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M08789\Downloads\"/>
    </mc:Choice>
  </mc:AlternateContent>
  <xr:revisionPtr revIDLastSave="0" documentId="13_ncr:1_{DF557316-2CCC-41A8-A865-8A88F4C223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nex 1" sheetId="1" r:id="rId1"/>
  </sheets>
  <definedNames>
    <definedName name="_xlnm._FilterDatabase" localSheetId="0" hidden="1">'Annex 1'!$A$1:$M$177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M13" i="1"/>
  <c r="M17" i="1"/>
  <c r="M18" i="1"/>
  <c r="M21" i="1"/>
  <c r="M25" i="1"/>
  <c r="M26" i="1"/>
  <c r="M29" i="1"/>
  <c r="M33" i="1"/>
  <c r="M34" i="1"/>
  <c r="M37" i="1"/>
  <c r="M41" i="1"/>
  <c r="M42" i="1"/>
  <c r="M45" i="1"/>
  <c r="M49" i="1"/>
  <c r="M50" i="1"/>
  <c r="M53" i="1"/>
  <c r="M57" i="1"/>
  <c r="M58" i="1"/>
  <c r="M61" i="1"/>
  <c r="M65" i="1"/>
  <c r="M66" i="1"/>
  <c r="M69" i="1"/>
  <c r="M73" i="1"/>
  <c r="M74" i="1"/>
  <c r="M77" i="1"/>
  <c r="M81" i="1"/>
  <c r="M82" i="1"/>
  <c r="M85" i="1"/>
  <c r="M89" i="1"/>
  <c r="M90" i="1"/>
  <c r="M93" i="1"/>
  <c r="M97" i="1"/>
  <c r="M98" i="1"/>
  <c r="M101" i="1"/>
  <c r="M105" i="1"/>
  <c r="M106" i="1"/>
  <c r="M109" i="1"/>
  <c r="M113" i="1"/>
  <c r="M114" i="1"/>
  <c r="M117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3" i="1"/>
  <c r="L2" i="1"/>
  <c r="K4" i="1"/>
  <c r="M4" i="1" s="1"/>
  <c r="K5" i="1"/>
  <c r="M5" i="1" s="1"/>
  <c r="K6" i="1"/>
  <c r="M6" i="1" s="1"/>
  <c r="K7" i="1"/>
  <c r="M7" i="1" s="1"/>
  <c r="K8" i="1"/>
  <c r="M8" i="1" s="1"/>
  <c r="K9" i="1"/>
  <c r="K10" i="1"/>
  <c r="M10" i="1" s="1"/>
  <c r="K11" i="1"/>
  <c r="M11" i="1" s="1"/>
  <c r="K12" i="1"/>
  <c r="M12" i="1" s="1"/>
  <c r="K13" i="1"/>
  <c r="K14" i="1"/>
  <c r="M14" i="1" s="1"/>
  <c r="K15" i="1"/>
  <c r="M15" i="1" s="1"/>
  <c r="K16" i="1"/>
  <c r="M16" i="1" s="1"/>
  <c r="K17" i="1"/>
  <c r="K18" i="1"/>
  <c r="K19" i="1"/>
  <c r="M19" i="1" s="1"/>
  <c r="K20" i="1"/>
  <c r="M20" i="1" s="1"/>
  <c r="K21" i="1"/>
  <c r="K22" i="1"/>
  <c r="M22" i="1" s="1"/>
  <c r="K23" i="1"/>
  <c r="M23" i="1" s="1"/>
  <c r="K24" i="1"/>
  <c r="M24" i="1" s="1"/>
  <c r="K25" i="1"/>
  <c r="K26" i="1"/>
  <c r="K27" i="1"/>
  <c r="M27" i="1" s="1"/>
  <c r="K28" i="1"/>
  <c r="M28" i="1" s="1"/>
  <c r="K29" i="1"/>
  <c r="K30" i="1"/>
  <c r="M30" i="1" s="1"/>
  <c r="K31" i="1"/>
  <c r="M31" i="1" s="1"/>
  <c r="K32" i="1"/>
  <c r="M32" i="1" s="1"/>
  <c r="K33" i="1"/>
  <c r="K34" i="1"/>
  <c r="K35" i="1"/>
  <c r="M35" i="1" s="1"/>
  <c r="K36" i="1"/>
  <c r="M36" i="1" s="1"/>
  <c r="K37" i="1"/>
  <c r="K38" i="1"/>
  <c r="M38" i="1" s="1"/>
  <c r="K39" i="1"/>
  <c r="M39" i="1" s="1"/>
  <c r="K40" i="1"/>
  <c r="M40" i="1" s="1"/>
  <c r="K41" i="1"/>
  <c r="K42" i="1"/>
  <c r="K43" i="1"/>
  <c r="M43" i="1" s="1"/>
  <c r="K44" i="1"/>
  <c r="M44" i="1" s="1"/>
  <c r="K45" i="1"/>
  <c r="K46" i="1"/>
  <c r="M46" i="1" s="1"/>
  <c r="K47" i="1"/>
  <c r="M47" i="1" s="1"/>
  <c r="K48" i="1"/>
  <c r="M48" i="1" s="1"/>
  <c r="K49" i="1"/>
  <c r="K50" i="1"/>
  <c r="K51" i="1"/>
  <c r="M51" i="1" s="1"/>
  <c r="K52" i="1"/>
  <c r="M52" i="1" s="1"/>
  <c r="K53" i="1"/>
  <c r="K54" i="1"/>
  <c r="M54" i="1" s="1"/>
  <c r="K55" i="1"/>
  <c r="M55" i="1" s="1"/>
  <c r="K56" i="1"/>
  <c r="M56" i="1" s="1"/>
  <c r="K57" i="1"/>
  <c r="K58" i="1"/>
  <c r="K59" i="1"/>
  <c r="M59" i="1" s="1"/>
  <c r="K60" i="1"/>
  <c r="M60" i="1" s="1"/>
  <c r="K61" i="1"/>
  <c r="K62" i="1"/>
  <c r="M62" i="1" s="1"/>
  <c r="K63" i="1"/>
  <c r="M63" i="1" s="1"/>
  <c r="K64" i="1"/>
  <c r="M64" i="1" s="1"/>
  <c r="K65" i="1"/>
  <c r="K66" i="1"/>
  <c r="K67" i="1"/>
  <c r="M67" i="1" s="1"/>
  <c r="K68" i="1"/>
  <c r="M68" i="1" s="1"/>
  <c r="K69" i="1"/>
  <c r="K70" i="1"/>
  <c r="M70" i="1" s="1"/>
  <c r="K71" i="1"/>
  <c r="M71" i="1" s="1"/>
  <c r="K72" i="1"/>
  <c r="M72" i="1" s="1"/>
  <c r="K73" i="1"/>
  <c r="K74" i="1"/>
  <c r="K75" i="1"/>
  <c r="M75" i="1" s="1"/>
  <c r="K76" i="1"/>
  <c r="M76" i="1" s="1"/>
  <c r="K77" i="1"/>
  <c r="K78" i="1"/>
  <c r="M78" i="1" s="1"/>
  <c r="K79" i="1"/>
  <c r="M79" i="1" s="1"/>
  <c r="K80" i="1"/>
  <c r="M80" i="1" s="1"/>
  <c r="K81" i="1"/>
  <c r="K82" i="1"/>
  <c r="K83" i="1"/>
  <c r="M83" i="1" s="1"/>
  <c r="K84" i="1"/>
  <c r="M84" i="1" s="1"/>
  <c r="K85" i="1"/>
  <c r="K86" i="1"/>
  <c r="M86" i="1" s="1"/>
  <c r="K87" i="1"/>
  <c r="M87" i="1" s="1"/>
  <c r="K88" i="1"/>
  <c r="M88" i="1" s="1"/>
  <c r="K89" i="1"/>
  <c r="K90" i="1"/>
  <c r="K91" i="1"/>
  <c r="M91" i="1" s="1"/>
  <c r="K92" i="1"/>
  <c r="M92" i="1" s="1"/>
  <c r="K93" i="1"/>
  <c r="K94" i="1"/>
  <c r="M94" i="1" s="1"/>
  <c r="K95" i="1"/>
  <c r="M95" i="1" s="1"/>
  <c r="K96" i="1"/>
  <c r="M96" i="1" s="1"/>
  <c r="K97" i="1"/>
  <c r="K98" i="1"/>
  <c r="K99" i="1"/>
  <c r="M99" i="1" s="1"/>
  <c r="K100" i="1"/>
  <c r="M100" i="1" s="1"/>
  <c r="K101" i="1"/>
  <c r="K102" i="1"/>
  <c r="M102" i="1" s="1"/>
  <c r="K103" i="1"/>
  <c r="M103" i="1" s="1"/>
  <c r="K104" i="1"/>
  <c r="M104" i="1" s="1"/>
  <c r="K105" i="1"/>
  <c r="K106" i="1"/>
  <c r="K107" i="1"/>
  <c r="M107" i="1" s="1"/>
  <c r="K108" i="1"/>
  <c r="M108" i="1" s="1"/>
  <c r="K109" i="1"/>
  <c r="K110" i="1"/>
  <c r="M110" i="1" s="1"/>
  <c r="K111" i="1"/>
  <c r="M111" i="1" s="1"/>
  <c r="K112" i="1"/>
  <c r="M112" i="1" s="1"/>
  <c r="K113" i="1"/>
  <c r="K114" i="1"/>
  <c r="K115" i="1"/>
  <c r="M115" i="1" s="1"/>
  <c r="K116" i="1"/>
  <c r="M116" i="1" s="1"/>
  <c r="K117" i="1"/>
  <c r="K118" i="1"/>
  <c r="M118" i="1" s="1"/>
  <c r="K119" i="1"/>
  <c r="M119" i="1" s="1"/>
  <c r="K3" i="1"/>
  <c r="M3" i="1" s="1"/>
  <c r="K2" i="1"/>
  <c r="M2" i="1" s="1"/>
  <c r="M121" i="1" l="1"/>
</calcChain>
</file>

<file path=xl/sharedStrings.xml><?xml version="1.0" encoding="utf-8"?>
<sst xmlns="http://schemas.openxmlformats.org/spreadsheetml/2006/main" count="369" uniqueCount="135">
  <si>
    <t>CODI TMB</t>
  </si>
  <si>
    <t>CPV</t>
  </si>
  <si>
    <t>Preu Referència</t>
  </si>
  <si>
    <t>Quantitat base Referència</t>
  </si>
  <si>
    <t>Unitat Comanda Referència</t>
  </si>
  <si>
    <t>Quantitat Envasat</t>
  </si>
  <si>
    <t>Unitat Envasat</t>
  </si>
  <si>
    <t>TEXT AMPLIAT</t>
  </si>
  <si>
    <t>Previsió consum 2 ANYS</t>
  </si>
  <si>
    <t>Preu ofert</t>
  </si>
  <si>
    <t>Quantitat base</t>
  </si>
  <si>
    <t>Unitat comanda</t>
  </si>
  <si>
    <t>Import total</t>
  </si>
  <si>
    <t>UN</t>
  </si>
  <si>
    <t>PRESSÒSTAT TELEMECANIQUE XML-B010A2S11 PER A C/S. 1000-II</t>
  </si>
  <si>
    <t>INTERRUPTOR MAGNETOTÈRMIC ABB S-203P-K16 16 A. PER A C/S. 2000, 3000 I 4000</t>
  </si>
  <si>
    <t>INTERRUPTOR MAGNETOTERMIC ABB S-301P-C6  6 A. ABB 2CDS381001R0064</t>
  </si>
  <si>
    <t>RELÈ ARTECHE RF4/SY/DI 72V. C.C. POS. 02  PER A EQUIP ELÈCTRIC C/S. 3000 I 4000</t>
  </si>
  <si>
    <t>RELÈ ARTECHE RJ8/SY 72V. C.C. POS.02 PER A EQUIP ELÈCTRIC C/S. 3000 I 4000</t>
  </si>
  <si>
    <t>CAPERUTXA EAO REF. 01-901-3 COLOR AMBRE PER A PILOT LLUMINÓS EAO-01-041 C/S 3000 I 4000</t>
  </si>
  <si>
    <t>CONTACTOR AUXILIAR CAD326MD, 3NA/2NC 220V CC-AR-ANTIP, POS. 05 PER A CONTACTOR TELEMECANIQUE C/S.3000 I 4000</t>
  </si>
  <si>
    <t>MICRORUPTOR SCHALTBAU TIPUS S800 E PER A APARELLS D'ALARMA SCHALTBAU 1-1520-243444</t>
  </si>
  <si>
    <t>INTERRUPTOR MAGNETOTÈRMIC 3 POLS CORBA K 32 A ABB S203-K32</t>
  </si>
  <si>
    <t>INTERRUPTOR MAGNETOTÈRMIC ABB S-303P-K50    50 A</t>
  </si>
  <si>
    <t>BLOC CONTACTES AUXILIARS ABB 1NA+1C REF. S2C-H11L (1 OBERT + 1 TANCAT)</t>
  </si>
  <si>
    <t>CAMBRA DE CONTACTE RÀPID 2NA EAO REF 704.905.3 PER A RADIOTELRFON C/S. 2000, 3000 I 4000</t>
  </si>
  <si>
    <t>PORTABOMBETES EAO REF. 704.950.1. PER A PILOTO EAO-04 CABINA C/S. 2000, 3000 I 4000</t>
  </si>
  <si>
    <t>INTERRUPTOR MAGNETOTÈRMIC ABB S-201M-K3UC 3A</t>
  </si>
  <si>
    <t>BLOC DE CONTACTES AUXILIARS TELEMECANIQUE LADN406</t>
  </si>
  <si>
    <t>BLOC DE CONTACTES AUXILIARS 2NA TELEMECANIQUE LADN206</t>
  </si>
  <si>
    <t>INTERRUPTOR MAGNETOTÈRMIC ABB S-201M-C2    2 A.</t>
  </si>
  <si>
    <t>RELÈ RELECO C7-A20FX72VDC</t>
  </si>
  <si>
    <t>BASE RELE RELECO S7C</t>
  </si>
  <si>
    <t>PEDAL PTT SAE BERNSTEIN 606.1300.011</t>
  </si>
  <si>
    <t>PEDAL SOS SAE TELEMECANIQUE XAL D1644</t>
  </si>
  <si>
    <t>CAPÇAL REGLAMENT 36 IVECO GNC TELEMECANIQUE ZB4BS54</t>
  </si>
  <si>
    <t>PRESOSTAT  XML-C010B2S11 TELEMECANIQUE XML-C010B2S11</t>
  </si>
  <si>
    <t>VOLTÍMETRE BATERIA F.TEC.84 CR2C SACI SACI F.TEC.84 CR2C</t>
  </si>
  <si>
    <t>RELÉ CONTROL DE FASES SCHNEIDER RM22TA33</t>
  </si>
  <si>
    <t>CONTACTOR 72VCC TELEMECANICA  LC1DT40SD</t>
  </si>
  <si>
    <t>BLOC DE CONTACTES AUXILIARS LAD-N11 TELEMECANICA  TELEMECANICA LAD-N11</t>
  </si>
  <si>
    <t>TAPA DE PROTECCIÓ 704.925.0 EAO EAO 704.925.0</t>
  </si>
  <si>
    <t>SELECTOR DOS POSICIONS EAO 704.411.018</t>
  </si>
  <si>
    <t>LED 75VCC BA9S BLAU EAO 18608A37</t>
  </si>
  <si>
    <t>LED 75VCC BA9S ROJO EAO 18608A30</t>
  </si>
  <si>
    <t>POLSADOR OBERTURA PORTES 56-431 22200.21.03.005 EAO EAO 56-240102-00.47</t>
  </si>
  <si>
    <t>MARC FRONTAL 56-1800A EAO</t>
  </si>
  <si>
    <t>CONTACTE AUXILIAR ABB 1NANC EN POSICIÓ H S2C-S/H6R ABB S2C-S/H6R</t>
  </si>
  <si>
    <t>MAGNETOTERMIC ABB S-202M UCK 25A</t>
  </si>
  <si>
    <t>MAGNETOTERMICO ABB S-202MUC K 4A</t>
  </si>
  <si>
    <t>MAGNETOTERMICO ABB S202M-K6UC 6A</t>
  </si>
  <si>
    <t>MAGNETOTERMIC ABB  S-201M UCK 16A ABB S-201 UCK 16A</t>
  </si>
  <si>
    <t>CONTACTE AUXILIAR ABB 1NA S2C-H10 ABB S2C-H10</t>
  </si>
  <si>
    <t>CONTACTE AUXILIAR ABB 1NA+1NC ABB S2C-H6-11R</t>
  </si>
  <si>
    <t>RELE MCZ R48 110VDC WEIDMULLER 8713910000</t>
  </si>
  <si>
    <t>OPTOACOPLADOR  MCZ O TRAK 8820710000 WEIDMULLER MCZ O TRAK 8820710000</t>
  </si>
  <si>
    <t>BONIDOR COSMOS MALLORY-SONALERT SC110M TRAINTIC P.COSMOS.SC110M CAF C.A1.78.029.01</t>
  </si>
  <si>
    <t>COMMUTADOR FINAL CARRERA</t>
  </si>
  <si>
    <t>POLSADOR PORTA COMMUTAT IVECO GNC EAO 14-612.004+EAO 704.611.2+EAO 704.610.9(SENSE GRAVAT) (CONJUNT EMBOSSAT INDIVIDUALMENT)</t>
  </si>
  <si>
    <t>RELE TEMPORITZAT ARTECHE TDF-2-FF 72VCC CAF X.69-00113.05</t>
  </si>
  <si>
    <t>RELE 4 CONTACTES COMMUTATS RF4 24 VCC ARTECHE RF4  24 VCC</t>
  </si>
  <si>
    <t>DISC VERMELL EAO PER A POLSADORS DE LA SERIE 04 REF. 704.601.2</t>
  </si>
  <si>
    <t>CODIFICADOR MASCLE HARTING HARTING 09 33 000 9908</t>
  </si>
  <si>
    <t>FUSIBLE TERMIC 20A 32V AMB RETENIDOR RS 854-475 ETA 1170-21</t>
  </si>
  <si>
    <t>FUSIBLE TERMIC 30A ETA 1170-22</t>
  </si>
  <si>
    <t>COMMUTADOR 4 POSICIONS GIR 60º MERAK 642K187 SALZER ELECTRIC GMBH M220-E-3453</t>
  </si>
  <si>
    <t>SERVOMOTOR COMPORTA A.C. MERAK 646D021</t>
  </si>
  <si>
    <t>CONTACTOR LC1D386SLS207 MERAK 642B288</t>
  </si>
  <si>
    <t>CAMBRA DE CONTACTE 2NA EAO 704.901.3/D EAO 704.901.3/D</t>
  </si>
  <si>
    <t>CAMBRA DE CONTACTE 1NA +1NC EAO 704.901.5/D EAO 704.901.5/D</t>
  </si>
  <si>
    <t>CAMBRA DE CONTACTE 1NA+1NC EAO 704.911.5/D EAO 704.911.5/D</t>
  </si>
  <si>
    <t>LED BLAU 24VCC BA9S EAO 10-2512.1146 EAO 10-2512.1146</t>
  </si>
  <si>
    <t>MARC POLSADOR APERTURA PORTES EAO EAO 56-1500</t>
  </si>
  <si>
    <t>POLSADOR OBERTURA PORTES EAO EAO 56-210102-00.309</t>
  </si>
  <si>
    <t>COMMUTADOR FI DE CARRERA IFE N400639P01 SCHALTBAU S826 E20</t>
  </si>
  <si>
    <t>MODUL FEMELLA QUINTAX HAN-MODULAR HARTING CAF C.A1.81.500.72 HARTING 09 14 002 3101</t>
  </si>
  <si>
    <t>MODUL MASCLE 3C AXIAL 40A 2,5-6 MM2 HARTING CAF C.A1.81.100.50 HARTING 09 14 003 2601</t>
  </si>
  <si>
    <t>AÏLLANT MASCLE HAN EE 32 TERMINAL CRIMPAR HARTING CAF X.79.00220.03 HARTING 09 32 032 3001</t>
  </si>
  <si>
    <t>BOL</t>
  </si>
  <si>
    <t>CONTACTE FEMELLA HAN E 1 MM2 GOLDTEC CAF X.79.00232.02 HARTING 09 33 000 6405</t>
  </si>
  <si>
    <t>CONTACTE MASCLE HAN E 0,5 MM2 GOLDTEC CAF X.79.00232.06 HARTING 09 33 000 6320</t>
  </si>
  <si>
    <t>CONTACTE FEMELLA AWG 20 - 22 PL1 INDUCOM CAF C.A1.78.032.01 HARTING 09 67 000 8476</t>
  </si>
  <si>
    <t>MODUL EE MASCLE (8 CTOS 16A) ALSTOM DTR0000058766 HARTING 09 14 008 3001</t>
  </si>
  <si>
    <t>MODUL EE FEMELLA (8 CTOS 16A) ALSTOM DTR0000049628 HARTING 09 14 008 3101</t>
  </si>
  <si>
    <t>MODUL MASCLE HAN 12DD ALSTOM DTR0000058139 HARTING 09 14 012 3001</t>
  </si>
  <si>
    <t>MODUL FEMELLA HAN 12DD ALSTOM DTR0000049627 HARTING 09 14 012 3101</t>
  </si>
  <si>
    <t>CARCASSA ALTA HAN 24B SL M40 ALSTOM DTR0000063225 HARTING 19 30 024 0528</t>
  </si>
  <si>
    <t>RELE TEM. 4 NO 72VDC MORS SMITT TBBU 400 72 KP ALSTOM DTR0000099857 MORS SMITT TBBU 400 72 KP</t>
  </si>
  <si>
    <t>COMMANDAMENT SOLENOIDE MOS 48-60VDC ALSTOM DTR0000107662 ABB 1SDA059596R1</t>
  </si>
  <si>
    <t>CONTACTOR III 32A 72VCC AMB BOBINA DE BAIX CONSUM I DIODE ANTIPARASITARI TELEMECANICA LC1-D326SLS207 ALSTOM DTR0000094730</t>
  </si>
  <si>
    <t>CONTACTOR III 18A 72VCC AMB BOBINA DE BAIX CONSUM I DIODE ANTIPARASITARI TELEMECANICA LC1-D186SLS207 ALSTOM DTR0000065951</t>
  </si>
  <si>
    <t>KIT CONJUNT DE CABLES SCHALTBAU 1-5830-182781</t>
  </si>
  <si>
    <t>MINIRUPTOR S826E FAIVELEY 604247-001 SCHALBAU S826e</t>
  </si>
  <si>
    <t>CONTACTE FEMELLA CRIMPADO COAXIAL 75 OHM. CONEC 132J31029X ALSTOM DTR0000098321</t>
  </si>
  <si>
    <t>CONTACTE FEMELLA CALIBRE=2 BRASS-AG, S=0,6-1,82 MM2 CARRIER KHEOPS BAC DMCS 1545-0005B ALSTOM DTR00251369D5</t>
  </si>
  <si>
    <t>CONTACTE FEMELLA CALIBRE=2 BRASS-AG, S=0,6-1,82 MM2 CARRIER KHEOPS BAC DMCS 1545-0005D ALSTOM DTR0000107705</t>
  </si>
  <si>
    <t>FITXA CONNECTOR 49 CONTACTES MASCLE TALLA 27 CALIBRE 1,6MM I.MAX=16A IP67 ALSTOM DTR0000101881 DEUTSCH CMC32EA27-49P8090</t>
  </si>
  <si>
    <t>CONTACTE MASCLE PLATEJAT TALLA 27 CALIBRE 0,7MM - I.MAX=150A IP67 DEUTSCH DLN S18972-0004 ALSTOM DTR00251369G6</t>
  </si>
  <si>
    <t>CONTACTE FEMELLA PLATEJAT TALLA 27 CALIBRE 0,7MM - I.MAX=150A IP67 DEUTSCH DLN S18973-0004 ALSTOM DTR00251369HV</t>
  </si>
  <si>
    <t>CONTACTE MASCLE DAURAT TALLA 27. DE CALIBRE 1,6MM. - I.MAX=16A. IP67 DEUTSCH DLN S24150-0003 ALSTOM DTR0000101662</t>
  </si>
  <si>
    <t>CONTACTE FEMELLA DAURAT TALLA 27 CALIBRE 1,6MM - I.MAX=16A IP67 DEUTSCH DLN S24151-0003 ALSTOM DTR0000055540</t>
  </si>
  <si>
    <t>DISJUNTOR GV2-LE20 TELEMECANICA GV2-LE20 KNORR C112835/1</t>
  </si>
  <si>
    <t>RELE DE CONTROL PER A XARXES III TELEMECANICA RM22-TR33 KNORR C108131/1</t>
  </si>
  <si>
    <t>CONTACTOR 4 POLS 230V SEPSA 531067</t>
  </si>
  <si>
    <t>COMMUTADOR COMANDAMENT EXT. PORTES CAF C.A1.78.223.01 BIHPLAT B9203</t>
  </si>
  <si>
    <t>COS FINAL DE CARRERA - ZCK-J - 2 C/O - TERMINALS ENTRADA M20X1,5 TELEMECANICA ZCK-J2H29 CAF X.14.04005.01</t>
  </si>
  <si>
    <t>CONTACTE MASCLE PLATEJADA TALLA 7 25MM2 IMAX=105A CARRIER KHEOPS BAC DLN S203014 ALSTOM DTR0000124400</t>
  </si>
  <si>
    <t>LED VERD CASQUET T1 3/4 28V EAO 10-2J13.1065</t>
  </si>
  <si>
    <t>INTERRUPTOR MAGNETOTERMIC UNIPOLAR C 4A ABB 2CDS251001R0044</t>
  </si>
  <si>
    <t>RELE LLINDAR AJUSTABLE RM22TR31 2NA/2NC PER  ESCALA OTIS 510PSE</t>
  </si>
  <si>
    <t>RELE SOBRE/SUBTENSIO TRIFASIC RM17UB310 NA/NC PER VENTILACIO</t>
  </si>
  <si>
    <t>MICRORRUPTOR PIZZATO PASSOS PORTA AUTOMATICA PIZZATO MICROSWITCH MKV11D15</t>
  </si>
  <si>
    <t>CAMBRA DE CONTACTE 1NO IP65 10A 500VA EAO 704.900.1</t>
  </si>
  <si>
    <t>KIT FOTOCEL·LULA ESCALA OTIS PEPPERL+FUCHS DETECT.BB10-P/25/33/76B/103/115-M 809327</t>
  </si>
  <si>
    <t>KIT FOTOCEL·LULES RX TX OMROM OMROM E3FA-TN12-2M</t>
  </si>
  <si>
    <t>CENTRALETA TEMPERATURA 4 SONDES PT100 ALIMENTACIO 24-230V ABB TMD-T4/96</t>
  </si>
  <si>
    <t>CONVERTIDOR DC-DC 240W 48V 5A WEIDMULLER PRO MAX 1478240000</t>
  </si>
  <si>
    <t>SONDA TEMPERATURA TRANSFORMADOR DE POTENCIA TECSYSTEM PTSW PT100 1SN0409</t>
  </si>
  <si>
    <t>PORTAFUSIBLE AERI ESTANC FUSIBLE UNIVERS XB COMPONENTS 03114-0</t>
  </si>
  <si>
    <t>CONTACTOR TRIPOL LC1D096BLS207 17/32VDC ALSTOM DTR0000067162 SCHNEIDER LC1D096BLS207</t>
  </si>
  <si>
    <t>COMMUTADOR M220-I-3454 SALZER ELECTRIC M220-E-3454</t>
  </si>
  <si>
    <t>POLSADOR BLAU PANEL VOLVO VOLVO 22946835 ABB 1SFA619100R1114</t>
  </si>
  <si>
    <t>BOTO GROC PORTES VOLVO 7900 LAH VOLVO 22723727</t>
  </si>
  <si>
    <t>LED INCOLOR PULSADOR PORTA EAO</t>
  </si>
  <si>
    <t>SENSOR CORRENT OCU ABB CS1000-9856</t>
  </si>
  <si>
    <t>CONTACTOR POTENCIA 3KW/400V SIEMENS SIEMENS 3RT2015-1BB41</t>
  </si>
  <si>
    <t>CONTACTOR POTENCIA 4KW/400V SIEMENS SIEMENS 3RT2016-1BB41</t>
  </si>
  <si>
    <t>SERVOMOTOR COMPORTA TALLAFOCS KOOLAIR SIEMENS GNA326.1E/MD DE 7NM</t>
  </si>
  <si>
    <t>SERVOMOTOR COMPORTA TALLAFOCS TRADAIR BELIMO BLF 230-T-TRA 4NW</t>
  </si>
  <si>
    <t>DISSYUNTOR MAGNÈTIC TÈRMIC SCHNEIDER ELECTRIC GB2CD10, 5A, 1P + N, GB2 SCHNEIDER - GB2CD10</t>
  </si>
  <si>
    <t>DIFERENCIAL VIGI C 16A 300mA A9Q14225 SCHNEIDER - A9Q14225</t>
  </si>
  <si>
    <t>Diferencial Vigi C 10A 30mA 1P+N SCHNEIDER A9DE3610</t>
  </si>
  <si>
    <t>FOTOCEL·LULA MINIATURA DINEL E989 (XUYE989) (ELEMENT EMISSOR) DINEL - XUYE989</t>
  </si>
  <si>
    <t>Total</t>
  </si>
  <si>
    <t>Preu màxim de referència: 489.931,07€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</si>
</sst>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theme="0"/>
      </patternFill>
    </fill>
    <fill>
      <patternFill patternType="solid">
        <fgColor rgb="FFC6E0B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2" fontId="0" fillId="0" borderId="2" xfId="0" applyNumberFormat="1" applyBorder="1"/>
    <xf numFmtId="0" fontId="0" fillId="3" borderId="2" xfId="0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" fontId="1" fillId="5" borderId="3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3" fontId="0" fillId="0" borderId="2" xfId="0" applyNumberFormat="1" applyBorder="1"/>
    <xf numFmtId="0" fontId="4" fillId="0" borderId="2" xfId="0" applyFont="1" applyBorder="1" applyAlignment="1">
      <alignment horizontal="center" vertical="center"/>
    </xf>
    <xf numFmtId="0" fontId="0" fillId="0" borderId="6" xfId="0" applyBorder="1"/>
    <xf numFmtId="4" fontId="0" fillId="0" borderId="7" xfId="0" applyNumberFormat="1" applyBorder="1"/>
    <xf numFmtId="0" fontId="5" fillId="6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9"/>
  <sheetViews>
    <sheetView tabSelected="1" zoomScaleNormal="100" zoomScaleSheetLayoutView="100" workbookViewId="0">
      <pane ySplit="1" topLeftCell="A83" activePane="bottomLeft" state="frozen"/>
      <selection pane="bottomLeft" activeCell="A121" sqref="A121"/>
    </sheetView>
  </sheetViews>
  <sheetFormatPr defaultColWidth="9.140625" defaultRowHeight="15"/>
  <cols>
    <col min="1" max="7" width="11.7109375" style="16" customWidth="1"/>
    <col min="8" max="8" width="82.5703125" style="21" customWidth="1"/>
    <col min="9" max="9" width="11.7109375" style="16" customWidth="1"/>
    <col min="10" max="10" width="15" style="22" customWidth="1"/>
    <col min="11" max="11" width="16" style="22" customWidth="1"/>
    <col min="12" max="13" width="11.7109375" style="16" customWidth="1"/>
  </cols>
  <sheetData>
    <row r="1" spans="1:13" ht="39.950000000000003" customHeight="1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1" t="s">
        <v>7</v>
      </c>
      <c r="I1" s="14" t="s">
        <v>8</v>
      </c>
      <c r="J1" s="2" t="s">
        <v>9</v>
      </c>
      <c r="K1" s="12" t="s">
        <v>10</v>
      </c>
      <c r="L1" s="13" t="s">
        <v>11</v>
      </c>
      <c r="M1" s="3" t="s">
        <v>12</v>
      </c>
    </row>
    <row r="2" spans="1:13">
      <c r="A2" s="5">
        <v>8342</v>
      </c>
      <c r="B2" s="5">
        <v>31620000</v>
      </c>
      <c r="C2" s="5">
        <v>158.41</v>
      </c>
      <c r="D2" s="5">
        <v>1</v>
      </c>
      <c r="E2" s="5" t="s">
        <v>13</v>
      </c>
      <c r="F2" s="5">
        <v>1</v>
      </c>
      <c r="G2" s="5" t="s">
        <v>13</v>
      </c>
      <c r="H2" s="6" t="s">
        <v>14</v>
      </c>
      <c r="I2" s="5">
        <v>13</v>
      </c>
      <c r="J2" s="7"/>
      <c r="K2" s="23">
        <f>+D2</f>
        <v>1</v>
      </c>
      <c r="L2" s="24" t="str">
        <f>+E2</f>
        <v>UN</v>
      </c>
      <c r="M2" s="15">
        <f>I2*(J2/K2)</f>
        <v>0</v>
      </c>
    </row>
    <row r="3" spans="1:13">
      <c r="A3" s="5">
        <v>13244</v>
      </c>
      <c r="B3" s="5">
        <v>31210000</v>
      </c>
      <c r="C3" s="5">
        <v>203.9</v>
      </c>
      <c r="D3" s="5">
        <v>1</v>
      </c>
      <c r="E3" s="5" t="s">
        <v>13</v>
      </c>
      <c r="F3" s="5">
        <v>1</v>
      </c>
      <c r="G3" s="5" t="s">
        <v>13</v>
      </c>
      <c r="H3" s="6" t="s">
        <v>15</v>
      </c>
      <c r="I3" s="5">
        <v>3</v>
      </c>
      <c r="J3" s="7"/>
      <c r="K3" s="23">
        <f>+D3</f>
        <v>1</v>
      </c>
      <c r="L3" s="24" t="str">
        <f>+E3</f>
        <v>UN</v>
      </c>
      <c r="M3" s="15">
        <f>I3*(J3/K3)</f>
        <v>0</v>
      </c>
    </row>
    <row r="4" spans="1:13">
      <c r="A4" s="5">
        <v>13246</v>
      </c>
      <c r="B4" s="5">
        <v>31200000</v>
      </c>
      <c r="C4" s="5">
        <v>29.33</v>
      </c>
      <c r="D4" s="5">
        <v>1</v>
      </c>
      <c r="E4" s="5" t="s">
        <v>13</v>
      </c>
      <c r="F4" s="5">
        <v>1</v>
      </c>
      <c r="G4" s="5" t="s">
        <v>13</v>
      </c>
      <c r="H4" s="6" t="s">
        <v>16</v>
      </c>
      <c r="I4" s="5">
        <v>100</v>
      </c>
      <c r="J4" s="7"/>
      <c r="K4" s="23">
        <f t="shared" ref="K4:K67" si="0">+D4</f>
        <v>1</v>
      </c>
      <c r="L4" s="24" t="str">
        <f t="shared" ref="L4:L67" si="1">+E4</f>
        <v>UN</v>
      </c>
      <c r="M4" s="15">
        <f t="shared" ref="M4:M67" si="2">I4*(J4/K4)</f>
        <v>0</v>
      </c>
    </row>
    <row r="5" spans="1:13">
      <c r="A5" s="5">
        <v>13271</v>
      </c>
      <c r="B5" s="5">
        <v>31220000</v>
      </c>
      <c r="C5" s="5">
        <v>102.95</v>
      </c>
      <c r="D5" s="5">
        <v>1</v>
      </c>
      <c r="E5" s="5" t="s">
        <v>13</v>
      </c>
      <c r="F5" s="5">
        <v>1</v>
      </c>
      <c r="G5" s="5" t="s">
        <v>13</v>
      </c>
      <c r="H5" s="6" t="s">
        <v>17</v>
      </c>
      <c r="I5" s="5">
        <v>15</v>
      </c>
      <c r="J5" s="7"/>
      <c r="K5" s="23">
        <f t="shared" si="0"/>
        <v>1</v>
      </c>
      <c r="L5" s="24" t="str">
        <f t="shared" si="1"/>
        <v>UN</v>
      </c>
      <c r="M5" s="15">
        <f t="shared" si="2"/>
        <v>0</v>
      </c>
    </row>
    <row r="6" spans="1:13" ht="30" customHeight="1">
      <c r="A6" s="5">
        <v>13280</v>
      </c>
      <c r="B6" s="5">
        <v>31220000</v>
      </c>
      <c r="C6" s="5">
        <v>242.53</v>
      </c>
      <c r="D6" s="5">
        <v>1</v>
      </c>
      <c r="E6" s="5" t="s">
        <v>13</v>
      </c>
      <c r="F6" s="5">
        <v>1</v>
      </c>
      <c r="G6" s="5" t="s">
        <v>13</v>
      </c>
      <c r="H6" s="6" t="s">
        <v>18</v>
      </c>
      <c r="I6" s="5">
        <v>4</v>
      </c>
      <c r="J6" s="7"/>
      <c r="K6" s="23">
        <f t="shared" si="0"/>
        <v>1</v>
      </c>
      <c r="L6" s="24" t="str">
        <f t="shared" si="1"/>
        <v>UN</v>
      </c>
      <c r="M6" s="15">
        <f t="shared" si="2"/>
        <v>0</v>
      </c>
    </row>
    <row r="7" spans="1:13" ht="30">
      <c r="A7" s="5">
        <v>13283</v>
      </c>
      <c r="B7" s="5">
        <v>31200000</v>
      </c>
      <c r="C7" s="5">
        <v>2.6</v>
      </c>
      <c r="D7" s="5">
        <v>1</v>
      </c>
      <c r="E7" s="5" t="s">
        <v>13</v>
      </c>
      <c r="F7" s="5">
        <v>1</v>
      </c>
      <c r="G7" s="5" t="s">
        <v>13</v>
      </c>
      <c r="H7" s="6" t="s">
        <v>19</v>
      </c>
      <c r="I7" s="5">
        <v>5</v>
      </c>
      <c r="J7" s="7"/>
      <c r="K7" s="23">
        <f t="shared" si="0"/>
        <v>1</v>
      </c>
      <c r="L7" s="24" t="str">
        <f t="shared" si="1"/>
        <v>UN</v>
      </c>
      <c r="M7" s="15">
        <f t="shared" si="2"/>
        <v>0</v>
      </c>
    </row>
    <row r="8" spans="1:13" ht="30">
      <c r="A8" s="5">
        <v>13442</v>
      </c>
      <c r="B8" s="5">
        <v>31200000</v>
      </c>
      <c r="C8" s="5">
        <v>85.2</v>
      </c>
      <c r="D8" s="5">
        <v>1</v>
      </c>
      <c r="E8" s="5" t="s">
        <v>13</v>
      </c>
      <c r="F8" s="5">
        <v>1</v>
      </c>
      <c r="G8" s="5" t="s">
        <v>13</v>
      </c>
      <c r="H8" s="6" t="s">
        <v>20</v>
      </c>
      <c r="I8" s="5">
        <v>3</v>
      </c>
      <c r="J8" s="7"/>
      <c r="K8" s="23">
        <f t="shared" si="0"/>
        <v>1</v>
      </c>
      <c r="L8" s="24" t="str">
        <f t="shared" si="1"/>
        <v>UN</v>
      </c>
      <c r="M8" s="15">
        <f t="shared" si="2"/>
        <v>0</v>
      </c>
    </row>
    <row r="9" spans="1:13" ht="30">
      <c r="A9" s="5">
        <v>13959</v>
      </c>
      <c r="B9" s="5">
        <v>31200000</v>
      </c>
      <c r="C9" s="5">
        <v>58.87</v>
      </c>
      <c r="D9" s="5">
        <v>1</v>
      </c>
      <c r="E9" s="5" t="s">
        <v>13</v>
      </c>
      <c r="F9" s="5">
        <v>1</v>
      </c>
      <c r="G9" s="5" t="s">
        <v>13</v>
      </c>
      <c r="H9" s="6" t="s">
        <v>21</v>
      </c>
      <c r="I9" s="5">
        <v>114</v>
      </c>
      <c r="J9" s="7"/>
      <c r="K9" s="23">
        <f t="shared" si="0"/>
        <v>1</v>
      </c>
      <c r="L9" s="24" t="str">
        <f t="shared" si="1"/>
        <v>UN</v>
      </c>
      <c r="M9" s="15">
        <f t="shared" si="2"/>
        <v>0</v>
      </c>
    </row>
    <row r="10" spans="1:13">
      <c r="A10" s="5">
        <v>15095</v>
      </c>
      <c r="B10" s="5">
        <v>31210000</v>
      </c>
      <c r="C10" s="5">
        <v>98.34</v>
      </c>
      <c r="D10" s="5">
        <v>1</v>
      </c>
      <c r="E10" s="5" t="s">
        <v>13</v>
      </c>
      <c r="F10" s="5">
        <v>1</v>
      </c>
      <c r="G10" s="5" t="s">
        <v>13</v>
      </c>
      <c r="H10" s="6" t="s">
        <v>22</v>
      </c>
      <c r="I10" s="5">
        <v>1</v>
      </c>
      <c r="J10" s="7"/>
      <c r="K10" s="23">
        <f t="shared" si="0"/>
        <v>1</v>
      </c>
      <c r="L10" s="24" t="str">
        <f t="shared" si="1"/>
        <v>UN</v>
      </c>
      <c r="M10" s="15">
        <f t="shared" si="2"/>
        <v>0</v>
      </c>
    </row>
    <row r="11" spans="1:13">
      <c r="A11" s="5">
        <v>15096</v>
      </c>
      <c r="B11" s="5">
        <v>31210000</v>
      </c>
      <c r="C11" s="5">
        <v>256.36</v>
      </c>
      <c r="D11" s="5">
        <v>1</v>
      </c>
      <c r="E11" s="5" t="s">
        <v>13</v>
      </c>
      <c r="F11" s="5">
        <v>1</v>
      </c>
      <c r="G11" s="5" t="s">
        <v>13</v>
      </c>
      <c r="H11" s="6" t="s">
        <v>23</v>
      </c>
      <c r="I11" s="5">
        <v>2</v>
      </c>
      <c r="J11" s="7"/>
      <c r="K11" s="23">
        <f t="shared" si="0"/>
        <v>1</v>
      </c>
      <c r="L11" s="24" t="str">
        <f t="shared" si="1"/>
        <v>UN</v>
      </c>
      <c r="M11" s="15">
        <f t="shared" si="2"/>
        <v>0</v>
      </c>
    </row>
    <row r="12" spans="1:13">
      <c r="A12" s="5">
        <v>15266</v>
      </c>
      <c r="B12" s="5">
        <v>31200000</v>
      </c>
      <c r="C12" s="5">
        <v>36.869999999999997</v>
      </c>
      <c r="D12" s="5">
        <v>1</v>
      </c>
      <c r="E12" s="5" t="s">
        <v>13</v>
      </c>
      <c r="F12" s="5">
        <v>1</v>
      </c>
      <c r="G12" s="5" t="s">
        <v>13</v>
      </c>
      <c r="H12" s="6" t="s">
        <v>24</v>
      </c>
      <c r="I12" s="5">
        <v>10</v>
      </c>
      <c r="J12" s="7"/>
      <c r="K12" s="23">
        <f t="shared" si="0"/>
        <v>1</v>
      </c>
      <c r="L12" s="24" t="str">
        <f t="shared" si="1"/>
        <v>UN</v>
      </c>
      <c r="M12" s="15">
        <f t="shared" si="2"/>
        <v>0</v>
      </c>
    </row>
    <row r="13" spans="1:13" ht="30">
      <c r="A13" s="5">
        <v>15660</v>
      </c>
      <c r="B13" s="5">
        <v>31220000</v>
      </c>
      <c r="C13" s="5">
        <v>25.17</v>
      </c>
      <c r="D13" s="5">
        <v>1</v>
      </c>
      <c r="E13" s="5" t="s">
        <v>13</v>
      </c>
      <c r="F13" s="5">
        <v>1</v>
      </c>
      <c r="G13" s="5" t="s">
        <v>13</v>
      </c>
      <c r="H13" s="6" t="s">
        <v>25</v>
      </c>
      <c r="I13" s="5">
        <v>10</v>
      </c>
      <c r="J13" s="7"/>
      <c r="K13" s="23">
        <f t="shared" si="0"/>
        <v>1</v>
      </c>
      <c r="L13" s="24" t="str">
        <f t="shared" si="1"/>
        <v>UN</v>
      </c>
      <c r="M13" s="15">
        <f t="shared" si="2"/>
        <v>0</v>
      </c>
    </row>
    <row r="14" spans="1:13">
      <c r="A14" s="5">
        <v>15665</v>
      </c>
      <c r="B14" s="5">
        <v>31530000</v>
      </c>
      <c r="C14" s="5">
        <v>8.67</v>
      </c>
      <c r="D14" s="5">
        <v>1</v>
      </c>
      <c r="E14" s="5" t="s">
        <v>13</v>
      </c>
      <c r="F14" s="5">
        <v>1</v>
      </c>
      <c r="G14" s="5" t="s">
        <v>13</v>
      </c>
      <c r="H14" s="6" t="s">
        <v>26</v>
      </c>
      <c r="I14" s="5">
        <v>24</v>
      </c>
      <c r="J14" s="7"/>
      <c r="K14" s="23">
        <f t="shared" si="0"/>
        <v>1</v>
      </c>
      <c r="L14" s="24" t="str">
        <f t="shared" si="1"/>
        <v>UN</v>
      </c>
      <c r="M14" s="15">
        <f t="shared" si="2"/>
        <v>0</v>
      </c>
    </row>
    <row r="15" spans="1:13">
      <c r="A15" s="5">
        <v>201149</v>
      </c>
      <c r="B15" s="5">
        <v>31210000</v>
      </c>
      <c r="C15" s="5">
        <v>58.42</v>
      </c>
      <c r="D15" s="5">
        <v>1</v>
      </c>
      <c r="E15" s="5" t="s">
        <v>13</v>
      </c>
      <c r="F15" s="5">
        <v>1</v>
      </c>
      <c r="G15" s="5" t="s">
        <v>13</v>
      </c>
      <c r="H15" s="6" t="s">
        <v>27</v>
      </c>
      <c r="I15" s="5">
        <v>4</v>
      </c>
      <c r="J15" s="7"/>
      <c r="K15" s="23">
        <f t="shared" si="0"/>
        <v>1</v>
      </c>
      <c r="L15" s="24" t="str">
        <f t="shared" si="1"/>
        <v>UN</v>
      </c>
      <c r="M15" s="15">
        <f t="shared" si="2"/>
        <v>0</v>
      </c>
    </row>
    <row r="16" spans="1:13">
      <c r="A16" s="5">
        <v>201161</v>
      </c>
      <c r="B16" s="5">
        <v>31210000</v>
      </c>
      <c r="C16" s="5">
        <v>25.88</v>
      </c>
      <c r="D16" s="5">
        <v>1</v>
      </c>
      <c r="E16" s="5" t="s">
        <v>13</v>
      </c>
      <c r="F16" s="5">
        <v>1</v>
      </c>
      <c r="G16" s="5" t="s">
        <v>13</v>
      </c>
      <c r="H16" s="6" t="s">
        <v>28</v>
      </c>
      <c r="I16" s="5">
        <v>5</v>
      </c>
      <c r="J16" s="7"/>
      <c r="K16" s="23">
        <f t="shared" si="0"/>
        <v>1</v>
      </c>
      <c r="L16" s="24" t="str">
        <f t="shared" si="1"/>
        <v>UN</v>
      </c>
      <c r="M16" s="15">
        <f t="shared" si="2"/>
        <v>0</v>
      </c>
    </row>
    <row r="17" spans="1:13">
      <c r="A17" s="5">
        <v>201162</v>
      </c>
      <c r="B17" s="5">
        <v>31200000</v>
      </c>
      <c r="C17" s="5">
        <v>10.56</v>
      </c>
      <c r="D17" s="5">
        <v>1</v>
      </c>
      <c r="E17" s="5" t="s">
        <v>13</v>
      </c>
      <c r="F17" s="5">
        <v>1</v>
      </c>
      <c r="G17" s="5" t="s">
        <v>13</v>
      </c>
      <c r="H17" s="6" t="s">
        <v>29</v>
      </c>
      <c r="I17" s="5">
        <v>13</v>
      </c>
      <c r="J17" s="7"/>
      <c r="K17" s="23">
        <f t="shared" si="0"/>
        <v>1</v>
      </c>
      <c r="L17" s="24" t="str">
        <f t="shared" si="1"/>
        <v>UN</v>
      </c>
      <c r="M17" s="15">
        <f t="shared" si="2"/>
        <v>0</v>
      </c>
    </row>
    <row r="18" spans="1:13">
      <c r="A18" s="5">
        <v>201172</v>
      </c>
      <c r="B18" s="5">
        <v>31210000</v>
      </c>
      <c r="C18" s="5">
        <v>38.979999999999997</v>
      </c>
      <c r="D18" s="5">
        <v>1</v>
      </c>
      <c r="E18" s="5" t="s">
        <v>13</v>
      </c>
      <c r="F18" s="5">
        <v>1</v>
      </c>
      <c r="G18" s="5" t="s">
        <v>13</v>
      </c>
      <c r="H18" s="6" t="s">
        <v>30</v>
      </c>
      <c r="I18" s="5">
        <v>13</v>
      </c>
      <c r="J18" s="7"/>
      <c r="K18" s="23">
        <f t="shared" si="0"/>
        <v>1</v>
      </c>
      <c r="L18" s="24" t="str">
        <f t="shared" si="1"/>
        <v>UN</v>
      </c>
      <c r="M18" s="15">
        <f t="shared" si="2"/>
        <v>0</v>
      </c>
    </row>
    <row r="19" spans="1:13">
      <c r="A19" s="5">
        <v>203672</v>
      </c>
      <c r="B19" s="5">
        <v>31220000</v>
      </c>
      <c r="C19" s="5">
        <v>23.2</v>
      </c>
      <c r="D19" s="5">
        <v>1</v>
      </c>
      <c r="E19" s="5" t="s">
        <v>13</v>
      </c>
      <c r="F19" s="5">
        <v>1</v>
      </c>
      <c r="G19" s="5" t="s">
        <v>13</v>
      </c>
      <c r="H19" s="6" t="s">
        <v>31</v>
      </c>
      <c r="I19" s="5">
        <v>91</v>
      </c>
      <c r="J19" s="7"/>
      <c r="K19" s="23">
        <f t="shared" si="0"/>
        <v>1</v>
      </c>
      <c r="L19" s="24" t="str">
        <f t="shared" si="1"/>
        <v>UN</v>
      </c>
      <c r="M19" s="15">
        <f t="shared" si="2"/>
        <v>0</v>
      </c>
    </row>
    <row r="20" spans="1:13">
      <c r="A20" s="5">
        <v>203673</v>
      </c>
      <c r="B20" s="5">
        <v>31200000</v>
      </c>
      <c r="C20" s="5">
        <v>6.42</v>
      </c>
      <c r="D20" s="5">
        <v>1</v>
      </c>
      <c r="E20" s="5" t="s">
        <v>13</v>
      </c>
      <c r="F20" s="5">
        <v>1</v>
      </c>
      <c r="G20" s="5" t="s">
        <v>13</v>
      </c>
      <c r="H20" s="6" t="s">
        <v>32</v>
      </c>
      <c r="I20" s="5">
        <v>109</v>
      </c>
      <c r="J20" s="7"/>
      <c r="K20" s="23">
        <f t="shared" si="0"/>
        <v>1</v>
      </c>
      <c r="L20" s="24" t="str">
        <f t="shared" si="1"/>
        <v>UN</v>
      </c>
      <c r="M20" s="15">
        <f t="shared" si="2"/>
        <v>0</v>
      </c>
    </row>
    <row r="21" spans="1:13">
      <c r="A21" s="5">
        <v>206731</v>
      </c>
      <c r="B21" s="5">
        <v>31640000</v>
      </c>
      <c r="C21" s="5">
        <v>98.96</v>
      </c>
      <c r="D21" s="5">
        <v>1</v>
      </c>
      <c r="E21" s="5" t="s">
        <v>13</v>
      </c>
      <c r="F21" s="5">
        <v>1</v>
      </c>
      <c r="G21" s="5" t="s">
        <v>13</v>
      </c>
      <c r="H21" s="6" t="s">
        <v>33</v>
      </c>
      <c r="I21" s="5">
        <v>75</v>
      </c>
      <c r="J21" s="7"/>
      <c r="K21" s="23">
        <f t="shared" si="0"/>
        <v>1</v>
      </c>
      <c r="L21" s="24" t="str">
        <f t="shared" si="1"/>
        <v>UN</v>
      </c>
      <c r="M21" s="15">
        <f t="shared" si="2"/>
        <v>0</v>
      </c>
    </row>
    <row r="22" spans="1:13">
      <c r="A22" s="5">
        <v>206732</v>
      </c>
      <c r="B22" s="5">
        <v>31640000</v>
      </c>
      <c r="C22" s="5">
        <v>33.130000000000003</v>
      </c>
      <c r="D22" s="5">
        <v>1</v>
      </c>
      <c r="E22" s="5" t="s">
        <v>13</v>
      </c>
      <c r="F22" s="5">
        <v>1</v>
      </c>
      <c r="G22" s="5" t="s">
        <v>13</v>
      </c>
      <c r="H22" s="6" t="s">
        <v>34</v>
      </c>
      <c r="I22" s="5">
        <v>130</v>
      </c>
      <c r="J22" s="7"/>
      <c r="K22" s="23">
        <f t="shared" si="0"/>
        <v>1</v>
      </c>
      <c r="L22" s="24" t="str">
        <f t="shared" si="1"/>
        <v>UN</v>
      </c>
      <c r="M22" s="15">
        <f t="shared" si="2"/>
        <v>0</v>
      </c>
    </row>
    <row r="23" spans="1:13">
      <c r="A23" s="5">
        <v>208873</v>
      </c>
      <c r="B23" s="5">
        <v>31230000</v>
      </c>
      <c r="C23" s="5">
        <v>27.55</v>
      </c>
      <c r="D23" s="5">
        <v>1</v>
      </c>
      <c r="E23" s="5" t="s">
        <v>13</v>
      </c>
      <c r="F23" s="5">
        <v>1</v>
      </c>
      <c r="G23" s="5" t="s">
        <v>13</v>
      </c>
      <c r="H23" s="6" t="s">
        <v>35</v>
      </c>
      <c r="I23" s="5">
        <v>6</v>
      </c>
      <c r="J23" s="7"/>
      <c r="K23" s="23">
        <f t="shared" si="0"/>
        <v>1</v>
      </c>
      <c r="L23" s="24" t="str">
        <f t="shared" si="1"/>
        <v>UN</v>
      </c>
      <c r="M23" s="15">
        <f t="shared" si="2"/>
        <v>0</v>
      </c>
    </row>
    <row r="24" spans="1:13">
      <c r="A24" s="5">
        <v>209279</v>
      </c>
      <c r="B24" s="5">
        <v>31620000</v>
      </c>
      <c r="C24" s="5">
        <v>352.71</v>
      </c>
      <c r="D24" s="5">
        <v>1</v>
      </c>
      <c r="E24" s="5" t="s">
        <v>13</v>
      </c>
      <c r="F24" s="5">
        <v>1</v>
      </c>
      <c r="G24" s="5" t="s">
        <v>13</v>
      </c>
      <c r="H24" s="6" t="s">
        <v>36</v>
      </c>
      <c r="I24" s="5">
        <v>24</v>
      </c>
      <c r="J24" s="7"/>
      <c r="K24" s="23">
        <f t="shared" si="0"/>
        <v>1</v>
      </c>
      <c r="L24" s="24" t="str">
        <f t="shared" si="1"/>
        <v>UN</v>
      </c>
      <c r="M24" s="15">
        <f t="shared" si="2"/>
        <v>0</v>
      </c>
    </row>
    <row r="25" spans="1:13">
      <c r="A25" s="5">
        <v>209300</v>
      </c>
      <c r="B25" s="5">
        <v>31230000</v>
      </c>
      <c r="C25" s="5">
        <v>523.13</v>
      </c>
      <c r="D25" s="5">
        <v>1</v>
      </c>
      <c r="E25" s="5" t="s">
        <v>13</v>
      </c>
      <c r="F25" s="5">
        <v>1</v>
      </c>
      <c r="G25" s="5" t="s">
        <v>13</v>
      </c>
      <c r="H25" s="6" t="s">
        <v>37</v>
      </c>
      <c r="I25" s="5">
        <v>1</v>
      </c>
      <c r="J25" s="7"/>
      <c r="K25" s="23">
        <f t="shared" si="0"/>
        <v>1</v>
      </c>
      <c r="L25" s="24" t="str">
        <f t="shared" si="1"/>
        <v>UN</v>
      </c>
      <c r="M25" s="15">
        <f t="shared" si="2"/>
        <v>0</v>
      </c>
    </row>
    <row r="26" spans="1:13">
      <c r="A26" s="5">
        <v>209306</v>
      </c>
      <c r="B26" s="5">
        <v>31220000</v>
      </c>
      <c r="C26" s="5">
        <v>183.45</v>
      </c>
      <c r="D26" s="5">
        <v>1</v>
      </c>
      <c r="E26" s="5" t="s">
        <v>13</v>
      </c>
      <c r="F26" s="5">
        <v>1</v>
      </c>
      <c r="G26" s="5" t="s">
        <v>13</v>
      </c>
      <c r="H26" s="6" t="s">
        <v>38</v>
      </c>
      <c r="I26" s="5">
        <v>56</v>
      </c>
      <c r="J26" s="7"/>
      <c r="K26" s="23">
        <f t="shared" si="0"/>
        <v>1</v>
      </c>
      <c r="L26" s="24" t="str">
        <f t="shared" si="1"/>
        <v>UN</v>
      </c>
      <c r="M26" s="15">
        <f t="shared" si="2"/>
        <v>0</v>
      </c>
    </row>
    <row r="27" spans="1:13">
      <c r="A27" s="5">
        <v>209322</v>
      </c>
      <c r="B27" s="5">
        <v>31200000</v>
      </c>
      <c r="C27" s="5">
        <v>233.87</v>
      </c>
      <c r="D27" s="5">
        <v>1</v>
      </c>
      <c r="E27" s="5" t="s">
        <v>13</v>
      </c>
      <c r="F27" s="5">
        <v>1</v>
      </c>
      <c r="G27" s="5" t="s">
        <v>13</v>
      </c>
      <c r="H27" s="6" t="s">
        <v>39</v>
      </c>
      <c r="I27" s="5">
        <v>7</v>
      </c>
      <c r="J27" s="7"/>
      <c r="K27" s="23">
        <f t="shared" si="0"/>
        <v>1</v>
      </c>
      <c r="L27" s="24" t="str">
        <f t="shared" si="1"/>
        <v>UN</v>
      </c>
      <c r="M27" s="15">
        <f t="shared" si="2"/>
        <v>0</v>
      </c>
    </row>
    <row r="28" spans="1:13" ht="30" customHeight="1">
      <c r="A28" s="5">
        <v>209324</v>
      </c>
      <c r="B28" s="5">
        <v>31230000</v>
      </c>
      <c r="C28" s="5">
        <v>23.68</v>
      </c>
      <c r="D28" s="5">
        <v>1</v>
      </c>
      <c r="E28" s="5" t="s">
        <v>13</v>
      </c>
      <c r="F28" s="5">
        <v>1</v>
      </c>
      <c r="G28" s="5" t="s">
        <v>13</v>
      </c>
      <c r="H28" s="6" t="s">
        <v>40</v>
      </c>
      <c r="I28" s="5">
        <v>6</v>
      </c>
      <c r="J28" s="7"/>
      <c r="K28" s="23">
        <f t="shared" si="0"/>
        <v>1</v>
      </c>
      <c r="L28" s="24" t="str">
        <f t="shared" si="1"/>
        <v>UN</v>
      </c>
      <c r="M28" s="15">
        <f t="shared" si="2"/>
        <v>0</v>
      </c>
    </row>
    <row r="29" spans="1:13">
      <c r="A29" s="5">
        <v>209335</v>
      </c>
      <c r="B29" s="5">
        <v>31210000</v>
      </c>
      <c r="C29" s="5">
        <v>13.54</v>
      </c>
      <c r="D29" s="5">
        <v>1</v>
      </c>
      <c r="E29" s="5" t="s">
        <v>13</v>
      </c>
      <c r="F29" s="5">
        <v>1</v>
      </c>
      <c r="G29" s="5" t="s">
        <v>13</v>
      </c>
      <c r="H29" s="6" t="s">
        <v>41</v>
      </c>
      <c r="I29" s="5">
        <v>85</v>
      </c>
      <c r="J29" s="7"/>
      <c r="K29" s="23">
        <f t="shared" si="0"/>
        <v>1</v>
      </c>
      <c r="L29" s="24" t="str">
        <f t="shared" si="1"/>
        <v>UN</v>
      </c>
      <c r="M29" s="15">
        <f t="shared" si="2"/>
        <v>0</v>
      </c>
    </row>
    <row r="30" spans="1:13">
      <c r="A30" s="5">
        <v>209345</v>
      </c>
      <c r="B30" s="5">
        <v>31610000</v>
      </c>
      <c r="C30" s="5">
        <v>46.73</v>
      </c>
      <c r="D30" s="5">
        <v>1</v>
      </c>
      <c r="E30" s="5" t="s">
        <v>13</v>
      </c>
      <c r="F30" s="5">
        <v>1</v>
      </c>
      <c r="G30" s="5" t="s">
        <v>13</v>
      </c>
      <c r="H30" s="6" t="s">
        <v>42</v>
      </c>
      <c r="I30" s="5">
        <v>5</v>
      </c>
      <c r="J30" s="7"/>
      <c r="K30" s="23">
        <f t="shared" si="0"/>
        <v>1</v>
      </c>
      <c r="L30" s="24" t="str">
        <f t="shared" si="1"/>
        <v>UN</v>
      </c>
      <c r="M30" s="15">
        <f t="shared" si="2"/>
        <v>0</v>
      </c>
    </row>
    <row r="31" spans="1:13">
      <c r="A31" s="5">
        <v>209352</v>
      </c>
      <c r="B31" s="5">
        <v>31530000</v>
      </c>
      <c r="C31" s="5">
        <v>12.73</v>
      </c>
      <c r="D31" s="5">
        <v>1</v>
      </c>
      <c r="E31" s="5" t="s">
        <v>13</v>
      </c>
      <c r="F31" s="5">
        <v>1</v>
      </c>
      <c r="G31" s="5" t="s">
        <v>13</v>
      </c>
      <c r="H31" s="6" t="s">
        <v>43</v>
      </c>
      <c r="I31" s="5">
        <v>38</v>
      </c>
      <c r="J31" s="7"/>
      <c r="K31" s="23">
        <f t="shared" si="0"/>
        <v>1</v>
      </c>
      <c r="L31" s="24" t="str">
        <f t="shared" si="1"/>
        <v>UN</v>
      </c>
      <c r="M31" s="15">
        <f t="shared" si="2"/>
        <v>0</v>
      </c>
    </row>
    <row r="32" spans="1:13">
      <c r="A32" s="5">
        <v>209353</v>
      </c>
      <c r="B32" s="5">
        <v>31530000</v>
      </c>
      <c r="C32" s="5">
        <v>6.93</v>
      </c>
      <c r="D32" s="5">
        <v>1</v>
      </c>
      <c r="E32" s="5" t="s">
        <v>13</v>
      </c>
      <c r="F32" s="5">
        <v>1</v>
      </c>
      <c r="G32" s="5" t="s">
        <v>13</v>
      </c>
      <c r="H32" s="6" t="s">
        <v>44</v>
      </c>
      <c r="I32" s="5">
        <v>33</v>
      </c>
      <c r="J32" s="7"/>
      <c r="K32" s="23">
        <f t="shared" si="0"/>
        <v>1</v>
      </c>
      <c r="L32" s="24" t="str">
        <f t="shared" si="1"/>
        <v>UN</v>
      </c>
      <c r="M32" s="15">
        <f t="shared" si="2"/>
        <v>0</v>
      </c>
    </row>
    <row r="33" spans="1:13">
      <c r="A33" s="5">
        <v>209355</v>
      </c>
      <c r="B33" s="5">
        <v>31200000</v>
      </c>
      <c r="C33" s="5">
        <v>165.97</v>
      </c>
      <c r="D33" s="5">
        <v>1</v>
      </c>
      <c r="E33" s="5" t="s">
        <v>13</v>
      </c>
      <c r="F33" s="5">
        <v>1</v>
      </c>
      <c r="G33" s="5" t="s">
        <v>13</v>
      </c>
      <c r="H33" s="6" t="s">
        <v>45</v>
      </c>
      <c r="I33" s="5">
        <v>317</v>
      </c>
      <c r="J33" s="7"/>
      <c r="K33" s="23">
        <f t="shared" si="0"/>
        <v>1</v>
      </c>
      <c r="L33" s="24" t="str">
        <f t="shared" si="1"/>
        <v>UN</v>
      </c>
      <c r="M33" s="15">
        <f t="shared" si="2"/>
        <v>0</v>
      </c>
    </row>
    <row r="34" spans="1:13">
      <c r="A34" s="5">
        <v>209356</v>
      </c>
      <c r="B34" s="5">
        <v>31650000</v>
      </c>
      <c r="C34" s="5">
        <v>10.25</v>
      </c>
      <c r="D34" s="5">
        <v>1</v>
      </c>
      <c r="E34" s="5" t="s">
        <v>13</v>
      </c>
      <c r="F34" s="5">
        <v>1</v>
      </c>
      <c r="G34" s="5" t="s">
        <v>13</v>
      </c>
      <c r="H34" s="6" t="s">
        <v>46</v>
      </c>
      <c r="I34" s="5">
        <v>167</v>
      </c>
      <c r="J34" s="7"/>
      <c r="K34" s="23">
        <f t="shared" si="0"/>
        <v>1</v>
      </c>
      <c r="L34" s="24" t="str">
        <f t="shared" si="1"/>
        <v>UN</v>
      </c>
      <c r="M34" s="15">
        <f t="shared" si="2"/>
        <v>0</v>
      </c>
    </row>
    <row r="35" spans="1:13">
      <c r="A35" s="5">
        <v>209361</v>
      </c>
      <c r="B35" s="5">
        <v>31680000</v>
      </c>
      <c r="C35" s="5">
        <v>41.54</v>
      </c>
      <c r="D35" s="5">
        <v>1</v>
      </c>
      <c r="E35" s="5" t="s">
        <v>13</v>
      </c>
      <c r="F35" s="5">
        <v>1</v>
      </c>
      <c r="G35" s="5" t="s">
        <v>13</v>
      </c>
      <c r="H35" s="6" t="s">
        <v>47</v>
      </c>
      <c r="I35" s="5">
        <v>2</v>
      </c>
      <c r="J35" s="7"/>
      <c r="K35" s="23">
        <f t="shared" si="0"/>
        <v>1</v>
      </c>
      <c r="L35" s="24" t="str">
        <f t="shared" si="1"/>
        <v>UN</v>
      </c>
      <c r="M35" s="15">
        <f t="shared" si="2"/>
        <v>0</v>
      </c>
    </row>
    <row r="36" spans="1:13">
      <c r="A36" s="5">
        <v>209365</v>
      </c>
      <c r="B36" s="5">
        <v>31210000</v>
      </c>
      <c r="C36" s="5">
        <v>124.09</v>
      </c>
      <c r="D36" s="5">
        <v>1</v>
      </c>
      <c r="E36" s="5" t="s">
        <v>13</v>
      </c>
      <c r="F36" s="5">
        <v>1</v>
      </c>
      <c r="G36" s="5" t="s">
        <v>13</v>
      </c>
      <c r="H36" s="6" t="s">
        <v>48</v>
      </c>
      <c r="I36" s="5">
        <v>3</v>
      </c>
      <c r="J36" s="7"/>
      <c r="K36" s="23">
        <f t="shared" si="0"/>
        <v>1</v>
      </c>
      <c r="L36" s="24" t="str">
        <f t="shared" si="1"/>
        <v>UN</v>
      </c>
      <c r="M36" s="15">
        <f t="shared" si="2"/>
        <v>0</v>
      </c>
    </row>
    <row r="37" spans="1:13">
      <c r="A37" s="5">
        <v>209367</v>
      </c>
      <c r="B37" s="5">
        <v>31210000</v>
      </c>
      <c r="C37" s="5">
        <v>122.68</v>
      </c>
      <c r="D37" s="5">
        <v>1</v>
      </c>
      <c r="E37" s="5" t="s">
        <v>13</v>
      </c>
      <c r="F37" s="5">
        <v>1</v>
      </c>
      <c r="G37" s="5" t="s">
        <v>13</v>
      </c>
      <c r="H37" s="6" t="s">
        <v>49</v>
      </c>
      <c r="I37" s="5">
        <v>11</v>
      </c>
      <c r="J37" s="7"/>
      <c r="K37" s="23">
        <f t="shared" si="0"/>
        <v>1</v>
      </c>
      <c r="L37" s="24" t="str">
        <f t="shared" si="1"/>
        <v>UN</v>
      </c>
      <c r="M37" s="15">
        <f t="shared" si="2"/>
        <v>0</v>
      </c>
    </row>
    <row r="38" spans="1:13">
      <c r="A38" s="5">
        <v>209369</v>
      </c>
      <c r="B38" s="5">
        <v>31210000</v>
      </c>
      <c r="C38" s="5">
        <v>120.56</v>
      </c>
      <c r="D38" s="5">
        <v>1</v>
      </c>
      <c r="E38" s="5" t="s">
        <v>13</v>
      </c>
      <c r="F38" s="5">
        <v>1</v>
      </c>
      <c r="G38" s="5" t="s">
        <v>13</v>
      </c>
      <c r="H38" s="6" t="s">
        <v>50</v>
      </c>
      <c r="I38" s="5">
        <v>6</v>
      </c>
      <c r="J38" s="7"/>
      <c r="K38" s="23">
        <f t="shared" si="0"/>
        <v>1</v>
      </c>
      <c r="L38" s="24" t="str">
        <f t="shared" si="1"/>
        <v>UN</v>
      </c>
      <c r="M38" s="15">
        <f t="shared" si="2"/>
        <v>0</v>
      </c>
    </row>
    <row r="39" spans="1:13">
      <c r="A39" s="5">
        <v>209373</v>
      </c>
      <c r="B39" s="5">
        <v>31210000</v>
      </c>
      <c r="C39" s="5">
        <v>59.57</v>
      </c>
      <c r="D39" s="5">
        <v>1</v>
      </c>
      <c r="E39" s="5" t="s">
        <v>13</v>
      </c>
      <c r="F39" s="5">
        <v>1</v>
      </c>
      <c r="G39" s="5" t="s">
        <v>13</v>
      </c>
      <c r="H39" s="6" t="s">
        <v>51</v>
      </c>
      <c r="I39" s="5">
        <v>8</v>
      </c>
      <c r="J39" s="7"/>
      <c r="K39" s="23">
        <f t="shared" si="0"/>
        <v>1</v>
      </c>
      <c r="L39" s="24" t="str">
        <f t="shared" si="1"/>
        <v>UN</v>
      </c>
      <c r="M39" s="15">
        <f t="shared" si="2"/>
        <v>0</v>
      </c>
    </row>
    <row r="40" spans="1:13">
      <c r="A40" s="5">
        <v>209374</v>
      </c>
      <c r="B40" s="5">
        <v>31680000</v>
      </c>
      <c r="C40" s="5">
        <v>44.14</v>
      </c>
      <c r="D40" s="5">
        <v>1</v>
      </c>
      <c r="E40" s="5" t="s">
        <v>13</v>
      </c>
      <c r="F40" s="5">
        <v>1</v>
      </c>
      <c r="G40" s="5" t="s">
        <v>13</v>
      </c>
      <c r="H40" s="6" t="s">
        <v>52</v>
      </c>
      <c r="I40" s="5">
        <v>4</v>
      </c>
      <c r="J40" s="7"/>
      <c r="K40" s="23">
        <f t="shared" si="0"/>
        <v>1</v>
      </c>
      <c r="L40" s="24" t="str">
        <f t="shared" si="1"/>
        <v>UN</v>
      </c>
      <c r="M40" s="15">
        <f t="shared" si="2"/>
        <v>0</v>
      </c>
    </row>
    <row r="41" spans="1:13">
      <c r="A41" s="5">
        <v>209375</v>
      </c>
      <c r="B41" s="5">
        <v>31200000</v>
      </c>
      <c r="C41" s="5">
        <v>41.48</v>
      </c>
      <c r="D41" s="5">
        <v>1</v>
      </c>
      <c r="E41" s="5" t="s">
        <v>13</v>
      </c>
      <c r="F41" s="5">
        <v>1</v>
      </c>
      <c r="G41" s="5" t="s">
        <v>13</v>
      </c>
      <c r="H41" s="6" t="s">
        <v>53</v>
      </c>
      <c r="I41" s="5">
        <v>7</v>
      </c>
      <c r="J41" s="7"/>
      <c r="K41" s="23">
        <f t="shared" si="0"/>
        <v>1</v>
      </c>
      <c r="L41" s="24" t="str">
        <f t="shared" si="1"/>
        <v>UN</v>
      </c>
      <c r="M41" s="15">
        <f t="shared" si="2"/>
        <v>0</v>
      </c>
    </row>
    <row r="42" spans="1:13">
      <c r="A42" s="5">
        <v>209456</v>
      </c>
      <c r="B42" s="5">
        <v>31210000</v>
      </c>
      <c r="C42" s="5">
        <v>61.64</v>
      </c>
      <c r="D42" s="5">
        <v>1</v>
      </c>
      <c r="E42" s="5" t="s">
        <v>13</v>
      </c>
      <c r="F42" s="5">
        <v>1</v>
      </c>
      <c r="G42" s="5" t="s">
        <v>13</v>
      </c>
      <c r="H42" s="6" t="s">
        <v>54</v>
      </c>
      <c r="I42" s="5">
        <v>1</v>
      </c>
      <c r="J42" s="7"/>
      <c r="K42" s="23">
        <f t="shared" si="0"/>
        <v>1</v>
      </c>
      <c r="L42" s="24" t="str">
        <f t="shared" si="1"/>
        <v>UN</v>
      </c>
      <c r="M42" s="15">
        <f t="shared" si="2"/>
        <v>0</v>
      </c>
    </row>
    <row r="43" spans="1:13">
      <c r="A43" s="4">
        <v>209457</v>
      </c>
      <c r="B43" s="4">
        <v>31640000</v>
      </c>
      <c r="C43" s="4">
        <v>83.58</v>
      </c>
      <c r="D43" s="4">
        <v>1</v>
      </c>
      <c r="E43" s="4" t="s">
        <v>13</v>
      </c>
      <c r="F43" s="4">
        <v>1</v>
      </c>
      <c r="G43" s="4" t="s">
        <v>13</v>
      </c>
      <c r="H43" s="8" t="s">
        <v>55</v>
      </c>
      <c r="I43" s="4">
        <v>39</v>
      </c>
      <c r="J43" s="7"/>
      <c r="K43" s="23">
        <f t="shared" si="0"/>
        <v>1</v>
      </c>
      <c r="L43" s="24" t="str">
        <f t="shared" si="1"/>
        <v>UN</v>
      </c>
      <c r="M43" s="15">
        <f t="shared" si="2"/>
        <v>0</v>
      </c>
    </row>
    <row r="44" spans="1:13" ht="30">
      <c r="A44" s="5">
        <v>209668</v>
      </c>
      <c r="B44" s="5">
        <v>31620000</v>
      </c>
      <c r="C44" s="5">
        <v>149.5</v>
      </c>
      <c r="D44" s="5">
        <v>1</v>
      </c>
      <c r="E44" s="5" t="s">
        <v>13</v>
      </c>
      <c r="F44" s="5">
        <v>1</v>
      </c>
      <c r="G44" s="5" t="s">
        <v>13</v>
      </c>
      <c r="H44" s="6" t="s">
        <v>56</v>
      </c>
      <c r="I44" s="5">
        <v>15</v>
      </c>
      <c r="J44" s="7"/>
      <c r="K44" s="23">
        <f t="shared" si="0"/>
        <v>1</v>
      </c>
      <c r="L44" s="24" t="str">
        <f t="shared" si="1"/>
        <v>UN</v>
      </c>
      <c r="M44" s="15">
        <f t="shared" si="2"/>
        <v>0</v>
      </c>
    </row>
    <row r="45" spans="1:13">
      <c r="A45" s="5">
        <v>209803</v>
      </c>
      <c r="B45" s="5">
        <v>31640000</v>
      </c>
      <c r="C45" s="5">
        <v>33.549999999999997</v>
      </c>
      <c r="D45" s="5">
        <v>1</v>
      </c>
      <c r="E45" s="5" t="s">
        <v>13</v>
      </c>
      <c r="F45" s="5">
        <v>1</v>
      </c>
      <c r="G45" s="5" t="s">
        <v>13</v>
      </c>
      <c r="H45" s="6" t="s">
        <v>57</v>
      </c>
      <c r="I45" s="5">
        <v>21</v>
      </c>
      <c r="J45" s="7"/>
      <c r="K45" s="23">
        <f t="shared" si="0"/>
        <v>1</v>
      </c>
      <c r="L45" s="24" t="str">
        <f t="shared" si="1"/>
        <v>UN</v>
      </c>
      <c r="M45" s="15">
        <f t="shared" si="2"/>
        <v>0</v>
      </c>
    </row>
    <row r="46" spans="1:13" ht="30">
      <c r="A46" s="5">
        <v>210083</v>
      </c>
      <c r="B46" s="5">
        <v>31200000</v>
      </c>
      <c r="C46" s="5">
        <v>50.49</v>
      </c>
      <c r="D46" s="5">
        <v>1</v>
      </c>
      <c r="E46" s="5" t="s">
        <v>13</v>
      </c>
      <c r="F46" s="5">
        <v>1</v>
      </c>
      <c r="G46" s="5" t="s">
        <v>13</v>
      </c>
      <c r="H46" s="6" t="s">
        <v>58</v>
      </c>
      <c r="I46" s="5">
        <v>261</v>
      </c>
      <c r="J46" s="7"/>
      <c r="K46" s="23">
        <f t="shared" si="0"/>
        <v>1</v>
      </c>
      <c r="L46" s="24" t="str">
        <f t="shared" si="1"/>
        <v>UN</v>
      </c>
      <c r="M46" s="15">
        <f t="shared" si="2"/>
        <v>0</v>
      </c>
    </row>
    <row r="47" spans="1:13">
      <c r="A47" s="5">
        <v>210180</v>
      </c>
      <c r="B47" s="5">
        <v>31210000</v>
      </c>
      <c r="C47" s="5">
        <v>696.52</v>
      </c>
      <c r="D47" s="5">
        <v>1</v>
      </c>
      <c r="E47" s="5" t="s">
        <v>13</v>
      </c>
      <c r="F47" s="5">
        <v>1</v>
      </c>
      <c r="G47" s="5" t="s">
        <v>13</v>
      </c>
      <c r="H47" s="6" t="s">
        <v>59</v>
      </c>
      <c r="I47" s="5">
        <v>2</v>
      </c>
      <c r="J47" s="7"/>
      <c r="K47" s="23">
        <f t="shared" si="0"/>
        <v>1</v>
      </c>
      <c r="L47" s="24" t="str">
        <f t="shared" si="1"/>
        <v>UN</v>
      </c>
      <c r="M47" s="15">
        <f t="shared" si="2"/>
        <v>0</v>
      </c>
    </row>
    <row r="48" spans="1:13">
      <c r="A48" s="5">
        <v>210205</v>
      </c>
      <c r="B48" s="5">
        <v>31220000</v>
      </c>
      <c r="C48" s="5">
        <v>102.95</v>
      </c>
      <c r="D48" s="5">
        <v>1</v>
      </c>
      <c r="E48" s="5" t="s">
        <v>13</v>
      </c>
      <c r="F48" s="5">
        <v>1</v>
      </c>
      <c r="G48" s="5" t="s">
        <v>13</v>
      </c>
      <c r="H48" s="6" t="s">
        <v>60</v>
      </c>
      <c r="I48" s="5">
        <v>6</v>
      </c>
      <c r="J48" s="7"/>
      <c r="K48" s="23">
        <f t="shared" si="0"/>
        <v>1</v>
      </c>
      <c r="L48" s="24" t="str">
        <f t="shared" si="1"/>
        <v>UN</v>
      </c>
      <c r="M48" s="15">
        <f t="shared" si="2"/>
        <v>0</v>
      </c>
    </row>
    <row r="49" spans="1:13">
      <c r="A49" s="5">
        <v>210408</v>
      </c>
      <c r="B49" s="5">
        <v>31200000</v>
      </c>
      <c r="C49" s="5">
        <v>5.41</v>
      </c>
      <c r="D49" s="5">
        <v>1</v>
      </c>
      <c r="E49" s="5" t="s">
        <v>13</v>
      </c>
      <c r="F49" s="5">
        <v>1</v>
      </c>
      <c r="G49" s="5" t="s">
        <v>13</v>
      </c>
      <c r="H49" s="6" t="s">
        <v>61</v>
      </c>
      <c r="I49" s="5">
        <v>3</v>
      </c>
      <c r="J49" s="7"/>
      <c r="K49" s="23">
        <f t="shared" si="0"/>
        <v>1</v>
      </c>
      <c r="L49" s="24" t="str">
        <f t="shared" si="1"/>
        <v>UN</v>
      </c>
      <c r="M49" s="15">
        <f t="shared" si="2"/>
        <v>0</v>
      </c>
    </row>
    <row r="50" spans="1:13">
      <c r="A50" s="4">
        <v>210425</v>
      </c>
      <c r="B50" s="5">
        <v>31200000</v>
      </c>
      <c r="C50" s="5">
        <v>1.17</v>
      </c>
      <c r="D50" s="5">
        <v>1</v>
      </c>
      <c r="E50" s="5" t="s">
        <v>13</v>
      </c>
      <c r="F50" s="5">
        <v>1</v>
      </c>
      <c r="G50" s="5" t="s">
        <v>13</v>
      </c>
      <c r="H50" s="6" t="s">
        <v>62</v>
      </c>
      <c r="I50" s="5">
        <v>13</v>
      </c>
      <c r="J50" s="7"/>
      <c r="K50" s="23">
        <f t="shared" si="0"/>
        <v>1</v>
      </c>
      <c r="L50" s="24" t="str">
        <f t="shared" si="1"/>
        <v>UN</v>
      </c>
      <c r="M50" s="15">
        <f t="shared" si="2"/>
        <v>0</v>
      </c>
    </row>
    <row r="51" spans="1:13">
      <c r="A51" s="5">
        <v>211373</v>
      </c>
      <c r="B51" s="5">
        <v>31210000</v>
      </c>
      <c r="C51" s="5">
        <v>27.56</v>
      </c>
      <c r="D51" s="5">
        <v>1</v>
      </c>
      <c r="E51" s="5" t="s">
        <v>13</v>
      </c>
      <c r="F51" s="5">
        <v>1</v>
      </c>
      <c r="G51" s="5" t="s">
        <v>13</v>
      </c>
      <c r="H51" s="6" t="s">
        <v>63</v>
      </c>
      <c r="I51" s="5">
        <v>17</v>
      </c>
      <c r="J51" s="7"/>
      <c r="K51" s="23">
        <f t="shared" si="0"/>
        <v>1</v>
      </c>
      <c r="L51" s="24" t="str">
        <f t="shared" si="1"/>
        <v>UN</v>
      </c>
      <c r="M51" s="15">
        <f t="shared" si="2"/>
        <v>0</v>
      </c>
    </row>
    <row r="52" spans="1:13">
      <c r="A52" s="5">
        <v>211374</v>
      </c>
      <c r="B52" s="5">
        <v>31210000</v>
      </c>
      <c r="C52" s="5">
        <v>48.13</v>
      </c>
      <c r="D52" s="5">
        <v>1</v>
      </c>
      <c r="E52" s="5" t="s">
        <v>13</v>
      </c>
      <c r="F52" s="5">
        <v>1</v>
      </c>
      <c r="G52" s="5" t="s">
        <v>13</v>
      </c>
      <c r="H52" s="6" t="s">
        <v>64</v>
      </c>
      <c r="I52" s="5">
        <v>144</v>
      </c>
      <c r="J52" s="7"/>
      <c r="K52" s="23">
        <f t="shared" si="0"/>
        <v>1</v>
      </c>
      <c r="L52" s="24" t="str">
        <f t="shared" si="1"/>
        <v>UN</v>
      </c>
      <c r="M52" s="15">
        <f t="shared" si="2"/>
        <v>0</v>
      </c>
    </row>
    <row r="53" spans="1:13">
      <c r="A53" s="5">
        <v>211412</v>
      </c>
      <c r="B53" s="5">
        <v>31640000</v>
      </c>
      <c r="C53" s="5">
        <v>146.44999999999999</v>
      </c>
      <c r="D53" s="5">
        <v>1</v>
      </c>
      <c r="E53" s="5" t="s">
        <v>13</v>
      </c>
      <c r="F53" s="5">
        <v>1</v>
      </c>
      <c r="G53" s="5" t="s">
        <v>13</v>
      </c>
      <c r="H53" s="6" t="s">
        <v>65</v>
      </c>
      <c r="I53" s="5">
        <v>18</v>
      </c>
      <c r="J53" s="7"/>
      <c r="K53" s="23">
        <f t="shared" si="0"/>
        <v>1</v>
      </c>
      <c r="L53" s="24" t="str">
        <f t="shared" si="1"/>
        <v>UN</v>
      </c>
      <c r="M53" s="15">
        <f t="shared" si="2"/>
        <v>0</v>
      </c>
    </row>
    <row r="54" spans="1:13">
      <c r="A54" s="5">
        <v>211424</v>
      </c>
      <c r="B54" s="5">
        <v>31640000</v>
      </c>
      <c r="C54" s="5">
        <v>106.14</v>
      </c>
      <c r="D54" s="5">
        <v>1</v>
      </c>
      <c r="E54" s="5" t="s">
        <v>13</v>
      </c>
      <c r="F54" s="5">
        <v>1</v>
      </c>
      <c r="G54" s="5" t="s">
        <v>13</v>
      </c>
      <c r="H54" s="6" t="s">
        <v>66</v>
      </c>
      <c r="I54" s="5">
        <v>190</v>
      </c>
      <c r="J54" s="7"/>
      <c r="K54" s="23">
        <f t="shared" si="0"/>
        <v>1</v>
      </c>
      <c r="L54" s="24" t="str">
        <f t="shared" si="1"/>
        <v>UN</v>
      </c>
      <c r="M54" s="15">
        <f t="shared" si="2"/>
        <v>0</v>
      </c>
    </row>
    <row r="55" spans="1:13">
      <c r="A55" s="5">
        <v>211467</v>
      </c>
      <c r="B55" s="5">
        <v>31200000</v>
      </c>
      <c r="C55" s="5">
        <v>221.86</v>
      </c>
      <c r="D55" s="5">
        <v>1</v>
      </c>
      <c r="E55" s="5" t="s">
        <v>13</v>
      </c>
      <c r="F55" s="5">
        <v>1</v>
      </c>
      <c r="G55" s="5" t="s">
        <v>13</v>
      </c>
      <c r="H55" s="6" t="s">
        <v>67</v>
      </c>
      <c r="I55" s="5">
        <v>55</v>
      </c>
      <c r="J55" s="7"/>
      <c r="K55" s="23">
        <f t="shared" si="0"/>
        <v>1</v>
      </c>
      <c r="L55" s="24" t="str">
        <f t="shared" si="1"/>
        <v>UN</v>
      </c>
      <c r="M55" s="15">
        <f t="shared" si="2"/>
        <v>0</v>
      </c>
    </row>
    <row r="56" spans="1:13">
      <c r="A56" s="5">
        <v>211592</v>
      </c>
      <c r="B56" s="5">
        <v>31200000</v>
      </c>
      <c r="C56" s="5">
        <v>68.150000000000006</v>
      </c>
      <c r="D56" s="5">
        <v>1</v>
      </c>
      <c r="E56" s="5" t="s">
        <v>13</v>
      </c>
      <c r="F56" s="5">
        <v>1</v>
      </c>
      <c r="G56" s="5" t="s">
        <v>13</v>
      </c>
      <c r="H56" s="6" t="s">
        <v>68</v>
      </c>
      <c r="I56" s="5">
        <v>8</v>
      </c>
      <c r="J56" s="7"/>
      <c r="K56" s="23">
        <f t="shared" si="0"/>
        <v>1</v>
      </c>
      <c r="L56" s="24" t="str">
        <f t="shared" si="1"/>
        <v>UN</v>
      </c>
      <c r="M56" s="15">
        <f t="shared" si="2"/>
        <v>0</v>
      </c>
    </row>
    <row r="57" spans="1:13">
      <c r="A57" s="5">
        <v>211593</v>
      </c>
      <c r="B57" s="5">
        <v>31200000</v>
      </c>
      <c r="C57" s="5">
        <v>68.150000000000006</v>
      </c>
      <c r="D57" s="5">
        <v>1</v>
      </c>
      <c r="E57" s="5" t="s">
        <v>13</v>
      </c>
      <c r="F57" s="5">
        <v>1</v>
      </c>
      <c r="G57" s="5" t="s">
        <v>13</v>
      </c>
      <c r="H57" s="6" t="s">
        <v>69</v>
      </c>
      <c r="I57" s="5">
        <v>22</v>
      </c>
      <c r="J57" s="7"/>
      <c r="K57" s="23">
        <f t="shared" si="0"/>
        <v>1</v>
      </c>
      <c r="L57" s="24" t="str">
        <f t="shared" si="1"/>
        <v>UN</v>
      </c>
      <c r="M57" s="15">
        <f t="shared" si="2"/>
        <v>0</v>
      </c>
    </row>
    <row r="58" spans="1:13">
      <c r="A58" s="5">
        <v>211595</v>
      </c>
      <c r="B58" s="5">
        <v>31200000</v>
      </c>
      <c r="C58" s="5">
        <v>68.150000000000006</v>
      </c>
      <c r="D58" s="5">
        <v>1</v>
      </c>
      <c r="E58" s="5" t="s">
        <v>13</v>
      </c>
      <c r="F58" s="5">
        <v>1</v>
      </c>
      <c r="G58" s="5" t="s">
        <v>13</v>
      </c>
      <c r="H58" s="6" t="s">
        <v>70</v>
      </c>
      <c r="I58" s="5">
        <v>16</v>
      </c>
      <c r="J58" s="7"/>
      <c r="K58" s="23">
        <f t="shared" si="0"/>
        <v>1</v>
      </c>
      <c r="L58" s="24" t="str">
        <f t="shared" si="1"/>
        <v>UN</v>
      </c>
      <c r="M58" s="15">
        <f t="shared" si="2"/>
        <v>0</v>
      </c>
    </row>
    <row r="59" spans="1:13">
      <c r="A59" s="5">
        <v>211604</v>
      </c>
      <c r="B59" s="5">
        <v>31530000</v>
      </c>
      <c r="C59" s="5">
        <v>9.0500000000000007</v>
      </c>
      <c r="D59" s="5">
        <v>1</v>
      </c>
      <c r="E59" s="5" t="s">
        <v>13</v>
      </c>
      <c r="F59" s="5">
        <v>1</v>
      </c>
      <c r="G59" s="5" t="s">
        <v>13</v>
      </c>
      <c r="H59" s="6" t="s">
        <v>71</v>
      </c>
      <c r="I59" s="5">
        <v>35</v>
      </c>
      <c r="J59" s="7"/>
      <c r="K59" s="23">
        <f t="shared" si="0"/>
        <v>1</v>
      </c>
      <c r="L59" s="24" t="str">
        <f t="shared" si="1"/>
        <v>UN</v>
      </c>
      <c r="M59" s="15">
        <f t="shared" si="2"/>
        <v>0</v>
      </c>
    </row>
    <row r="60" spans="1:13">
      <c r="A60" s="5">
        <v>211608</v>
      </c>
      <c r="B60" s="5">
        <v>31650000</v>
      </c>
      <c r="C60" s="5">
        <v>10.25</v>
      </c>
      <c r="D60" s="5">
        <v>1</v>
      </c>
      <c r="E60" s="5" t="s">
        <v>13</v>
      </c>
      <c r="F60" s="5">
        <v>1</v>
      </c>
      <c r="G60" s="5" t="s">
        <v>13</v>
      </c>
      <c r="H60" s="6" t="s">
        <v>72</v>
      </c>
      <c r="I60" s="5">
        <v>107</v>
      </c>
      <c r="J60" s="7"/>
      <c r="K60" s="23">
        <f t="shared" si="0"/>
        <v>1</v>
      </c>
      <c r="L60" s="24" t="str">
        <f t="shared" si="1"/>
        <v>UN</v>
      </c>
      <c r="M60" s="15">
        <f t="shared" si="2"/>
        <v>0</v>
      </c>
    </row>
    <row r="61" spans="1:13">
      <c r="A61" s="5">
        <v>211609</v>
      </c>
      <c r="B61" s="5">
        <v>31200000</v>
      </c>
      <c r="C61" s="5">
        <v>154.09</v>
      </c>
      <c r="D61" s="5">
        <v>1</v>
      </c>
      <c r="E61" s="5" t="s">
        <v>13</v>
      </c>
      <c r="F61" s="5">
        <v>1</v>
      </c>
      <c r="G61" s="5" t="s">
        <v>13</v>
      </c>
      <c r="H61" s="6" t="s">
        <v>73</v>
      </c>
      <c r="I61" s="5">
        <v>100</v>
      </c>
      <c r="J61" s="7"/>
      <c r="K61" s="23">
        <f t="shared" si="0"/>
        <v>1</v>
      </c>
      <c r="L61" s="24" t="str">
        <f t="shared" si="1"/>
        <v>UN</v>
      </c>
      <c r="M61" s="15">
        <f t="shared" si="2"/>
        <v>0</v>
      </c>
    </row>
    <row r="62" spans="1:13">
      <c r="A62" s="5">
        <v>212218</v>
      </c>
      <c r="B62" s="5">
        <v>31640000</v>
      </c>
      <c r="C62" s="5">
        <v>57.06</v>
      </c>
      <c r="D62" s="5">
        <v>1</v>
      </c>
      <c r="E62" s="5" t="s">
        <v>13</v>
      </c>
      <c r="F62" s="5">
        <v>1</v>
      </c>
      <c r="G62" s="5" t="s">
        <v>13</v>
      </c>
      <c r="H62" s="6" t="s">
        <v>74</v>
      </c>
      <c r="I62" s="5">
        <v>29</v>
      </c>
      <c r="J62" s="7"/>
      <c r="K62" s="23">
        <f t="shared" si="0"/>
        <v>1</v>
      </c>
      <c r="L62" s="24" t="str">
        <f t="shared" si="1"/>
        <v>UN</v>
      </c>
      <c r="M62" s="15">
        <f t="shared" si="2"/>
        <v>0</v>
      </c>
    </row>
    <row r="63" spans="1:13" ht="30">
      <c r="A63" s="5">
        <v>212291</v>
      </c>
      <c r="B63" s="5">
        <v>31200000</v>
      </c>
      <c r="C63" s="5">
        <v>6.82</v>
      </c>
      <c r="D63" s="5">
        <v>1</v>
      </c>
      <c r="E63" s="5" t="s">
        <v>13</v>
      </c>
      <c r="F63" s="5">
        <v>1</v>
      </c>
      <c r="G63" s="5" t="s">
        <v>13</v>
      </c>
      <c r="H63" s="6" t="s">
        <v>75</v>
      </c>
      <c r="I63" s="5">
        <v>3</v>
      </c>
      <c r="J63" s="7"/>
      <c r="K63" s="23">
        <f t="shared" si="0"/>
        <v>1</v>
      </c>
      <c r="L63" s="24" t="str">
        <f t="shared" si="1"/>
        <v>UN</v>
      </c>
      <c r="M63" s="15">
        <f t="shared" si="2"/>
        <v>0</v>
      </c>
    </row>
    <row r="64" spans="1:13" ht="30">
      <c r="A64" s="5">
        <v>212306</v>
      </c>
      <c r="B64" s="5">
        <v>31200000</v>
      </c>
      <c r="C64" s="5">
        <v>20.43</v>
      </c>
      <c r="D64" s="5">
        <v>1</v>
      </c>
      <c r="E64" s="5" t="s">
        <v>13</v>
      </c>
      <c r="F64" s="5">
        <v>1</v>
      </c>
      <c r="G64" s="5" t="s">
        <v>13</v>
      </c>
      <c r="H64" s="6" t="s">
        <v>76</v>
      </c>
      <c r="I64" s="5">
        <v>8</v>
      </c>
      <c r="J64" s="7"/>
      <c r="K64" s="23">
        <f t="shared" si="0"/>
        <v>1</v>
      </c>
      <c r="L64" s="24" t="str">
        <f t="shared" si="1"/>
        <v>UN</v>
      </c>
      <c r="M64" s="15">
        <f t="shared" si="2"/>
        <v>0</v>
      </c>
    </row>
    <row r="65" spans="1:13" ht="30">
      <c r="A65" s="5">
        <v>212316</v>
      </c>
      <c r="B65" s="5">
        <v>31650000</v>
      </c>
      <c r="C65" s="5">
        <v>31.8</v>
      </c>
      <c r="D65" s="5">
        <v>1</v>
      </c>
      <c r="E65" s="5" t="s">
        <v>13</v>
      </c>
      <c r="F65" s="5">
        <v>1</v>
      </c>
      <c r="G65" s="5" t="s">
        <v>13</v>
      </c>
      <c r="H65" s="6" t="s">
        <v>77</v>
      </c>
      <c r="I65" s="5">
        <v>141</v>
      </c>
      <c r="J65" s="7"/>
      <c r="K65" s="23">
        <f t="shared" si="0"/>
        <v>1</v>
      </c>
      <c r="L65" s="24" t="str">
        <f t="shared" si="1"/>
        <v>UN</v>
      </c>
      <c r="M65" s="15">
        <f t="shared" si="2"/>
        <v>0</v>
      </c>
    </row>
    <row r="66" spans="1:13">
      <c r="A66" s="4">
        <v>212500</v>
      </c>
      <c r="B66" s="5">
        <v>31200000</v>
      </c>
      <c r="C66" s="5">
        <v>2.1800000000000002</v>
      </c>
      <c r="D66" s="5">
        <v>1</v>
      </c>
      <c r="E66" s="5" t="s">
        <v>13</v>
      </c>
      <c r="F66" s="5">
        <v>100</v>
      </c>
      <c r="G66" s="5" t="s">
        <v>78</v>
      </c>
      <c r="H66" s="6" t="s">
        <v>79</v>
      </c>
      <c r="I66" s="5">
        <v>1550</v>
      </c>
      <c r="J66" s="7"/>
      <c r="K66" s="23">
        <f t="shared" si="0"/>
        <v>1</v>
      </c>
      <c r="L66" s="24" t="str">
        <f t="shared" si="1"/>
        <v>UN</v>
      </c>
      <c r="M66" s="15">
        <f t="shared" si="2"/>
        <v>0</v>
      </c>
    </row>
    <row r="67" spans="1:13">
      <c r="A67" s="4">
        <v>212504</v>
      </c>
      <c r="B67" s="5">
        <v>31200000</v>
      </c>
      <c r="C67" s="5">
        <v>1.64</v>
      </c>
      <c r="D67" s="5">
        <v>1</v>
      </c>
      <c r="E67" s="5" t="s">
        <v>13</v>
      </c>
      <c r="F67" s="5">
        <v>100</v>
      </c>
      <c r="G67" s="5" t="s">
        <v>78</v>
      </c>
      <c r="H67" s="6" t="s">
        <v>80</v>
      </c>
      <c r="I67" s="5">
        <v>1250</v>
      </c>
      <c r="J67" s="7"/>
      <c r="K67" s="23">
        <f t="shared" si="0"/>
        <v>1</v>
      </c>
      <c r="L67" s="24" t="str">
        <f t="shared" si="1"/>
        <v>UN</v>
      </c>
      <c r="M67" s="15">
        <f t="shared" si="2"/>
        <v>0</v>
      </c>
    </row>
    <row r="68" spans="1:13">
      <c r="A68" s="4">
        <v>212546</v>
      </c>
      <c r="B68" s="5">
        <v>31200000</v>
      </c>
      <c r="C68" s="5">
        <v>1.04</v>
      </c>
      <c r="D68" s="5">
        <v>1</v>
      </c>
      <c r="E68" s="5" t="s">
        <v>13</v>
      </c>
      <c r="F68" s="5">
        <v>100</v>
      </c>
      <c r="G68" s="5" t="s">
        <v>78</v>
      </c>
      <c r="H68" s="6" t="s">
        <v>81</v>
      </c>
      <c r="I68" s="5">
        <v>50</v>
      </c>
      <c r="J68" s="7"/>
      <c r="K68" s="23">
        <f t="shared" ref="K68:K119" si="3">+D68</f>
        <v>1</v>
      </c>
      <c r="L68" s="24" t="str">
        <f t="shared" ref="L68:L119" si="4">+E68</f>
        <v>UN</v>
      </c>
      <c r="M68" s="15">
        <f t="shared" ref="M68:M119" si="5">I68*(J68/K68)</f>
        <v>0</v>
      </c>
    </row>
    <row r="69" spans="1:13">
      <c r="A69" s="5">
        <v>212571</v>
      </c>
      <c r="B69" s="5">
        <v>31200000</v>
      </c>
      <c r="C69" s="5">
        <v>6.42</v>
      </c>
      <c r="D69" s="5">
        <v>1</v>
      </c>
      <c r="E69" s="5" t="s">
        <v>13</v>
      </c>
      <c r="F69" s="5">
        <v>1</v>
      </c>
      <c r="G69" s="5" t="s">
        <v>13</v>
      </c>
      <c r="H69" s="6" t="s">
        <v>82</v>
      </c>
      <c r="I69" s="5">
        <v>40</v>
      </c>
      <c r="J69" s="7"/>
      <c r="K69" s="23">
        <f t="shared" si="3"/>
        <v>1</v>
      </c>
      <c r="L69" s="24" t="str">
        <f t="shared" si="4"/>
        <v>UN</v>
      </c>
      <c r="M69" s="15">
        <f t="shared" si="5"/>
        <v>0</v>
      </c>
    </row>
    <row r="70" spans="1:13">
      <c r="A70" s="5">
        <v>212572</v>
      </c>
      <c r="B70" s="5">
        <v>31200000</v>
      </c>
      <c r="C70" s="5">
        <v>6.42</v>
      </c>
      <c r="D70" s="5">
        <v>1</v>
      </c>
      <c r="E70" s="5" t="s">
        <v>13</v>
      </c>
      <c r="F70" s="5">
        <v>1</v>
      </c>
      <c r="G70" s="5" t="s">
        <v>13</v>
      </c>
      <c r="H70" s="6" t="s">
        <v>83</v>
      </c>
      <c r="I70" s="5">
        <v>35</v>
      </c>
      <c r="J70" s="7"/>
      <c r="K70" s="23">
        <f t="shared" si="3"/>
        <v>1</v>
      </c>
      <c r="L70" s="24" t="str">
        <f t="shared" si="4"/>
        <v>UN</v>
      </c>
      <c r="M70" s="15">
        <f t="shared" si="5"/>
        <v>0</v>
      </c>
    </row>
    <row r="71" spans="1:13">
      <c r="A71" s="5">
        <v>212574</v>
      </c>
      <c r="B71" s="5">
        <v>31200000</v>
      </c>
      <c r="C71" s="5">
        <v>5.97</v>
      </c>
      <c r="D71" s="5">
        <v>1</v>
      </c>
      <c r="E71" s="5" t="s">
        <v>13</v>
      </c>
      <c r="F71" s="5">
        <v>1</v>
      </c>
      <c r="G71" s="5" t="s">
        <v>13</v>
      </c>
      <c r="H71" s="6" t="s">
        <v>84</v>
      </c>
      <c r="I71" s="5">
        <v>5</v>
      </c>
      <c r="J71" s="7"/>
      <c r="K71" s="23">
        <f t="shared" si="3"/>
        <v>1</v>
      </c>
      <c r="L71" s="24" t="str">
        <f t="shared" si="4"/>
        <v>UN</v>
      </c>
      <c r="M71" s="15">
        <f t="shared" si="5"/>
        <v>0</v>
      </c>
    </row>
    <row r="72" spans="1:13">
      <c r="A72" s="5">
        <v>212575</v>
      </c>
      <c r="B72" s="5">
        <v>31200000</v>
      </c>
      <c r="C72" s="5">
        <v>5.97</v>
      </c>
      <c r="D72" s="5">
        <v>1</v>
      </c>
      <c r="E72" s="5" t="s">
        <v>13</v>
      </c>
      <c r="F72" s="5">
        <v>1</v>
      </c>
      <c r="G72" s="5" t="s">
        <v>13</v>
      </c>
      <c r="H72" s="6" t="s">
        <v>85</v>
      </c>
      <c r="I72" s="5">
        <v>5</v>
      </c>
      <c r="J72" s="7"/>
      <c r="K72" s="23">
        <f t="shared" si="3"/>
        <v>1</v>
      </c>
      <c r="L72" s="24" t="str">
        <f t="shared" si="4"/>
        <v>UN</v>
      </c>
      <c r="M72" s="15">
        <f t="shared" si="5"/>
        <v>0</v>
      </c>
    </row>
    <row r="73" spans="1:13">
      <c r="A73" s="5">
        <v>212606</v>
      </c>
      <c r="B73" s="5">
        <v>31200000</v>
      </c>
      <c r="C73" s="5">
        <v>35.47</v>
      </c>
      <c r="D73" s="5">
        <v>1</v>
      </c>
      <c r="E73" s="5" t="s">
        <v>13</v>
      </c>
      <c r="F73" s="5">
        <v>1</v>
      </c>
      <c r="G73" s="5" t="s">
        <v>13</v>
      </c>
      <c r="H73" s="6" t="s">
        <v>86</v>
      </c>
      <c r="I73" s="5">
        <v>3</v>
      </c>
      <c r="J73" s="7"/>
      <c r="K73" s="23">
        <f t="shared" si="3"/>
        <v>1</v>
      </c>
      <c r="L73" s="24" t="str">
        <f t="shared" si="4"/>
        <v>UN</v>
      </c>
      <c r="M73" s="15">
        <f t="shared" si="5"/>
        <v>0</v>
      </c>
    </row>
    <row r="74" spans="1:13" ht="30">
      <c r="A74" s="5">
        <v>212636</v>
      </c>
      <c r="B74" s="5">
        <v>31210000</v>
      </c>
      <c r="C74" s="5">
        <v>636.54999999999995</v>
      </c>
      <c r="D74" s="5">
        <v>1</v>
      </c>
      <c r="E74" s="5" t="s">
        <v>13</v>
      </c>
      <c r="F74" s="5">
        <v>1</v>
      </c>
      <c r="G74" s="5" t="s">
        <v>13</v>
      </c>
      <c r="H74" s="6" t="s">
        <v>87</v>
      </c>
      <c r="I74" s="5">
        <v>19</v>
      </c>
      <c r="J74" s="7"/>
      <c r="K74" s="23">
        <f t="shared" si="3"/>
        <v>1</v>
      </c>
      <c r="L74" s="24" t="str">
        <f t="shared" si="4"/>
        <v>UN</v>
      </c>
      <c r="M74" s="15">
        <f t="shared" si="5"/>
        <v>0</v>
      </c>
    </row>
    <row r="75" spans="1:13">
      <c r="A75" s="5">
        <v>213079</v>
      </c>
      <c r="B75" s="5">
        <v>31670000</v>
      </c>
      <c r="C75" s="5">
        <v>769.3</v>
      </c>
      <c r="D75" s="5">
        <v>1</v>
      </c>
      <c r="E75" s="5" t="s">
        <v>13</v>
      </c>
      <c r="F75" s="5">
        <v>1</v>
      </c>
      <c r="G75" s="5" t="s">
        <v>13</v>
      </c>
      <c r="H75" s="6" t="s">
        <v>88</v>
      </c>
      <c r="I75" s="5">
        <v>3</v>
      </c>
      <c r="J75" s="7"/>
      <c r="K75" s="23">
        <f t="shared" si="3"/>
        <v>1</v>
      </c>
      <c r="L75" s="24" t="str">
        <f t="shared" si="4"/>
        <v>UN</v>
      </c>
      <c r="M75" s="15">
        <f t="shared" si="5"/>
        <v>0</v>
      </c>
    </row>
    <row r="76" spans="1:13" ht="30">
      <c r="A76" s="5">
        <v>213101</v>
      </c>
      <c r="B76" s="5">
        <v>31200000</v>
      </c>
      <c r="C76" s="5">
        <v>176.61</v>
      </c>
      <c r="D76" s="5">
        <v>1</v>
      </c>
      <c r="E76" s="5" t="s">
        <v>13</v>
      </c>
      <c r="F76" s="5">
        <v>1</v>
      </c>
      <c r="G76" s="5" t="s">
        <v>13</v>
      </c>
      <c r="H76" s="6" t="s">
        <v>89</v>
      </c>
      <c r="I76" s="5">
        <v>59</v>
      </c>
      <c r="J76" s="7"/>
      <c r="K76" s="23">
        <f t="shared" si="3"/>
        <v>1</v>
      </c>
      <c r="L76" s="24" t="str">
        <f t="shared" si="4"/>
        <v>UN</v>
      </c>
      <c r="M76" s="15">
        <f t="shared" si="5"/>
        <v>0</v>
      </c>
    </row>
    <row r="77" spans="1:13" ht="30">
      <c r="A77" s="5">
        <v>213102</v>
      </c>
      <c r="B77" s="5">
        <v>31200000</v>
      </c>
      <c r="C77" s="5">
        <v>102.87</v>
      </c>
      <c r="D77" s="5">
        <v>1</v>
      </c>
      <c r="E77" s="5" t="s">
        <v>13</v>
      </c>
      <c r="F77" s="5">
        <v>1</v>
      </c>
      <c r="G77" s="5" t="s">
        <v>13</v>
      </c>
      <c r="H77" s="6" t="s">
        <v>90</v>
      </c>
      <c r="I77" s="5">
        <v>32</v>
      </c>
      <c r="J77" s="7"/>
      <c r="K77" s="23">
        <f t="shared" si="3"/>
        <v>1</v>
      </c>
      <c r="L77" s="24" t="str">
        <f t="shared" si="4"/>
        <v>UN</v>
      </c>
      <c r="M77" s="15">
        <f t="shared" si="5"/>
        <v>0</v>
      </c>
    </row>
    <row r="78" spans="1:13">
      <c r="A78" s="5">
        <v>213112</v>
      </c>
      <c r="B78" s="5">
        <v>31300000</v>
      </c>
      <c r="C78" s="15">
        <v>1238.06</v>
      </c>
      <c r="D78" s="5">
        <v>1</v>
      </c>
      <c r="E78" s="5" t="s">
        <v>13</v>
      </c>
      <c r="F78" s="5">
        <v>1</v>
      </c>
      <c r="G78" s="5" t="s">
        <v>13</v>
      </c>
      <c r="H78" s="6" t="s">
        <v>91</v>
      </c>
      <c r="I78" s="5">
        <v>10</v>
      </c>
      <c r="J78" s="7"/>
      <c r="K78" s="23">
        <f t="shared" si="3"/>
        <v>1</v>
      </c>
      <c r="L78" s="24" t="str">
        <f t="shared" si="4"/>
        <v>UN</v>
      </c>
      <c r="M78" s="15">
        <f t="shared" si="5"/>
        <v>0</v>
      </c>
    </row>
    <row r="79" spans="1:13">
      <c r="A79" s="5">
        <v>213148</v>
      </c>
      <c r="B79" s="5">
        <v>31200000</v>
      </c>
      <c r="C79" s="5">
        <v>41.4</v>
      </c>
      <c r="D79" s="5">
        <v>1</v>
      </c>
      <c r="E79" s="5" t="s">
        <v>13</v>
      </c>
      <c r="F79" s="5">
        <v>1</v>
      </c>
      <c r="G79" s="5" t="s">
        <v>13</v>
      </c>
      <c r="H79" s="6" t="s">
        <v>92</v>
      </c>
      <c r="I79" s="5">
        <v>350</v>
      </c>
      <c r="J79" s="7"/>
      <c r="K79" s="23">
        <f t="shared" si="3"/>
        <v>1</v>
      </c>
      <c r="L79" s="24" t="str">
        <f t="shared" si="4"/>
        <v>UN</v>
      </c>
      <c r="M79" s="15">
        <f t="shared" si="5"/>
        <v>0</v>
      </c>
    </row>
    <row r="80" spans="1:13" ht="30">
      <c r="A80" s="5">
        <v>213225</v>
      </c>
      <c r="B80" s="5">
        <v>31200000</v>
      </c>
      <c r="C80" s="5">
        <v>5.08</v>
      </c>
      <c r="D80" s="5">
        <v>1</v>
      </c>
      <c r="E80" s="5" t="s">
        <v>13</v>
      </c>
      <c r="F80" s="5">
        <v>1</v>
      </c>
      <c r="G80" s="5" t="s">
        <v>13</v>
      </c>
      <c r="H80" s="6" t="s">
        <v>93</v>
      </c>
      <c r="I80" s="5">
        <v>50</v>
      </c>
      <c r="J80" s="7"/>
      <c r="K80" s="23">
        <f t="shared" si="3"/>
        <v>1</v>
      </c>
      <c r="L80" s="24" t="str">
        <f t="shared" si="4"/>
        <v>UN</v>
      </c>
      <c r="M80" s="15">
        <f t="shared" si="5"/>
        <v>0</v>
      </c>
    </row>
    <row r="81" spans="1:13" s="1" customFormat="1" ht="30">
      <c r="A81" s="5">
        <v>213797</v>
      </c>
      <c r="B81" s="5">
        <v>31200000</v>
      </c>
      <c r="C81" s="5">
        <v>8.27</v>
      </c>
      <c r="D81" s="5">
        <v>1</v>
      </c>
      <c r="E81" s="5" t="s">
        <v>13</v>
      </c>
      <c r="F81" s="5">
        <v>1</v>
      </c>
      <c r="G81" s="5" t="s">
        <v>13</v>
      </c>
      <c r="H81" s="6" t="s">
        <v>94</v>
      </c>
      <c r="I81" s="5">
        <v>73</v>
      </c>
      <c r="J81" s="7"/>
      <c r="K81" s="23">
        <f t="shared" si="3"/>
        <v>1</v>
      </c>
      <c r="L81" s="24" t="str">
        <f t="shared" si="4"/>
        <v>UN</v>
      </c>
      <c r="M81" s="15">
        <f t="shared" si="5"/>
        <v>0</v>
      </c>
    </row>
    <row r="82" spans="1:13" ht="30">
      <c r="A82" s="5">
        <v>213798</v>
      </c>
      <c r="B82" s="5">
        <v>31200000</v>
      </c>
      <c r="C82" s="5">
        <v>9.64</v>
      </c>
      <c r="D82" s="5">
        <v>1</v>
      </c>
      <c r="E82" s="5" t="s">
        <v>13</v>
      </c>
      <c r="F82" s="5">
        <v>1</v>
      </c>
      <c r="G82" s="5" t="s">
        <v>13</v>
      </c>
      <c r="H82" s="6" t="s">
        <v>95</v>
      </c>
      <c r="I82" s="5">
        <v>25</v>
      </c>
      <c r="J82" s="7"/>
      <c r="K82" s="23">
        <f t="shared" si="3"/>
        <v>1</v>
      </c>
      <c r="L82" s="24" t="str">
        <f t="shared" si="4"/>
        <v>UN</v>
      </c>
      <c r="M82" s="15">
        <f t="shared" si="5"/>
        <v>0</v>
      </c>
    </row>
    <row r="83" spans="1:13" ht="30">
      <c r="A83" s="5">
        <v>213809</v>
      </c>
      <c r="B83" s="5">
        <v>31200000</v>
      </c>
      <c r="C83" s="5">
        <v>121.55</v>
      </c>
      <c r="D83" s="5">
        <v>1</v>
      </c>
      <c r="E83" s="5" t="s">
        <v>13</v>
      </c>
      <c r="F83" s="5">
        <v>1</v>
      </c>
      <c r="G83" s="5" t="s">
        <v>13</v>
      </c>
      <c r="H83" s="6" t="s">
        <v>96</v>
      </c>
      <c r="I83" s="5">
        <v>3</v>
      </c>
      <c r="J83" s="7"/>
      <c r="K83" s="23">
        <f t="shared" si="3"/>
        <v>1</v>
      </c>
      <c r="L83" s="24" t="str">
        <f t="shared" si="4"/>
        <v>UN</v>
      </c>
      <c r="M83" s="15">
        <f t="shared" si="5"/>
        <v>0</v>
      </c>
    </row>
    <row r="84" spans="1:13" ht="30">
      <c r="A84" s="5">
        <v>213822</v>
      </c>
      <c r="B84" s="5">
        <v>34630000</v>
      </c>
      <c r="C84" s="5">
        <v>33.07</v>
      </c>
      <c r="D84" s="5">
        <v>1</v>
      </c>
      <c r="E84" s="5" t="s">
        <v>13</v>
      </c>
      <c r="F84" s="5">
        <v>1</v>
      </c>
      <c r="G84" s="5" t="s">
        <v>13</v>
      </c>
      <c r="H84" s="6" t="s">
        <v>97</v>
      </c>
      <c r="I84" s="5">
        <v>70</v>
      </c>
      <c r="J84" s="7"/>
      <c r="K84" s="23">
        <f t="shared" si="3"/>
        <v>1</v>
      </c>
      <c r="L84" s="24" t="str">
        <f t="shared" si="4"/>
        <v>UN</v>
      </c>
      <c r="M84" s="15">
        <f t="shared" si="5"/>
        <v>0</v>
      </c>
    </row>
    <row r="85" spans="1:13" ht="30">
      <c r="A85" s="5">
        <v>213823</v>
      </c>
      <c r="B85" s="5">
        <v>31200000</v>
      </c>
      <c r="C85" s="5">
        <v>73.81</v>
      </c>
      <c r="D85" s="5">
        <v>1</v>
      </c>
      <c r="E85" s="5" t="s">
        <v>13</v>
      </c>
      <c r="F85" s="5">
        <v>1</v>
      </c>
      <c r="G85" s="5" t="s">
        <v>13</v>
      </c>
      <c r="H85" s="6" t="s">
        <v>98</v>
      </c>
      <c r="I85" s="5">
        <v>216</v>
      </c>
      <c r="J85" s="7"/>
      <c r="K85" s="23">
        <f t="shared" si="3"/>
        <v>1</v>
      </c>
      <c r="L85" s="24" t="str">
        <f t="shared" si="4"/>
        <v>UN</v>
      </c>
      <c r="M85" s="15">
        <f t="shared" si="5"/>
        <v>0</v>
      </c>
    </row>
    <row r="86" spans="1:13" ht="30">
      <c r="A86" s="4">
        <v>213824</v>
      </c>
      <c r="B86" s="5">
        <v>31200000</v>
      </c>
      <c r="C86" s="5">
        <v>5.51</v>
      </c>
      <c r="D86" s="5">
        <v>1</v>
      </c>
      <c r="E86" s="5" t="s">
        <v>13</v>
      </c>
      <c r="F86" s="5">
        <v>100</v>
      </c>
      <c r="G86" s="5" t="s">
        <v>78</v>
      </c>
      <c r="H86" s="6" t="s">
        <v>99</v>
      </c>
      <c r="I86" s="5">
        <v>275</v>
      </c>
      <c r="J86" s="7"/>
      <c r="K86" s="23">
        <f t="shared" si="3"/>
        <v>1</v>
      </c>
      <c r="L86" s="24" t="str">
        <f t="shared" si="4"/>
        <v>UN</v>
      </c>
      <c r="M86" s="15">
        <f t="shared" si="5"/>
        <v>0</v>
      </c>
    </row>
    <row r="87" spans="1:13" ht="30">
      <c r="A87" s="4">
        <v>213825</v>
      </c>
      <c r="B87" s="5">
        <v>31200000</v>
      </c>
      <c r="C87" s="5">
        <v>7.71</v>
      </c>
      <c r="D87" s="5">
        <v>1</v>
      </c>
      <c r="E87" s="5" t="s">
        <v>13</v>
      </c>
      <c r="F87" s="5">
        <v>100</v>
      </c>
      <c r="G87" s="5" t="s">
        <v>78</v>
      </c>
      <c r="H87" s="6" t="s">
        <v>100</v>
      </c>
      <c r="I87" s="5">
        <v>25</v>
      </c>
      <c r="J87" s="7"/>
      <c r="K87" s="23">
        <f t="shared" si="3"/>
        <v>1</v>
      </c>
      <c r="L87" s="24" t="str">
        <f t="shared" si="4"/>
        <v>UN</v>
      </c>
      <c r="M87" s="15">
        <f t="shared" si="5"/>
        <v>0</v>
      </c>
    </row>
    <row r="88" spans="1:13">
      <c r="A88" s="5">
        <v>213877</v>
      </c>
      <c r="B88" s="5">
        <v>31210000</v>
      </c>
      <c r="C88" s="5">
        <v>85.39</v>
      </c>
      <c r="D88" s="5">
        <v>1</v>
      </c>
      <c r="E88" s="5" t="s">
        <v>13</v>
      </c>
      <c r="F88" s="5">
        <v>1</v>
      </c>
      <c r="G88" s="5" t="s">
        <v>13</v>
      </c>
      <c r="H88" s="6" t="s">
        <v>101</v>
      </c>
      <c r="I88" s="5">
        <v>2</v>
      </c>
      <c r="J88" s="7"/>
      <c r="K88" s="23">
        <f t="shared" si="3"/>
        <v>1</v>
      </c>
      <c r="L88" s="24" t="str">
        <f t="shared" si="4"/>
        <v>UN</v>
      </c>
      <c r="M88" s="15">
        <f t="shared" si="5"/>
        <v>0</v>
      </c>
    </row>
    <row r="89" spans="1:13">
      <c r="A89" s="5">
        <v>213880</v>
      </c>
      <c r="B89" s="5">
        <v>31220000</v>
      </c>
      <c r="C89" s="5">
        <v>148.86000000000001</v>
      </c>
      <c r="D89" s="5">
        <v>1</v>
      </c>
      <c r="E89" s="5" t="s">
        <v>13</v>
      </c>
      <c r="F89" s="5">
        <v>1</v>
      </c>
      <c r="G89" s="5" t="s">
        <v>13</v>
      </c>
      <c r="H89" s="6" t="s">
        <v>102</v>
      </c>
      <c r="I89" s="5">
        <v>62</v>
      </c>
      <c r="J89" s="7"/>
      <c r="K89" s="23">
        <f t="shared" si="3"/>
        <v>1</v>
      </c>
      <c r="L89" s="24" t="str">
        <f t="shared" si="4"/>
        <v>UN</v>
      </c>
      <c r="M89" s="15">
        <f t="shared" si="5"/>
        <v>0</v>
      </c>
    </row>
    <row r="90" spans="1:13">
      <c r="A90" s="5">
        <v>213888</v>
      </c>
      <c r="B90" s="5">
        <v>34630000</v>
      </c>
      <c r="C90" s="5">
        <v>48.18</v>
      </c>
      <c r="D90" s="5">
        <v>1</v>
      </c>
      <c r="E90" s="5" t="s">
        <v>13</v>
      </c>
      <c r="F90" s="5">
        <v>1</v>
      </c>
      <c r="G90" s="5" t="s">
        <v>13</v>
      </c>
      <c r="H90" s="6" t="s">
        <v>103</v>
      </c>
      <c r="I90" s="5">
        <v>2</v>
      </c>
      <c r="J90" s="7"/>
      <c r="K90" s="23">
        <f t="shared" si="3"/>
        <v>1</v>
      </c>
      <c r="L90" s="24" t="str">
        <f t="shared" si="4"/>
        <v>UN</v>
      </c>
      <c r="M90" s="15">
        <f t="shared" si="5"/>
        <v>0</v>
      </c>
    </row>
    <row r="91" spans="1:13">
      <c r="A91" s="5">
        <v>214017</v>
      </c>
      <c r="B91" s="5">
        <v>31640000</v>
      </c>
      <c r="C91" s="5">
        <v>287.72000000000003</v>
      </c>
      <c r="D91" s="5">
        <v>1</v>
      </c>
      <c r="E91" s="5" t="s">
        <v>13</v>
      </c>
      <c r="F91" s="5">
        <v>1</v>
      </c>
      <c r="G91" s="5" t="s">
        <v>13</v>
      </c>
      <c r="H91" s="6" t="s">
        <v>104</v>
      </c>
      <c r="I91" s="5">
        <v>3</v>
      </c>
      <c r="J91" s="7"/>
      <c r="K91" s="23">
        <f t="shared" si="3"/>
        <v>1</v>
      </c>
      <c r="L91" s="24" t="str">
        <f t="shared" si="4"/>
        <v>UN</v>
      </c>
      <c r="M91" s="15">
        <f t="shared" si="5"/>
        <v>0</v>
      </c>
    </row>
    <row r="92" spans="1:13" ht="30">
      <c r="A92" s="5">
        <v>214059</v>
      </c>
      <c r="B92" s="5">
        <v>31210000</v>
      </c>
      <c r="C92" s="5">
        <v>73.95</v>
      </c>
      <c r="D92" s="5">
        <v>1</v>
      </c>
      <c r="E92" s="5" t="s">
        <v>13</v>
      </c>
      <c r="F92" s="5">
        <v>1</v>
      </c>
      <c r="G92" s="5" t="s">
        <v>13</v>
      </c>
      <c r="H92" s="6" t="s">
        <v>105</v>
      </c>
      <c r="I92" s="5">
        <v>3</v>
      </c>
      <c r="J92" s="7"/>
      <c r="K92" s="23">
        <f t="shared" si="3"/>
        <v>1</v>
      </c>
      <c r="L92" s="24" t="str">
        <f t="shared" si="4"/>
        <v>UN</v>
      </c>
      <c r="M92" s="15">
        <f t="shared" si="5"/>
        <v>0</v>
      </c>
    </row>
    <row r="93" spans="1:13" ht="30">
      <c r="A93" s="5">
        <v>214090</v>
      </c>
      <c r="B93" s="5">
        <v>31200000</v>
      </c>
      <c r="C93" s="5">
        <v>92.08</v>
      </c>
      <c r="D93" s="5">
        <v>1</v>
      </c>
      <c r="E93" s="5" t="s">
        <v>13</v>
      </c>
      <c r="F93" s="5">
        <v>1</v>
      </c>
      <c r="G93" s="5" t="s">
        <v>13</v>
      </c>
      <c r="H93" s="6" t="s">
        <v>106</v>
      </c>
      <c r="I93" s="5">
        <v>75</v>
      </c>
      <c r="J93" s="7"/>
      <c r="K93" s="23">
        <f t="shared" si="3"/>
        <v>1</v>
      </c>
      <c r="L93" s="24" t="str">
        <f t="shared" si="4"/>
        <v>UN</v>
      </c>
      <c r="M93" s="15">
        <f t="shared" si="5"/>
        <v>0</v>
      </c>
    </row>
    <row r="94" spans="1:13">
      <c r="A94" s="5">
        <v>214184</v>
      </c>
      <c r="B94" s="5">
        <v>31530000</v>
      </c>
      <c r="C94" s="5">
        <v>6.67</v>
      </c>
      <c r="D94" s="5">
        <v>1</v>
      </c>
      <c r="E94" s="5" t="s">
        <v>13</v>
      </c>
      <c r="F94" s="5">
        <v>1</v>
      </c>
      <c r="G94" s="5" t="s">
        <v>13</v>
      </c>
      <c r="H94" s="6" t="s">
        <v>107</v>
      </c>
      <c r="I94" s="5">
        <v>50</v>
      </c>
      <c r="J94" s="7"/>
      <c r="K94" s="23">
        <f t="shared" si="3"/>
        <v>1</v>
      </c>
      <c r="L94" s="24" t="str">
        <f t="shared" si="4"/>
        <v>UN</v>
      </c>
      <c r="M94" s="15">
        <f t="shared" si="5"/>
        <v>0</v>
      </c>
    </row>
    <row r="95" spans="1:13">
      <c r="A95" s="5">
        <v>218213</v>
      </c>
      <c r="B95" s="5">
        <v>31210000</v>
      </c>
      <c r="C95" s="5">
        <v>38.92</v>
      </c>
      <c r="D95" s="5">
        <v>1</v>
      </c>
      <c r="E95" s="5" t="s">
        <v>13</v>
      </c>
      <c r="F95" s="5">
        <v>1</v>
      </c>
      <c r="G95" s="5" t="s">
        <v>13</v>
      </c>
      <c r="H95" s="6" t="s">
        <v>108</v>
      </c>
      <c r="I95" s="5">
        <v>3</v>
      </c>
      <c r="J95" s="7"/>
      <c r="K95" s="23">
        <f t="shared" si="3"/>
        <v>1</v>
      </c>
      <c r="L95" s="24" t="str">
        <f t="shared" si="4"/>
        <v>UN</v>
      </c>
      <c r="M95" s="15">
        <f t="shared" si="5"/>
        <v>0</v>
      </c>
    </row>
    <row r="96" spans="1:13">
      <c r="A96" s="5">
        <v>218231</v>
      </c>
      <c r="B96" s="5">
        <v>31220000</v>
      </c>
      <c r="C96" s="5">
        <v>142.77000000000001</v>
      </c>
      <c r="D96" s="5">
        <v>1</v>
      </c>
      <c r="E96" s="5" t="s">
        <v>13</v>
      </c>
      <c r="F96" s="5">
        <v>1</v>
      </c>
      <c r="G96" s="5" t="s">
        <v>13</v>
      </c>
      <c r="H96" s="6" t="s">
        <v>109</v>
      </c>
      <c r="I96" s="5">
        <v>40</v>
      </c>
      <c r="J96" s="7"/>
      <c r="K96" s="23">
        <f t="shared" si="3"/>
        <v>1</v>
      </c>
      <c r="L96" s="24" t="str">
        <f t="shared" si="4"/>
        <v>UN</v>
      </c>
      <c r="M96" s="15">
        <f t="shared" si="5"/>
        <v>0</v>
      </c>
    </row>
    <row r="97" spans="1:13">
      <c r="A97" s="5">
        <v>218232</v>
      </c>
      <c r="B97" s="5">
        <v>31220000</v>
      </c>
      <c r="C97" s="5">
        <v>122.2</v>
      </c>
      <c r="D97" s="5">
        <v>1</v>
      </c>
      <c r="E97" s="5" t="s">
        <v>13</v>
      </c>
      <c r="F97" s="5">
        <v>1</v>
      </c>
      <c r="G97" s="5" t="s">
        <v>13</v>
      </c>
      <c r="H97" s="6" t="s">
        <v>110</v>
      </c>
      <c r="I97" s="5">
        <v>45</v>
      </c>
      <c r="J97" s="7"/>
      <c r="K97" s="23">
        <f t="shared" si="3"/>
        <v>1</v>
      </c>
      <c r="L97" s="24" t="str">
        <f t="shared" si="4"/>
        <v>UN</v>
      </c>
      <c r="M97" s="15">
        <f t="shared" si="5"/>
        <v>0</v>
      </c>
    </row>
    <row r="98" spans="1:13" ht="30" customHeight="1">
      <c r="A98" s="5">
        <v>218871</v>
      </c>
      <c r="B98" s="5">
        <v>31200000</v>
      </c>
      <c r="C98" s="5">
        <v>20.48</v>
      </c>
      <c r="D98" s="5">
        <v>1</v>
      </c>
      <c r="E98" s="5" t="s">
        <v>13</v>
      </c>
      <c r="F98" s="5">
        <v>1</v>
      </c>
      <c r="G98" s="5" t="s">
        <v>13</v>
      </c>
      <c r="H98" s="6" t="s">
        <v>111</v>
      </c>
      <c r="I98" s="5">
        <v>128</v>
      </c>
      <c r="J98" s="7"/>
      <c r="K98" s="23">
        <f t="shared" si="3"/>
        <v>1</v>
      </c>
      <c r="L98" s="24" t="str">
        <f t="shared" si="4"/>
        <v>UN</v>
      </c>
      <c r="M98" s="15">
        <f t="shared" si="5"/>
        <v>0</v>
      </c>
    </row>
    <row r="99" spans="1:13">
      <c r="A99" s="5">
        <v>219112</v>
      </c>
      <c r="B99" s="5">
        <v>31200000</v>
      </c>
      <c r="C99" s="5">
        <v>8.09</v>
      </c>
      <c r="D99" s="5">
        <v>1</v>
      </c>
      <c r="E99" s="5" t="s">
        <v>13</v>
      </c>
      <c r="F99" s="5">
        <v>1</v>
      </c>
      <c r="G99" s="5" t="s">
        <v>13</v>
      </c>
      <c r="H99" s="6" t="s">
        <v>112</v>
      </c>
      <c r="I99" s="5">
        <v>26</v>
      </c>
      <c r="J99" s="7"/>
      <c r="K99" s="23">
        <f t="shared" si="3"/>
        <v>1</v>
      </c>
      <c r="L99" s="24" t="str">
        <f t="shared" si="4"/>
        <v>UN</v>
      </c>
      <c r="M99" s="15">
        <f t="shared" si="5"/>
        <v>0</v>
      </c>
    </row>
    <row r="100" spans="1:13" ht="30">
      <c r="A100" s="5">
        <v>219243</v>
      </c>
      <c r="B100" s="5">
        <v>31640000</v>
      </c>
      <c r="C100" s="5">
        <v>124.47</v>
      </c>
      <c r="D100" s="5">
        <v>1</v>
      </c>
      <c r="E100" s="5" t="s">
        <v>13</v>
      </c>
      <c r="F100" s="5">
        <v>1</v>
      </c>
      <c r="G100" s="5" t="s">
        <v>13</v>
      </c>
      <c r="H100" s="6" t="s">
        <v>113</v>
      </c>
      <c r="I100" s="5">
        <v>50</v>
      </c>
      <c r="J100" s="7"/>
      <c r="K100" s="23">
        <f t="shared" si="3"/>
        <v>1</v>
      </c>
      <c r="L100" s="24" t="str">
        <f t="shared" si="4"/>
        <v>UN</v>
      </c>
      <c r="M100" s="15">
        <f t="shared" si="5"/>
        <v>0</v>
      </c>
    </row>
    <row r="101" spans="1:13">
      <c r="A101" s="5">
        <v>225024</v>
      </c>
      <c r="B101" s="5">
        <v>31640000</v>
      </c>
      <c r="C101" s="5">
        <v>108.72</v>
      </c>
      <c r="D101" s="5">
        <v>1</v>
      </c>
      <c r="E101" s="5" t="s">
        <v>13</v>
      </c>
      <c r="F101" s="5">
        <v>1</v>
      </c>
      <c r="G101" s="5" t="s">
        <v>13</v>
      </c>
      <c r="H101" s="6" t="s">
        <v>114</v>
      </c>
      <c r="I101" s="5">
        <v>35</v>
      </c>
      <c r="J101" s="7"/>
      <c r="K101" s="23">
        <f t="shared" si="3"/>
        <v>1</v>
      </c>
      <c r="L101" s="24" t="str">
        <f t="shared" si="4"/>
        <v>UN</v>
      </c>
      <c r="M101" s="15">
        <f t="shared" si="5"/>
        <v>0</v>
      </c>
    </row>
    <row r="102" spans="1:13">
      <c r="A102" s="5">
        <v>225112</v>
      </c>
      <c r="B102" s="5">
        <v>31640000</v>
      </c>
      <c r="C102" s="15">
        <v>1306.45</v>
      </c>
      <c r="D102" s="5">
        <v>1</v>
      </c>
      <c r="E102" s="5" t="s">
        <v>13</v>
      </c>
      <c r="F102" s="5">
        <v>1</v>
      </c>
      <c r="G102" s="5" t="s">
        <v>13</v>
      </c>
      <c r="H102" s="6" t="s">
        <v>115</v>
      </c>
      <c r="I102" s="5">
        <v>68</v>
      </c>
      <c r="J102" s="7"/>
      <c r="K102" s="23">
        <f t="shared" si="3"/>
        <v>1</v>
      </c>
      <c r="L102" s="24" t="str">
        <f t="shared" si="4"/>
        <v>UN</v>
      </c>
      <c r="M102" s="15">
        <f t="shared" si="5"/>
        <v>0</v>
      </c>
    </row>
    <row r="103" spans="1:13">
      <c r="A103" s="5">
        <v>225119</v>
      </c>
      <c r="B103" s="5">
        <v>31640000</v>
      </c>
      <c r="C103" s="5">
        <v>200.91</v>
      </c>
      <c r="D103" s="5">
        <v>1</v>
      </c>
      <c r="E103" s="5" t="s">
        <v>13</v>
      </c>
      <c r="F103" s="5">
        <v>1</v>
      </c>
      <c r="G103" s="5" t="s">
        <v>13</v>
      </c>
      <c r="H103" s="6" t="s">
        <v>116</v>
      </c>
      <c r="I103" s="5">
        <v>23</v>
      </c>
      <c r="J103" s="7"/>
      <c r="K103" s="23">
        <f t="shared" si="3"/>
        <v>1</v>
      </c>
      <c r="L103" s="24" t="str">
        <f t="shared" si="4"/>
        <v>UN</v>
      </c>
      <c r="M103" s="15">
        <f t="shared" si="5"/>
        <v>0</v>
      </c>
    </row>
    <row r="104" spans="1:13">
      <c r="A104" s="5">
        <v>225169</v>
      </c>
      <c r="B104" s="5">
        <v>31680000</v>
      </c>
      <c r="C104" s="5">
        <v>56.99</v>
      </c>
      <c r="D104" s="5">
        <v>1</v>
      </c>
      <c r="E104" s="5" t="s">
        <v>13</v>
      </c>
      <c r="F104" s="5">
        <v>1</v>
      </c>
      <c r="G104" s="5" t="s">
        <v>13</v>
      </c>
      <c r="H104" s="6" t="s">
        <v>117</v>
      </c>
      <c r="I104" s="5">
        <v>23</v>
      </c>
      <c r="J104" s="7"/>
      <c r="K104" s="23">
        <f t="shared" si="3"/>
        <v>1</v>
      </c>
      <c r="L104" s="24" t="str">
        <f t="shared" si="4"/>
        <v>UN</v>
      </c>
      <c r="M104" s="15">
        <f t="shared" si="5"/>
        <v>0</v>
      </c>
    </row>
    <row r="105" spans="1:13">
      <c r="A105" s="5">
        <v>226237</v>
      </c>
      <c r="B105" s="5">
        <v>31200000</v>
      </c>
      <c r="C105" s="5">
        <v>464.36</v>
      </c>
      <c r="D105" s="5">
        <v>1</v>
      </c>
      <c r="E105" s="5" t="s">
        <v>13</v>
      </c>
      <c r="F105" s="5">
        <v>1</v>
      </c>
      <c r="G105" s="5" t="s">
        <v>13</v>
      </c>
      <c r="H105" s="6" t="s">
        <v>118</v>
      </c>
      <c r="I105" s="5">
        <v>86</v>
      </c>
      <c r="J105" s="7"/>
      <c r="K105" s="23">
        <f t="shared" si="3"/>
        <v>1</v>
      </c>
      <c r="L105" s="24" t="str">
        <f t="shared" si="4"/>
        <v>UN</v>
      </c>
      <c r="M105" s="15">
        <f t="shared" si="5"/>
        <v>0</v>
      </c>
    </row>
    <row r="106" spans="1:13" ht="30">
      <c r="A106" s="5">
        <v>226332</v>
      </c>
      <c r="B106" s="5">
        <v>31200000</v>
      </c>
      <c r="C106" s="5">
        <v>73.72</v>
      </c>
      <c r="D106" s="5">
        <v>1</v>
      </c>
      <c r="E106" s="5" t="s">
        <v>13</v>
      </c>
      <c r="F106" s="5">
        <v>1</v>
      </c>
      <c r="G106" s="5" t="s">
        <v>13</v>
      </c>
      <c r="H106" s="6" t="s">
        <v>119</v>
      </c>
      <c r="I106" s="5">
        <v>140</v>
      </c>
      <c r="J106" s="7"/>
      <c r="K106" s="23">
        <f t="shared" si="3"/>
        <v>1</v>
      </c>
      <c r="L106" s="24" t="str">
        <f t="shared" si="4"/>
        <v>UN</v>
      </c>
      <c r="M106" s="15">
        <f t="shared" si="5"/>
        <v>0</v>
      </c>
    </row>
    <row r="107" spans="1:13">
      <c r="A107" s="5">
        <v>226335</v>
      </c>
      <c r="B107" s="5">
        <v>31640000</v>
      </c>
      <c r="C107" s="5">
        <v>146.44999999999999</v>
      </c>
      <c r="D107" s="5">
        <v>1</v>
      </c>
      <c r="E107" s="5" t="s">
        <v>13</v>
      </c>
      <c r="F107" s="5">
        <v>1</v>
      </c>
      <c r="G107" s="5" t="s">
        <v>13</v>
      </c>
      <c r="H107" s="6" t="s">
        <v>120</v>
      </c>
      <c r="I107" s="5">
        <v>9</v>
      </c>
      <c r="J107" s="7"/>
      <c r="K107" s="23">
        <f t="shared" si="3"/>
        <v>1</v>
      </c>
      <c r="L107" s="24" t="str">
        <f t="shared" si="4"/>
        <v>UN</v>
      </c>
      <c r="M107" s="15">
        <f t="shared" si="5"/>
        <v>0</v>
      </c>
    </row>
    <row r="108" spans="1:13">
      <c r="A108" s="5">
        <v>230614</v>
      </c>
      <c r="B108" s="5">
        <v>31200000</v>
      </c>
      <c r="C108" s="5">
        <v>11.81</v>
      </c>
      <c r="D108" s="5">
        <v>1</v>
      </c>
      <c r="E108" s="5" t="s">
        <v>13</v>
      </c>
      <c r="F108" s="5">
        <v>1</v>
      </c>
      <c r="G108" s="5" t="s">
        <v>13</v>
      </c>
      <c r="H108" s="6" t="s">
        <v>121</v>
      </c>
      <c r="I108" s="5">
        <v>21</v>
      </c>
      <c r="J108" s="7"/>
      <c r="K108" s="23">
        <f t="shared" si="3"/>
        <v>1</v>
      </c>
      <c r="L108" s="24" t="str">
        <f t="shared" si="4"/>
        <v>UN</v>
      </c>
      <c r="M108" s="15">
        <f t="shared" si="5"/>
        <v>0</v>
      </c>
    </row>
    <row r="109" spans="1:13">
      <c r="A109" s="5">
        <v>230742</v>
      </c>
      <c r="B109" s="5">
        <v>31230000</v>
      </c>
      <c r="C109" s="5">
        <v>9.86</v>
      </c>
      <c r="D109" s="5">
        <v>1</v>
      </c>
      <c r="E109" s="5" t="s">
        <v>13</v>
      </c>
      <c r="F109" s="5">
        <v>1</v>
      </c>
      <c r="G109" s="5" t="s">
        <v>13</v>
      </c>
      <c r="H109" s="6" t="s">
        <v>122</v>
      </c>
      <c r="I109" s="5">
        <v>96</v>
      </c>
      <c r="J109" s="7"/>
      <c r="K109" s="23">
        <f t="shared" si="3"/>
        <v>1</v>
      </c>
      <c r="L109" s="24" t="str">
        <f t="shared" si="4"/>
        <v>UN</v>
      </c>
      <c r="M109" s="15">
        <f t="shared" si="5"/>
        <v>0</v>
      </c>
    </row>
    <row r="110" spans="1:13">
      <c r="A110" s="5">
        <v>232625</v>
      </c>
      <c r="B110" s="5">
        <v>31680000</v>
      </c>
      <c r="C110" s="5">
        <v>4.93</v>
      </c>
      <c r="D110" s="5">
        <v>1</v>
      </c>
      <c r="E110" s="5" t="s">
        <v>13</v>
      </c>
      <c r="F110" s="5">
        <v>1</v>
      </c>
      <c r="G110" s="5" t="s">
        <v>13</v>
      </c>
      <c r="H110" s="6" t="s">
        <v>123</v>
      </c>
      <c r="I110" s="5">
        <v>73</v>
      </c>
      <c r="J110" s="7"/>
      <c r="K110" s="23">
        <f t="shared" si="3"/>
        <v>1</v>
      </c>
      <c r="L110" s="24" t="str">
        <f t="shared" si="4"/>
        <v>UN</v>
      </c>
      <c r="M110" s="15">
        <f t="shared" si="5"/>
        <v>0</v>
      </c>
    </row>
    <row r="111" spans="1:13">
      <c r="A111" s="5">
        <v>232687</v>
      </c>
      <c r="B111" s="5">
        <v>31220000</v>
      </c>
      <c r="C111" s="5">
        <v>555.64</v>
      </c>
      <c r="D111" s="5">
        <v>1</v>
      </c>
      <c r="E111" s="5" t="s">
        <v>13</v>
      </c>
      <c r="F111" s="5">
        <v>1</v>
      </c>
      <c r="G111" s="5" t="s">
        <v>13</v>
      </c>
      <c r="H111" s="6" t="s">
        <v>124</v>
      </c>
      <c r="I111" s="5">
        <v>18</v>
      </c>
      <c r="J111" s="7"/>
      <c r="K111" s="23">
        <f t="shared" si="3"/>
        <v>1</v>
      </c>
      <c r="L111" s="24" t="str">
        <f t="shared" si="4"/>
        <v>UN</v>
      </c>
      <c r="M111" s="15">
        <f t="shared" si="5"/>
        <v>0</v>
      </c>
    </row>
    <row r="112" spans="1:13">
      <c r="A112" s="5">
        <v>235810</v>
      </c>
      <c r="B112" s="5">
        <v>31610000</v>
      </c>
      <c r="C112" s="5">
        <v>49.26</v>
      </c>
      <c r="D112" s="5">
        <v>1</v>
      </c>
      <c r="E112" s="5" t="s">
        <v>13</v>
      </c>
      <c r="F112" s="5">
        <v>1</v>
      </c>
      <c r="G112" s="5" t="s">
        <v>13</v>
      </c>
      <c r="H112" s="6" t="s">
        <v>125</v>
      </c>
      <c r="I112" s="5">
        <v>1</v>
      </c>
      <c r="J112" s="7"/>
      <c r="K112" s="23">
        <f t="shared" si="3"/>
        <v>1</v>
      </c>
      <c r="L112" s="24" t="str">
        <f t="shared" si="4"/>
        <v>UN</v>
      </c>
      <c r="M112" s="15">
        <f t="shared" si="5"/>
        <v>0</v>
      </c>
    </row>
    <row r="113" spans="1:13">
      <c r="A113" s="5">
        <v>235811</v>
      </c>
      <c r="B113" s="5">
        <v>31610000</v>
      </c>
      <c r="C113" s="5">
        <v>45.95</v>
      </c>
      <c r="D113" s="5">
        <v>1</v>
      </c>
      <c r="E113" s="5" t="s">
        <v>13</v>
      </c>
      <c r="F113" s="5">
        <v>1</v>
      </c>
      <c r="G113" s="5" t="s">
        <v>13</v>
      </c>
      <c r="H113" s="6" t="s">
        <v>126</v>
      </c>
      <c r="I113" s="5">
        <v>1</v>
      </c>
      <c r="J113" s="7"/>
      <c r="K113" s="23">
        <f t="shared" si="3"/>
        <v>1</v>
      </c>
      <c r="L113" s="24" t="str">
        <f t="shared" si="4"/>
        <v>UN</v>
      </c>
      <c r="M113" s="15">
        <f t="shared" si="5"/>
        <v>0</v>
      </c>
    </row>
    <row r="114" spans="1:13">
      <c r="A114" s="5">
        <v>236245</v>
      </c>
      <c r="B114" s="5">
        <v>31680000</v>
      </c>
      <c r="C114" s="5">
        <v>425</v>
      </c>
      <c r="D114" s="5">
        <v>1</v>
      </c>
      <c r="E114" s="5" t="s">
        <v>13</v>
      </c>
      <c r="F114" s="5">
        <v>1</v>
      </c>
      <c r="G114" s="5" t="s">
        <v>13</v>
      </c>
      <c r="H114" s="6" t="s">
        <v>127</v>
      </c>
      <c r="I114" s="5">
        <v>3</v>
      </c>
      <c r="J114" s="7"/>
      <c r="K114" s="23">
        <f t="shared" si="3"/>
        <v>1</v>
      </c>
      <c r="L114" s="24" t="str">
        <f t="shared" si="4"/>
        <v>UN</v>
      </c>
      <c r="M114" s="15">
        <f t="shared" si="5"/>
        <v>0</v>
      </c>
    </row>
    <row r="115" spans="1:13">
      <c r="A115" s="5">
        <v>236246</v>
      </c>
      <c r="B115" s="5">
        <v>31680000</v>
      </c>
      <c r="C115" s="5">
        <v>310</v>
      </c>
      <c r="D115" s="5">
        <v>1</v>
      </c>
      <c r="E115" s="5" t="s">
        <v>13</v>
      </c>
      <c r="F115" s="5">
        <v>1</v>
      </c>
      <c r="G115" s="5" t="s">
        <v>13</v>
      </c>
      <c r="H115" s="6" t="s">
        <v>128</v>
      </c>
      <c r="I115" s="5">
        <v>3</v>
      </c>
      <c r="J115" s="7"/>
      <c r="K115" s="23">
        <f t="shared" si="3"/>
        <v>1</v>
      </c>
      <c r="L115" s="24" t="str">
        <f t="shared" si="4"/>
        <v>UN</v>
      </c>
      <c r="M115" s="15">
        <f t="shared" si="5"/>
        <v>0</v>
      </c>
    </row>
    <row r="116" spans="1:13" ht="30">
      <c r="A116" s="5">
        <v>237067</v>
      </c>
      <c r="B116" s="5">
        <v>31220000</v>
      </c>
      <c r="C116" s="5">
        <v>58.73</v>
      </c>
      <c r="D116" s="5">
        <v>1</v>
      </c>
      <c r="E116" s="5" t="s">
        <v>13</v>
      </c>
      <c r="F116" s="5">
        <v>1</v>
      </c>
      <c r="G116" s="5" t="s">
        <v>13</v>
      </c>
      <c r="H116" s="6" t="s">
        <v>129</v>
      </c>
      <c r="I116" s="5">
        <v>3</v>
      </c>
      <c r="J116" s="7"/>
      <c r="K116" s="23">
        <f t="shared" si="3"/>
        <v>1</v>
      </c>
      <c r="L116" s="24" t="str">
        <f t="shared" si="4"/>
        <v>UN</v>
      </c>
      <c r="M116" s="15">
        <f t="shared" si="5"/>
        <v>0</v>
      </c>
    </row>
    <row r="117" spans="1:13">
      <c r="A117" s="5">
        <v>237080</v>
      </c>
      <c r="B117" s="5">
        <v>31220000</v>
      </c>
      <c r="C117" s="5">
        <v>277.74</v>
      </c>
      <c r="D117" s="5">
        <v>1</v>
      </c>
      <c r="E117" s="5" t="s">
        <v>13</v>
      </c>
      <c r="F117" s="5">
        <v>1</v>
      </c>
      <c r="G117" s="5" t="s">
        <v>13</v>
      </c>
      <c r="H117" s="6" t="s">
        <v>130</v>
      </c>
      <c r="I117" s="5">
        <v>1</v>
      </c>
      <c r="J117" s="7"/>
      <c r="K117" s="23">
        <f t="shared" si="3"/>
        <v>1</v>
      </c>
      <c r="L117" s="24" t="str">
        <f t="shared" si="4"/>
        <v>UN</v>
      </c>
      <c r="M117" s="15">
        <f t="shared" si="5"/>
        <v>0</v>
      </c>
    </row>
    <row r="118" spans="1:13">
      <c r="A118" s="5">
        <v>237081</v>
      </c>
      <c r="B118" s="5">
        <v>31220000</v>
      </c>
      <c r="C118" s="5">
        <v>124.41</v>
      </c>
      <c r="D118" s="5">
        <v>1</v>
      </c>
      <c r="E118" s="5" t="s">
        <v>13</v>
      </c>
      <c r="F118" s="5">
        <v>1</v>
      </c>
      <c r="G118" s="5" t="s">
        <v>13</v>
      </c>
      <c r="H118" s="6" t="s">
        <v>131</v>
      </c>
      <c r="I118" s="5">
        <v>3</v>
      </c>
      <c r="J118" s="7"/>
      <c r="K118" s="23">
        <f t="shared" si="3"/>
        <v>1</v>
      </c>
      <c r="L118" s="24" t="str">
        <f t="shared" si="4"/>
        <v>UN</v>
      </c>
      <c r="M118" s="15">
        <f t="shared" si="5"/>
        <v>0</v>
      </c>
    </row>
    <row r="119" spans="1:13">
      <c r="A119" s="5">
        <v>237082</v>
      </c>
      <c r="B119" s="5">
        <v>31220000</v>
      </c>
      <c r="C119" s="5">
        <v>99.71</v>
      </c>
      <c r="D119" s="5">
        <v>1</v>
      </c>
      <c r="E119" s="5" t="s">
        <v>13</v>
      </c>
      <c r="F119" s="5">
        <v>1</v>
      </c>
      <c r="G119" s="5" t="s">
        <v>13</v>
      </c>
      <c r="H119" s="6" t="s">
        <v>132</v>
      </c>
      <c r="I119" s="5">
        <v>10</v>
      </c>
      <c r="J119" s="7"/>
      <c r="K119" s="23">
        <f t="shared" si="3"/>
        <v>1</v>
      </c>
      <c r="L119" s="24" t="str">
        <f t="shared" si="4"/>
        <v>UN</v>
      </c>
      <c r="M119" s="15">
        <f t="shared" si="5"/>
        <v>0</v>
      </c>
    </row>
    <row r="120" spans="1:13" ht="15.75" thickBot="1">
      <c r="H120" s="17"/>
      <c r="J120" s="18"/>
      <c r="K120"/>
      <c r="L120"/>
      <c r="M120"/>
    </row>
    <row r="121" spans="1:13" ht="15.75" thickBot="1">
      <c r="H121" s="17"/>
      <c r="J121" s="18"/>
      <c r="K121"/>
      <c r="L121" s="25" t="s">
        <v>133</v>
      </c>
      <c r="M121" s="26">
        <f>SUM(M2:M119)</f>
        <v>0</v>
      </c>
    </row>
    <row r="122" spans="1:13">
      <c r="H122" s="17"/>
      <c r="J122" s="18"/>
      <c r="K122"/>
      <c r="L122"/>
      <c r="M122"/>
    </row>
    <row r="123" spans="1:13">
      <c r="H123" s="27" t="s">
        <v>134</v>
      </c>
      <c r="J123" s="18"/>
      <c r="K123"/>
      <c r="L123"/>
      <c r="M123"/>
    </row>
    <row r="124" spans="1:13">
      <c r="H124" s="17"/>
      <c r="J124" s="18"/>
      <c r="K124"/>
      <c r="L124"/>
      <c r="M124"/>
    </row>
    <row r="125" spans="1:13">
      <c r="H125" s="17"/>
      <c r="J125" s="18"/>
      <c r="K125"/>
      <c r="L125"/>
      <c r="M125"/>
    </row>
    <row r="126" spans="1:13">
      <c r="H126" s="17"/>
      <c r="J126" s="18"/>
      <c r="K126"/>
      <c r="L126"/>
      <c r="M126"/>
    </row>
    <row r="127" spans="1:13">
      <c r="H127" s="17"/>
      <c r="J127" s="18"/>
      <c r="K127"/>
      <c r="L127"/>
      <c r="M127"/>
    </row>
    <row r="128" spans="1:13">
      <c r="H128" s="17"/>
      <c r="J128" s="18"/>
      <c r="K128"/>
      <c r="L128"/>
      <c r="M128"/>
    </row>
    <row r="129" spans="1:13">
      <c r="H129" s="17"/>
      <c r="J129" s="18"/>
      <c r="K129"/>
      <c r="L129"/>
      <c r="M129"/>
    </row>
    <row r="130" spans="1:13">
      <c r="H130" s="17"/>
      <c r="J130" s="18"/>
      <c r="K130"/>
      <c r="L130"/>
      <c r="M130"/>
    </row>
    <row r="131" spans="1:13">
      <c r="H131" s="17"/>
      <c r="J131" s="18"/>
      <c r="K131"/>
      <c r="L131"/>
      <c r="M131"/>
    </row>
    <row r="132" spans="1:13">
      <c r="H132" s="17"/>
      <c r="J132" s="18"/>
      <c r="K132"/>
      <c r="L132"/>
      <c r="M132"/>
    </row>
    <row r="133" spans="1:13">
      <c r="H133" s="17"/>
      <c r="J133" s="18"/>
      <c r="K133"/>
      <c r="L133"/>
      <c r="M133"/>
    </row>
    <row r="134" spans="1:13">
      <c r="H134" s="17"/>
      <c r="J134" s="18"/>
      <c r="K134"/>
      <c r="L134"/>
      <c r="M134"/>
    </row>
    <row r="135" spans="1:13">
      <c r="H135" s="17"/>
      <c r="J135" s="18"/>
      <c r="K135"/>
      <c r="L135"/>
      <c r="M135"/>
    </row>
    <row r="136" spans="1:13">
      <c r="H136" s="17"/>
      <c r="J136" s="18"/>
      <c r="K136"/>
      <c r="L136"/>
      <c r="M136"/>
    </row>
    <row r="137" spans="1:13">
      <c r="H137" s="17"/>
      <c r="J137" s="18"/>
      <c r="K137"/>
      <c r="L137"/>
      <c r="M137"/>
    </row>
    <row r="138" spans="1:13">
      <c r="H138" s="17"/>
      <c r="J138" s="18"/>
      <c r="K138"/>
      <c r="L138"/>
      <c r="M138"/>
    </row>
    <row r="139" spans="1:13">
      <c r="H139" s="17"/>
      <c r="J139" s="18"/>
      <c r="K139"/>
      <c r="L139"/>
      <c r="M139"/>
    </row>
    <row r="140" spans="1:13">
      <c r="H140" s="17"/>
      <c r="J140" s="18"/>
      <c r="K140"/>
      <c r="L140"/>
      <c r="M140"/>
    </row>
    <row r="141" spans="1:13">
      <c r="H141" s="17"/>
      <c r="J141" s="18"/>
      <c r="K141"/>
      <c r="L141"/>
      <c r="M141"/>
    </row>
    <row r="142" spans="1:13">
      <c r="H142" s="17"/>
      <c r="J142" s="18"/>
      <c r="K142"/>
      <c r="L142"/>
      <c r="M142"/>
    </row>
    <row r="143" spans="1:13">
      <c r="A143" s="19"/>
      <c r="H143" s="17"/>
      <c r="J143" s="18"/>
      <c r="K143"/>
      <c r="L143"/>
      <c r="M143"/>
    </row>
    <row r="144" spans="1:13">
      <c r="A144" s="19"/>
      <c r="H144" s="17"/>
      <c r="J144" s="18"/>
      <c r="K144"/>
      <c r="L144"/>
      <c r="M144"/>
    </row>
    <row r="145" spans="1:13">
      <c r="A145" s="19"/>
      <c r="H145" s="17"/>
      <c r="J145" s="18"/>
      <c r="K145"/>
      <c r="L145"/>
      <c r="M145"/>
    </row>
    <row r="146" spans="1:13">
      <c r="H146" s="17"/>
      <c r="J146" s="18"/>
      <c r="K146"/>
      <c r="L146"/>
      <c r="M146"/>
    </row>
    <row r="147" spans="1:13">
      <c r="H147" s="17"/>
      <c r="J147" s="18"/>
      <c r="K147"/>
      <c r="L147"/>
      <c r="M147"/>
    </row>
    <row r="148" spans="1:13">
      <c r="H148" s="17"/>
      <c r="J148" s="18"/>
      <c r="K148"/>
      <c r="L148"/>
      <c r="M148"/>
    </row>
    <row r="149" spans="1:13">
      <c r="H149" s="17"/>
      <c r="J149" s="18"/>
      <c r="K149"/>
      <c r="L149"/>
      <c r="M149"/>
    </row>
    <row r="150" spans="1:13">
      <c r="H150" s="17"/>
      <c r="J150" s="18"/>
      <c r="K150"/>
      <c r="L150"/>
      <c r="M150"/>
    </row>
    <row r="151" spans="1:13">
      <c r="H151" s="17"/>
      <c r="J151" s="18"/>
      <c r="K151"/>
      <c r="L151"/>
      <c r="M151"/>
    </row>
    <row r="152" spans="1:13">
      <c r="A152" s="19"/>
      <c r="H152" s="17"/>
      <c r="J152" s="18"/>
      <c r="K152"/>
      <c r="L152"/>
      <c r="M152"/>
    </row>
    <row r="153" spans="1:13">
      <c r="A153" s="19"/>
      <c r="H153" s="17"/>
      <c r="J153" s="18"/>
      <c r="K153"/>
      <c r="L153"/>
      <c r="M153"/>
    </row>
    <row r="154" spans="1:13">
      <c r="H154" s="17"/>
      <c r="J154" s="18"/>
      <c r="K154"/>
      <c r="L154"/>
      <c r="M154"/>
    </row>
    <row r="155" spans="1:13">
      <c r="H155" s="17"/>
      <c r="J155" s="18"/>
      <c r="K155"/>
      <c r="L155"/>
      <c r="M155"/>
    </row>
    <row r="156" spans="1:13">
      <c r="H156" s="17"/>
      <c r="J156" s="18"/>
      <c r="K156"/>
      <c r="L156"/>
      <c r="M156"/>
    </row>
    <row r="157" spans="1:13">
      <c r="H157" s="17"/>
      <c r="J157" s="18"/>
      <c r="K157"/>
      <c r="L157"/>
      <c r="M157"/>
    </row>
    <row r="158" spans="1:13" ht="30" customHeight="1">
      <c r="H158" s="17"/>
      <c r="J158" s="18"/>
      <c r="K158"/>
      <c r="L158"/>
      <c r="M158"/>
    </row>
    <row r="159" spans="1:13">
      <c r="A159" s="19"/>
      <c r="B159" s="19"/>
      <c r="C159" s="19"/>
      <c r="D159" s="19"/>
      <c r="E159" s="19"/>
      <c r="F159" s="19"/>
      <c r="G159" s="19"/>
      <c r="H159" s="20"/>
      <c r="I159" s="19"/>
      <c r="J159" s="18"/>
      <c r="K159"/>
      <c r="L159"/>
      <c r="M159"/>
    </row>
    <row r="160" spans="1:13">
      <c r="A160" s="19"/>
      <c r="H160" s="17"/>
      <c r="J160" s="18"/>
      <c r="K160"/>
      <c r="L160"/>
      <c r="M160"/>
    </row>
    <row r="161" spans="1:13">
      <c r="A161" s="19"/>
      <c r="H161" s="17"/>
      <c r="J161" s="18"/>
      <c r="K161"/>
      <c r="L161"/>
      <c r="M161"/>
    </row>
    <row r="162" spans="1:13">
      <c r="A162" s="19"/>
      <c r="H162" s="17"/>
      <c r="J162" s="18"/>
      <c r="K162"/>
      <c r="L162"/>
      <c r="M162"/>
    </row>
    <row r="163" spans="1:13">
      <c r="A163" s="19"/>
      <c r="H163" s="17"/>
      <c r="J163" s="18"/>
      <c r="K163"/>
      <c r="L163"/>
      <c r="M163"/>
    </row>
    <row r="164" spans="1:13">
      <c r="A164" s="19"/>
      <c r="H164" s="17"/>
      <c r="J164" s="18"/>
      <c r="K164"/>
      <c r="L164"/>
      <c r="M164"/>
    </row>
    <row r="165" spans="1:13">
      <c r="A165" s="19"/>
      <c r="H165" s="17"/>
      <c r="J165" s="18"/>
      <c r="K165"/>
      <c r="L165"/>
      <c r="M165"/>
    </row>
    <row r="166" spans="1:13">
      <c r="H166" s="17"/>
      <c r="J166" s="18"/>
      <c r="K166"/>
      <c r="L166"/>
      <c r="M166"/>
    </row>
    <row r="167" spans="1:13">
      <c r="H167" s="17"/>
      <c r="J167" s="18"/>
      <c r="K167"/>
      <c r="L167"/>
      <c r="M167"/>
    </row>
    <row r="168" spans="1:13">
      <c r="H168" s="17"/>
      <c r="J168" s="18"/>
      <c r="K168"/>
      <c r="L168"/>
      <c r="M168"/>
    </row>
    <row r="169" spans="1:13">
      <c r="H169" s="17"/>
      <c r="J169" s="18"/>
      <c r="K169"/>
      <c r="L169"/>
      <c r="M169"/>
    </row>
    <row r="170" spans="1:13">
      <c r="H170" s="17"/>
      <c r="J170" s="18"/>
      <c r="K170"/>
      <c r="L170"/>
      <c r="M170"/>
    </row>
    <row r="171" spans="1:13">
      <c r="H171" s="17"/>
      <c r="J171" s="18"/>
      <c r="K171"/>
      <c r="L171"/>
      <c r="M171"/>
    </row>
    <row r="172" spans="1:13">
      <c r="H172" s="17"/>
      <c r="J172" s="18"/>
      <c r="K172"/>
      <c r="L172"/>
      <c r="M172"/>
    </row>
    <row r="173" spans="1:13">
      <c r="H173" s="17"/>
      <c r="J173" s="18"/>
      <c r="K173"/>
      <c r="L173"/>
      <c r="M173"/>
    </row>
    <row r="174" spans="1:13">
      <c r="H174" s="17"/>
      <c r="J174" s="18"/>
      <c r="K174"/>
      <c r="L174"/>
      <c r="M174"/>
    </row>
    <row r="175" spans="1:13">
      <c r="H175" s="17"/>
      <c r="J175" s="18"/>
      <c r="K175"/>
      <c r="L175"/>
      <c r="M175"/>
    </row>
    <row r="176" spans="1:13">
      <c r="H176" s="17"/>
      <c r="J176" s="18"/>
      <c r="K176"/>
      <c r="L176"/>
      <c r="M176"/>
    </row>
    <row r="177" spans="8:13">
      <c r="H177" s="17"/>
      <c r="J177" s="18"/>
      <c r="K177"/>
      <c r="L177"/>
      <c r="M177"/>
    </row>
    <row r="179" spans="8:13">
      <c r="L179" s="22"/>
      <c r="M179" s="22"/>
    </row>
  </sheetData>
  <sheetProtection algorithmName="SHA-512" hashValue="bbiPhKPM2ancNXGbxcUJJ8IbMQQ2TW06/bFRIMUNgSdoP+85HFYmEMy2Ph4K7DcPMtIZmuSpZwQLauPtIKnQYQ==" saltValue="1EyMLnXnMCNmU6xAlnsrGg==" spinCount="100000" sheet="1" objects="1" scenarios="1"/>
  <autoFilter ref="A1:M177" xr:uid="{00000000-0001-0000-0000-000000000000}">
    <sortState xmlns:xlrd2="http://schemas.microsoft.com/office/spreadsheetml/2017/richdata2" ref="A2:M177">
      <sortCondition ref="A1:A177"/>
    </sortState>
  </autoFilter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provisionaments" ma:contentTypeID="0x0101002D732CEEE4A84C40A2C127420ABC1A68003703299E51FD884E9720DE8D6877ACF4" ma:contentTypeVersion="35" ma:contentTypeDescription="Crea un document nou" ma:contentTypeScope="" ma:versionID="35f2a45c68de9ed7e44937169905b6cc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1fc73c9672a641e5f14bbee43959f4e7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DataComiteWF" minOccurs="0"/>
                <xsd:element ref="ns1:TMB_seguimentWorkflow" minOccurs="0"/>
                <xsd:element ref="ns1:TMB_TitolLicitacio" minOccurs="0"/>
                <xsd:element ref="ns1:TMB_NumeroSolicitud" minOccurs="0"/>
                <xsd:element ref="ns1:TMB_IDLicitacio" minOccurs="0"/>
                <xsd:element ref="ns1:TaxCatchAllLabel" minOccurs="0"/>
                <xsd:element ref="ns1:b3a2275c509d4b0394d7e35eb2e777cd" minOccurs="0"/>
                <xsd:element ref="ns1:ecb982cbbbba49edba287c0296970fd2" minOccurs="0"/>
                <xsd:element ref="ns1:g93776c333e34272ab15451ee7fa82be" minOccurs="0"/>
                <xsd:element ref="ns1:TaxCatchAll" minOccurs="0"/>
                <xsd:element ref="ns1:h480fc279f9148aeb4afcdcf27073b87" minOccurs="0"/>
                <xsd:element ref="ns3:lcf76f155ced4ddcb4097134ff3c332f" minOccurs="0"/>
                <xsd:element ref="ns3:DocOkMA" minOccurs="0"/>
                <xsd:element ref="ns1:TMB_LastProcessed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DataComiteWF" ma:index="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1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TMB_TitolLicitacio" ma:index="12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TMB_NumeroSolicitud" ma:index="14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  <xsd:element name="TMB_IDLicitacio" ma:index="15" nillable="true" ma:displayName="IDLicitacio" ma:hidden="true" ma:internalName="TMB_IDLicitacio" ma:readOnly="false" ma:percentage="FALSE">
      <xsd:simpleType>
        <xsd:restriction base="dms:Number"/>
      </xsd:simpleType>
    </xsd:element>
    <xsd:element name="TaxCatchAllLabel" ma:index="21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3a2275c509d4b0394d7e35eb2e777cd" ma:index="22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3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3776c333e34272ab15451ee7fa82be" ma:index="24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480fc279f9148aeb4afcdcf27073b87" ma:index="27" nillable="true" ma:taxonomy="true" ma:internalName="h480fc279f9148aeb4afcdcf27073b87" ma:taxonomyFieldName="TMB_Estat" ma:displayName="Estat doc." ma:readOnly="false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LastProcessedHash" ma:index="31" nillable="true" ma:displayName="TMB_LastProcessedHash" ma:default="" ma:internalName="TMB_LastProcessedHas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9" nillable="true" ma:displayName="Etiquetes de la imatge_0" ma:hidden="true" ma:internalName="lcf76f155ced4ddcb4097134ff3c332f" ma:readOnly="false">
      <xsd:simpleType>
        <xsd:restriction base="dms:Note"/>
      </xsd:simpleType>
    </xsd:element>
    <xsd:element name="DocOkMA" ma:index="30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MB_seguimentWorkflow xmlns="c8de0594-42e2-4f26-8a69-9df094374455" xsi:nil="true"/>
    <TMB_NumeroSolicitud xmlns="c8de0594-42e2-4f26-8a69-9df094374455">12000800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12000800 - Aparells i automatismes elèctrics</TMB_TitolLicitacio>
    <TMB_DataComiteWF xmlns="c8de0594-42e2-4f26-8a69-9df094374455" xsi:nil="true"/>
    <lcf76f155ced4ddcb4097134ff3c332f xmlns="b33c6233-2ab6-44e4-b566-b78dc0012292" xsi:nil="true"/>
    <TaxCatchAll xmlns="c8de0594-42e2-4f26-8a69-9df094374455">
      <Value>3089</Value>
      <Value>3159</Value>
    </TaxCatchAll>
    <DocOkMA xmlns="b33c6233-2ab6-44e4-b566-b78dc0012292" xsi:nil="true"/>
    <ecb982cbbbba49edba287c0296970fd2 xmlns="c8de0594-42e2-4f26-8a69-9df094374455">
      <Terms xmlns="http://schemas.microsoft.com/office/infopath/2007/PartnerControls"/>
    </ecb982cbbbba49edba287c0296970fd2>
    <TMB_CH_TipusDocu xmlns="c8de0594-42e2-4f26-8a69-9df094374455">Annexe</TMB_CH_TipusDocu>
    <TMB_OP xmlns="c8de0594-42e2-4f26-8a69-9df094374455">2026-10-27T23:00:00+00:00</TMB_OP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IDLicitacio xmlns="c8de0594-42e2-4f26-8a69-9df094374455">610971</TMB_IDLicitacio>
    <TMB_CA xmlns="c8de0594-42e2-4f26-8a69-9df094374455" xsi:nil="true"/>
    <TMB_DataAltres xmlns="c8de0594-42e2-4f26-8a69-9df094374455" xsi:nil="true"/>
    <TMB_Perfil xmlns="c8de0594-42e2-4f26-8a69-9df094374455">false</TMB_Perfil>
    <TMB_LastProcessedHash xmlns="c8de0594-42e2-4f26-8a69-9df094374455">c2ef5ba04a74dfdf58535ee81a3af2886745769f2f8e656ce1a19e1f613dae1e</TMB_LastProcessedHash>
    <TMB_CC xmlns="c8de0594-42e2-4f26-8a69-9df094374455">2026-11-02T23:00:00+00:00</TMB_CC>
    <b3a2275c509d4b0394d7e35eb2e777cd xmlns="c8de0594-42e2-4f26-8a69-9df094374455" xsi:nil="true"/>
  </documentManagement>
</p:properties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773BD8D5-ECC4-46A4-9175-ECFF914163E2}"/>
</file>

<file path=customXml/itemProps2.xml><?xml version="1.0" encoding="utf-8"?>
<ds:datastoreItem xmlns:ds="http://schemas.openxmlformats.org/officeDocument/2006/customXml" ds:itemID="{173DBF6A-2CC5-43DD-B791-64FA0B4AEFAB}"/>
</file>

<file path=customXml/itemProps3.xml><?xml version="1.0" encoding="utf-8"?>
<ds:datastoreItem xmlns:ds="http://schemas.openxmlformats.org/officeDocument/2006/customXml" ds:itemID="{0BDD85F9-255A-4F35-A8FD-ABD9879C2A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 Rubiano, Estefania</dc:creator>
  <cp:keywords/>
  <dc:description/>
  <cp:lastModifiedBy>Leon Rubiano, Estefania</cp:lastModifiedBy>
  <cp:revision/>
  <dcterms:created xsi:type="dcterms:W3CDTF">2026-10-19T09:16:11Z</dcterms:created>
  <dcterms:modified xsi:type="dcterms:W3CDTF">2026-10-21T13:11:43Z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0x0101002D732CEEE4A84C40A2C127420ABC1A68003703299E51FD884E9720DE8D6877ACF4</vt:lpwstr>
  </property>
  <property fmtid="{D5CDD505-2E9C-101B-9397-08002B2CF9AE}" pid="3" name="eaedb32f61974917bc22b3946021685c">
    <vt:lpwstr/>
  </property>
  <property fmtid="{D5CDD505-2E9C-101B-9397-08002B2CF9AE}" pid="4" name="TMB_Docprov">
    <vt:lpwstr/>
  </property>
  <property fmtid="{D5CDD505-2E9C-101B-9397-08002B2CF9AE}" pid="5" name="MediaServiceImageTags">
    <vt:lpwstr/>
  </property>
  <property fmtid="{D5CDD505-2E9C-101B-9397-08002B2CF9AE}" pid="6" name="TMB_FaseDocProv">
    <vt:lpwstr/>
  </property>
  <property fmtid="{D5CDD505-2E9C-101B-9397-08002B2CF9AE}" pid="7" name="TMB_Proveidor">
    <vt:lpwstr/>
  </property>
  <property fmtid="{D5CDD505-2E9C-101B-9397-08002B2CF9AE}" pid="8" name="g93776c333e34272ab15451ee7fa82be">
    <vt:lpwstr/>
  </property>
  <property fmtid="{D5CDD505-2E9C-101B-9397-08002B2CF9AE}" pid="9" name="TMB_OrganC">
    <vt:lpwstr/>
  </property>
  <property fmtid="{D5CDD505-2E9C-101B-9397-08002B2CF9AE}" pid="10" name="TMB_TipusDoc">
    <vt:lpwstr/>
  </property>
  <property fmtid="{D5CDD505-2E9C-101B-9397-08002B2CF9AE}" pid="11" name="TMB_Fase">
    <vt:lpwstr>3089;#Inici|1ed37523-d63e-4991-aef8-399e829bfef8</vt:lpwstr>
  </property>
  <property fmtid="{D5CDD505-2E9C-101B-9397-08002B2CF9AE}" pid="12" name="TMB_Sobres">
    <vt:lpwstr/>
  </property>
  <property fmtid="{D5CDD505-2E9C-101B-9397-08002B2CF9AE}" pid="13" name="ecb982cbbbba49edba287c0296970fd2">
    <vt:lpwstr/>
  </property>
  <property fmtid="{D5CDD505-2E9C-101B-9397-08002B2CF9AE}" pid="14" name="TMB_Estat">
    <vt:lpwstr>3159;#Public|5cd44708-a357-4aee-a9ab-ade886f4bbf7</vt:lpwstr>
  </property>
  <property fmtid="{D5CDD505-2E9C-101B-9397-08002B2CF9AE}" pid="15" name="b82b7a08db3a4ab5a955c48b15659d84">
    <vt:lpwstr/>
  </property>
  <property fmtid="{D5CDD505-2E9C-101B-9397-08002B2CF9AE}" pid="16" name="TMB_Plecs">
    <vt:lpwstr/>
  </property>
  <property fmtid="{D5CDD505-2E9C-101B-9397-08002B2CF9AE}" pid="17" name="TMB_LastProcessedHash">
    <vt:lpwstr>5ebddb8923af012cf37a4e1ce7831e0172a85d30e2d61d762361c73d2b7b12c7</vt:lpwstr>
  </property>
  <property fmtid="{D5CDD505-2E9C-101B-9397-08002B2CF9AE}" pid="18" name="_ApprovalAssignedTo">
    <vt:lpwstr/>
  </property>
  <property fmtid="{D5CDD505-2E9C-101B-9397-08002B2CF9AE}" pid="19" name="_ApprovalSentBy">
    <vt:lpwstr/>
  </property>
  <property fmtid="{D5CDD505-2E9C-101B-9397-08002B2CF9AE}" pid="21" name="_ApprovalStatus">
    <vt:i4>0</vt:i4>
  </property>
  <property fmtid="{D5CDD505-2E9C-101B-9397-08002B2CF9AE}" pid="22" name="TMB_IDLicitacio">
    <vt:r8>610971</vt:r8>
  </property>
  <property fmtid="{D5CDD505-2E9C-101B-9397-08002B2CF9AE}" pid="26" name="_ApprovalRespondedBy">
    <vt:lpwstr/>
  </property>
  <property fmtid="{D5CDD505-2E9C-101B-9397-08002B2CF9AE}" pid="27" name="h80888fb7b914359b90c46b7c452b251">
    <vt:lpwstr/>
  </property>
  <property fmtid="{D5CDD505-2E9C-101B-9397-08002B2CF9AE}" pid="28" name="o0f6527fa5184dfa91381007b0eb82df">
    <vt:lpwstr/>
  </property>
  <property fmtid="{D5CDD505-2E9C-101B-9397-08002B2CF9AE}" pid="29" name="ba05a5f98ed745b98d9dacf37bda167c">
    <vt:lpwstr/>
  </property>
  <property fmtid="{D5CDD505-2E9C-101B-9397-08002B2CF9AE}" pid="30" name="h3e189544f4e4582960eb2fb36374928">
    <vt:lpwstr/>
  </property>
  <property fmtid="{D5CDD505-2E9C-101B-9397-08002B2CF9AE}" pid="31" name="FirstName">
    <vt:lpwstr/>
  </property>
</Properties>
</file>