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Q:\EMD_Compra_Equipament\2.PLA INVERSIONS capVI\2026\Expedients\PSS CAP VI 18 - Medidor oximetria\1. Doc preliminar\"/>
    </mc:Choice>
  </mc:AlternateContent>
  <xr:revisionPtr revIDLastSave="0" documentId="13_ncr:1_{365B7633-926C-4E09-B524-51D35B317B34}" xr6:coauthVersionLast="47" xr6:coauthVersionMax="47" xr10:uidLastSave="{00000000-0000-0000-0000-000000000000}"/>
  <bookViews>
    <workbookView xWindow="-28920" yWindow="-120" windowWidth="29040" windowHeight="15720" tabRatio="696" activeTab="1" xr2:uid="{00000000-000D-0000-FFFF-FFFF00000000}"/>
  </bookViews>
  <sheets>
    <sheet name="RESUM" sheetId="15" r:id="rId1"/>
    <sheet name="LOT ÚNIC - Medidor oximetria" sheetId="19" r:id="rId2"/>
  </sheets>
  <externalReferences>
    <externalReference r:id="rId3"/>
    <externalReference r:id="rId4"/>
  </externalReferences>
  <definedNames>
    <definedName name="_xlnm.Print_Area" localSheetId="1">'LOT ÚNIC - Medidor oximetria'!$A$1:$F$33</definedName>
    <definedName name="_xlnm.Print_Titles" localSheetId="1">'LOT ÚNIC - Medidor oximetria'!$1:$1</definedName>
    <definedName name="Ubicació" localSheetId="1">'[1]Marcas Ubicacions'!$H$1:$H$100</definedName>
    <definedName name="Ubicació">'[2]Marcas Ubicacions'!$H$1:$H$100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9" l="1"/>
  <c r="C4" i="19"/>
  <c r="C19" i="19"/>
  <c r="C20" i="19"/>
  <c r="C21" i="19" s="1"/>
  <c r="C22" i="19" s="1"/>
  <c r="E5" i="15"/>
  <c r="C23" i="19" l="1"/>
  <c r="C25" i="19"/>
  <c r="C26" i="19" s="1"/>
  <c r="C27" i="19" s="1"/>
  <c r="C28" i="19" s="1"/>
  <c r="C29" i="19" s="1"/>
  <c r="C30" i="19" s="1"/>
  <c r="C32" i="19" s="1"/>
  <c r="C33" i="19" s="1"/>
  <c r="C34" i="19" s="1"/>
  <c r="C35" i="19" s="1"/>
  <c r="C36" i="19" s="1"/>
  <c r="C37" i="19" s="1"/>
  <c r="C38" i="19" s="1"/>
  <c r="C39" i="19" s="1"/>
  <c r="D7" i="15"/>
  <c r="G5" i="15" l="1"/>
  <c r="I5" i="15"/>
  <c r="I7" i="15" l="1"/>
  <c r="G7" i="15"/>
</calcChain>
</file>

<file path=xl/sharedStrings.xml><?xml version="1.0" encoding="utf-8"?>
<sst xmlns="http://schemas.openxmlformats.org/spreadsheetml/2006/main" count="70" uniqueCount="50">
  <si>
    <t>EMPRESA</t>
  </si>
  <si>
    <t>NIF</t>
  </si>
  <si>
    <t>Correu electrònic</t>
  </si>
  <si>
    <r>
      <rPr>
        <b/>
        <sz val="9"/>
        <color rgb="FF000000"/>
        <rFont val="Arial"/>
        <family val="2"/>
      </rPr>
      <t xml:space="preserve">Nota: </t>
    </r>
    <r>
      <rPr>
        <sz val="9"/>
        <color rgb="FF000000"/>
        <rFont val="Arial"/>
        <family val="2"/>
      </rPr>
      <t>a la columna</t>
    </r>
    <r>
      <rPr>
        <b/>
        <sz val="9"/>
        <color rgb="FF000000"/>
        <rFont val="Arial"/>
        <family val="2"/>
      </rPr>
      <t xml:space="preserve"> "Índex documental"</t>
    </r>
    <r>
      <rPr>
        <sz val="9"/>
        <color rgb="FF000000"/>
        <rFont val="Arial"/>
        <family val="2"/>
      </rPr>
      <t>, cal indicar la ubicació exacta a la documentació aportada (full, apartat, etc.) on es troben les característiques tècniques. A la columna</t>
    </r>
    <r>
      <rPr>
        <b/>
        <sz val="9"/>
        <color rgb="FF000000"/>
        <rFont val="Arial"/>
        <family val="2"/>
      </rPr>
      <t xml:space="preserve"> "Característiques específiques (Descripció breu)"</t>
    </r>
    <r>
      <rPr>
        <sz val="9"/>
        <color rgb="FF000000"/>
        <rFont val="Arial"/>
        <family val="2"/>
      </rPr>
      <t xml:space="preserve"> cal afegir una breu descripció i els valors, rangs o quantitats que demana cada ítem de la fitxa tècnica.</t>
    </r>
  </si>
  <si>
    <t>És causa d'exclusió</t>
  </si>
  <si>
    <t>Índex</t>
  </si>
  <si>
    <t>Prestacions tècniques i funcionals</t>
  </si>
  <si>
    <t>Índex documental de la descripció.</t>
  </si>
  <si>
    <t>Característiques d'obligat compliment: les ofertes que no compleixin tots els requisits obligatoris quedaran excloses</t>
  </si>
  <si>
    <t>SI</t>
  </si>
  <si>
    <t>Definició</t>
  </si>
  <si>
    <t>LOT</t>
  </si>
  <si>
    <t>Descripció equipament</t>
  </si>
  <si>
    <t>HUVH
AH01</t>
  </si>
  <si>
    <t>Preus Nets (sense IVA)</t>
  </si>
  <si>
    <t>Preus Licitació     (amb IVA)</t>
  </si>
  <si>
    <t>Total (Sense IVA)</t>
  </si>
  <si>
    <t>IVA (%)</t>
  </si>
  <si>
    <t>Total (amb IVA)</t>
  </si>
  <si>
    <t>TOTALS</t>
  </si>
  <si>
    <t>Tots aquells accessoris necessaris pel correcte funcionament de l'equip. Indicar accessoris</t>
  </si>
  <si>
    <t>Cal detallar les peces i recanvis exclusius del proveïdor necessaris pel correcte funcionament de l'equip. Indicar referència, model i preu unitari (€) (IVA inclòs) d'aquelles peces i recanvis que superin els 500€ (IVA inclòs)</t>
  </si>
  <si>
    <t>Cal detallar els materials i fungibles exclusius del proveïdor. Indicar referència, model, preu dels kits amb el nº d'unitats i codi SAP (si en té) i el preu unitari (€) (IVA inclòs). Indicar freqüència de canvi. Si hi ha algun fungible necessari que no s’indiqui en la oferta pot ser motiu de rescissió del contracte</t>
  </si>
  <si>
    <t>Dotació inicial de fungible per a l'inici de l'activitat. Si l'article no està en el concurs de l'ICS, la dotació mínima serà d'un mes</t>
  </si>
  <si>
    <t>LOT 2</t>
  </si>
  <si>
    <r>
      <t>2a) Característiques bàsiques:</t>
    </r>
    <r>
      <rPr>
        <sz val="16"/>
        <color theme="1"/>
        <rFont val="Arial Black"/>
        <family val="2"/>
      </rPr>
      <t xml:space="preserve"> 0 punts: cal presentar memòria justificativa conforme el compliment dels criteris</t>
    </r>
  </si>
  <si>
    <t>2. Comandament i visualització</t>
  </si>
  <si>
    <t>Tots els cables, connectors, filtres i tubs necessaris per al correcte funcionament de l'equip</t>
  </si>
  <si>
    <t>3. Accessoris, recanvis i fungible</t>
  </si>
  <si>
    <t>Característiques de l'equip ofertat, descripció curta.</t>
  </si>
  <si>
    <t>Suport pel monitor portàtil o equivalent per subjectar-lo en el sistema ECMO</t>
  </si>
  <si>
    <t>Solució de càrrega del monitor de visualització o equivalent</t>
  </si>
  <si>
    <t>Solució de càrrega de les sondes</t>
  </si>
  <si>
    <t>Indicar si permet transferir les dades a un PC per la seva revisió i anàlisis.Indicar com s'exporten les dades (comunicació WiFi, cable USB, etc.)</t>
  </si>
  <si>
    <t>Indicar capacitat d'emmagatzematge màxima</t>
  </si>
  <si>
    <t>Integra sistema d'alarmes. Especificar alarmes</t>
  </si>
  <si>
    <t>Indicar sistema de comandament del monitor portàtil o solució equivalent (botonera amb membrana, pantalla tàctil, etc) per al control i anàlisi dels diferents paràmetres enregistrats.</t>
  </si>
  <si>
    <t>Monitor portàtil o solució equivalent amb bateria. Especificar autonomia i temps de càrrega.</t>
  </si>
  <si>
    <t xml:space="preserve">Visualització dels paràmetres monitoritzats a través de monitor portàtil o solució equivalent. Indicar solució de comunicació entre les sondes i el monitor de visualització o equivalent per enviament dels registres. La comunicació ha de ser sense cables (tecnologia Wi-Fi, Bluetooth, etc.) i no ha de provocar ineterferències amb altres equips de la UCI. Indicar rang d'abast </t>
  </si>
  <si>
    <t>Sondes amb bateria. Autonomia mínima de 3 hores. Especificar autonomia i temps de càrrega. Les sondes s'han de poder utilitzar mentres estan en càrrega</t>
  </si>
  <si>
    <t>La sonda arterial ha de mesurar com a mínim:
- Saturació arterial d'oxigen (SaO2)
- Temperatura
Indicar rangs de mesura i precisió</t>
  </si>
  <si>
    <t>La sonda venosa ha de mesurar com a mínim:
- Saturació venosa d'oxigen (SvO2)
- Hemoglobina (Hb)
- Hematocrit (Hct)
- Tempertarua
Indicar rangs de mesura i precisió</t>
  </si>
  <si>
    <t>Integració amb els sistemes ECMO existents UCI Pediàtrica mitjançant cubetes rebutjables i sondes inalàmbriques amb tecnologia òptica al circuit venós i arterial, respectivament.</t>
  </si>
  <si>
    <t>Sistema de monitorització conítnua i no invasiva dels paràmetres d'oximetria i hematologia en el circuit ECMO.</t>
  </si>
  <si>
    <t>1. Caracterítiques tècniques de l'equip</t>
  </si>
  <si>
    <r>
      <t xml:space="preserve">Sistema de monitorització continua de paràmetres d'oximetria i hematologia per a circuits ECMO per la UCI Pediàtrica de l'Hospital Infantil i de la Dona
</t>
    </r>
    <r>
      <rPr>
        <b/>
        <sz val="12"/>
        <color theme="1"/>
        <rFont val="Arial"/>
        <family val="2"/>
      </rPr>
      <t xml:space="preserve">Cal incloure el Product Datasheet 
No incloure un material necessari pel funcionament de l'equip pot ser motiu d'exclusió del concurs </t>
    </r>
  </si>
  <si>
    <t>Medidor oximetria sistema ECMO</t>
  </si>
  <si>
    <t>LOT ÚNIC</t>
  </si>
  <si>
    <t>SUBMINISTRAMENT DE MEDIDORS D'OXIMETRIA PER L'HOSPITAL UNIVERSITARI VALL D'HEBRON</t>
  </si>
  <si>
    <t>Compatible amb els sistemes ECMO actuals de la UCI Pediàtrica de l'Hospital Infantil i de la Dona. Concretament ha de ser compatible amb sistemes ECMO que integren bombes de sang de la marca Thoratec, model Centrimag amb tubuladures de 1/4" per pacients nounats i tubuladures de 3/8" per pacients pediàtrics/adults. Es farà prova tècnica de compatibilitat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</si>
</sst>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_€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4"/>
      <color theme="1"/>
      <name val="Arial Black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20"/>
      <name val="Arial Black"/>
      <family val="2"/>
    </font>
    <font>
      <sz val="11"/>
      <color rgb="FF000000"/>
      <name val="Calibri"/>
      <family val="2"/>
      <charset val="1"/>
    </font>
    <font>
      <sz val="11"/>
      <color theme="1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20"/>
      <color rgb="FF000000"/>
      <name val="Arial Black"/>
      <family val="2"/>
    </font>
    <font>
      <sz val="10"/>
      <color rgb="FF000000"/>
      <name val="Arial"/>
      <family val="2"/>
    </font>
    <font>
      <b/>
      <sz val="16"/>
      <color rgb="FF538DD5"/>
      <name val="Arial Black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Calibri"/>
      <family val="2"/>
    </font>
    <font>
      <b/>
      <sz val="11"/>
      <name val="Calibri"/>
      <family val="2"/>
      <scheme val="minor"/>
    </font>
    <font>
      <b/>
      <sz val="12"/>
      <color theme="1"/>
      <name val="Arial Black"/>
      <family val="2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6"/>
      <color theme="3" tint="0.39997558519241921"/>
      <name val="Arial Black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rgb="FFD6E3BC"/>
      </patternFill>
    </fill>
    <fill>
      <patternFill patternType="solid">
        <fgColor rgb="FFC6D9F0"/>
        <bgColor auto="1"/>
      </patternFill>
    </fill>
    <fill>
      <patternFill patternType="solid">
        <fgColor rgb="FFC5D9F1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rgb="FF8DB3E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54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1" applyFill="1" applyAlignment="1">
      <alignment vertical="top"/>
    </xf>
    <xf numFmtId="0" fontId="10" fillId="0" borderId="0" xfId="1" applyFont="1" applyAlignment="1">
      <alignment vertical="top"/>
    </xf>
    <xf numFmtId="0" fontId="13" fillId="4" borderId="2" xfId="1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right" vertical="center" wrapText="1"/>
    </xf>
    <xf numFmtId="0" fontId="0" fillId="0" borderId="0" xfId="0"/>
    <xf numFmtId="0" fontId="7" fillId="4" borderId="8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17" fillId="6" borderId="1" xfId="3" applyFont="1" applyFill="1" applyBorder="1" applyAlignment="1" applyProtection="1">
      <alignment horizontal="left" vertical="center" wrapText="1"/>
      <protection locked="0"/>
    </xf>
    <xf numFmtId="0" fontId="23" fillId="7" borderId="4" xfId="0" applyFont="1" applyFill="1" applyBorder="1" applyAlignment="1">
      <alignment horizontal="center" vertical="top"/>
    </xf>
    <xf numFmtId="0" fontId="23" fillId="7" borderId="4" xfId="0" applyFont="1" applyFill="1" applyBorder="1" applyAlignment="1">
      <alignment horizontal="center" vertical="top" wrapText="1"/>
    </xf>
    <xf numFmtId="165" fontId="23" fillId="7" borderId="4" xfId="0" applyNumberFormat="1" applyFont="1" applyFill="1" applyBorder="1" applyAlignment="1">
      <alignment horizontal="center" vertical="top" wrapText="1"/>
    </xf>
    <xf numFmtId="165" fontId="23" fillId="7" borderId="11" xfId="0" applyNumberFormat="1" applyFont="1" applyFill="1" applyBorder="1" applyAlignment="1">
      <alignment horizontal="center" vertical="top" wrapText="1"/>
    </xf>
    <xf numFmtId="44" fontId="23" fillId="7" borderId="4" xfId="53" applyFont="1" applyFill="1" applyBorder="1" applyAlignment="1">
      <alignment horizontal="center" vertical="top" wrapText="1"/>
    </xf>
    <xf numFmtId="44" fontId="23" fillId="7" borderId="5" xfId="53" applyFont="1" applyFill="1" applyBorder="1" applyAlignment="1">
      <alignment horizontal="center" vertical="top" wrapText="1"/>
    </xf>
    <xf numFmtId="44" fontId="23" fillId="7" borderId="11" xfId="53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44" fontId="21" fillId="3" borderId="9" xfId="0" applyNumberFormat="1" applyFont="1" applyFill="1" applyBorder="1" applyAlignment="1">
      <alignment vertical="center"/>
    </xf>
    <xf numFmtId="0" fontId="21" fillId="3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10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4" fontId="21" fillId="0" borderId="5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2" borderId="13" xfId="0" applyFill="1" applyBorder="1" applyAlignment="1">
      <alignment horizontal="center" vertical="center"/>
    </xf>
    <xf numFmtId="43" fontId="22" fillId="0" borderId="13" xfId="52" applyFont="1" applyFill="1" applyBorder="1" applyAlignment="1">
      <alignment horizontal="center" vertical="center"/>
    </xf>
    <xf numFmtId="43" fontId="22" fillId="0" borderId="13" xfId="52" applyFont="1" applyFill="1" applyBorder="1" applyAlignment="1">
      <alignment horizontal="center" vertical="top"/>
    </xf>
    <xf numFmtId="43" fontId="0" fillId="2" borderId="13" xfId="52" applyFont="1" applyFill="1" applyBorder="1" applyAlignment="1">
      <alignment vertical="top"/>
    </xf>
    <xf numFmtId="9" fontId="0" fillId="2" borderId="13" xfId="52" applyNumberFormat="1" applyFont="1" applyFill="1" applyBorder="1" applyAlignment="1">
      <alignment horizontal="center" vertical="top"/>
    </xf>
    <xf numFmtId="43" fontId="0" fillId="2" borderId="14" xfId="52" applyFont="1" applyFill="1" applyBorder="1" applyAlignment="1">
      <alignment vertical="top"/>
    </xf>
    <xf numFmtId="43" fontId="21" fillId="3" borderId="5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top" wrapText="1"/>
    </xf>
    <xf numFmtId="0" fontId="16" fillId="3" borderId="0" xfId="0" applyFont="1" applyFill="1"/>
    <xf numFmtId="0" fontId="16" fillId="3" borderId="0" xfId="0" applyFont="1" applyFill="1" applyAlignment="1">
      <alignment wrapText="1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top" wrapText="1"/>
    </xf>
    <xf numFmtId="0" fontId="24" fillId="2" borderId="0" xfId="0" applyFont="1" applyFill="1" applyAlignment="1">
      <alignment horizontal="left" vertical="top"/>
    </xf>
    <xf numFmtId="0" fontId="26" fillId="2" borderId="0" xfId="0" applyFont="1" applyFill="1" applyAlignment="1">
      <alignment horizontal="left" vertical="top" wrapText="1"/>
    </xf>
    <xf numFmtId="0" fontId="3" fillId="2" borderId="0" xfId="3" applyFont="1" applyFill="1" applyAlignment="1">
      <alignment horizontal="left" vertical="center" wrapText="1"/>
    </xf>
    <xf numFmtId="0" fontId="14" fillId="2" borderId="0" xfId="3" applyFont="1" applyFill="1" applyAlignment="1">
      <alignment wrapText="1"/>
    </xf>
    <xf numFmtId="0" fontId="15" fillId="2" borderId="0" xfId="3" applyFont="1" applyFill="1" applyAlignment="1">
      <alignment vertical="center" wrapText="1"/>
    </xf>
    <xf numFmtId="0" fontId="7" fillId="4" borderId="1" xfId="1" applyFont="1" applyFill="1" applyBorder="1" applyAlignment="1">
      <alignment horizontal="center" vertical="top" wrapText="1"/>
    </xf>
    <xf numFmtId="0" fontId="3" fillId="2" borderId="0" xfId="3" applyFont="1" applyFill="1" applyAlignment="1">
      <alignment vertical="center" wrapText="1"/>
    </xf>
    <xf numFmtId="0" fontId="0" fillId="2" borderId="1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28" fillId="2" borderId="1" xfId="3" applyFont="1" applyFill="1" applyBorder="1" applyAlignment="1">
      <alignment horizontal="left" vertical="center" wrapText="1"/>
    </xf>
    <xf numFmtId="0" fontId="1" fillId="2" borderId="0" xfId="3" applyFill="1" applyAlignment="1">
      <alignment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0" fontId="3" fillId="2" borderId="16" xfId="3" applyFont="1" applyFill="1" applyBorder="1" applyAlignment="1">
      <alignment vertical="center"/>
    </xf>
    <xf numFmtId="0" fontId="0" fillId="2" borderId="0" xfId="0" applyFill="1" applyAlignment="1">
      <alignment horizontal="left" vertical="top"/>
    </xf>
    <xf numFmtId="0" fontId="18" fillId="3" borderId="0" xfId="0" applyFont="1" applyFill="1" applyAlignment="1">
      <alignment horizontal="left" vertical="top" wrapText="1"/>
    </xf>
    <xf numFmtId="0" fontId="17" fillId="2" borderId="17" xfId="3" applyFont="1" applyFill="1" applyBorder="1" applyAlignment="1">
      <alignment horizontal="left" vertical="center" wrapText="1"/>
    </xf>
    <xf numFmtId="0" fontId="1" fillId="0" borderId="0" xfId="3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13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8" borderId="4" xfId="0" applyFont="1" applyFill="1" applyBorder="1" applyAlignment="1">
      <alignment horizontal="left" vertical="top" wrapText="1"/>
    </xf>
    <xf numFmtId="0" fontId="20" fillId="8" borderId="12" xfId="0" applyFont="1" applyFill="1" applyBorder="1" applyAlignment="1">
      <alignment horizontal="left" vertical="top" wrapText="1"/>
    </xf>
    <xf numFmtId="0" fontId="20" fillId="8" borderId="11" xfId="0" applyFont="1" applyFill="1" applyBorder="1" applyAlignment="1">
      <alignment horizontal="left" vertical="top" wrapText="1"/>
    </xf>
    <xf numFmtId="0" fontId="19" fillId="0" borderId="1" xfId="3" applyFont="1" applyBorder="1" applyAlignment="1">
      <alignment horizontal="left" vertical="top" wrapText="1"/>
    </xf>
    <xf numFmtId="0" fontId="13" fillId="4" borderId="7" xfId="1" applyFont="1" applyFill="1" applyBorder="1" applyAlignment="1">
      <alignment horizontal="left" vertical="top" wrapText="1"/>
    </xf>
    <xf numFmtId="0" fontId="13" fillId="4" borderId="6" xfId="1" applyFont="1" applyFill="1" applyBorder="1" applyAlignment="1">
      <alignment horizontal="left" vertical="top" wrapText="1"/>
    </xf>
    <xf numFmtId="0" fontId="1" fillId="0" borderId="7" xfId="1" applyBorder="1" applyAlignment="1">
      <alignment horizontal="center" vertical="top"/>
    </xf>
    <xf numFmtId="0" fontId="1" fillId="0" borderId="6" xfId="1" applyBorder="1" applyAlignment="1">
      <alignment horizontal="center" vertical="top"/>
    </xf>
    <xf numFmtId="0" fontId="5" fillId="0" borderId="1" xfId="3" applyFont="1" applyBorder="1" applyAlignment="1">
      <alignment horizontal="left" vertical="center" wrapText="1"/>
    </xf>
    <xf numFmtId="0" fontId="7" fillId="4" borderId="1" xfId="3" applyFont="1" applyFill="1" applyBorder="1" applyAlignment="1">
      <alignment horizontal="left" vertical="center" wrapText="1"/>
    </xf>
  </cellXfs>
  <cellStyles count="54">
    <cellStyle name="Coma 2" xfId="7" xr:uid="{00000000-0005-0000-0000-000000000000}"/>
    <cellStyle name="Coma 3" xfId="8" xr:uid="{00000000-0005-0000-0000-000001000000}"/>
    <cellStyle name="Coma 3 2" xfId="9" xr:uid="{00000000-0005-0000-0000-000002000000}"/>
    <cellStyle name="Coma 4" xfId="10" xr:uid="{00000000-0005-0000-0000-000003000000}"/>
    <cellStyle name="Coma 5" xfId="46" xr:uid="{00000000-0005-0000-0000-000004000000}"/>
    <cellStyle name="Millares" xfId="52" builtinId="3"/>
    <cellStyle name="Millares 2" xfId="43" xr:uid="{00000000-0005-0000-0000-000006000000}"/>
    <cellStyle name="Millares 2 3 2" xfId="6" xr:uid="{00000000-0005-0000-0000-000007000000}"/>
    <cellStyle name="Millares 2 3 2 2" xfId="51" xr:uid="{00000000-0005-0000-0000-000008000000}"/>
    <cellStyle name="Millares 8" xfId="11" xr:uid="{00000000-0005-0000-0000-000009000000}"/>
    <cellStyle name="Moneda" xfId="53" builtinId="4"/>
    <cellStyle name="Moneda 2" xfId="42" xr:uid="{00000000-0005-0000-0000-00000B000000}"/>
    <cellStyle name="Moneda 3" xfId="47" xr:uid="{00000000-0005-0000-0000-00000C000000}"/>
    <cellStyle name="Normal" xfId="0" builtinId="0"/>
    <cellStyle name="Normal 10" xfId="49" xr:uid="{00000000-0005-0000-0000-00000E000000}"/>
    <cellStyle name="Normal 10 2" xfId="50" xr:uid="{00000000-0005-0000-0000-00000F000000}"/>
    <cellStyle name="Normal 2" xfId="3" xr:uid="{00000000-0005-0000-0000-000010000000}"/>
    <cellStyle name="Normal 2 2" xfId="4" xr:uid="{00000000-0005-0000-0000-000011000000}"/>
    <cellStyle name="Normal 2 2 2" xfId="12" xr:uid="{00000000-0005-0000-0000-000012000000}"/>
    <cellStyle name="Normal 2 2 2 2" xfId="13" xr:uid="{00000000-0005-0000-0000-000013000000}"/>
    <cellStyle name="Normal 2 2 2 2 2" xfId="14" xr:uid="{00000000-0005-0000-0000-000014000000}"/>
    <cellStyle name="Normal 2 2 2 3" xfId="15" xr:uid="{00000000-0005-0000-0000-000015000000}"/>
    <cellStyle name="Normal 2 2 3" xfId="16" xr:uid="{00000000-0005-0000-0000-000016000000}"/>
    <cellStyle name="Normal 2 2 3 2" xfId="17" xr:uid="{00000000-0005-0000-0000-000017000000}"/>
    <cellStyle name="Normal 2 2 4" xfId="18" xr:uid="{00000000-0005-0000-0000-000018000000}"/>
    <cellStyle name="Normal 2 2 5" xfId="19" xr:uid="{00000000-0005-0000-0000-000019000000}"/>
    <cellStyle name="Normal 2 3" xfId="20" xr:uid="{00000000-0005-0000-0000-00001A000000}"/>
    <cellStyle name="Normal 2 3 2" xfId="21" xr:uid="{00000000-0005-0000-0000-00001B000000}"/>
    <cellStyle name="Normal 2 3 2 2" xfId="22" xr:uid="{00000000-0005-0000-0000-00001C000000}"/>
    <cellStyle name="Normal 2 3 2 2 2" xfId="23" xr:uid="{00000000-0005-0000-0000-00001D000000}"/>
    <cellStyle name="Normal 2 3 2 3" xfId="24" xr:uid="{00000000-0005-0000-0000-00001E000000}"/>
    <cellStyle name="Normal 2 3 3" xfId="25" xr:uid="{00000000-0005-0000-0000-00001F000000}"/>
    <cellStyle name="Normal 2 3 3 2" xfId="26" xr:uid="{00000000-0005-0000-0000-000020000000}"/>
    <cellStyle name="Normal 2 3 4" xfId="27" xr:uid="{00000000-0005-0000-0000-000021000000}"/>
    <cellStyle name="Normal 2 4" xfId="1" xr:uid="{00000000-0005-0000-0000-000022000000}"/>
    <cellStyle name="Normal 2 4 2" xfId="28" xr:uid="{00000000-0005-0000-0000-000023000000}"/>
    <cellStyle name="Normal 2 4 2 2" xfId="29" xr:uid="{00000000-0005-0000-0000-000024000000}"/>
    <cellStyle name="Normal 2 4 3" xfId="30" xr:uid="{00000000-0005-0000-0000-000025000000}"/>
    <cellStyle name="Normal 2 4 4" xfId="44" xr:uid="{00000000-0005-0000-0000-000026000000}"/>
    <cellStyle name="Normal 2 5" xfId="31" xr:uid="{00000000-0005-0000-0000-000027000000}"/>
    <cellStyle name="Normal 2 5 2" xfId="32" xr:uid="{00000000-0005-0000-0000-000028000000}"/>
    <cellStyle name="Normal 2 6" xfId="33" xr:uid="{00000000-0005-0000-0000-000029000000}"/>
    <cellStyle name="Normal 2 7" xfId="5" xr:uid="{00000000-0005-0000-0000-00002A000000}"/>
    <cellStyle name="Normal 3" xfId="2" xr:uid="{00000000-0005-0000-0000-00002B000000}"/>
    <cellStyle name="Normal 3 2" xfId="34" xr:uid="{00000000-0005-0000-0000-00002C000000}"/>
    <cellStyle name="Normal 3 3" xfId="48" xr:uid="{00000000-0005-0000-0000-00002D000000}"/>
    <cellStyle name="Normal 4" xfId="35" xr:uid="{00000000-0005-0000-0000-00002E000000}"/>
    <cellStyle name="Normal 5" xfId="36" xr:uid="{00000000-0005-0000-0000-00002F000000}"/>
    <cellStyle name="Normal 5 2" xfId="37" xr:uid="{00000000-0005-0000-0000-000030000000}"/>
    <cellStyle name="Normal 6" xfId="38" xr:uid="{00000000-0005-0000-0000-000031000000}"/>
    <cellStyle name="Normal 7" xfId="39" xr:uid="{00000000-0005-0000-0000-000032000000}"/>
    <cellStyle name="Normal 8" xfId="40" xr:uid="{00000000-0005-0000-0000-000033000000}"/>
    <cellStyle name="Normal 8 2" xfId="41" xr:uid="{00000000-0005-0000-0000-000034000000}"/>
    <cellStyle name="Normal 8 3" xfId="45" xr:uid="{00000000-0005-0000-0000-000035000000}"/>
  </cellStyles>
  <dxfs count="0"/>
  <tableStyles count="0" defaultTableStyle="TableStyleMedium2" defaultPivotStyle="PivotStyleLight16"/>
  <colors>
    <mruColors>
      <color rgb="FFC6E0B4"/>
      <color rgb="FFD107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MD_Seguiment\000%20CORONAVIRUS\Taller%20B.Q\Carpeta%20compartida\inventari%20quir&#242;fans%200203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MD_Seguiment\000%20CORONAVIRUS\Taller%20B.Q\Carpeta%20compartida\inventari%20quir&#242;fans%200203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ents"/>
      <sheetName val="Inventari"/>
      <sheetName val="Familia"/>
      <sheetName val="Marcas Ubicacions"/>
    </sheetNames>
    <sheetDataSet>
      <sheetData sheetId="0"/>
      <sheetData sheetId="1"/>
      <sheetData sheetId="2"/>
      <sheetData sheetId="3">
        <row r="1">
          <cell r="H1" t="str">
            <v>Ubicació</v>
          </cell>
        </row>
        <row r="2">
          <cell r="H2" t="str">
            <v>BQ_PL4</v>
          </cell>
        </row>
        <row r="3">
          <cell r="H3" t="str">
            <v>REA_PL8</v>
          </cell>
        </row>
        <row r="4">
          <cell r="H4" t="str">
            <v>PL_3</v>
          </cell>
        </row>
        <row r="5">
          <cell r="H5" t="str">
            <v>Camilla Trasllat</v>
          </cell>
        </row>
        <row r="6">
          <cell r="H6" t="str">
            <v>BQ_PL7</v>
          </cell>
        </row>
        <row r="7">
          <cell r="H7" t="str">
            <v>ALTRES</v>
          </cell>
        </row>
        <row r="8">
          <cell r="H8" t="str">
            <v>BQ_ANTIC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ents"/>
      <sheetName val="Inventari"/>
      <sheetName val="Familia"/>
      <sheetName val="Marcas Ubicacions"/>
      <sheetName val="altres llistes"/>
    </sheetNames>
    <sheetDataSet>
      <sheetData sheetId="0"/>
      <sheetData sheetId="1"/>
      <sheetData sheetId="2"/>
      <sheetData sheetId="3">
        <row r="1">
          <cell r="H1" t="str">
            <v>Ubicació</v>
          </cell>
        </row>
        <row r="2">
          <cell r="H2" t="str">
            <v>BQ_PL4</v>
          </cell>
        </row>
        <row r="3">
          <cell r="H3" t="str">
            <v>REA_PL8</v>
          </cell>
        </row>
        <row r="4">
          <cell r="H4" t="str">
            <v>PL_3</v>
          </cell>
        </row>
        <row r="5">
          <cell r="H5" t="str">
            <v>Camilla Trasllat</v>
          </cell>
        </row>
        <row r="6">
          <cell r="H6" t="str">
            <v>BQ_PL7</v>
          </cell>
        </row>
        <row r="7">
          <cell r="H7" t="str">
            <v>ALTRES</v>
          </cell>
        </row>
        <row r="8">
          <cell r="H8" t="str">
            <v>BQ_ANTIC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Normal="100" workbookViewId="0">
      <selection activeCell="I7" sqref="B3:I7"/>
    </sheetView>
  </sheetViews>
  <sheetFormatPr baseColWidth="10" defaultColWidth="11.42578125" defaultRowHeight="15" x14ac:dyDescent="0.25"/>
  <cols>
    <col min="1" max="1" width="11.42578125" style="5"/>
    <col min="2" max="2" width="10.42578125" customWidth="1"/>
    <col min="3" max="3" width="34.42578125" customWidth="1"/>
    <col min="4" max="4" width="14.28515625" customWidth="1"/>
    <col min="5" max="5" width="11.42578125" customWidth="1"/>
    <col min="6" max="6" width="14.28515625" customWidth="1"/>
    <col min="7" max="7" width="12.7109375" customWidth="1"/>
    <col min="8" max="8" width="11.42578125" customWidth="1"/>
    <col min="9" max="9" width="12.7109375" customWidth="1"/>
  </cols>
  <sheetData>
    <row r="1" spans="1:11" s="5" customFormat="1" x14ac:dyDescent="0.25"/>
    <row r="2" spans="1:11" s="5" customFormat="1" ht="15.75" thickBot="1" x14ac:dyDescent="0.3"/>
    <row r="3" spans="1:11" ht="78.75" thickBot="1" x14ac:dyDescent="0.3">
      <c r="B3" s="9" t="s">
        <v>11</v>
      </c>
      <c r="C3" s="9" t="s">
        <v>12</v>
      </c>
      <c r="D3" s="10" t="s">
        <v>13</v>
      </c>
      <c r="E3" s="11" t="s">
        <v>14</v>
      </c>
      <c r="F3" s="12" t="s">
        <v>15</v>
      </c>
      <c r="G3" s="13" t="s">
        <v>16</v>
      </c>
      <c r="H3" s="14" t="s">
        <v>17</v>
      </c>
      <c r="I3" s="15" t="s">
        <v>18</v>
      </c>
    </row>
    <row r="4" spans="1:11" ht="15.75" x14ac:dyDescent="0.25">
      <c r="B4" s="61" t="s">
        <v>48</v>
      </c>
      <c r="C4" s="62"/>
      <c r="D4" s="62"/>
      <c r="E4" s="62"/>
      <c r="F4" s="62"/>
      <c r="G4" s="62"/>
      <c r="H4" s="62"/>
      <c r="I4" s="63"/>
    </row>
    <row r="5" spans="1:11" s="23" customFormat="1" ht="15.75" thickBot="1" x14ac:dyDescent="0.3">
      <c r="B5" s="60" t="s">
        <v>47</v>
      </c>
      <c r="C5" s="59" t="s">
        <v>46</v>
      </c>
      <c r="D5" s="25">
        <v>2</v>
      </c>
      <c r="E5" s="26">
        <f>F5/1.21</f>
        <v>20000</v>
      </c>
      <c r="F5" s="27">
        <v>24200</v>
      </c>
      <c r="G5" s="28">
        <f>E5*D5</f>
        <v>40000</v>
      </c>
      <c r="H5" s="29">
        <v>0.21</v>
      </c>
      <c r="I5" s="30">
        <f>F5*D5</f>
        <v>48400</v>
      </c>
    </row>
    <row r="6" spans="1:11" ht="15.75" thickBot="1" x14ac:dyDescent="0.3">
      <c r="A6" s="23"/>
      <c r="B6" s="16"/>
      <c r="C6" s="16"/>
      <c r="D6" s="16"/>
      <c r="E6" s="19"/>
      <c r="F6" s="19"/>
      <c r="G6" s="19"/>
      <c r="H6" s="19"/>
      <c r="I6" s="19"/>
    </row>
    <row r="7" spans="1:11" ht="16.5" thickBot="1" x14ac:dyDescent="0.3">
      <c r="B7" s="16"/>
      <c r="C7" s="17" t="s">
        <v>19</v>
      </c>
      <c r="D7" s="18">
        <f>SUM(D5:D5)</f>
        <v>2</v>
      </c>
      <c r="E7" s="20"/>
      <c r="F7" s="21"/>
      <c r="G7" s="31">
        <f>SUM(G5:G5)</f>
        <v>40000</v>
      </c>
      <c r="H7" s="22"/>
      <c r="I7" s="31">
        <f>SUM(I5:I5)</f>
        <v>48400</v>
      </c>
    </row>
    <row r="10" spans="1:11" x14ac:dyDescent="0.25">
      <c r="F10" s="24"/>
      <c r="G10" s="24"/>
      <c r="I10" s="24"/>
      <c r="K10" s="5"/>
    </row>
    <row r="11" spans="1:11" x14ac:dyDescent="0.25">
      <c r="K11" s="5"/>
    </row>
    <row r="12" spans="1:11" x14ac:dyDescent="0.25">
      <c r="K12" s="5"/>
    </row>
  </sheetData>
  <mergeCells count="1">
    <mergeCell ref="B4:I4"/>
  </mergeCells>
  <pageMargins left="0.7" right="0.7" top="0.75" bottom="0.75" header="0.3" footer="0.3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E61B-4D51-47B4-9AF7-C9EAE490818A}">
  <sheetPr>
    <pageSetUpPr fitToPage="1"/>
  </sheetPr>
  <dimension ref="A1:G44"/>
  <sheetViews>
    <sheetView tabSelected="1" topLeftCell="A12" zoomScale="85" zoomScaleNormal="85" zoomScaleSheetLayoutView="90" zoomScalePageLayoutView="80" workbookViewId="0">
      <selection activeCell="D15" sqref="D15:D30"/>
    </sheetView>
  </sheetViews>
  <sheetFormatPr baseColWidth="10" defaultColWidth="11.42578125" defaultRowHeight="15" outlineLevelCol="1" x14ac:dyDescent="0.25"/>
  <cols>
    <col min="1" max="1" width="6.140625" style="5" customWidth="1"/>
    <col min="2" max="2" width="16.140625" style="5" customWidth="1"/>
    <col min="3" max="3" width="9.5703125" style="16" customWidth="1"/>
    <col min="4" max="4" width="114.140625" style="57" customWidth="1"/>
    <col min="5" max="5" width="21.140625" style="58" customWidth="1" outlineLevel="1"/>
    <col min="6" max="6" width="27.42578125" style="58" customWidth="1" outlineLevel="1"/>
    <col min="7" max="7" width="17.28515625" style="32" customWidth="1" outlineLevel="1" collapsed="1"/>
    <col min="8" max="16384" width="11.42578125" style="5"/>
  </cols>
  <sheetData>
    <row r="1" spans="1:7" x14ac:dyDescent="0.25">
      <c r="A1" s="32"/>
      <c r="B1" s="32"/>
      <c r="C1" s="33"/>
      <c r="D1" s="34"/>
      <c r="E1" s="34"/>
      <c r="F1" s="53"/>
    </row>
    <row r="2" spans="1:7" ht="31.5" x14ac:dyDescent="0.6">
      <c r="A2" s="32"/>
      <c r="B2" s="2" t="s">
        <v>24</v>
      </c>
      <c r="C2" s="35" t="s">
        <v>46</v>
      </c>
      <c r="D2" s="36"/>
      <c r="E2" s="2"/>
      <c r="F2" s="35"/>
    </row>
    <row r="3" spans="1:7" ht="15.75" customHeight="1" x14ac:dyDescent="0.6">
      <c r="A3" s="32"/>
      <c r="B3" s="1"/>
      <c r="C3" s="1"/>
      <c r="D3" s="1"/>
      <c r="E3" s="2"/>
      <c r="F3" s="35"/>
    </row>
    <row r="4" spans="1:7" ht="15.75" customHeight="1" x14ac:dyDescent="0.6">
      <c r="A4" s="32"/>
      <c r="B4" s="3" t="str">
        <f>B2</f>
        <v>LOT 2</v>
      </c>
      <c r="C4" s="65" t="str">
        <f>C2</f>
        <v>Medidor oximetria sistema ECMO</v>
      </c>
      <c r="D4" s="66"/>
      <c r="E4" s="2"/>
      <c r="F4" s="35"/>
    </row>
    <row r="5" spans="1:7" ht="15.75" customHeight="1" x14ac:dyDescent="0.6">
      <c r="A5" s="32"/>
      <c r="B5" s="4" t="s">
        <v>0</v>
      </c>
      <c r="C5" s="67"/>
      <c r="D5" s="68"/>
      <c r="E5" s="2"/>
      <c r="F5" s="35"/>
    </row>
    <row r="6" spans="1:7" ht="15.75" customHeight="1" x14ac:dyDescent="0.6">
      <c r="A6" s="32"/>
      <c r="B6" s="4" t="s">
        <v>1</v>
      </c>
      <c r="C6" s="67"/>
      <c r="D6" s="68"/>
      <c r="E6" s="2"/>
      <c r="F6" s="35"/>
    </row>
    <row r="7" spans="1:7" ht="15.75" customHeight="1" x14ac:dyDescent="0.6">
      <c r="A7" s="32"/>
      <c r="B7" s="4" t="s">
        <v>2</v>
      </c>
      <c r="C7" s="67"/>
      <c r="D7" s="68"/>
      <c r="E7" s="2"/>
      <c r="F7" s="35"/>
    </row>
    <row r="8" spans="1:7" ht="12" customHeight="1" x14ac:dyDescent="0.6">
      <c r="A8" s="32"/>
      <c r="B8" s="37"/>
      <c r="C8" s="37"/>
      <c r="D8" s="38"/>
      <c r="E8" s="2"/>
      <c r="F8" s="35"/>
    </row>
    <row r="9" spans="1:7" ht="24.75" customHeight="1" x14ac:dyDescent="0.25">
      <c r="A9" s="32"/>
      <c r="B9" s="39" t="s">
        <v>25</v>
      </c>
      <c r="C9" s="39"/>
      <c r="D9" s="32"/>
      <c r="E9" s="32"/>
      <c r="F9" s="32"/>
    </row>
    <row r="10" spans="1:7" ht="15" customHeight="1" x14ac:dyDescent="0.25">
      <c r="A10" s="32"/>
      <c r="B10" s="37"/>
      <c r="C10" s="37"/>
      <c r="D10" s="40"/>
      <c r="E10" s="40"/>
      <c r="F10" s="40"/>
    </row>
    <row r="11" spans="1:7" ht="42.75" customHeight="1" x14ac:dyDescent="0.25">
      <c r="A11" s="32"/>
      <c r="B11" s="69" t="s">
        <v>3</v>
      </c>
      <c r="C11" s="69"/>
      <c r="D11" s="69"/>
      <c r="E11" s="54"/>
      <c r="F11" s="54"/>
    </row>
    <row r="12" spans="1:7" ht="15" customHeight="1" x14ac:dyDescent="0.25">
      <c r="A12" s="32"/>
      <c r="B12" s="70" t="s">
        <v>10</v>
      </c>
      <c r="C12" s="70"/>
      <c r="D12" s="70"/>
      <c r="E12" s="54"/>
      <c r="F12" s="54"/>
    </row>
    <row r="13" spans="1:7" ht="77.25" customHeight="1" x14ac:dyDescent="0.25">
      <c r="A13" s="32"/>
      <c r="B13" s="64" t="s">
        <v>45</v>
      </c>
      <c r="C13" s="64"/>
      <c r="D13" s="64"/>
      <c r="E13" s="54"/>
      <c r="F13" s="54"/>
    </row>
    <row r="14" spans="1:7" ht="24.75" x14ac:dyDescent="0.25">
      <c r="A14" s="32"/>
      <c r="B14" s="41"/>
      <c r="C14" s="42"/>
      <c r="D14" s="43"/>
      <c r="E14" s="55"/>
      <c r="F14" s="40"/>
    </row>
    <row r="15" spans="1:7" ht="45" x14ac:dyDescent="0.25">
      <c r="A15" s="32"/>
      <c r="B15" s="44" t="s">
        <v>4</v>
      </c>
      <c r="C15" s="44" t="s">
        <v>5</v>
      </c>
      <c r="D15" s="3" t="s">
        <v>6</v>
      </c>
      <c r="E15" s="6" t="s">
        <v>29</v>
      </c>
      <c r="F15" s="7" t="s">
        <v>7</v>
      </c>
    </row>
    <row r="16" spans="1:7" s="56" customFormat="1" x14ac:dyDescent="0.25">
      <c r="A16" s="45"/>
      <c r="B16" s="46"/>
      <c r="C16" s="47"/>
      <c r="D16" s="48" t="s">
        <v>8</v>
      </c>
      <c r="E16" s="8"/>
      <c r="F16" s="8"/>
      <c r="G16" s="32"/>
    </row>
    <row r="17" spans="1:7" s="56" customFormat="1" x14ac:dyDescent="0.25">
      <c r="A17" s="32"/>
      <c r="B17" s="44"/>
      <c r="C17" s="44"/>
      <c r="D17" s="3" t="s">
        <v>44</v>
      </c>
      <c r="E17" s="8"/>
      <c r="F17" s="8"/>
      <c r="G17" s="32"/>
    </row>
    <row r="18" spans="1:7" s="56" customFormat="1" x14ac:dyDescent="0.25">
      <c r="A18" s="49"/>
      <c r="B18" s="50" t="s">
        <v>9</v>
      </c>
      <c r="C18" s="50">
        <v>1</v>
      </c>
      <c r="D18" s="51" t="s">
        <v>43</v>
      </c>
      <c r="E18" s="8"/>
      <c r="F18" s="8"/>
      <c r="G18" s="32"/>
    </row>
    <row r="19" spans="1:7" s="56" customFormat="1" ht="38.25" x14ac:dyDescent="0.25">
      <c r="A19" s="52"/>
      <c r="B19" s="50" t="s">
        <v>9</v>
      </c>
      <c r="C19" s="50">
        <f>C18+1</f>
        <v>2</v>
      </c>
      <c r="D19" s="51" t="s">
        <v>49</v>
      </c>
      <c r="E19" s="8"/>
      <c r="F19" s="8"/>
      <c r="G19" s="32"/>
    </row>
    <row r="20" spans="1:7" s="56" customFormat="1" ht="25.5" x14ac:dyDescent="0.25">
      <c r="A20" s="49"/>
      <c r="B20" s="50" t="s">
        <v>9</v>
      </c>
      <c r="C20" s="50">
        <f>C19+1</f>
        <v>3</v>
      </c>
      <c r="D20" s="51" t="s">
        <v>42</v>
      </c>
      <c r="E20" s="8"/>
      <c r="F20" s="8"/>
      <c r="G20" s="32"/>
    </row>
    <row r="21" spans="1:7" s="56" customFormat="1" ht="89.25" x14ac:dyDescent="0.25">
      <c r="A21" s="52"/>
      <c r="B21" s="50" t="s">
        <v>9</v>
      </c>
      <c r="C21" s="50">
        <f>C20+1</f>
        <v>4</v>
      </c>
      <c r="D21" s="51" t="s">
        <v>41</v>
      </c>
      <c r="E21" s="8"/>
      <c r="F21" s="8"/>
      <c r="G21" s="32"/>
    </row>
    <row r="22" spans="1:7" s="56" customFormat="1" ht="63.75" x14ac:dyDescent="0.25">
      <c r="A22" s="52"/>
      <c r="B22" s="50" t="s">
        <v>9</v>
      </c>
      <c r="C22" s="50">
        <f>C21+1</f>
        <v>5</v>
      </c>
      <c r="D22" s="51" t="s">
        <v>40</v>
      </c>
      <c r="E22" s="8"/>
      <c r="F22" s="8"/>
      <c r="G22" s="32"/>
    </row>
    <row r="23" spans="1:7" s="56" customFormat="1" ht="25.5" x14ac:dyDescent="0.25">
      <c r="A23" s="52"/>
      <c r="B23" s="50" t="s">
        <v>9</v>
      </c>
      <c r="C23" s="50">
        <f>C22+1</f>
        <v>6</v>
      </c>
      <c r="D23" s="51" t="s">
        <v>39</v>
      </c>
      <c r="E23" s="8"/>
      <c r="F23" s="8"/>
      <c r="G23" s="32"/>
    </row>
    <row r="24" spans="1:7" s="56" customFormat="1" x14ac:dyDescent="0.25">
      <c r="A24" s="52"/>
      <c r="B24" s="44"/>
      <c r="C24" s="44"/>
      <c r="D24" s="3" t="s">
        <v>26</v>
      </c>
      <c r="E24" s="8"/>
      <c r="F24" s="8"/>
      <c r="G24" s="32"/>
    </row>
    <row r="25" spans="1:7" s="56" customFormat="1" ht="38.25" x14ac:dyDescent="0.25">
      <c r="A25" s="52"/>
      <c r="B25" s="50" t="s">
        <v>9</v>
      </c>
      <c r="C25" s="50">
        <f>C22+1</f>
        <v>6</v>
      </c>
      <c r="D25" s="51" t="s">
        <v>38</v>
      </c>
      <c r="E25" s="8"/>
      <c r="F25" s="8"/>
      <c r="G25" s="32"/>
    </row>
    <row r="26" spans="1:7" s="56" customFormat="1" x14ac:dyDescent="0.25">
      <c r="A26" s="52"/>
      <c r="B26" s="50" t="s">
        <v>9</v>
      </c>
      <c r="C26" s="50">
        <f>C25+1</f>
        <v>7</v>
      </c>
      <c r="D26" s="51" t="s">
        <v>37</v>
      </c>
      <c r="E26" s="8"/>
      <c r="F26" s="8"/>
      <c r="G26" s="32"/>
    </row>
    <row r="27" spans="1:7" s="56" customFormat="1" ht="25.5" x14ac:dyDescent="0.25">
      <c r="A27" s="52"/>
      <c r="B27" s="50" t="s">
        <v>9</v>
      </c>
      <c r="C27" s="50">
        <f>C26+1</f>
        <v>8</v>
      </c>
      <c r="D27" s="51" t="s">
        <v>36</v>
      </c>
      <c r="E27" s="8"/>
      <c r="F27" s="8"/>
      <c r="G27" s="32"/>
    </row>
    <row r="28" spans="1:7" s="56" customFormat="1" x14ac:dyDescent="0.25">
      <c r="A28" s="52"/>
      <c r="B28" s="50" t="s">
        <v>9</v>
      </c>
      <c r="C28" s="50">
        <f>C27+1</f>
        <v>9</v>
      </c>
      <c r="D28" s="51" t="s">
        <v>35</v>
      </c>
      <c r="E28" s="8"/>
      <c r="F28" s="8"/>
      <c r="G28" s="32"/>
    </row>
    <row r="29" spans="1:7" s="56" customFormat="1" x14ac:dyDescent="0.25">
      <c r="A29" s="52"/>
      <c r="B29" s="50" t="s">
        <v>9</v>
      </c>
      <c r="C29" s="50">
        <f>C28+1</f>
        <v>10</v>
      </c>
      <c r="D29" s="51" t="s">
        <v>34</v>
      </c>
      <c r="E29" s="8"/>
      <c r="F29" s="8"/>
      <c r="G29" s="32"/>
    </row>
    <row r="30" spans="1:7" s="56" customFormat="1" ht="25.5" x14ac:dyDescent="0.25">
      <c r="A30" s="52"/>
      <c r="B30" s="50" t="s">
        <v>9</v>
      </c>
      <c r="C30" s="50">
        <f>C29+1</f>
        <v>11</v>
      </c>
      <c r="D30" s="51" t="s">
        <v>33</v>
      </c>
      <c r="E30" s="8"/>
      <c r="F30" s="8"/>
      <c r="G30" s="32"/>
    </row>
    <row r="31" spans="1:7" s="56" customFormat="1" x14ac:dyDescent="0.25">
      <c r="A31" s="52"/>
      <c r="B31" s="44"/>
      <c r="C31" s="44"/>
      <c r="D31" s="3" t="s">
        <v>28</v>
      </c>
      <c r="E31" s="8"/>
      <c r="F31" s="8"/>
      <c r="G31" s="32"/>
    </row>
    <row r="32" spans="1:7" s="56" customFormat="1" x14ac:dyDescent="0.25">
      <c r="A32" s="52"/>
      <c r="B32" s="50" t="s">
        <v>9</v>
      </c>
      <c r="C32" s="50">
        <f>C30+1</f>
        <v>12</v>
      </c>
      <c r="D32" s="51" t="s">
        <v>32</v>
      </c>
      <c r="E32" s="8"/>
      <c r="F32" s="8"/>
      <c r="G32" s="32"/>
    </row>
    <row r="33" spans="1:6" x14ac:dyDescent="0.25">
      <c r="A33" s="49"/>
      <c r="B33" s="50" t="s">
        <v>9</v>
      </c>
      <c r="C33" s="50">
        <f t="shared" ref="C33:C39" si="0">C32+1</f>
        <v>13</v>
      </c>
      <c r="D33" s="51" t="s">
        <v>31</v>
      </c>
      <c r="E33" s="8"/>
      <c r="F33" s="8"/>
    </row>
    <row r="34" spans="1:6" x14ac:dyDescent="0.25">
      <c r="A34" s="49"/>
      <c r="B34" s="50" t="s">
        <v>9</v>
      </c>
      <c r="C34" s="50">
        <f t="shared" si="0"/>
        <v>14</v>
      </c>
      <c r="D34" s="51" t="s">
        <v>30</v>
      </c>
      <c r="E34" s="8"/>
      <c r="F34" s="8"/>
    </row>
    <row r="35" spans="1:6" s="32" customFormat="1" x14ac:dyDescent="0.25">
      <c r="A35" s="49"/>
      <c r="B35" s="50" t="s">
        <v>9</v>
      </c>
      <c r="C35" s="50">
        <f t="shared" si="0"/>
        <v>15</v>
      </c>
      <c r="D35" s="51" t="s">
        <v>20</v>
      </c>
      <c r="E35" s="8"/>
      <c r="F35" s="8"/>
    </row>
    <row r="36" spans="1:6" s="32" customFormat="1" x14ac:dyDescent="0.25">
      <c r="B36" s="50" t="s">
        <v>9</v>
      </c>
      <c r="C36" s="50">
        <f t="shared" si="0"/>
        <v>16</v>
      </c>
      <c r="D36" s="51" t="s">
        <v>27</v>
      </c>
      <c r="E36" s="8"/>
      <c r="F36" s="8"/>
    </row>
    <row r="37" spans="1:6" s="32" customFormat="1" ht="25.5" x14ac:dyDescent="0.25">
      <c r="B37" s="50" t="s">
        <v>9</v>
      </c>
      <c r="C37" s="50">
        <f t="shared" si="0"/>
        <v>17</v>
      </c>
      <c r="D37" s="51" t="s">
        <v>21</v>
      </c>
      <c r="E37" s="8"/>
      <c r="F37" s="8"/>
    </row>
    <row r="38" spans="1:6" s="32" customFormat="1" ht="38.25" x14ac:dyDescent="0.25">
      <c r="B38" s="50" t="s">
        <v>9</v>
      </c>
      <c r="C38" s="50">
        <f t="shared" si="0"/>
        <v>18</v>
      </c>
      <c r="D38" s="51" t="s">
        <v>22</v>
      </c>
      <c r="E38" s="8"/>
      <c r="F38" s="8"/>
    </row>
    <row r="39" spans="1:6" s="32" customFormat="1" x14ac:dyDescent="0.25">
      <c r="B39" s="50" t="s">
        <v>9</v>
      </c>
      <c r="C39" s="50">
        <f t="shared" si="0"/>
        <v>19</v>
      </c>
      <c r="D39" s="51" t="s">
        <v>23</v>
      </c>
      <c r="E39" s="8"/>
      <c r="F39" s="8"/>
    </row>
    <row r="40" spans="1:6" s="32" customFormat="1" x14ac:dyDescent="0.25">
      <c r="C40" s="33"/>
      <c r="D40" s="34"/>
      <c r="E40" s="53"/>
      <c r="F40" s="53"/>
    </row>
    <row r="41" spans="1:6" s="32" customFormat="1" x14ac:dyDescent="0.25">
      <c r="C41" s="33"/>
      <c r="D41" s="34"/>
      <c r="E41" s="53"/>
      <c r="F41" s="53"/>
    </row>
    <row r="42" spans="1:6" s="32" customFormat="1" x14ac:dyDescent="0.25">
      <c r="C42" s="33"/>
      <c r="D42" s="34"/>
      <c r="E42" s="53"/>
      <c r="F42" s="53"/>
    </row>
    <row r="43" spans="1:6" s="32" customFormat="1" x14ac:dyDescent="0.25">
      <c r="C43" s="33"/>
      <c r="D43" s="34"/>
      <c r="E43" s="53"/>
      <c r="F43" s="53"/>
    </row>
    <row r="44" spans="1:6" s="32" customFormat="1" x14ac:dyDescent="0.25">
      <c r="C44" s="33"/>
      <c r="D44" s="34"/>
      <c r="E44" s="53"/>
      <c r="F44" s="53"/>
    </row>
  </sheetData>
  <mergeCells count="7">
    <mergeCell ref="B13:D13"/>
    <mergeCell ref="B12:D12"/>
    <mergeCell ref="C4:D4"/>
    <mergeCell ref="C5:D5"/>
    <mergeCell ref="C6:D6"/>
    <mergeCell ref="C7:D7"/>
    <mergeCell ref="B11:D11"/>
  </mergeCells>
  <pageMargins left="0.70866141732283472" right="0.70866141732283472" top="0.74803149606299213" bottom="0.74803149606299213" header="0.31496062992125984" footer="0.31496062992125984"/>
  <pageSetup paperSize="8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</vt:lpstr>
      <vt:lpstr>LOT ÚNIC - Medidor oximetria</vt:lpstr>
      <vt:lpstr>'LOT ÚNIC - Medidor oximetria'!Área_de_impresión</vt:lpstr>
      <vt:lpstr>'LOT ÚNIC - Medidor oximetria'!Títulos_a_imprimir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Perello Rosello, Joana Aina</dc:creator>
  <cp:lastModifiedBy>Lalana Cruz, Raquel</cp:lastModifiedBy>
  <cp:lastPrinted>2026-08-17T11:42:53Z</cp:lastPrinted>
  <dcterms:created xsi:type="dcterms:W3CDTF">2024-02-21T09:29:32Z</dcterms:created>
  <dcterms:modified xsi:type="dcterms:W3CDTF">2026-10-20T09:10:35Z</dcterms:modified>
</cp:coreProperties>
</file>