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gencat.sharepoint.com/sites/Contractacions2/Documents compartits/EXPEDIENTS 2027/EQUIPAMENTS/SCS-2027-26 Obert/"/>
    </mc:Choice>
  </mc:AlternateContent>
  <bookViews>
    <workbookView xWindow="-110" yWindow="-110" windowWidth="30940" windowHeight="16780" tabRatio="888"/>
  </bookViews>
  <sheets>
    <sheet name="Annex B" sheetId="1" r:id="rId1"/>
    <sheet name="1915050600" sheetId="2" r:id="rId2"/>
    <sheet name="Grups de criteri" sheetId="3" r:id="rId3"/>
  </sheets>
  <externalReferences>
    <externalReference r:id="rId4"/>
  </externalReferences>
  <definedNames>
    <definedName name="_xlnm.Print_Area" localSheetId="1">'1915050600'!$A$1:$F$58</definedName>
    <definedName name="_xlnm.Print_Titles" localSheetId="1">'1915050600'!$1:$5</definedName>
    <definedName name="_xlnm.Print_Titles" localSheetId="0">'Annex B'!$1:$6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2" l="1"/>
  <c r="A23" i="2"/>
  <c r="A2" i="2"/>
  <c r="D21" i="2"/>
  <c r="G21" i="2" l="1"/>
  <c r="O6" i="2"/>
  <c r="A16" i="2"/>
  <c r="A17" i="2" s="1"/>
  <c r="A18" i="2" s="1"/>
  <c r="A19" i="2" s="1"/>
  <c r="A20" i="2" s="1"/>
  <c r="A26" i="2" s="1"/>
  <c r="A27" i="2" s="1"/>
  <c r="A29" i="2" s="1"/>
  <c r="A30" i="2" s="1"/>
  <c r="A31" i="2" s="1"/>
  <c r="A32" i="2" s="1"/>
  <c r="A33" i="2" s="1"/>
  <c r="A34" i="2" s="1"/>
  <c r="A35" i="2" s="1"/>
  <c r="A36" i="2" s="1"/>
  <c r="A38" i="2" s="1"/>
  <c r="A39" i="2" s="1"/>
  <c r="A41" i="2" s="1"/>
  <c r="A42" i="2" s="1"/>
  <c r="A43" i="2" s="1"/>
  <c r="A44" i="2" s="1"/>
  <c r="A45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G13" i="2"/>
  <c r="D13" i="2"/>
  <c r="M6" i="2" s="1"/>
  <c r="N6" i="2"/>
  <c r="L6" i="2"/>
  <c r="K6" i="2"/>
  <c r="D4" i="2"/>
  <c r="D3" i="2"/>
  <c r="D2" i="2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G6" i="2" l="1"/>
</calcChain>
</file>

<file path=xl/sharedStrings.xml><?xml version="1.0" encoding="utf-8"?>
<sst xmlns="http://schemas.openxmlformats.org/spreadsheetml/2006/main" count="151" uniqueCount="114">
  <si>
    <t>EXPEDIENT</t>
  </si>
  <si>
    <t>EMPRESA</t>
  </si>
  <si>
    <t>NIF</t>
  </si>
  <si>
    <t>Correu electrònic</t>
  </si>
  <si>
    <t>GRUP</t>
  </si>
  <si>
    <t>LOT</t>
  </si>
  <si>
    <t>Codi</t>
  </si>
  <si>
    <t>Descripció</t>
  </si>
  <si>
    <t>Quantitat</t>
  </si>
  <si>
    <t>Marca/Model</t>
  </si>
  <si>
    <t>Compleix el producte</t>
  </si>
  <si>
    <t>Observ. no compleix</t>
  </si>
  <si>
    <t>Compleix el lot</t>
  </si>
  <si>
    <t>11Tecniques</t>
  </si>
  <si>
    <t>11Maxim</t>
  </si>
  <si>
    <t>12Tecniques</t>
  </si>
  <si>
    <t>12Maxim</t>
  </si>
  <si>
    <t>13Tecniques</t>
  </si>
  <si>
    <t>13Maxim</t>
  </si>
  <si>
    <t>14Tecniques</t>
  </si>
  <si>
    <t>14Maxim</t>
  </si>
  <si>
    <t>15Tecniques</t>
  </si>
  <si>
    <t>15Maxim</t>
  </si>
  <si>
    <t>ST</t>
  </si>
  <si>
    <t>Maxim ST</t>
  </si>
  <si>
    <t>MT</t>
  </si>
  <si>
    <t>Maxim MT</t>
  </si>
  <si>
    <t>SCS-2025-7</t>
  </si>
  <si>
    <t>LOT 1 Grua de sostre</t>
  </si>
  <si>
    <t>Anar a la llegenda de grups de criteris a valorar</t>
  </si>
  <si>
    <t>Grua de sostre</t>
  </si>
  <si>
    <t>Sumatori característiques a valorar: 44 punts (cap línia &gt;7). Qualitat Trainer/bloqueig + utilitat clínica; quantitat a Annex C.</t>
  </si>
  <si>
    <t>Emplenar les caselles ombrejades amb l'explicació de la puntuació atorgada</t>
  </si>
  <si>
    <t>NOMÉS cal posar 0 quan NO COMPLEIXI</t>
  </si>
  <si>
    <t>Només cal emplenar QUAN NO COMPLEIXI</t>
  </si>
  <si>
    <t>Aquesta s'emplena automàticament</t>
  </si>
  <si>
    <t>Punts</t>
  </si>
  <si>
    <t>Explicacions dels punts</t>
  </si>
  <si>
    <t>Nota: a la columna "Índex documental", cal indicar la ubicació exacta a la documentació aportada (full, apartat, etc.) on es troben les característiques tècniques així com, si es requereix, el servei tècnic i les condicions de manteniment. A la columna "Característiques específiques (Descripció breu)" cal afegir una breu descripció i els valors, rangs o quantitats que demana cada ítem de la fitxa tècnica.</t>
  </si>
  <si>
    <t>Definició</t>
  </si>
  <si>
    <t>Característiques específiques
(Descripció breu)</t>
  </si>
  <si>
    <t>Índex documental</t>
  </si>
  <si>
    <t>Motiu de l'incompliment</t>
  </si>
  <si>
    <t>Grua de sostre accionada elèctricament per al moviment de pacients crítics enllitats.</t>
  </si>
  <si>
    <t>Cal adjuntar Datasheet del fabricant</t>
  </si>
  <si>
    <t>L'adjudicatari de les grues s'haurà de coordinar amb l'adjudicatari de les torretes dels boxes pertinents per tal de donar una solució de distribució conjunta.</t>
  </si>
  <si>
    <t>Prestacions tècniques i funcionals</t>
  </si>
  <si>
    <t xml:space="preserve">Grup de criteri </t>
  </si>
  <si>
    <t>Puntuació màxima</t>
  </si>
  <si>
    <t>1.1. Característiques constructives i d'instal·lació</t>
  </si>
  <si>
    <t>Text característiques 1.</t>
  </si>
  <si>
    <t>Característiques d'obligat compliment: les ofertes que no compleixin tots els requisits obligatoris quedaran excloses</t>
  </si>
  <si>
    <t>S'instal·larà un sistema d'elevació en forma d'H, és a dir, dos riell paral·lels principals i un riell en horitzontal secundari recolzat sobre els primers</t>
  </si>
  <si>
    <t>La grua haurà de tenir riells amb càrrega contínua</t>
  </si>
  <si>
    <t>S'hauran d'instal·lar els riells i tots els elements d'ancoratge necessaris per tal de garantir que la grua pot suportar el pes demanat amb seguretat en moviment</t>
  </si>
  <si>
    <t xml:space="preserve">Els riells principals hauran d'estar encastats al sostre </t>
  </si>
  <si>
    <t>Cal presentar un esquema detallat de l'ancoratge de la grua</t>
  </si>
  <si>
    <t xml:space="preserve">Cal presentar plànols d'implantació </t>
  </si>
  <si>
    <t>1.2. Característiques funcionals</t>
  </si>
  <si>
    <t>Text característiques 2.</t>
  </si>
  <si>
    <t>El sistema ha d'estar preparat per admetre un sistema de pesatge amb certificat Classe III</t>
  </si>
  <si>
    <t>Riells:</t>
  </si>
  <si>
    <t>El sistema ha d'estar preparat per a mobilitzar persones de fins a 250 kg</t>
  </si>
  <si>
    <t>Els extrems dels riells hauran d'estar protegits amb elements embellidors</t>
  </si>
  <si>
    <t xml:space="preserve">El riell ha de disposar d'algun sistema de seguretat que impedeixi que tant el riell transversal com el motor puguin sortir per l'extrem dels primers. </t>
  </si>
  <si>
    <t>Motor:</t>
  </si>
  <si>
    <t>Motor amb bateria recarregable</t>
  </si>
  <si>
    <t>El motor ha de disposar d'un sistema que impedeixi la torsió o l'enrotllament incorrecte de la cinta d'elevació, la qual cosa evita avaries mecàniques i moviments bruscos</t>
  </si>
  <si>
    <t>Ha de permetre la realització de la funció de regulació d'alçada de manera elèctrica</t>
  </si>
  <si>
    <t>Ha de permetre el desplaçament transversal de manera elèctrica</t>
  </si>
  <si>
    <t>Ha de permetre una arrencada i aturada suaus per evitar l'efecte de "sacsejada" al pacient crític</t>
  </si>
  <si>
    <t>Ha de disposar d'indicador visual de l'estat de la bateria del motor</t>
  </si>
  <si>
    <t>Funció de baixada d’emergència manual</t>
  </si>
  <si>
    <t>Funció d'aturada d'emergència</t>
  </si>
  <si>
    <t>Comandament:</t>
  </si>
  <si>
    <t>Ha de disposar de totes les funcions necessàries per al seu ús (pujada/baixada, dreta/esquerra)</t>
  </si>
  <si>
    <t>S'ha de poder netejar amb els desinfectants propis d'un hospital</t>
  </si>
  <si>
    <t>Accessoris:</t>
  </si>
  <si>
    <t>El sistema d'ancoratge ha de ser universal o permetre, mitjançant adaptadors, l'ús d'arnesos de diferents talles (petita, mitjana, gran) i tipus de forma ràpida</t>
  </si>
  <si>
    <t>—Bastidor amb ganxos de seguretat que permeti l'ús d'arnesos</t>
  </si>
  <si>
    <t>Tant el motor com el comandament han de tenir un índex de protecció mínim IPX4 per permetre la desinfecció hospitalària estàndard sense danyar els circuits.</t>
  </si>
  <si>
    <t>Característiques a valorar</t>
  </si>
  <si>
    <t>ANA/FTA</t>
  </si>
  <si>
    <t>FTA/ANA</t>
  </si>
  <si>
    <t>ANA</t>
  </si>
  <si>
    <t>SP</t>
  </si>
  <si>
    <t>FTA</t>
  </si>
  <si>
    <t>Es valorarà un sistema contra caiguda lliure per fallada: mecanisme que bloquegi la cinta instantàniament.</t>
  </si>
  <si>
    <t>Es valorarà l'existència d'un sistema secundari de comandament en el motor, que permeti el funcionament del bastidor en cas de fallida del comandament de control.</t>
  </si>
  <si>
    <t>Es valoraran els sistemes que informin de l'estat de salut de la bateria i/o cicles restants, així com la protecció per sobrecàrrega o l'avís de substitució preventiva de les bateries.</t>
  </si>
  <si>
    <t>FTA/SP</t>
  </si>
  <si>
    <t>Disseny modular que permeti canviar el carregador o bateries sense desmuntar el riell.</t>
  </si>
  <si>
    <t>Possibilitat de mobilització de persones de més de 250 kg (SWL certificat superior a 250 kg).</t>
  </si>
  <si>
    <t>Duració de la bateria del motor i temps de recàrrega (complementària a la càrrega contínua al riell).</t>
  </si>
  <si>
    <t>Anar al full Annex B</t>
  </si>
  <si>
    <t>Grups de criteri a valorar</t>
  </si>
  <si>
    <t>CODIS</t>
  </si>
  <si>
    <t xml:space="preserve">Funcionalitat tècnica i assistencial dels equips </t>
  </si>
  <si>
    <t>Seguretat del pacient i/o professional</t>
  </si>
  <si>
    <t>Confort del pacient i/o professional</t>
  </si>
  <si>
    <t>CP</t>
  </si>
  <si>
    <t>Adequació a les necessitats assistencials</t>
  </si>
  <si>
    <t>Es valorarà la qualitat del sistema de bloqueig de riells per a rehabilitació / deambulació assistida: capacitat de bloquejar riells paral·lels, transversal i/o motor, facilitat d'activació i adequació a l'inici de la rehabilitació al box.</t>
  </si>
  <si>
    <t>Es valorarà la velocitat d'elevació en càrrega i en càrrega zero, documentades pel fabricant, així com l'arrencada i aturada suaus.</t>
  </si>
  <si>
    <t>Interfície d'usuari / display que mostri de forma directa: estat de la bateria, cicles d'ús i avisos de manteniment preventiu; preferentment al comandament.</t>
  </si>
  <si>
    <t>Es valorarà un sistema de parada de seguretat per posició no perpendicular / inclinació excessiva de la cinta d'elevació, per tal de no malmetre-la</t>
  </si>
  <si>
    <t>Nivell de soroll de la grua en moviment (db)</t>
  </si>
  <si>
    <t>SCS-2027-26</t>
  </si>
  <si>
    <t>Subministrament de 14 grues de sostre per a la UCI de l'Hospital Doctor Josep Trueta de Girona</t>
  </si>
  <si>
    <t>—2 arnesos per grua d'elevació per passar el pacient de llit a cadira de diferents mides (petit, mitja i gran) a definir pel centre</t>
  </si>
  <si>
    <t xml:space="preserve">—2 arnesos en total, de les 14 grues, de transferència d'elevació en posició estirat </t>
  </si>
  <si>
    <t>Es valorarà la qualitat del mòdul de descàrrega: pas ≤1 kg, sessió temporitzada, retorn a transferència normal, control/LCD entre d'altres</t>
  </si>
  <si>
    <t xml:space="preserve">Bateria de d'ió liti </t>
  </si>
  <si>
    <t>Es valorarà que l'equip permeti la mobilització precoç i la rehabilitació al box (bipedestació, deambulació assistida, exercicis al llit), amb justificació clínica documentada del fabricant i/o del projecte d'implantació.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</si>
</sst>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Verdadero&quot;;&quot;Verdadero&quot;;&quot;Falso&quot;"/>
  </numFmts>
  <fonts count="28" x14ac:knownFonts="1"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sz val="9"/>
      <color rgb="FF00B050"/>
      <name val="Arial"/>
      <family val="2"/>
    </font>
    <font>
      <u/>
      <sz val="9"/>
      <color theme="10"/>
      <name val="Arial"/>
      <family val="2"/>
    </font>
    <font>
      <b/>
      <sz val="8"/>
      <color theme="1"/>
      <name val="Arial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rgb="FFB0B0B0"/>
      </left>
      <right style="thin">
        <color rgb="FFB0B0B0"/>
      </right>
      <top/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4">
    <xf numFmtId="0" fontId="0" fillId="0" borderId="0"/>
    <xf numFmtId="0" fontId="10" fillId="0" borderId="0">
      <alignment vertical="top"/>
      <protection locked="0"/>
    </xf>
    <xf numFmtId="0" fontId="9" fillId="0" borderId="0"/>
    <xf numFmtId="0" fontId="1" fillId="0" borderId="0"/>
  </cellStyleXfs>
  <cellXfs count="17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2" applyFont="1" applyBorder="1" applyAlignment="1">
      <alignment horizontal="left" vertical="center" wrapText="1"/>
    </xf>
    <xf numFmtId="0" fontId="9" fillId="0" borderId="35" xfId="2" applyBorder="1" applyAlignment="1">
      <alignment horizontal="center" vertical="center"/>
    </xf>
    <xf numFmtId="0" fontId="9" fillId="0" borderId="0" xfId="2" applyAlignment="1">
      <alignment vertical="center"/>
    </xf>
    <xf numFmtId="0" fontId="1" fillId="0" borderId="3" xfId="2" applyFont="1" applyBorder="1" applyAlignment="1">
      <alignment horizontal="right" vertical="center" wrapText="1"/>
    </xf>
    <xf numFmtId="0" fontId="12" fillId="0" borderId="36" xfId="2" applyFont="1" applyBorder="1" applyAlignment="1" applyProtection="1">
      <alignment vertical="center" wrapText="1"/>
      <protection locked="0"/>
    </xf>
    <xf numFmtId="0" fontId="11" fillId="0" borderId="0" xfId="2" applyFont="1" applyAlignment="1">
      <alignment vertical="center" wrapText="1"/>
    </xf>
    <xf numFmtId="0" fontId="11" fillId="0" borderId="37" xfId="2" applyFont="1" applyBorder="1" applyAlignment="1">
      <alignment vertical="center" wrapText="1"/>
    </xf>
    <xf numFmtId="0" fontId="11" fillId="0" borderId="38" xfId="2" applyFont="1" applyBorder="1" applyAlignment="1">
      <alignment vertical="center" wrapText="1"/>
    </xf>
    <xf numFmtId="0" fontId="1" fillId="0" borderId="4" xfId="2" applyFont="1" applyBorder="1" applyAlignment="1">
      <alignment horizontal="right" vertical="center" wrapText="1"/>
    </xf>
    <xf numFmtId="0" fontId="4" fillId="3" borderId="5" xfId="2" applyFont="1" applyFill="1" applyBorder="1" applyAlignment="1" applyProtection="1">
      <alignment horizontal="right" vertical="center" wrapText="1"/>
      <protection locked="0"/>
    </xf>
    <xf numFmtId="0" fontId="4" fillId="3" borderId="6" xfId="2" applyFont="1" applyFill="1" applyBorder="1" applyAlignment="1" applyProtection="1">
      <alignment horizontal="left" vertical="center" wrapText="1"/>
      <protection locked="0"/>
    </xf>
    <xf numFmtId="0" fontId="13" fillId="4" borderId="39" xfId="2" applyFont="1" applyFill="1" applyBorder="1" applyAlignment="1" applyProtection="1">
      <alignment horizontal="center" vertical="center" wrapText="1"/>
      <protection locked="0"/>
    </xf>
    <xf numFmtId="0" fontId="13" fillId="4" borderId="40" xfId="2" applyFont="1" applyFill="1" applyBorder="1" applyAlignment="1" applyProtection="1">
      <alignment horizontal="left" vertical="center" wrapText="1"/>
      <protection locked="0"/>
    </xf>
    <xf numFmtId="0" fontId="14" fillId="5" borderId="41" xfId="2" applyFont="1" applyFill="1" applyBorder="1" applyAlignment="1" applyProtection="1">
      <alignment horizontal="center" vertical="center" wrapText="1"/>
      <protection locked="0"/>
    </xf>
    <xf numFmtId="0" fontId="14" fillId="5" borderId="42" xfId="2" applyFont="1" applyFill="1" applyBorder="1" applyAlignment="1" applyProtection="1">
      <alignment horizontal="left" vertical="center" wrapText="1"/>
      <protection locked="0"/>
    </xf>
    <xf numFmtId="0" fontId="14" fillId="5" borderId="43" xfId="2" applyFont="1" applyFill="1" applyBorder="1" applyAlignment="1" applyProtection="1">
      <alignment horizontal="center" vertical="center" wrapText="1"/>
      <protection locked="0"/>
    </xf>
    <xf numFmtId="0" fontId="14" fillId="5" borderId="44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right" vertical="center" wrapText="1"/>
    </xf>
    <xf numFmtId="0" fontId="2" fillId="0" borderId="0" xfId="2" applyFont="1" applyAlignment="1">
      <alignment horizontal="left" vertical="center" wrapText="1"/>
    </xf>
    <xf numFmtId="0" fontId="15" fillId="0" borderId="40" xfId="2" applyFont="1" applyBorder="1" applyAlignment="1">
      <alignment horizontal="center" vertical="center" wrapText="1"/>
    </xf>
    <xf numFmtId="0" fontId="15" fillId="0" borderId="45" xfId="2" applyFont="1" applyBorder="1" applyAlignment="1">
      <alignment horizontal="left" vertical="center" wrapText="1"/>
    </xf>
    <xf numFmtId="0" fontId="16" fillId="0" borderId="41" xfId="2" applyFont="1" applyBorder="1" applyAlignment="1">
      <alignment horizontal="center" vertical="center" wrapText="1"/>
    </xf>
    <xf numFmtId="0" fontId="2" fillId="0" borderId="36" xfId="2" applyFont="1" applyBorder="1" applyAlignment="1">
      <alignment horizontal="left" vertical="center" wrapText="1"/>
    </xf>
    <xf numFmtId="0" fontId="2" fillId="0" borderId="46" xfId="2" applyFont="1" applyBorder="1" applyAlignment="1">
      <alignment horizontal="left" vertical="center" wrapText="1"/>
    </xf>
    <xf numFmtId="0" fontId="6" fillId="6" borderId="2" xfId="2" applyFont="1" applyFill="1" applyBorder="1" applyAlignment="1">
      <alignment horizontal="left" vertical="center" wrapText="1"/>
    </xf>
    <xf numFmtId="0" fontId="5" fillId="6" borderId="6" xfId="2" applyFont="1" applyFill="1" applyBorder="1" applyAlignment="1">
      <alignment horizontal="right" vertical="center" wrapText="1"/>
    </xf>
    <xf numFmtId="0" fontId="6" fillId="6" borderId="6" xfId="2" applyFont="1" applyFill="1" applyBorder="1" applyAlignment="1">
      <alignment horizontal="center" vertical="center" wrapText="1"/>
    </xf>
    <xf numFmtId="2" fontId="17" fillId="5" borderId="47" xfId="2" applyNumberFormat="1" applyFont="1" applyFill="1" applyBorder="1" applyAlignment="1">
      <alignment horizontal="right" vertical="center" wrapText="1"/>
    </xf>
    <xf numFmtId="164" fontId="13" fillId="4" borderId="48" xfId="2" applyNumberFormat="1" applyFont="1" applyFill="1" applyBorder="1" applyAlignment="1">
      <alignment horizontal="center" vertical="center" wrapText="1"/>
    </xf>
    <xf numFmtId="164" fontId="13" fillId="4" borderId="40" xfId="2" applyNumberFormat="1" applyFont="1" applyFill="1" applyBorder="1" applyAlignment="1">
      <alignment horizontal="left" vertical="center" wrapText="1"/>
    </xf>
    <xf numFmtId="164" fontId="14" fillId="5" borderId="49" xfId="2" applyNumberFormat="1" applyFont="1" applyFill="1" applyBorder="1" applyAlignment="1">
      <alignment horizontal="center" vertical="center" wrapText="1"/>
    </xf>
    <xf numFmtId="0" fontId="14" fillId="5" borderId="37" xfId="2" applyFont="1" applyFill="1" applyBorder="1" applyAlignment="1">
      <alignment vertical="center" wrapText="1"/>
    </xf>
    <xf numFmtId="0" fontId="14" fillId="5" borderId="38" xfId="2" applyFont="1" applyFill="1" applyBorder="1" applyAlignment="1">
      <alignment horizontal="center" vertical="center" wrapText="1"/>
    </xf>
    <xf numFmtId="0" fontId="14" fillId="5" borderId="50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vertical="center"/>
    </xf>
    <xf numFmtId="0" fontId="1" fillId="7" borderId="8" xfId="2" applyFont="1" applyFill="1" applyBorder="1" applyAlignment="1" applyProtection="1">
      <alignment horizontal="left" vertical="center" wrapText="1"/>
      <protection locked="0"/>
    </xf>
    <xf numFmtId="0" fontId="1" fillId="7" borderId="9" xfId="2" applyFont="1" applyFill="1" applyBorder="1" applyAlignment="1" applyProtection="1">
      <alignment horizontal="left" vertical="center" wrapText="1"/>
      <protection locked="0"/>
    </xf>
    <xf numFmtId="0" fontId="18" fillId="0" borderId="0" xfId="2" applyFont="1" applyAlignment="1">
      <alignment horizontal="right" vertical="center"/>
    </xf>
    <xf numFmtId="0" fontId="18" fillId="0" borderId="0" xfId="2" applyFont="1" applyAlignment="1">
      <alignment vertical="center"/>
    </xf>
    <xf numFmtId="0" fontId="18" fillId="0" borderId="10" xfId="2" applyFont="1" applyBorder="1" applyAlignment="1">
      <alignment vertical="center"/>
    </xf>
    <xf numFmtId="0" fontId="18" fillId="0" borderId="11" xfId="2" applyFont="1" applyBorder="1" applyAlignment="1">
      <alignment vertical="center"/>
    </xf>
    <xf numFmtId="0" fontId="1" fillId="7" borderId="12" xfId="2" applyFont="1" applyFill="1" applyBorder="1" applyAlignment="1" applyProtection="1">
      <alignment horizontal="left" vertical="center" wrapText="1"/>
      <protection locked="0"/>
    </xf>
    <xf numFmtId="0" fontId="18" fillId="0" borderId="13" xfId="2" applyFont="1" applyBorder="1" applyAlignment="1">
      <alignment vertical="center"/>
    </xf>
    <xf numFmtId="0" fontId="9" fillId="0" borderId="13" xfId="2" applyBorder="1" applyAlignment="1">
      <alignment vertical="center"/>
    </xf>
    <xf numFmtId="0" fontId="1" fillId="0" borderId="13" xfId="2" applyFont="1" applyBorder="1" applyAlignment="1" applyProtection="1">
      <alignment horizontal="left" vertical="center" wrapText="1"/>
      <protection locked="0"/>
    </xf>
    <xf numFmtId="0" fontId="6" fillId="6" borderId="5" xfId="2" applyFont="1" applyFill="1" applyBorder="1" applyAlignment="1">
      <alignment horizontal="left" vertical="center" wrapText="1"/>
    </xf>
    <xf numFmtId="0" fontId="6" fillId="6" borderId="6" xfId="2" applyFont="1" applyFill="1" applyBorder="1" applyAlignment="1">
      <alignment horizontal="right" vertical="center" wrapText="1"/>
    </xf>
    <xf numFmtId="0" fontId="20" fillId="0" borderId="15" xfId="2" applyFont="1" applyBorder="1" applyAlignment="1">
      <alignment vertical="center"/>
    </xf>
    <xf numFmtId="0" fontId="19" fillId="3" borderId="0" xfId="2" applyFont="1" applyFill="1" applyAlignment="1">
      <alignment horizontal="right" vertical="center"/>
    </xf>
    <xf numFmtId="0" fontId="4" fillId="3" borderId="0" xfId="2" applyFont="1" applyFill="1" applyAlignment="1">
      <alignment vertical="center" wrapText="1"/>
    </xf>
    <xf numFmtId="0" fontId="19" fillId="0" borderId="0" xfId="2" applyFont="1" applyAlignment="1">
      <alignment horizontal="left" vertical="center" wrapText="1"/>
    </xf>
    <xf numFmtId="0" fontId="19" fillId="0" borderId="15" xfId="2" applyFont="1" applyBorder="1" applyAlignment="1">
      <alignment vertical="center"/>
    </xf>
    <xf numFmtId="0" fontId="18" fillId="0" borderId="0" xfId="2" applyFont="1" applyAlignment="1">
      <alignment horizontal="left" vertical="center" wrapText="1"/>
    </xf>
    <xf numFmtId="0" fontId="21" fillId="0" borderId="15" xfId="2" applyFont="1" applyBorder="1" applyAlignment="1">
      <alignment vertical="center"/>
    </xf>
    <xf numFmtId="0" fontId="1" fillId="7" borderId="16" xfId="2" applyFont="1" applyFill="1" applyBorder="1" applyAlignment="1" applyProtection="1">
      <alignment horizontal="left" vertical="center" wrapText="1"/>
      <protection locked="0"/>
    </xf>
    <xf numFmtId="0" fontId="18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vertical="center"/>
    </xf>
    <xf numFmtId="0" fontId="1" fillId="7" borderId="19" xfId="2" applyFont="1" applyFill="1" applyBorder="1" applyAlignment="1" applyProtection="1">
      <alignment horizontal="left" vertical="center" wrapText="1"/>
      <protection locked="0"/>
    </xf>
    <xf numFmtId="0" fontId="18" fillId="0" borderId="15" xfId="2" applyFont="1" applyBorder="1" applyAlignment="1">
      <alignment vertical="center"/>
    </xf>
    <xf numFmtId="0" fontId="22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0" fontId="21" fillId="0" borderId="0" xfId="2" applyFont="1" applyAlignment="1">
      <alignment vertical="center" wrapText="1"/>
    </xf>
    <xf numFmtId="0" fontId="18" fillId="0" borderId="0" xfId="3" applyFont="1" applyAlignment="1">
      <alignment horizontal="justify" vertical="center"/>
    </xf>
    <xf numFmtId="0" fontId="7" fillId="0" borderId="0" xfId="2" applyFont="1" applyAlignment="1">
      <alignment vertical="center" wrapText="1"/>
    </xf>
    <xf numFmtId="0" fontId="21" fillId="0" borderId="0" xfId="2" applyFont="1" applyAlignment="1">
      <alignment horizontal="left" vertical="center" wrapText="1" indent="1"/>
    </xf>
    <xf numFmtId="0" fontId="7" fillId="0" borderId="0" xfId="2" applyFont="1" applyAlignment="1">
      <alignment horizontal="left" vertical="center" wrapText="1" indent="1"/>
    </xf>
    <xf numFmtId="0" fontId="18" fillId="0" borderId="15" xfId="2" applyFont="1" applyBorder="1" applyAlignment="1">
      <alignment vertical="center" wrapText="1"/>
    </xf>
    <xf numFmtId="0" fontId="7" fillId="0" borderId="0" xfId="2" applyFont="1" applyAlignment="1">
      <alignment horizontal="left" vertical="center" wrapText="1"/>
    </xf>
    <xf numFmtId="0" fontId="7" fillId="0" borderId="15" xfId="2" applyFont="1" applyBorder="1" applyAlignment="1">
      <alignment vertical="center" wrapText="1"/>
    </xf>
    <xf numFmtId="0" fontId="9" fillId="0" borderId="0" xfId="2" applyAlignment="1">
      <alignment horizontal="right" vertical="center"/>
    </xf>
    <xf numFmtId="0" fontId="10" fillId="0" borderId="0" xfId="1" applyAlignment="1" applyProtection="1">
      <alignment horizontal="left" vertical="center"/>
    </xf>
    <xf numFmtId="0" fontId="9" fillId="0" borderId="0" xfId="2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1" fillId="0" borderId="5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4" fillId="4" borderId="39" xfId="2" applyFont="1" applyFill="1" applyBorder="1" applyAlignment="1" applyProtection="1">
      <alignment vertical="center"/>
      <protection locked="0"/>
    </xf>
    <xf numFmtId="0" fontId="24" fillId="4" borderId="40" xfId="2" applyFont="1" applyFill="1" applyBorder="1" applyAlignment="1" applyProtection="1">
      <alignment vertical="center"/>
      <protection locked="0"/>
    </xf>
    <xf numFmtId="0" fontId="16" fillId="5" borderId="41" xfId="2" applyFont="1" applyFill="1" applyBorder="1" applyAlignment="1" applyProtection="1">
      <alignment vertical="center"/>
      <protection locked="0"/>
    </xf>
    <xf numFmtId="0" fontId="16" fillId="5" borderId="42" xfId="2" applyFont="1" applyFill="1" applyBorder="1" applyAlignment="1" applyProtection="1">
      <alignment horizontal="left" vertical="center" wrapText="1"/>
      <protection locked="0"/>
    </xf>
    <xf numFmtId="0" fontId="16" fillId="5" borderId="43" xfId="2" applyFont="1" applyFill="1" applyBorder="1" applyAlignment="1" applyProtection="1">
      <alignment horizontal="center" vertical="center" wrapText="1"/>
      <protection locked="0"/>
    </xf>
    <xf numFmtId="0" fontId="16" fillId="5" borderId="44" xfId="2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1" fillId="0" borderId="55" xfId="2" applyFont="1" applyBorder="1" applyAlignment="1">
      <alignment horizontal="right" vertical="center" wrapText="1"/>
    </xf>
    <xf numFmtId="0" fontId="19" fillId="0" borderId="30" xfId="2" applyFont="1" applyBorder="1" applyAlignment="1">
      <alignment horizontal="left" vertical="top" wrapText="1"/>
    </xf>
    <xf numFmtId="0" fontId="8" fillId="0" borderId="30" xfId="2" applyFont="1" applyBorder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0" fontId="19" fillId="0" borderId="21" xfId="2" applyFont="1" applyBorder="1" applyAlignment="1">
      <alignment horizontal="left" vertical="top" wrapText="1"/>
    </xf>
    <xf numFmtId="0" fontId="19" fillId="0" borderId="15" xfId="2" applyFont="1" applyBorder="1" applyAlignment="1">
      <alignment horizontal="left" vertical="center" wrapText="1"/>
    </xf>
    <xf numFmtId="0" fontId="18" fillId="0" borderId="15" xfId="2" applyFont="1" applyBorder="1" applyAlignment="1">
      <alignment horizontal="left" vertical="center" wrapText="1"/>
    </xf>
    <xf numFmtId="0" fontId="7" fillId="0" borderId="15" xfId="2" applyFont="1" applyBorder="1" applyAlignment="1">
      <alignment horizontal="left" vertical="center" wrapText="1"/>
    </xf>
    <xf numFmtId="0" fontId="18" fillId="0" borderId="18" xfId="2" applyFont="1" applyBorder="1" applyAlignment="1">
      <alignment horizontal="left" vertical="center" wrapText="1"/>
    </xf>
    <xf numFmtId="0" fontId="8" fillId="0" borderId="15" xfId="2" applyFont="1" applyBorder="1" applyAlignment="1">
      <alignment horizontal="left" vertical="center" wrapText="1"/>
    </xf>
    <xf numFmtId="0" fontId="0" fillId="0" borderId="15" xfId="0" applyBorder="1" applyAlignment="1">
      <alignment wrapText="1"/>
    </xf>
    <xf numFmtId="0" fontId="22" fillId="0" borderId="15" xfId="2" applyFont="1" applyBorder="1" applyAlignment="1">
      <alignment horizontal="left" vertical="center" wrapText="1"/>
    </xf>
    <xf numFmtId="0" fontId="1" fillId="0" borderId="15" xfId="2" applyFont="1" applyBorder="1" applyAlignment="1">
      <alignment horizontal="left" vertical="center" wrapText="1"/>
    </xf>
    <xf numFmtId="0" fontId="23" fillId="0" borderId="15" xfId="2" applyFont="1" applyBorder="1" applyAlignment="1">
      <alignment vertical="center" wrapText="1"/>
    </xf>
    <xf numFmtId="0" fontId="21" fillId="0" borderId="15" xfId="2" applyFont="1" applyBorder="1" applyAlignment="1">
      <alignment vertical="center" wrapText="1"/>
    </xf>
    <xf numFmtId="0" fontId="18" fillId="0" borderId="15" xfId="3" applyFont="1" applyBorder="1" applyAlignment="1">
      <alignment horizontal="justify" vertical="center"/>
    </xf>
    <xf numFmtId="0" fontId="21" fillId="0" borderId="15" xfId="2" applyFont="1" applyBorder="1" applyAlignment="1">
      <alignment horizontal="left" vertical="center" wrapText="1" indent="1"/>
    </xf>
    <xf numFmtId="0" fontId="7" fillId="0" borderId="15" xfId="2" applyFont="1" applyBorder="1" applyAlignment="1">
      <alignment horizontal="left" vertical="center" wrapText="1" indent="1"/>
    </xf>
    <xf numFmtId="0" fontId="5" fillId="6" borderId="6" xfId="2" applyFont="1" applyFill="1" applyBorder="1" applyAlignment="1">
      <alignment horizontal="center" vertical="center" wrapText="1"/>
    </xf>
    <xf numFmtId="0" fontId="21" fillId="0" borderId="15" xfId="2" applyFont="1" applyBorder="1" applyAlignment="1">
      <alignment horizontal="center" vertical="center" wrapText="1"/>
    </xf>
    <xf numFmtId="0" fontId="1" fillId="8" borderId="52" xfId="0" applyFont="1" applyFill="1" applyBorder="1" applyAlignment="1" applyProtection="1">
      <alignment vertical="center" wrapText="1"/>
      <protection locked="0"/>
    </xf>
    <xf numFmtId="0" fontId="25" fillId="0" borderId="0" xfId="1" applyFont="1" applyAlignment="1">
      <alignment vertical="center"/>
      <protection locked="0"/>
    </xf>
    <xf numFmtId="0" fontId="10" fillId="0" borderId="1" xfId="1" applyBorder="1" applyAlignment="1" applyProtection="1">
      <alignment vertical="center" wrapText="1"/>
    </xf>
    <xf numFmtId="0" fontId="1" fillId="0" borderId="10" xfId="3" applyBorder="1" applyAlignment="1">
      <alignment wrapText="1"/>
    </xf>
    <xf numFmtId="0" fontId="1" fillId="0" borderId="21" xfId="3" applyBorder="1" applyAlignment="1">
      <alignment horizontal="center" wrapText="1"/>
    </xf>
    <xf numFmtId="0" fontId="1" fillId="0" borderId="15" xfId="3" applyBorder="1" applyAlignment="1">
      <alignment horizontal="center" wrapText="1"/>
    </xf>
    <xf numFmtId="0" fontId="1" fillId="0" borderId="11" xfId="3" applyBorder="1" applyAlignment="1">
      <alignment wrapText="1"/>
    </xf>
    <xf numFmtId="0" fontId="1" fillId="0" borderId="18" xfId="3" applyBorder="1" applyAlignment="1">
      <alignment horizontal="center" wrapText="1"/>
    </xf>
    <xf numFmtId="0" fontId="21" fillId="0" borderId="0" xfId="2" applyFont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1" fillId="7" borderId="0" xfId="2" applyFont="1" applyFill="1" applyAlignment="1" applyProtection="1">
      <alignment horizontal="left" vertical="center" wrapText="1"/>
      <protection locked="0"/>
    </xf>
    <xf numFmtId="0" fontId="27" fillId="0" borderId="61" xfId="0" applyFont="1" applyBorder="1" applyAlignment="1">
      <alignment vertical="center" wrapText="1"/>
    </xf>
    <xf numFmtId="0" fontId="27" fillId="0" borderId="62" xfId="0" applyFont="1" applyBorder="1" applyAlignment="1">
      <alignment vertical="center" wrapText="1"/>
    </xf>
    <xf numFmtId="0" fontId="27" fillId="0" borderId="61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0" xfId="0" applyFont="1" applyAlignment="1">
      <alignment wrapText="1"/>
    </xf>
    <xf numFmtId="0" fontId="27" fillId="0" borderId="63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0" fillId="0" borderId="53" xfId="0" applyBorder="1"/>
    <xf numFmtId="0" fontId="0" fillId="0" borderId="54" xfId="0" applyBorder="1"/>
    <xf numFmtId="0" fontId="2" fillId="2" borderId="22" xfId="0" applyFont="1" applyFill="1" applyBorder="1" applyAlignment="1">
      <alignment vertical="center" wrapText="1"/>
    </xf>
    <xf numFmtId="0" fontId="0" fillId="0" borderId="24" xfId="0" applyBorder="1"/>
    <xf numFmtId="0" fontId="2" fillId="2" borderId="22" xfId="0" applyFont="1" applyFill="1" applyBorder="1" applyAlignment="1" applyProtection="1">
      <alignment vertical="center" wrapText="1"/>
      <protection locked="0"/>
    </xf>
    <xf numFmtId="0" fontId="0" fillId="0" borderId="24" xfId="0" applyBorder="1" applyProtection="1">
      <protection locked="0"/>
    </xf>
    <xf numFmtId="0" fontId="2" fillId="2" borderId="22" xfId="0" applyFont="1" applyFill="1" applyBorder="1" applyAlignment="1">
      <alignment horizontal="right" vertical="center" wrapText="1"/>
    </xf>
    <xf numFmtId="0" fontId="7" fillId="0" borderId="13" xfId="2" applyFont="1" applyBorder="1" applyAlignment="1">
      <alignment horizontal="left" vertical="center" wrapText="1"/>
    </xf>
    <xf numFmtId="0" fontId="0" fillId="0" borderId="13" xfId="0" applyBorder="1"/>
    <xf numFmtId="0" fontId="18" fillId="0" borderId="13" xfId="2" applyFont="1" applyBorder="1" applyAlignment="1">
      <alignment horizontal="left" vertical="center" wrapText="1"/>
    </xf>
    <xf numFmtId="0" fontId="1" fillId="0" borderId="60" xfId="2" applyFont="1" applyBorder="1" applyAlignment="1" applyProtection="1">
      <alignment horizontal="left" vertical="center" wrapTex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4" fillId="0" borderId="5" xfId="2" applyFont="1" applyBorder="1" applyAlignment="1" applyProtection="1">
      <alignment horizontal="center" vertical="center" wrapText="1"/>
      <protection locked="0"/>
    </xf>
    <xf numFmtId="0" fontId="0" fillId="0" borderId="17" xfId="0" applyBorder="1" applyProtection="1">
      <protection locked="0"/>
    </xf>
    <xf numFmtId="0" fontId="0" fillId="0" borderId="20" xfId="0" applyBorder="1" applyProtection="1">
      <protection locked="0"/>
    </xf>
    <xf numFmtId="0" fontId="1" fillId="0" borderId="59" xfId="2" applyFont="1" applyBorder="1" applyAlignment="1">
      <alignment horizontal="left" vertical="center" wrapText="1"/>
    </xf>
    <xf numFmtId="0" fontId="0" fillId="0" borderId="31" xfId="0" applyBorder="1"/>
    <xf numFmtId="0" fontId="0" fillId="0" borderId="32" xfId="0" applyBorder="1"/>
    <xf numFmtId="0" fontId="6" fillId="6" borderId="29" xfId="2" applyFont="1" applyFill="1" applyBorder="1" applyAlignment="1">
      <alignment horizontal="left" vertical="center" wrapText="1"/>
    </xf>
    <xf numFmtId="0" fontId="0" fillId="0" borderId="29" xfId="0" applyBorder="1"/>
    <xf numFmtId="0" fontId="18" fillId="0" borderId="17" xfId="2" applyFont="1" applyBorder="1" applyAlignment="1">
      <alignment horizontal="left" vertical="center" wrapText="1"/>
    </xf>
    <xf numFmtId="0" fontId="9" fillId="0" borderId="0" xfId="2" applyAlignment="1">
      <alignment vertical="center"/>
    </xf>
    <xf numFmtId="0" fontId="0" fillId="0" borderId="17" xfId="0" applyBorder="1"/>
    <xf numFmtId="0" fontId="1" fillId="0" borderId="58" xfId="2" applyFont="1" applyBorder="1" applyAlignment="1" applyProtection="1">
      <alignment horizontal="left" vertical="center" wrapText="1"/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0" fontId="2" fillId="0" borderId="6" xfId="2" applyFont="1" applyBorder="1" applyAlignment="1">
      <alignment vertical="center" wrapText="1"/>
    </xf>
    <xf numFmtId="0" fontId="0" fillId="0" borderId="5" xfId="0" applyBorder="1"/>
    <xf numFmtId="0" fontId="19" fillId="0" borderId="14" xfId="2" applyFont="1" applyBorder="1" applyAlignment="1">
      <alignment horizontal="left" vertical="center" wrapText="1"/>
    </xf>
    <xf numFmtId="0" fontId="0" fillId="0" borderId="30" xfId="0" applyBorder="1"/>
    <xf numFmtId="0" fontId="0" fillId="0" borderId="14" xfId="0" applyBorder="1"/>
    <xf numFmtId="0" fontId="12" fillId="5" borderId="56" xfId="2" applyFont="1" applyFill="1" applyBorder="1" applyAlignment="1" applyProtection="1">
      <alignment horizontal="center" vertical="center" wrapText="1"/>
      <protection locked="0"/>
    </xf>
    <xf numFmtId="0" fontId="0" fillId="0" borderId="49" xfId="0" applyBorder="1" applyProtection="1">
      <protection locked="0"/>
    </xf>
    <xf numFmtId="0" fontId="4" fillId="0" borderId="6" xfId="2" applyFont="1" applyBorder="1" applyAlignment="1" applyProtection="1">
      <alignment horizontal="left" vertical="center" wrapText="1"/>
      <protection locked="0"/>
    </xf>
    <xf numFmtId="0" fontId="0" fillId="0" borderId="15" xfId="0" applyBorder="1" applyProtection="1">
      <protection locked="0"/>
    </xf>
    <xf numFmtId="0" fontId="0" fillId="0" borderId="18" xfId="0" applyBorder="1" applyProtection="1">
      <protection locked="0"/>
    </xf>
    <xf numFmtId="0" fontId="26" fillId="0" borderId="6" xfId="2" applyFont="1" applyBorder="1" applyAlignment="1">
      <alignment horizontal="center" vertical="center" wrapText="1"/>
    </xf>
    <xf numFmtId="0" fontId="0" fillId="0" borderId="15" xfId="0" applyBorder="1"/>
    <xf numFmtId="0" fontId="0" fillId="0" borderId="18" xfId="0" applyBorder="1"/>
    <xf numFmtId="0" fontId="1" fillId="0" borderId="57" xfId="2" applyFont="1" applyBorder="1" applyAlignment="1" applyProtection="1">
      <alignment horizontal="left" vertical="center" wrapText="1"/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3" fillId="0" borderId="5" xfId="2" applyFont="1" applyBorder="1" applyAlignment="1">
      <alignment horizontal="left" vertical="center" wrapText="1"/>
    </xf>
    <xf numFmtId="0" fontId="4" fillId="0" borderId="6" xfId="2" applyFont="1" applyBorder="1" applyAlignment="1" applyProtection="1">
      <alignment horizontal="center" vertical="center" wrapText="1"/>
      <protection locked="0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lla&#231;ExternRecuper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B"/>
      <sheetName val="1273010300"/>
      <sheetName val="1530010100"/>
      <sheetName val="1530010200"/>
      <sheetName val="1260170100"/>
      <sheetName val="1532250400"/>
      <sheetName val="1532260200"/>
      <sheetName val="1532450300"/>
      <sheetName val="Grups de criteri"/>
    </sheetNames>
    <sheetDataSet>
      <sheetData sheetId="0"/>
      <sheetData sheetId="1">
        <row r="6">
          <cell r="I6">
            <v>1</v>
          </cell>
          <cell r="J6" t="str">
            <v>Motiu de l'incompliment</v>
          </cell>
          <cell r="K6">
            <v>1</v>
          </cell>
          <cell r="L6" t="str">
            <v>1.1. Característiques tècniques</v>
          </cell>
          <cell r="M6">
            <v>29.5</v>
          </cell>
          <cell r="N6" t="str">
            <v>1.2. Carro i accessoris</v>
          </cell>
          <cell r="O6">
            <v>0</v>
          </cell>
          <cell r="P6" t="str">
            <v>1.3. Valoració de la mostra</v>
          </cell>
          <cell r="Q6">
            <v>12</v>
          </cell>
          <cell r="V6" t="str">
            <v>Servei tècnic durant el període de garantia comercial/legal</v>
          </cell>
          <cell r="W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H12"/>
  <sheetViews>
    <sheetView tabSelected="1" topLeftCell="D1" zoomScaleNormal="100" zoomScaleSheetLayoutView="39" workbookViewId="0">
      <pane xSplit="5" ySplit="6" topLeftCell="I7" activePane="bottomRight" state="frozen"/>
      <selection pane="topRight" activeCell="I1" sqref="I1"/>
      <selection pane="bottomLeft" activeCell="D7" sqref="D7"/>
      <selection pane="bottomRight" activeCell="F16" sqref="F16"/>
    </sheetView>
  </sheetViews>
  <sheetFormatPr baseColWidth="10" defaultColWidth="8.81640625" defaultRowHeight="11.5" x14ac:dyDescent="0.25"/>
  <cols>
    <col min="1" max="1" width="17.1796875" style="3" hidden="1" customWidth="1"/>
    <col min="2" max="3" width="13.81640625" style="3" hidden="1" customWidth="1"/>
    <col min="4" max="4" width="11.453125" style="1" customWidth="1"/>
    <col min="5" max="5" width="12.81640625" style="1" customWidth="1"/>
    <col min="6" max="6" width="41.81640625" style="1" customWidth="1"/>
    <col min="7" max="7" width="18.90625" style="3" customWidth="1"/>
    <col min="8" max="8" width="3.08984375" style="3" hidden="1" customWidth="1"/>
    <col min="9" max="9" width="62.453125" style="88" customWidth="1"/>
    <col min="10" max="26" width="13" style="3" hidden="1" customWidth="1"/>
    <col min="27" max="256" width="8.81640625" style="3" customWidth="1"/>
    <col min="257" max="259" width="13" style="3" hidden="1" customWidth="1"/>
    <col min="260" max="261" width="11.453125" style="3" customWidth="1"/>
    <col min="262" max="262" width="41.81640625" style="3" customWidth="1"/>
    <col min="263" max="263" width="14.81640625" style="3" customWidth="1"/>
    <col min="264" max="264" width="13" style="3" hidden="1" customWidth="1"/>
    <col min="265" max="265" width="62.453125" style="3" customWidth="1"/>
    <col min="266" max="282" width="13" style="3" hidden="1" customWidth="1"/>
    <col min="283" max="512" width="8.81640625" style="3" customWidth="1"/>
    <col min="513" max="515" width="13" style="3" hidden="1" customWidth="1"/>
    <col min="516" max="517" width="11.453125" style="3" customWidth="1"/>
    <col min="518" max="518" width="41.81640625" style="3" customWidth="1"/>
    <col min="519" max="519" width="14.81640625" style="3" customWidth="1"/>
    <col min="520" max="520" width="13" style="3" hidden="1" customWidth="1"/>
    <col min="521" max="521" width="62.453125" style="3" customWidth="1"/>
    <col min="522" max="538" width="13" style="3" hidden="1" customWidth="1"/>
    <col min="539" max="768" width="8.81640625" style="3" customWidth="1"/>
    <col min="769" max="771" width="13" style="3" hidden="1" customWidth="1"/>
    <col min="772" max="773" width="11.453125" style="3" customWidth="1"/>
    <col min="774" max="774" width="41.81640625" style="3" customWidth="1"/>
    <col min="775" max="775" width="14.81640625" style="3" customWidth="1"/>
    <col min="776" max="776" width="13" style="3" hidden="1" customWidth="1"/>
    <col min="777" max="777" width="62.453125" style="3" customWidth="1"/>
    <col min="778" max="794" width="13" style="3" hidden="1" customWidth="1"/>
    <col min="795" max="1024" width="8.81640625" style="3" customWidth="1"/>
    <col min="1025" max="1027" width="13" style="3" hidden="1" customWidth="1"/>
    <col min="1028" max="1029" width="11.453125" style="3" customWidth="1"/>
    <col min="1030" max="1030" width="41.81640625" style="3" customWidth="1"/>
    <col min="1031" max="1031" width="14.81640625" style="3" customWidth="1"/>
    <col min="1032" max="1032" width="13" style="3" hidden="1" customWidth="1"/>
    <col min="1033" max="1033" width="62.453125" style="3" customWidth="1"/>
    <col min="1034" max="1050" width="13" style="3" hidden="1" customWidth="1"/>
    <col min="1051" max="1280" width="8.81640625" style="3" customWidth="1"/>
    <col min="1281" max="1283" width="13" style="3" hidden="1" customWidth="1"/>
    <col min="1284" max="1285" width="11.453125" style="3" customWidth="1"/>
    <col min="1286" max="1286" width="41.81640625" style="3" customWidth="1"/>
    <col min="1287" max="1287" width="14.81640625" style="3" customWidth="1"/>
    <col min="1288" max="1288" width="13" style="3" hidden="1" customWidth="1"/>
    <col min="1289" max="1289" width="62.453125" style="3" customWidth="1"/>
    <col min="1290" max="1306" width="13" style="3" hidden="1" customWidth="1"/>
    <col min="1307" max="1536" width="8.81640625" style="3" customWidth="1"/>
    <col min="1537" max="1539" width="13" style="3" hidden="1" customWidth="1"/>
    <col min="1540" max="1541" width="11.453125" style="3" customWidth="1"/>
    <col min="1542" max="1542" width="41.81640625" style="3" customWidth="1"/>
    <col min="1543" max="1543" width="14.81640625" style="3" customWidth="1"/>
    <col min="1544" max="1544" width="13" style="3" hidden="1" customWidth="1"/>
    <col min="1545" max="1545" width="62.453125" style="3" customWidth="1"/>
    <col min="1546" max="1562" width="13" style="3" hidden="1" customWidth="1"/>
    <col min="1563" max="1792" width="8.81640625" style="3" customWidth="1"/>
    <col min="1793" max="1795" width="13" style="3" hidden="1" customWidth="1"/>
    <col min="1796" max="1797" width="11.453125" style="3" customWidth="1"/>
    <col min="1798" max="1798" width="41.81640625" style="3" customWidth="1"/>
    <col min="1799" max="1799" width="14.81640625" style="3" customWidth="1"/>
    <col min="1800" max="1800" width="13" style="3" hidden="1" customWidth="1"/>
    <col min="1801" max="1801" width="62.453125" style="3" customWidth="1"/>
    <col min="1802" max="1818" width="13" style="3" hidden="1" customWidth="1"/>
    <col min="1819" max="2048" width="8.81640625" style="3" customWidth="1"/>
    <col min="2049" max="2051" width="13" style="3" hidden="1" customWidth="1"/>
    <col min="2052" max="2053" width="11.453125" style="3" customWidth="1"/>
    <col min="2054" max="2054" width="41.81640625" style="3" customWidth="1"/>
    <col min="2055" max="2055" width="14.81640625" style="3" customWidth="1"/>
    <col min="2056" max="2056" width="13" style="3" hidden="1" customWidth="1"/>
    <col min="2057" max="2057" width="62.453125" style="3" customWidth="1"/>
    <col min="2058" max="2074" width="13" style="3" hidden="1" customWidth="1"/>
    <col min="2075" max="2304" width="8.81640625" style="3" customWidth="1"/>
    <col min="2305" max="2307" width="13" style="3" hidden="1" customWidth="1"/>
    <col min="2308" max="2309" width="11.453125" style="3" customWidth="1"/>
    <col min="2310" max="2310" width="41.81640625" style="3" customWidth="1"/>
    <col min="2311" max="2311" width="14.81640625" style="3" customWidth="1"/>
    <col min="2312" max="2312" width="13" style="3" hidden="1" customWidth="1"/>
    <col min="2313" max="2313" width="62.453125" style="3" customWidth="1"/>
    <col min="2314" max="2330" width="13" style="3" hidden="1" customWidth="1"/>
    <col min="2331" max="2560" width="8.81640625" style="3" customWidth="1"/>
    <col min="2561" max="2563" width="13" style="3" hidden="1" customWidth="1"/>
    <col min="2564" max="2565" width="11.453125" style="3" customWidth="1"/>
    <col min="2566" max="2566" width="41.81640625" style="3" customWidth="1"/>
    <col min="2567" max="2567" width="14.81640625" style="3" customWidth="1"/>
    <col min="2568" max="2568" width="13" style="3" hidden="1" customWidth="1"/>
    <col min="2569" max="2569" width="62.453125" style="3" customWidth="1"/>
    <col min="2570" max="2586" width="13" style="3" hidden="1" customWidth="1"/>
    <col min="2587" max="2816" width="8.81640625" style="3" customWidth="1"/>
    <col min="2817" max="2819" width="13" style="3" hidden="1" customWidth="1"/>
    <col min="2820" max="2821" width="11.453125" style="3" customWidth="1"/>
    <col min="2822" max="2822" width="41.81640625" style="3" customWidth="1"/>
    <col min="2823" max="2823" width="14.81640625" style="3" customWidth="1"/>
    <col min="2824" max="2824" width="13" style="3" hidden="1" customWidth="1"/>
    <col min="2825" max="2825" width="62.453125" style="3" customWidth="1"/>
    <col min="2826" max="2842" width="13" style="3" hidden="1" customWidth="1"/>
    <col min="2843" max="3072" width="8.81640625" style="3" customWidth="1"/>
    <col min="3073" max="3075" width="13" style="3" hidden="1" customWidth="1"/>
    <col min="3076" max="3077" width="11.453125" style="3" customWidth="1"/>
    <col min="3078" max="3078" width="41.81640625" style="3" customWidth="1"/>
    <col min="3079" max="3079" width="14.81640625" style="3" customWidth="1"/>
    <col min="3080" max="3080" width="13" style="3" hidden="1" customWidth="1"/>
    <col min="3081" max="3081" width="62.453125" style="3" customWidth="1"/>
    <col min="3082" max="3098" width="13" style="3" hidden="1" customWidth="1"/>
    <col min="3099" max="3328" width="8.81640625" style="3" customWidth="1"/>
    <col min="3329" max="3331" width="13" style="3" hidden="1" customWidth="1"/>
    <col min="3332" max="3333" width="11.453125" style="3" customWidth="1"/>
    <col min="3334" max="3334" width="41.81640625" style="3" customWidth="1"/>
    <col min="3335" max="3335" width="14.81640625" style="3" customWidth="1"/>
    <col min="3336" max="3336" width="13" style="3" hidden="1" customWidth="1"/>
    <col min="3337" max="3337" width="62.453125" style="3" customWidth="1"/>
    <col min="3338" max="3354" width="13" style="3" hidden="1" customWidth="1"/>
    <col min="3355" max="3584" width="8.81640625" style="3" customWidth="1"/>
    <col min="3585" max="3587" width="13" style="3" hidden="1" customWidth="1"/>
    <col min="3588" max="3589" width="11.453125" style="3" customWidth="1"/>
    <col min="3590" max="3590" width="41.81640625" style="3" customWidth="1"/>
    <col min="3591" max="3591" width="14.81640625" style="3" customWidth="1"/>
    <col min="3592" max="3592" width="13" style="3" hidden="1" customWidth="1"/>
    <col min="3593" max="3593" width="62.453125" style="3" customWidth="1"/>
    <col min="3594" max="3610" width="13" style="3" hidden="1" customWidth="1"/>
    <col min="3611" max="3840" width="8.81640625" style="3" customWidth="1"/>
    <col min="3841" max="3843" width="13" style="3" hidden="1" customWidth="1"/>
    <col min="3844" max="3845" width="11.453125" style="3" customWidth="1"/>
    <col min="3846" max="3846" width="41.81640625" style="3" customWidth="1"/>
    <col min="3847" max="3847" width="14.81640625" style="3" customWidth="1"/>
    <col min="3848" max="3848" width="13" style="3" hidden="1" customWidth="1"/>
    <col min="3849" max="3849" width="62.453125" style="3" customWidth="1"/>
    <col min="3850" max="3866" width="13" style="3" hidden="1" customWidth="1"/>
    <col min="3867" max="4096" width="8.81640625" style="3" customWidth="1"/>
    <col min="4097" max="4099" width="13" style="3" hidden="1" customWidth="1"/>
    <col min="4100" max="4101" width="11.453125" style="3" customWidth="1"/>
    <col min="4102" max="4102" width="41.81640625" style="3" customWidth="1"/>
    <col min="4103" max="4103" width="14.81640625" style="3" customWidth="1"/>
    <col min="4104" max="4104" width="13" style="3" hidden="1" customWidth="1"/>
    <col min="4105" max="4105" width="62.453125" style="3" customWidth="1"/>
    <col min="4106" max="4122" width="13" style="3" hidden="1" customWidth="1"/>
    <col min="4123" max="4352" width="8.81640625" style="3" customWidth="1"/>
    <col min="4353" max="4355" width="13" style="3" hidden="1" customWidth="1"/>
    <col min="4356" max="4357" width="11.453125" style="3" customWidth="1"/>
    <col min="4358" max="4358" width="41.81640625" style="3" customWidth="1"/>
    <col min="4359" max="4359" width="14.81640625" style="3" customWidth="1"/>
    <col min="4360" max="4360" width="13" style="3" hidden="1" customWidth="1"/>
    <col min="4361" max="4361" width="62.453125" style="3" customWidth="1"/>
    <col min="4362" max="4378" width="13" style="3" hidden="1" customWidth="1"/>
    <col min="4379" max="4608" width="8.81640625" style="3" customWidth="1"/>
    <col min="4609" max="4611" width="13" style="3" hidden="1" customWidth="1"/>
    <col min="4612" max="4613" width="11.453125" style="3" customWidth="1"/>
    <col min="4614" max="4614" width="41.81640625" style="3" customWidth="1"/>
    <col min="4615" max="4615" width="14.81640625" style="3" customWidth="1"/>
    <col min="4616" max="4616" width="13" style="3" hidden="1" customWidth="1"/>
    <col min="4617" max="4617" width="62.453125" style="3" customWidth="1"/>
    <col min="4618" max="4634" width="13" style="3" hidden="1" customWidth="1"/>
    <col min="4635" max="4864" width="8.81640625" style="3" customWidth="1"/>
    <col min="4865" max="4867" width="13" style="3" hidden="1" customWidth="1"/>
    <col min="4868" max="4869" width="11.453125" style="3" customWidth="1"/>
    <col min="4870" max="4870" width="41.81640625" style="3" customWidth="1"/>
    <col min="4871" max="4871" width="14.81640625" style="3" customWidth="1"/>
    <col min="4872" max="4872" width="13" style="3" hidden="1" customWidth="1"/>
    <col min="4873" max="4873" width="62.453125" style="3" customWidth="1"/>
    <col min="4874" max="4890" width="13" style="3" hidden="1" customWidth="1"/>
    <col min="4891" max="5120" width="8.81640625" style="3" customWidth="1"/>
    <col min="5121" max="5123" width="13" style="3" hidden="1" customWidth="1"/>
    <col min="5124" max="5125" width="11.453125" style="3" customWidth="1"/>
    <col min="5126" max="5126" width="41.81640625" style="3" customWidth="1"/>
    <col min="5127" max="5127" width="14.81640625" style="3" customWidth="1"/>
    <col min="5128" max="5128" width="13" style="3" hidden="1" customWidth="1"/>
    <col min="5129" max="5129" width="62.453125" style="3" customWidth="1"/>
    <col min="5130" max="5146" width="13" style="3" hidden="1" customWidth="1"/>
    <col min="5147" max="5376" width="8.81640625" style="3" customWidth="1"/>
    <col min="5377" max="5379" width="13" style="3" hidden="1" customWidth="1"/>
    <col min="5380" max="5381" width="11.453125" style="3" customWidth="1"/>
    <col min="5382" max="5382" width="41.81640625" style="3" customWidth="1"/>
    <col min="5383" max="5383" width="14.81640625" style="3" customWidth="1"/>
    <col min="5384" max="5384" width="13" style="3" hidden="1" customWidth="1"/>
    <col min="5385" max="5385" width="62.453125" style="3" customWidth="1"/>
    <col min="5386" max="5402" width="13" style="3" hidden="1" customWidth="1"/>
    <col min="5403" max="5632" width="8.81640625" style="3" customWidth="1"/>
    <col min="5633" max="5635" width="13" style="3" hidden="1" customWidth="1"/>
    <col min="5636" max="5637" width="11.453125" style="3" customWidth="1"/>
    <col min="5638" max="5638" width="41.81640625" style="3" customWidth="1"/>
    <col min="5639" max="5639" width="14.81640625" style="3" customWidth="1"/>
    <col min="5640" max="5640" width="13" style="3" hidden="1" customWidth="1"/>
    <col min="5641" max="5641" width="62.453125" style="3" customWidth="1"/>
    <col min="5642" max="5658" width="13" style="3" hidden="1" customWidth="1"/>
    <col min="5659" max="5888" width="8.81640625" style="3" customWidth="1"/>
    <col min="5889" max="5891" width="13" style="3" hidden="1" customWidth="1"/>
    <col min="5892" max="5893" width="11.453125" style="3" customWidth="1"/>
    <col min="5894" max="5894" width="41.81640625" style="3" customWidth="1"/>
    <col min="5895" max="5895" width="14.81640625" style="3" customWidth="1"/>
    <col min="5896" max="5896" width="13" style="3" hidden="1" customWidth="1"/>
    <col min="5897" max="5897" width="62.453125" style="3" customWidth="1"/>
    <col min="5898" max="5914" width="13" style="3" hidden="1" customWidth="1"/>
    <col min="5915" max="6144" width="8.81640625" style="3" customWidth="1"/>
    <col min="6145" max="6147" width="13" style="3" hidden="1" customWidth="1"/>
    <col min="6148" max="6149" width="11.453125" style="3" customWidth="1"/>
    <col min="6150" max="6150" width="41.81640625" style="3" customWidth="1"/>
    <col min="6151" max="6151" width="14.81640625" style="3" customWidth="1"/>
    <col min="6152" max="6152" width="13" style="3" hidden="1" customWidth="1"/>
    <col min="6153" max="6153" width="62.453125" style="3" customWidth="1"/>
    <col min="6154" max="6170" width="13" style="3" hidden="1" customWidth="1"/>
    <col min="6171" max="6400" width="8.81640625" style="3" customWidth="1"/>
    <col min="6401" max="6403" width="13" style="3" hidden="1" customWidth="1"/>
    <col min="6404" max="6405" width="11.453125" style="3" customWidth="1"/>
    <col min="6406" max="6406" width="41.81640625" style="3" customWidth="1"/>
    <col min="6407" max="6407" width="14.81640625" style="3" customWidth="1"/>
    <col min="6408" max="6408" width="13" style="3" hidden="1" customWidth="1"/>
    <col min="6409" max="6409" width="62.453125" style="3" customWidth="1"/>
    <col min="6410" max="6426" width="13" style="3" hidden="1" customWidth="1"/>
    <col min="6427" max="6656" width="8.81640625" style="3" customWidth="1"/>
    <col min="6657" max="6659" width="13" style="3" hidden="1" customWidth="1"/>
    <col min="6660" max="6661" width="11.453125" style="3" customWidth="1"/>
    <col min="6662" max="6662" width="41.81640625" style="3" customWidth="1"/>
    <col min="6663" max="6663" width="14.81640625" style="3" customWidth="1"/>
    <col min="6664" max="6664" width="13" style="3" hidden="1" customWidth="1"/>
    <col min="6665" max="6665" width="62.453125" style="3" customWidth="1"/>
    <col min="6666" max="6682" width="13" style="3" hidden="1" customWidth="1"/>
    <col min="6683" max="6912" width="8.81640625" style="3" customWidth="1"/>
    <col min="6913" max="6915" width="13" style="3" hidden="1" customWidth="1"/>
    <col min="6916" max="6917" width="11.453125" style="3" customWidth="1"/>
    <col min="6918" max="6918" width="41.81640625" style="3" customWidth="1"/>
    <col min="6919" max="6919" width="14.81640625" style="3" customWidth="1"/>
    <col min="6920" max="6920" width="13" style="3" hidden="1" customWidth="1"/>
    <col min="6921" max="6921" width="62.453125" style="3" customWidth="1"/>
    <col min="6922" max="6938" width="13" style="3" hidden="1" customWidth="1"/>
    <col min="6939" max="7168" width="8.81640625" style="3" customWidth="1"/>
    <col min="7169" max="7171" width="13" style="3" hidden="1" customWidth="1"/>
    <col min="7172" max="7173" width="11.453125" style="3" customWidth="1"/>
    <col min="7174" max="7174" width="41.81640625" style="3" customWidth="1"/>
    <col min="7175" max="7175" width="14.81640625" style="3" customWidth="1"/>
    <col min="7176" max="7176" width="13" style="3" hidden="1" customWidth="1"/>
    <col min="7177" max="7177" width="62.453125" style="3" customWidth="1"/>
    <col min="7178" max="7194" width="13" style="3" hidden="1" customWidth="1"/>
    <col min="7195" max="7424" width="8.81640625" style="3" customWidth="1"/>
    <col min="7425" max="7427" width="13" style="3" hidden="1" customWidth="1"/>
    <col min="7428" max="7429" width="11.453125" style="3" customWidth="1"/>
    <col min="7430" max="7430" width="41.81640625" style="3" customWidth="1"/>
    <col min="7431" max="7431" width="14.81640625" style="3" customWidth="1"/>
    <col min="7432" max="7432" width="13" style="3" hidden="1" customWidth="1"/>
    <col min="7433" max="7433" width="62.453125" style="3" customWidth="1"/>
    <col min="7434" max="7450" width="13" style="3" hidden="1" customWidth="1"/>
    <col min="7451" max="7680" width="8.81640625" style="3" customWidth="1"/>
    <col min="7681" max="7683" width="13" style="3" hidden="1" customWidth="1"/>
    <col min="7684" max="7685" width="11.453125" style="3" customWidth="1"/>
    <col min="7686" max="7686" width="41.81640625" style="3" customWidth="1"/>
    <col min="7687" max="7687" width="14.81640625" style="3" customWidth="1"/>
    <col min="7688" max="7688" width="13" style="3" hidden="1" customWidth="1"/>
    <col min="7689" max="7689" width="62.453125" style="3" customWidth="1"/>
    <col min="7690" max="7706" width="13" style="3" hidden="1" customWidth="1"/>
    <col min="7707" max="7936" width="8.81640625" style="3" customWidth="1"/>
    <col min="7937" max="7939" width="13" style="3" hidden="1" customWidth="1"/>
    <col min="7940" max="7941" width="11.453125" style="3" customWidth="1"/>
    <col min="7942" max="7942" width="41.81640625" style="3" customWidth="1"/>
    <col min="7943" max="7943" width="14.81640625" style="3" customWidth="1"/>
    <col min="7944" max="7944" width="13" style="3" hidden="1" customWidth="1"/>
    <col min="7945" max="7945" width="62.453125" style="3" customWidth="1"/>
    <col min="7946" max="7962" width="13" style="3" hidden="1" customWidth="1"/>
    <col min="7963" max="8192" width="8.81640625" style="3" customWidth="1"/>
    <col min="8193" max="8195" width="13" style="3" hidden="1" customWidth="1"/>
    <col min="8196" max="8197" width="11.453125" style="3" customWidth="1"/>
    <col min="8198" max="8198" width="41.81640625" style="3" customWidth="1"/>
    <col min="8199" max="8199" width="14.81640625" style="3" customWidth="1"/>
    <col min="8200" max="8200" width="13" style="3" hidden="1" customWidth="1"/>
    <col min="8201" max="8201" width="62.453125" style="3" customWidth="1"/>
    <col min="8202" max="8218" width="13" style="3" hidden="1" customWidth="1"/>
    <col min="8219" max="8448" width="8.81640625" style="3" customWidth="1"/>
    <col min="8449" max="8451" width="13" style="3" hidden="1" customWidth="1"/>
    <col min="8452" max="8453" width="11.453125" style="3" customWidth="1"/>
    <col min="8454" max="8454" width="41.81640625" style="3" customWidth="1"/>
    <col min="8455" max="8455" width="14.81640625" style="3" customWidth="1"/>
    <col min="8456" max="8456" width="13" style="3" hidden="1" customWidth="1"/>
    <col min="8457" max="8457" width="62.453125" style="3" customWidth="1"/>
    <col min="8458" max="8474" width="13" style="3" hidden="1" customWidth="1"/>
    <col min="8475" max="8704" width="8.81640625" style="3" customWidth="1"/>
    <col min="8705" max="8707" width="13" style="3" hidden="1" customWidth="1"/>
    <col min="8708" max="8709" width="11.453125" style="3" customWidth="1"/>
    <col min="8710" max="8710" width="41.81640625" style="3" customWidth="1"/>
    <col min="8711" max="8711" width="14.81640625" style="3" customWidth="1"/>
    <col min="8712" max="8712" width="13" style="3" hidden="1" customWidth="1"/>
    <col min="8713" max="8713" width="62.453125" style="3" customWidth="1"/>
    <col min="8714" max="8730" width="13" style="3" hidden="1" customWidth="1"/>
    <col min="8731" max="8960" width="8.81640625" style="3" customWidth="1"/>
    <col min="8961" max="8963" width="13" style="3" hidden="1" customWidth="1"/>
    <col min="8964" max="8965" width="11.453125" style="3" customWidth="1"/>
    <col min="8966" max="8966" width="41.81640625" style="3" customWidth="1"/>
    <col min="8967" max="8967" width="14.81640625" style="3" customWidth="1"/>
    <col min="8968" max="8968" width="13" style="3" hidden="1" customWidth="1"/>
    <col min="8969" max="8969" width="62.453125" style="3" customWidth="1"/>
    <col min="8970" max="8986" width="13" style="3" hidden="1" customWidth="1"/>
    <col min="8987" max="9216" width="8.81640625" style="3" customWidth="1"/>
    <col min="9217" max="9219" width="13" style="3" hidden="1" customWidth="1"/>
    <col min="9220" max="9221" width="11.453125" style="3" customWidth="1"/>
    <col min="9222" max="9222" width="41.81640625" style="3" customWidth="1"/>
    <col min="9223" max="9223" width="14.81640625" style="3" customWidth="1"/>
    <col min="9224" max="9224" width="13" style="3" hidden="1" customWidth="1"/>
    <col min="9225" max="9225" width="62.453125" style="3" customWidth="1"/>
    <col min="9226" max="9242" width="13" style="3" hidden="1" customWidth="1"/>
    <col min="9243" max="9472" width="8.81640625" style="3" customWidth="1"/>
    <col min="9473" max="9475" width="13" style="3" hidden="1" customWidth="1"/>
    <col min="9476" max="9477" width="11.453125" style="3" customWidth="1"/>
    <col min="9478" max="9478" width="41.81640625" style="3" customWidth="1"/>
    <col min="9479" max="9479" width="14.81640625" style="3" customWidth="1"/>
    <col min="9480" max="9480" width="13" style="3" hidden="1" customWidth="1"/>
    <col min="9481" max="9481" width="62.453125" style="3" customWidth="1"/>
    <col min="9482" max="9498" width="13" style="3" hidden="1" customWidth="1"/>
    <col min="9499" max="9728" width="8.81640625" style="3" customWidth="1"/>
    <col min="9729" max="9731" width="13" style="3" hidden="1" customWidth="1"/>
    <col min="9732" max="9733" width="11.453125" style="3" customWidth="1"/>
    <col min="9734" max="9734" width="41.81640625" style="3" customWidth="1"/>
    <col min="9735" max="9735" width="14.81640625" style="3" customWidth="1"/>
    <col min="9736" max="9736" width="13" style="3" hidden="1" customWidth="1"/>
    <col min="9737" max="9737" width="62.453125" style="3" customWidth="1"/>
    <col min="9738" max="9754" width="13" style="3" hidden="1" customWidth="1"/>
    <col min="9755" max="9984" width="8.81640625" style="3" customWidth="1"/>
    <col min="9985" max="9987" width="13" style="3" hidden="1" customWidth="1"/>
    <col min="9988" max="9989" width="11.453125" style="3" customWidth="1"/>
    <col min="9990" max="9990" width="41.81640625" style="3" customWidth="1"/>
    <col min="9991" max="9991" width="14.81640625" style="3" customWidth="1"/>
    <col min="9992" max="9992" width="13" style="3" hidden="1" customWidth="1"/>
    <col min="9993" max="9993" width="62.453125" style="3" customWidth="1"/>
    <col min="9994" max="10010" width="13" style="3" hidden="1" customWidth="1"/>
    <col min="10011" max="10240" width="8.81640625" style="3" customWidth="1"/>
    <col min="10241" max="10243" width="13" style="3" hidden="1" customWidth="1"/>
    <col min="10244" max="10245" width="11.453125" style="3" customWidth="1"/>
    <col min="10246" max="10246" width="41.81640625" style="3" customWidth="1"/>
    <col min="10247" max="10247" width="14.81640625" style="3" customWidth="1"/>
    <col min="10248" max="10248" width="13" style="3" hidden="1" customWidth="1"/>
    <col min="10249" max="10249" width="62.453125" style="3" customWidth="1"/>
    <col min="10250" max="10266" width="13" style="3" hidden="1" customWidth="1"/>
    <col min="10267" max="10496" width="8.81640625" style="3" customWidth="1"/>
    <col min="10497" max="10499" width="13" style="3" hidden="1" customWidth="1"/>
    <col min="10500" max="10501" width="11.453125" style="3" customWidth="1"/>
    <col min="10502" max="10502" width="41.81640625" style="3" customWidth="1"/>
    <col min="10503" max="10503" width="14.81640625" style="3" customWidth="1"/>
    <col min="10504" max="10504" width="13" style="3" hidden="1" customWidth="1"/>
    <col min="10505" max="10505" width="62.453125" style="3" customWidth="1"/>
    <col min="10506" max="10522" width="13" style="3" hidden="1" customWidth="1"/>
    <col min="10523" max="10752" width="8.81640625" style="3" customWidth="1"/>
    <col min="10753" max="10755" width="13" style="3" hidden="1" customWidth="1"/>
    <col min="10756" max="10757" width="11.453125" style="3" customWidth="1"/>
    <col min="10758" max="10758" width="41.81640625" style="3" customWidth="1"/>
    <col min="10759" max="10759" width="14.81640625" style="3" customWidth="1"/>
    <col min="10760" max="10760" width="13" style="3" hidden="1" customWidth="1"/>
    <col min="10761" max="10761" width="62.453125" style="3" customWidth="1"/>
    <col min="10762" max="10778" width="13" style="3" hidden="1" customWidth="1"/>
    <col min="10779" max="11008" width="8.81640625" style="3" customWidth="1"/>
    <col min="11009" max="11011" width="13" style="3" hidden="1" customWidth="1"/>
    <col min="11012" max="11013" width="11.453125" style="3" customWidth="1"/>
    <col min="11014" max="11014" width="41.81640625" style="3" customWidth="1"/>
    <col min="11015" max="11015" width="14.81640625" style="3" customWidth="1"/>
    <col min="11016" max="11016" width="13" style="3" hidden="1" customWidth="1"/>
    <col min="11017" max="11017" width="62.453125" style="3" customWidth="1"/>
    <col min="11018" max="11034" width="13" style="3" hidden="1" customWidth="1"/>
    <col min="11035" max="11264" width="8.81640625" style="3" customWidth="1"/>
    <col min="11265" max="11267" width="13" style="3" hidden="1" customWidth="1"/>
    <col min="11268" max="11269" width="11.453125" style="3" customWidth="1"/>
    <col min="11270" max="11270" width="41.81640625" style="3" customWidth="1"/>
    <col min="11271" max="11271" width="14.81640625" style="3" customWidth="1"/>
    <col min="11272" max="11272" width="13" style="3" hidden="1" customWidth="1"/>
    <col min="11273" max="11273" width="62.453125" style="3" customWidth="1"/>
    <col min="11274" max="11290" width="13" style="3" hidden="1" customWidth="1"/>
    <col min="11291" max="11520" width="8.81640625" style="3" customWidth="1"/>
    <col min="11521" max="11523" width="13" style="3" hidden="1" customWidth="1"/>
    <col min="11524" max="11525" width="11.453125" style="3" customWidth="1"/>
    <col min="11526" max="11526" width="41.81640625" style="3" customWidth="1"/>
    <col min="11527" max="11527" width="14.81640625" style="3" customWidth="1"/>
    <col min="11528" max="11528" width="13" style="3" hidden="1" customWidth="1"/>
    <col min="11529" max="11529" width="62.453125" style="3" customWidth="1"/>
    <col min="11530" max="11546" width="13" style="3" hidden="1" customWidth="1"/>
    <col min="11547" max="11776" width="8.81640625" style="3" customWidth="1"/>
    <col min="11777" max="11779" width="13" style="3" hidden="1" customWidth="1"/>
    <col min="11780" max="11781" width="11.453125" style="3" customWidth="1"/>
    <col min="11782" max="11782" width="41.81640625" style="3" customWidth="1"/>
    <col min="11783" max="11783" width="14.81640625" style="3" customWidth="1"/>
    <col min="11784" max="11784" width="13" style="3" hidden="1" customWidth="1"/>
    <col min="11785" max="11785" width="62.453125" style="3" customWidth="1"/>
    <col min="11786" max="11802" width="13" style="3" hidden="1" customWidth="1"/>
    <col min="11803" max="12032" width="8.81640625" style="3" customWidth="1"/>
    <col min="12033" max="12035" width="13" style="3" hidden="1" customWidth="1"/>
    <col min="12036" max="12037" width="11.453125" style="3" customWidth="1"/>
    <col min="12038" max="12038" width="41.81640625" style="3" customWidth="1"/>
    <col min="12039" max="12039" width="14.81640625" style="3" customWidth="1"/>
    <col min="12040" max="12040" width="13" style="3" hidden="1" customWidth="1"/>
    <col min="12041" max="12041" width="62.453125" style="3" customWidth="1"/>
    <col min="12042" max="12058" width="13" style="3" hidden="1" customWidth="1"/>
    <col min="12059" max="12288" width="8.81640625" style="3" customWidth="1"/>
    <col min="12289" max="12291" width="13" style="3" hidden="1" customWidth="1"/>
    <col min="12292" max="12293" width="11.453125" style="3" customWidth="1"/>
    <col min="12294" max="12294" width="41.81640625" style="3" customWidth="1"/>
    <col min="12295" max="12295" width="14.81640625" style="3" customWidth="1"/>
    <col min="12296" max="12296" width="13" style="3" hidden="1" customWidth="1"/>
    <col min="12297" max="12297" width="62.453125" style="3" customWidth="1"/>
    <col min="12298" max="12314" width="13" style="3" hidden="1" customWidth="1"/>
    <col min="12315" max="12544" width="8.81640625" style="3" customWidth="1"/>
    <col min="12545" max="12547" width="13" style="3" hidden="1" customWidth="1"/>
    <col min="12548" max="12549" width="11.453125" style="3" customWidth="1"/>
    <col min="12550" max="12550" width="41.81640625" style="3" customWidth="1"/>
    <col min="12551" max="12551" width="14.81640625" style="3" customWidth="1"/>
    <col min="12552" max="12552" width="13" style="3" hidden="1" customWidth="1"/>
    <col min="12553" max="12553" width="62.453125" style="3" customWidth="1"/>
    <col min="12554" max="12570" width="13" style="3" hidden="1" customWidth="1"/>
    <col min="12571" max="12800" width="8.81640625" style="3" customWidth="1"/>
    <col min="12801" max="12803" width="13" style="3" hidden="1" customWidth="1"/>
    <col min="12804" max="12805" width="11.453125" style="3" customWidth="1"/>
    <col min="12806" max="12806" width="41.81640625" style="3" customWidth="1"/>
    <col min="12807" max="12807" width="14.81640625" style="3" customWidth="1"/>
    <col min="12808" max="12808" width="13" style="3" hidden="1" customWidth="1"/>
    <col min="12809" max="12809" width="62.453125" style="3" customWidth="1"/>
    <col min="12810" max="12826" width="13" style="3" hidden="1" customWidth="1"/>
    <col min="12827" max="13056" width="8.81640625" style="3" customWidth="1"/>
    <col min="13057" max="13059" width="13" style="3" hidden="1" customWidth="1"/>
    <col min="13060" max="13061" width="11.453125" style="3" customWidth="1"/>
    <col min="13062" max="13062" width="41.81640625" style="3" customWidth="1"/>
    <col min="13063" max="13063" width="14.81640625" style="3" customWidth="1"/>
    <col min="13064" max="13064" width="13" style="3" hidden="1" customWidth="1"/>
    <col min="13065" max="13065" width="62.453125" style="3" customWidth="1"/>
    <col min="13066" max="13082" width="13" style="3" hidden="1" customWidth="1"/>
    <col min="13083" max="13312" width="8.81640625" style="3" customWidth="1"/>
    <col min="13313" max="13315" width="13" style="3" hidden="1" customWidth="1"/>
    <col min="13316" max="13317" width="11.453125" style="3" customWidth="1"/>
    <col min="13318" max="13318" width="41.81640625" style="3" customWidth="1"/>
    <col min="13319" max="13319" width="14.81640625" style="3" customWidth="1"/>
    <col min="13320" max="13320" width="13" style="3" hidden="1" customWidth="1"/>
    <col min="13321" max="13321" width="62.453125" style="3" customWidth="1"/>
    <col min="13322" max="13338" width="13" style="3" hidden="1" customWidth="1"/>
    <col min="13339" max="13568" width="8.81640625" style="3" customWidth="1"/>
    <col min="13569" max="13571" width="13" style="3" hidden="1" customWidth="1"/>
    <col min="13572" max="13573" width="11.453125" style="3" customWidth="1"/>
    <col min="13574" max="13574" width="41.81640625" style="3" customWidth="1"/>
    <col min="13575" max="13575" width="14.81640625" style="3" customWidth="1"/>
    <col min="13576" max="13576" width="13" style="3" hidden="1" customWidth="1"/>
    <col min="13577" max="13577" width="62.453125" style="3" customWidth="1"/>
    <col min="13578" max="13594" width="13" style="3" hidden="1" customWidth="1"/>
    <col min="13595" max="13824" width="8.81640625" style="3" customWidth="1"/>
    <col min="13825" max="13827" width="13" style="3" hidden="1" customWidth="1"/>
    <col min="13828" max="13829" width="11.453125" style="3" customWidth="1"/>
    <col min="13830" max="13830" width="41.81640625" style="3" customWidth="1"/>
    <col min="13831" max="13831" width="14.81640625" style="3" customWidth="1"/>
    <col min="13832" max="13832" width="13" style="3" hidden="1" customWidth="1"/>
    <col min="13833" max="13833" width="62.453125" style="3" customWidth="1"/>
    <col min="13834" max="13850" width="13" style="3" hidden="1" customWidth="1"/>
    <col min="13851" max="14080" width="8.81640625" style="3" customWidth="1"/>
    <col min="14081" max="14083" width="13" style="3" hidden="1" customWidth="1"/>
    <col min="14084" max="14085" width="11.453125" style="3" customWidth="1"/>
    <col min="14086" max="14086" width="41.81640625" style="3" customWidth="1"/>
    <col min="14087" max="14087" width="14.81640625" style="3" customWidth="1"/>
    <col min="14088" max="14088" width="13" style="3" hidden="1" customWidth="1"/>
    <col min="14089" max="14089" width="62.453125" style="3" customWidth="1"/>
    <col min="14090" max="14106" width="13" style="3" hidden="1" customWidth="1"/>
    <col min="14107" max="14336" width="8.81640625" style="3" customWidth="1"/>
    <col min="14337" max="14339" width="13" style="3" hidden="1" customWidth="1"/>
    <col min="14340" max="14341" width="11.453125" style="3" customWidth="1"/>
    <col min="14342" max="14342" width="41.81640625" style="3" customWidth="1"/>
    <col min="14343" max="14343" width="14.81640625" style="3" customWidth="1"/>
    <col min="14344" max="14344" width="13" style="3" hidden="1" customWidth="1"/>
    <col min="14345" max="14345" width="62.453125" style="3" customWidth="1"/>
    <col min="14346" max="14362" width="13" style="3" hidden="1" customWidth="1"/>
    <col min="14363" max="14592" width="8.81640625" style="3" customWidth="1"/>
    <col min="14593" max="14595" width="13" style="3" hidden="1" customWidth="1"/>
    <col min="14596" max="14597" width="11.453125" style="3" customWidth="1"/>
    <col min="14598" max="14598" width="41.81640625" style="3" customWidth="1"/>
    <col min="14599" max="14599" width="14.81640625" style="3" customWidth="1"/>
    <col min="14600" max="14600" width="13" style="3" hidden="1" customWidth="1"/>
    <col min="14601" max="14601" width="62.453125" style="3" customWidth="1"/>
    <col min="14602" max="14618" width="13" style="3" hidden="1" customWidth="1"/>
    <col min="14619" max="14848" width="8.81640625" style="3" customWidth="1"/>
    <col min="14849" max="14851" width="13" style="3" hidden="1" customWidth="1"/>
    <col min="14852" max="14853" width="11.453125" style="3" customWidth="1"/>
    <col min="14854" max="14854" width="41.81640625" style="3" customWidth="1"/>
    <col min="14855" max="14855" width="14.81640625" style="3" customWidth="1"/>
    <col min="14856" max="14856" width="13" style="3" hidden="1" customWidth="1"/>
    <col min="14857" max="14857" width="62.453125" style="3" customWidth="1"/>
    <col min="14858" max="14874" width="13" style="3" hidden="1" customWidth="1"/>
    <col min="14875" max="15104" width="8.81640625" style="3" customWidth="1"/>
    <col min="15105" max="15107" width="13" style="3" hidden="1" customWidth="1"/>
    <col min="15108" max="15109" width="11.453125" style="3" customWidth="1"/>
    <col min="15110" max="15110" width="41.81640625" style="3" customWidth="1"/>
    <col min="15111" max="15111" width="14.81640625" style="3" customWidth="1"/>
    <col min="15112" max="15112" width="13" style="3" hidden="1" customWidth="1"/>
    <col min="15113" max="15113" width="62.453125" style="3" customWidth="1"/>
    <col min="15114" max="15130" width="13" style="3" hidden="1" customWidth="1"/>
    <col min="15131" max="15360" width="8.81640625" style="3" customWidth="1"/>
    <col min="15361" max="15363" width="13" style="3" hidden="1" customWidth="1"/>
    <col min="15364" max="15365" width="11.453125" style="3" customWidth="1"/>
    <col min="15366" max="15366" width="41.81640625" style="3" customWidth="1"/>
    <col min="15367" max="15367" width="14.81640625" style="3" customWidth="1"/>
    <col min="15368" max="15368" width="13" style="3" hidden="1" customWidth="1"/>
    <col min="15369" max="15369" width="62.453125" style="3" customWidth="1"/>
    <col min="15370" max="15386" width="13" style="3" hidden="1" customWidth="1"/>
    <col min="15387" max="15616" width="8.81640625" style="3" customWidth="1"/>
    <col min="15617" max="15619" width="13" style="3" hidden="1" customWidth="1"/>
    <col min="15620" max="15621" width="11.453125" style="3" customWidth="1"/>
    <col min="15622" max="15622" width="41.81640625" style="3" customWidth="1"/>
    <col min="15623" max="15623" width="14.81640625" style="3" customWidth="1"/>
    <col min="15624" max="15624" width="13" style="3" hidden="1" customWidth="1"/>
    <col min="15625" max="15625" width="62.453125" style="3" customWidth="1"/>
    <col min="15626" max="15642" width="13" style="3" hidden="1" customWidth="1"/>
    <col min="15643" max="15872" width="8.81640625" style="3" customWidth="1"/>
    <col min="15873" max="15875" width="13" style="3" hidden="1" customWidth="1"/>
    <col min="15876" max="15877" width="11.453125" style="3" customWidth="1"/>
    <col min="15878" max="15878" width="41.81640625" style="3" customWidth="1"/>
    <col min="15879" max="15879" width="14.81640625" style="3" customWidth="1"/>
    <col min="15880" max="15880" width="13" style="3" hidden="1" customWidth="1"/>
    <col min="15881" max="15881" width="62.453125" style="3" customWidth="1"/>
    <col min="15882" max="15898" width="13" style="3" hidden="1" customWidth="1"/>
    <col min="15899" max="16128" width="8.81640625" style="3" customWidth="1"/>
    <col min="16129" max="16131" width="13" style="3" hidden="1" customWidth="1"/>
    <col min="16132" max="16133" width="11.453125" style="3" customWidth="1"/>
    <col min="16134" max="16134" width="41.81640625" style="3" customWidth="1"/>
    <col min="16135" max="16135" width="14.81640625" style="3" customWidth="1"/>
    <col min="16136" max="16136" width="13" style="3" hidden="1" customWidth="1"/>
    <col min="16137" max="16137" width="62.453125" style="3" customWidth="1"/>
    <col min="16138" max="16154" width="13" style="3" hidden="1" customWidth="1"/>
    <col min="16155" max="16384" width="8.81640625" style="3" customWidth="1"/>
  </cols>
  <sheetData>
    <row r="1" spans="1:26" ht="13.25" customHeight="1" x14ac:dyDescent="0.25"/>
    <row r="3" spans="1:26" ht="13.5" customHeight="1" x14ac:dyDescent="0.25"/>
    <row r="4" spans="1:26" s="81" customFormat="1" ht="26.4" customHeight="1" x14ac:dyDescent="0.25">
      <c r="D4" s="128" t="s">
        <v>0</v>
      </c>
      <c r="E4" s="128" t="s">
        <v>107</v>
      </c>
      <c r="F4" s="128" t="s">
        <v>108</v>
      </c>
      <c r="G4" s="80" t="s">
        <v>1</v>
      </c>
      <c r="I4" s="110"/>
    </row>
    <row r="5" spans="1:26" s="81" customFormat="1" ht="13.25" customHeight="1" x14ac:dyDescent="0.25">
      <c r="D5" s="129"/>
      <c r="E5" s="129"/>
      <c r="F5" s="129"/>
      <c r="G5" s="80" t="s">
        <v>2</v>
      </c>
      <c r="I5" s="110"/>
    </row>
    <row r="6" spans="1:26" s="81" customFormat="1" ht="39.65" customHeight="1" x14ac:dyDescent="0.25">
      <c r="D6" s="130"/>
      <c r="E6" s="130"/>
      <c r="F6" s="130"/>
      <c r="G6" s="80" t="s">
        <v>3</v>
      </c>
      <c r="I6" s="110"/>
    </row>
    <row r="8" spans="1:26" x14ac:dyDescent="0.25">
      <c r="A8" s="76" t="s">
        <v>0</v>
      </c>
      <c r="B8" s="76" t="s">
        <v>4</v>
      </c>
      <c r="C8" s="77" t="s">
        <v>5</v>
      </c>
      <c r="D8" s="131"/>
      <c r="E8" s="131" t="s">
        <v>6</v>
      </c>
      <c r="F8" s="131" t="s">
        <v>7</v>
      </c>
      <c r="G8" s="135" t="s">
        <v>8</v>
      </c>
      <c r="H8" s="76" t="s">
        <v>1</v>
      </c>
      <c r="I8" s="133" t="s">
        <v>9</v>
      </c>
    </row>
    <row r="9" spans="1:26" ht="22.75" customHeight="1" x14ac:dyDescent="0.25">
      <c r="A9" s="78"/>
      <c r="B9" s="78"/>
      <c r="C9" s="78"/>
      <c r="D9" s="132"/>
      <c r="E9" s="132"/>
      <c r="F9" s="132"/>
      <c r="G9" s="132"/>
      <c r="H9" s="78"/>
      <c r="I9" s="134"/>
      <c r="J9" s="82" t="s">
        <v>10</v>
      </c>
      <c r="K9" s="83" t="s">
        <v>11</v>
      </c>
      <c r="L9" s="84" t="s">
        <v>12</v>
      </c>
      <c r="M9" s="85" t="s">
        <v>13</v>
      </c>
      <c r="N9" s="86" t="s">
        <v>14</v>
      </c>
      <c r="O9" s="85" t="s">
        <v>15</v>
      </c>
      <c r="P9" s="86" t="s">
        <v>16</v>
      </c>
      <c r="Q9" s="85" t="s">
        <v>17</v>
      </c>
      <c r="R9" s="86" t="s">
        <v>18</v>
      </c>
      <c r="S9" s="85" t="s">
        <v>19</v>
      </c>
      <c r="T9" s="86" t="s">
        <v>20</v>
      </c>
      <c r="U9" s="85" t="s">
        <v>21</v>
      </c>
      <c r="V9" s="86" t="s">
        <v>22</v>
      </c>
      <c r="W9" s="85" t="s">
        <v>23</v>
      </c>
      <c r="X9" s="86" t="s">
        <v>24</v>
      </c>
      <c r="Y9" s="85" t="s">
        <v>25</v>
      </c>
      <c r="Z9" s="87" t="s">
        <v>26</v>
      </c>
    </row>
    <row r="10" spans="1:26" ht="14.4" customHeight="1" x14ac:dyDescent="0.25">
      <c r="A10" s="2" t="s">
        <v>27</v>
      </c>
      <c r="B10" s="79">
        <v>72</v>
      </c>
      <c r="C10" s="79">
        <v>1</v>
      </c>
      <c r="D10" s="2"/>
      <c r="E10" s="112">
        <v>1915050600</v>
      </c>
      <c r="F10" s="2" t="s">
        <v>28</v>
      </c>
      <c r="G10" s="79">
        <v>14</v>
      </c>
      <c r="H10" s="2"/>
      <c r="I10" s="110"/>
      <c r="J10" s="3">
        <f>'[1]1273010300'!I6</f>
        <v>1</v>
      </c>
      <c r="K10" s="3" t="str">
        <f>'[1]1273010300'!J6</f>
        <v>Motiu de l'incompliment</v>
      </c>
      <c r="L10" s="3">
        <f>'[1]1273010300'!K6</f>
        <v>1</v>
      </c>
      <c r="M10" s="3" t="str">
        <f>'[1]1273010300'!L6</f>
        <v>1.1. Característiques tècniques</v>
      </c>
      <c r="N10" s="3">
        <f>'[1]1273010300'!M6</f>
        <v>29.5</v>
      </c>
      <c r="O10" s="3" t="str">
        <f>'[1]1273010300'!N6</f>
        <v>1.2. Carro i accessoris</v>
      </c>
      <c r="P10" s="3">
        <f>'[1]1273010300'!O6</f>
        <v>0</v>
      </c>
      <c r="Q10" s="3" t="str">
        <f>'[1]1273010300'!P6</f>
        <v>1.3. Valoració de la mostra</v>
      </c>
      <c r="R10" s="3">
        <f>'[1]1273010300'!Q6</f>
        <v>12</v>
      </c>
      <c r="S10" s="3">
        <f>'[1]1273010300'!R6</f>
        <v>0</v>
      </c>
      <c r="T10" s="3">
        <f>'[1]1273010300'!S6</f>
        <v>0</v>
      </c>
      <c r="U10" s="3">
        <f>'[1]1273010300'!T6</f>
        <v>0</v>
      </c>
      <c r="V10" s="3">
        <f>'[1]1273010300'!U6</f>
        <v>0</v>
      </c>
      <c r="W10" s="3" t="str">
        <f>'[1]1273010300'!V6</f>
        <v>Servei tècnic durant el període de garantia comercial/legal</v>
      </c>
      <c r="X10" s="3">
        <f>'[1]1273010300'!W6</f>
        <v>0</v>
      </c>
      <c r="Y10" s="3">
        <f>'[1]1273010300'!X6</f>
        <v>0</v>
      </c>
      <c r="Z10" s="3">
        <f>'[1]1273010300'!Y6</f>
        <v>0</v>
      </c>
    </row>
    <row r="12" spans="1:26" x14ac:dyDescent="0.25">
      <c r="I12" s="111" t="s">
        <v>29</v>
      </c>
    </row>
  </sheetData>
  <sheetProtection algorithmName="SHA-512" hashValue="SYzqr2mSmCSj4hQC6+P7WoVWBcM8t/ynyWBxDcRFzJrT6GIMnhSRkURs8Yi55SmyAtP8aQw+IpnNu2xp/lxU9w==" saltValue="xM39eLXKOPt2bzINqLEbjA==" spinCount="100000" sheet="1" formatRows="0"/>
  <mergeCells count="8">
    <mergeCell ref="D4:D6"/>
    <mergeCell ref="E8:E9"/>
    <mergeCell ref="I8:I9"/>
    <mergeCell ref="F8:F9"/>
    <mergeCell ref="G8:G9"/>
    <mergeCell ref="E4:E6"/>
    <mergeCell ref="D8:D9"/>
    <mergeCell ref="F4:F6"/>
  </mergeCells>
  <hyperlinks>
    <hyperlink ref="E10" location="'1915050600'!A1" display="'1915050600'!A1"/>
    <hyperlink ref="I12" location="'Grups de criteri'!A1" display="Anar a la llegenda de grups de criteris a valorar"/>
  </hyperlinks>
  <pageMargins left="0.196850393700787" right="0.196850393700787" top="0.39370078740157499" bottom="0.39370078740157499" header="0.511811023622047" footer="0"/>
  <pageSetup paperSize="9" fitToHeight="0" orientation="landscape"/>
  <headerFooter>
    <oddFooter>&amp;L&amp;"Arial,Negreta"&amp;12 Servei Català de la Salut&amp;C&amp;"Arial,Normal"&amp;8 Full &amp;P/&amp;N&amp;R&amp;"Arial,Negreta"&amp;12 Sobre B - Annex 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zoomScaleNormal="100" workbookViewId="0">
      <selection activeCell="B37" sqref="B37"/>
    </sheetView>
  </sheetViews>
  <sheetFormatPr baseColWidth="10" defaultColWidth="11.453125" defaultRowHeight="14.5" x14ac:dyDescent="0.25"/>
  <cols>
    <col min="1" max="1" width="16.90625" style="6" customWidth="1"/>
    <col min="2" max="2" width="66.6328125" style="6" customWidth="1"/>
    <col min="3" max="3" width="13.54296875" style="6" customWidth="1"/>
    <col min="4" max="4" width="10.90625" style="6" customWidth="1"/>
    <col min="5" max="5" width="21" style="6" customWidth="1"/>
    <col min="6" max="6" width="28.08984375" style="75" customWidth="1"/>
    <col min="7" max="7" width="10.08984375" style="73" hidden="1" customWidth="1"/>
    <col min="8" max="8" width="19.6328125" style="6" hidden="1" customWidth="1"/>
    <col min="9" max="9" width="18.54296875" style="6" hidden="1" customWidth="1"/>
    <col min="10" max="10" width="17.90625" style="6" hidden="1" customWidth="1"/>
    <col min="11" max="11" width="16.453125" style="6" hidden="1" customWidth="1"/>
    <col min="12" max="25" width="11.453125" style="6" hidden="1" customWidth="1"/>
    <col min="26" max="26" width="11.453125" style="6" customWidth="1"/>
    <col min="27" max="16384" width="11.453125" style="6"/>
  </cols>
  <sheetData>
    <row r="1" spans="1:25" ht="37.5" customHeight="1" x14ac:dyDescent="0.25">
      <c r="A1" s="4">
        <v>1915050600</v>
      </c>
      <c r="B1" s="172" t="s">
        <v>30</v>
      </c>
      <c r="C1" s="149"/>
      <c r="D1" s="149"/>
      <c r="E1" s="149"/>
      <c r="F1" s="157"/>
      <c r="G1" s="142" t="s">
        <v>31</v>
      </c>
      <c r="H1" s="166" t="s">
        <v>32</v>
      </c>
      <c r="I1" s="173" t="s">
        <v>33</v>
      </c>
      <c r="J1" s="163" t="s">
        <v>34</v>
      </c>
      <c r="K1" s="5"/>
    </row>
    <row r="2" spans="1:25" ht="15" customHeight="1" x14ac:dyDescent="0.25">
      <c r="A2" s="145" t="str">
        <f>'Annex B'!E4</f>
        <v>SCS-2027-26</v>
      </c>
      <c r="B2" s="7" t="s">
        <v>1</v>
      </c>
      <c r="C2" s="90"/>
      <c r="D2" s="139">
        <f>'Annex B'!I1</f>
        <v>0</v>
      </c>
      <c r="E2" s="140"/>
      <c r="F2" s="141"/>
      <c r="G2" s="143"/>
      <c r="H2" s="167"/>
      <c r="I2" s="164"/>
      <c r="J2" s="164"/>
      <c r="K2" s="161" t="s">
        <v>35</v>
      </c>
      <c r="L2" s="8"/>
      <c r="M2" s="9"/>
    </row>
    <row r="3" spans="1:25" x14ac:dyDescent="0.25">
      <c r="A3" s="146"/>
      <c r="B3" s="7" t="s">
        <v>2</v>
      </c>
      <c r="C3" s="7"/>
      <c r="D3" s="169">
        <f>'Annex B'!I2</f>
        <v>0</v>
      </c>
      <c r="E3" s="170"/>
      <c r="F3" s="171"/>
      <c r="G3" s="144"/>
      <c r="H3" s="168"/>
      <c r="I3" s="165"/>
      <c r="J3" s="165"/>
      <c r="K3" s="162"/>
      <c r="L3" s="10"/>
      <c r="M3" s="11"/>
    </row>
    <row r="4" spans="1:25" ht="15" customHeight="1" x14ac:dyDescent="0.25">
      <c r="A4" s="147"/>
      <c r="B4" s="12" t="s">
        <v>3</v>
      </c>
      <c r="C4" s="12"/>
      <c r="D4" s="153">
        <f>'Annex B'!I3</f>
        <v>0</v>
      </c>
      <c r="E4" s="154"/>
      <c r="F4" s="155"/>
      <c r="G4" s="13" t="s">
        <v>36</v>
      </c>
      <c r="H4" s="14" t="s">
        <v>37</v>
      </c>
      <c r="I4" s="15" t="s">
        <v>10</v>
      </c>
      <c r="J4" s="16" t="s">
        <v>11</v>
      </c>
      <c r="K4" s="17" t="s">
        <v>12</v>
      </c>
      <c r="L4" s="18" t="s">
        <v>13</v>
      </c>
      <c r="M4" s="19" t="s">
        <v>14</v>
      </c>
      <c r="N4" s="18" t="s">
        <v>15</v>
      </c>
      <c r="O4" s="19" t="s">
        <v>16</v>
      </c>
      <c r="P4" s="18" t="s">
        <v>17</v>
      </c>
      <c r="Q4" s="19" t="s">
        <v>18</v>
      </c>
      <c r="R4" s="18" t="s">
        <v>19</v>
      </c>
      <c r="S4" s="19" t="s">
        <v>20</v>
      </c>
      <c r="T4" s="18" t="s">
        <v>21</v>
      </c>
      <c r="U4" s="19" t="s">
        <v>22</v>
      </c>
      <c r="V4" s="18" t="s">
        <v>23</v>
      </c>
      <c r="W4" s="19" t="s">
        <v>24</v>
      </c>
      <c r="X4" s="18" t="s">
        <v>25</v>
      </c>
      <c r="Y4" s="20" t="s">
        <v>26</v>
      </c>
    </row>
    <row r="5" spans="1:25" ht="38.25" customHeight="1" x14ac:dyDescent="0.25">
      <c r="A5" s="156" t="s">
        <v>38</v>
      </c>
      <c r="B5" s="149"/>
      <c r="C5" s="149"/>
      <c r="D5" s="149"/>
      <c r="E5" s="149"/>
      <c r="F5" s="157"/>
      <c r="G5" s="21"/>
      <c r="H5" s="22"/>
      <c r="I5" s="23"/>
      <c r="J5" s="24"/>
      <c r="K5" s="25"/>
      <c r="L5" s="26"/>
      <c r="M5" s="22"/>
      <c r="N5" s="26"/>
      <c r="O5" s="22"/>
      <c r="P5" s="26"/>
      <c r="Q5" s="22"/>
      <c r="R5" s="26"/>
      <c r="S5" s="22"/>
      <c r="T5" s="26"/>
      <c r="U5" s="22"/>
      <c r="V5" s="26"/>
      <c r="W5" s="22"/>
      <c r="X5" s="26"/>
      <c r="Y5" s="27"/>
    </row>
    <row r="6" spans="1:25" ht="37.5" customHeight="1" x14ac:dyDescent="0.25">
      <c r="A6" s="28"/>
      <c r="B6" s="148" t="s">
        <v>39</v>
      </c>
      <c r="C6" s="149"/>
      <c r="D6" s="149"/>
      <c r="E6" s="29" t="s">
        <v>40</v>
      </c>
      <c r="F6" s="30" t="s">
        <v>41</v>
      </c>
      <c r="G6" s="31">
        <f>G13+G21</f>
        <v>0</v>
      </c>
      <c r="I6" s="32">
        <v>1</v>
      </c>
      <c r="J6" s="33" t="s">
        <v>42</v>
      </c>
      <c r="K6" s="34">
        <f>I6</f>
        <v>1</v>
      </c>
      <c r="L6" s="35" t="str">
        <f>B13</f>
        <v>1.1. Característiques constructives i d'instal·lació</v>
      </c>
      <c r="M6" s="36">
        <f>D13</f>
        <v>0</v>
      </c>
      <c r="N6" s="35" t="str">
        <f>B21</f>
        <v>1.2. Característiques funcionals</v>
      </c>
      <c r="O6" s="36">
        <f>D21</f>
        <v>44</v>
      </c>
      <c r="P6" s="35"/>
      <c r="Q6" s="36"/>
      <c r="R6" s="35"/>
      <c r="S6" s="36"/>
      <c r="T6" s="35"/>
      <c r="U6" s="36"/>
      <c r="V6" s="35">
        <v>0</v>
      </c>
      <c r="W6" s="36">
        <v>0</v>
      </c>
      <c r="X6" s="35">
        <v>0</v>
      </c>
      <c r="Y6" s="37">
        <v>0</v>
      </c>
    </row>
    <row r="7" spans="1:25" ht="15" customHeight="1" x14ac:dyDescent="0.25">
      <c r="A7" s="38"/>
      <c r="B7" s="158" t="s">
        <v>39</v>
      </c>
      <c r="C7" s="159"/>
      <c r="D7" s="160"/>
      <c r="E7" s="39"/>
      <c r="F7" s="40"/>
      <c r="G7" s="41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15" customHeight="1" x14ac:dyDescent="0.25">
      <c r="A8" s="43"/>
      <c r="B8" s="150" t="s">
        <v>43</v>
      </c>
      <c r="C8" s="151"/>
      <c r="D8" s="152"/>
      <c r="E8" s="39"/>
      <c r="F8" s="39"/>
      <c r="G8" s="41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ht="15" customHeight="1" x14ac:dyDescent="0.25">
      <c r="A9" s="43"/>
      <c r="B9" s="56" t="s">
        <v>44</v>
      </c>
      <c r="C9" s="56"/>
      <c r="D9" s="56"/>
      <c r="E9" s="58"/>
      <c r="F9" s="58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40.25" customHeight="1" x14ac:dyDescent="0.25">
      <c r="A10" s="44"/>
      <c r="B10" s="136" t="s">
        <v>45</v>
      </c>
      <c r="C10" s="137"/>
      <c r="D10" s="137"/>
      <c r="E10" s="45"/>
      <c r="F10" s="45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ht="15" customHeight="1" x14ac:dyDescent="0.25">
      <c r="A11" s="46"/>
      <c r="B11" s="138"/>
      <c r="C11" s="137"/>
      <c r="D11" s="137"/>
      <c r="E11" s="47"/>
      <c r="F11" s="48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ht="37.5" customHeight="1" x14ac:dyDescent="0.25">
      <c r="A12" s="28"/>
      <c r="B12" s="49" t="s">
        <v>46</v>
      </c>
      <c r="C12" s="108" t="s">
        <v>47</v>
      </c>
      <c r="D12" s="50" t="s">
        <v>48</v>
      </c>
      <c r="E12" s="29" t="s">
        <v>40</v>
      </c>
      <c r="F12" s="30" t="s">
        <v>41</v>
      </c>
      <c r="G12" s="41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ht="15" customHeight="1" x14ac:dyDescent="0.25">
      <c r="A13" s="43"/>
      <c r="B13" s="91" t="s">
        <v>49</v>
      </c>
      <c r="C13" s="94"/>
      <c r="D13" s="51">
        <f>SUM(D14:D20)</f>
        <v>0</v>
      </c>
      <c r="E13" s="39"/>
      <c r="F13" s="39"/>
      <c r="G13" s="52">
        <f>SUM(G15:G20)</f>
        <v>0</v>
      </c>
      <c r="H13" s="53" t="s">
        <v>50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ht="26.4" customHeight="1" x14ac:dyDescent="0.25">
      <c r="A14" s="43"/>
      <c r="B14" s="54" t="s">
        <v>51</v>
      </c>
      <c r="C14" s="95"/>
      <c r="D14" s="55"/>
      <c r="E14" s="39"/>
      <c r="F14" s="39"/>
      <c r="G14" s="41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36" customHeight="1" x14ac:dyDescent="0.25">
      <c r="A15" s="43">
        <v>1</v>
      </c>
      <c r="B15" s="56" t="s">
        <v>52</v>
      </c>
      <c r="C15" s="96"/>
      <c r="D15" s="57"/>
      <c r="E15" s="39"/>
      <c r="F15" s="39"/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x14ac:dyDescent="0.25">
      <c r="A16" s="43">
        <f>A15+1</f>
        <v>2</v>
      </c>
      <c r="B16" s="56" t="s">
        <v>53</v>
      </c>
      <c r="C16" s="96"/>
      <c r="D16" s="57"/>
      <c r="E16" s="39"/>
      <c r="F16" s="39"/>
      <c r="G16" s="41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ht="26.4" customHeight="1" x14ac:dyDescent="0.25">
      <c r="A17" s="43">
        <f>A16+1</f>
        <v>3</v>
      </c>
      <c r="B17" s="56" t="s">
        <v>54</v>
      </c>
      <c r="C17" s="96"/>
      <c r="D17" s="57"/>
      <c r="E17" s="58"/>
      <c r="F17" s="58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x14ac:dyDescent="0.25">
      <c r="A18" s="43">
        <f>A17+1</f>
        <v>4</v>
      </c>
      <c r="B18" s="71" t="s">
        <v>55</v>
      </c>
      <c r="C18" s="97"/>
      <c r="D18" s="57"/>
      <c r="E18" s="58"/>
      <c r="F18" s="58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ht="28.25" customHeight="1" x14ac:dyDescent="0.25">
      <c r="A19" s="43">
        <f>A18+1</f>
        <v>5</v>
      </c>
      <c r="B19" s="56" t="s">
        <v>56</v>
      </c>
      <c r="C19" s="96"/>
      <c r="D19" s="57"/>
      <c r="E19" s="58"/>
      <c r="F19" s="58"/>
      <c r="G19" s="41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x14ac:dyDescent="0.25">
      <c r="A20" s="44">
        <f>A19+1</f>
        <v>6</v>
      </c>
      <c r="B20" s="59" t="s">
        <v>57</v>
      </c>
      <c r="C20" s="98"/>
      <c r="D20" s="60"/>
      <c r="E20" s="45"/>
      <c r="F20" s="45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ht="15" customHeight="1" x14ac:dyDescent="0.25">
      <c r="A21" s="43"/>
      <c r="B21" s="92" t="s">
        <v>58</v>
      </c>
      <c r="C21" s="99"/>
      <c r="D21" s="55">
        <f>SUM(D22:D61)</f>
        <v>44</v>
      </c>
      <c r="E21" s="61"/>
      <c r="F21" s="61"/>
      <c r="G21" s="52">
        <f>SUM(G22:G58)</f>
        <v>0</v>
      </c>
      <c r="H21" s="53" t="s">
        <v>59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ht="26.4" customHeight="1" x14ac:dyDescent="0.25">
      <c r="A22" s="43"/>
      <c r="B22" s="54" t="s">
        <v>51</v>
      </c>
      <c r="C22" s="95"/>
      <c r="D22" s="62"/>
      <c r="E22" s="39"/>
      <c r="F22" s="39"/>
      <c r="G22" s="41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ht="26.4" customHeight="1" x14ac:dyDescent="0.25">
      <c r="A23" s="43">
        <f>A20+1</f>
        <v>7</v>
      </c>
      <c r="B23" s="89" t="s">
        <v>60</v>
      </c>
      <c r="C23" s="100"/>
      <c r="D23" s="62"/>
      <c r="E23" s="39"/>
      <c r="F23" s="39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x14ac:dyDescent="0.25">
      <c r="A24" s="43"/>
      <c r="B24" s="63" t="s">
        <v>61</v>
      </c>
      <c r="C24" s="101"/>
      <c r="D24" s="62"/>
      <c r="E24" s="39"/>
      <c r="F24" s="39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x14ac:dyDescent="0.25">
      <c r="A25" s="43">
        <f>A23+1</f>
        <v>8</v>
      </c>
      <c r="B25" s="93" t="s">
        <v>62</v>
      </c>
      <c r="C25" s="102"/>
      <c r="D25" s="62"/>
      <c r="E25" s="39"/>
      <c r="F25" s="39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x14ac:dyDescent="0.25">
      <c r="A26" s="43">
        <f>A25+1</f>
        <v>9</v>
      </c>
      <c r="B26" s="71" t="s">
        <v>63</v>
      </c>
      <c r="C26" s="97"/>
      <c r="D26" s="62"/>
      <c r="E26" s="39"/>
      <c r="F26" s="39"/>
      <c r="G26" s="4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ht="26.4" customHeight="1" x14ac:dyDescent="0.25">
      <c r="A27" s="43">
        <f>A26+1</f>
        <v>10</v>
      </c>
      <c r="B27" s="67" t="s">
        <v>64</v>
      </c>
      <c r="C27" s="72"/>
      <c r="D27" s="62"/>
      <c r="E27" s="39"/>
      <c r="F27" s="39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x14ac:dyDescent="0.25">
      <c r="A28" s="43"/>
      <c r="B28" s="64" t="s">
        <v>65</v>
      </c>
      <c r="C28" s="103"/>
      <c r="D28" s="62"/>
      <c r="E28" s="39"/>
      <c r="F28" s="39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x14ac:dyDescent="0.25">
      <c r="A29" s="43">
        <f>A27+1</f>
        <v>11</v>
      </c>
      <c r="B29" s="65" t="s">
        <v>66</v>
      </c>
      <c r="C29" s="104"/>
      <c r="D29" s="62"/>
      <c r="E29" s="39"/>
      <c r="F29" s="39"/>
      <c r="G29" s="41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ht="39.65" customHeight="1" x14ac:dyDescent="0.25">
      <c r="A30" s="43">
        <f t="shared" ref="A30:A36" si="0">A29+1</f>
        <v>12</v>
      </c>
      <c r="B30" s="65" t="s">
        <v>67</v>
      </c>
      <c r="C30" s="104"/>
      <c r="D30" s="62"/>
      <c r="E30" s="39"/>
      <c r="F30" s="39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spans="1:25" ht="26.4" customHeight="1" x14ac:dyDescent="0.25">
      <c r="A31" s="43">
        <f t="shared" si="0"/>
        <v>13</v>
      </c>
      <c r="B31" s="65" t="s">
        <v>68</v>
      </c>
      <c r="C31" s="104"/>
      <c r="D31" s="62"/>
      <c r="E31" s="39"/>
      <c r="F31" s="39"/>
      <c r="G31" s="41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 spans="1:25" x14ac:dyDescent="0.25">
      <c r="A32" s="43">
        <f t="shared" si="0"/>
        <v>14</v>
      </c>
      <c r="B32" s="65" t="s">
        <v>69</v>
      </c>
      <c r="C32" s="104"/>
      <c r="D32" s="62"/>
      <c r="E32" s="39"/>
      <c r="F32" s="39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1:25" ht="26.4" customHeight="1" x14ac:dyDescent="0.25">
      <c r="A33" s="43">
        <f t="shared" si="0"/>
        <v>15</v>
      </c>
      <c r="B33" s="65" t="s">
        <v>70</v>
      </c>
      <c r="C33" s="104"/>
      <c r="D33" s="62"/>
      <c r="E33" s="39"/>
      <c r="F33" s="39"/>
      <c r="G33" s="41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spans="1:25" x14ac:dyDescent="0.25">
      <c r="A34" s="43">
        <f t="shared" si="0"/>
        <v>16</v>
      </c>
      <c r="B34" s="65" t="s">
        <v>71</v>
      </c>
      <c r="C34" s="104"/>
      <c r="D34" s="62"/>
      <c r="E34" s="39"/>
      <c r="F34" s="39"/>
      <c r="G34" s="41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x14ac:dyDescent="0.25">
      <c r="A35" s="43">
        <f t="shared" si="0"/>
        <v>17</v>
      </c>
      <c r="B35" s="66" t="s">
        <v>72</v>
      </c>
      <c r="C35" s="105"/>
      <c r="D35" s="62"/>
      <c r="E35" s="39"/>
      <c r="F35" s="39"/>
      <c r="G35" s="41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 x14ac:dyDescent="0.25">
      <c r="A36" s="43">
        <f t="shared" si="0"/>
        <v>18</v>
      </c>
      <c r="B36" s="66" t="s">
        <v>73</v>
      </c>
      <c r="C36" s="105"/>
      <c r="D36" s="62"/>
      <c r="E36" s="39"/>
      <c r="F36" s="39"/>
      <c r="G36" s="41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 x14ac:dyDescent="0.25">
      <c r="A37" s="43"/>
      <c r="B37" s="64" t="s">
        <v>74</v>
      </c>
      <c r="C37" s="103"/>
      <c r="D37" s="62"/>
      <c r="E37" s="39"/>
      <c r="F37" s="39"/>
      <c r="G37" s="41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26.4" customHeight="1" x14ac:dyDescent="0.25">
      <c r="A38" s="43">
        <f>A36+1</f>
        <v>19</v>
      </c>
      <c r="B38" s="67" t="s">
        <v>75</v>
      </c>
      <c r="C38" s="72"/>
      <c r="D38" s="62"/>
      <c r="E38" s="39"/>
      <c r="F38" s="39"/>
      <c r="G38" s="41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 x14ac:dyDescent="0.25">
      <c r="A39" s="43">
        <f>A38+1</f>
        <v>20</v>
      </c>
      <c r="B39" s="67" t="s">
        <v>76</v>
      </c>
      <c r="C39" s="72"/>
      <c r="D39" s="62"/>
      <c r="E39" s="39"/>
      <c r="F39" s="39"/>
      <c r="G39" s="41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x14ac:dyDescent="0.25">
      <c r="A40" s="43"/>
      <c r="B40" s="64" t="s">
        <v>77</v>
      </c>
      <c r="C40" s="103"/>
      <c r="D40" s="62"/>
      <c r="E40" s="39"/>
      <c r="F40" s="39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ht="33.65" customHeight="1" x14ac:dyDescent="0.25">
      <c r="A41" s="43">
        <f>A39+1</f>
        <v>21</v>
      </c>
      <c r="B41" s="89" t="s">
        <v>78</v>
      </c>
      <c r="C41" s="100"/>
      <c r="D41" s="62"/>
      <c r="E41" s="39"/>
      <c r="F41" s="39"/>
      <c r="G41" s="41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 x14ac:dyDescent="0.25">
      <c r="A42" s="43">
        <f>A41+1</f>
        <v>22</v>
      </c>
      <c r="B42" s="68" t="s">
        <v>79</v>
      </c>
      <c r="C42" s="106"/>
      <c r="D42" s="62"/>
      <c r="E42" s="39"/>
      <c r="F42" s="39"/>
      <c r="G42" s="41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 spans="1:25" ht="26.4" customHeight="1" x14ac:dyDescent="0.25">
      <c r="A43" s="43">
        <f>A42+1</f>
        <v>23</v>
      </c>
      <c r="B43" s="69" t="s">
        <v>109</v>
      </c>
      <c r="C43" s="107"/>
      <c r="D43" s="62"/>
      <c r="E43" s="39"/>
      <c r="F43" s="39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 ht="31.25" customHeight="1" x14ac:dyDescent="0.25">
      <c r="A44" s="43">
        <f>A43+1</f>
        <v>24</v>
      </c>
      <c r="B44" s="69" t="s">
        <v>110</v>
      </c>
      <c r="C44" s="107"/>
      <c r="D44" s="62"/>
      <c r="E44" s="39"/>
      <c r="F44" s="39"/>
      <c r="G44" s="41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1:25" ht="42" customHeight="1" x14ac:dyDescent="0.25">
      <c r="A45" s="43">
        <f>A44+1</f>
        <v>25</v>
      </c>
      <c r="B45" s="89" t="s">
        <v>80</v>
      </c>
      <c r="C45" s="100"/>
      <c r="D45" s="62"/>
      <c r="E45" s="39"/>
      <c r="F45" s="39"/>
      <c r="G45" s="41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 spans="1:25" x14ac:dyDescent="0.25">
      <c r="A46" s="43"/>
      <c r="B46" s="54" t="s">
        <v>81</v>
      </c>
      <c r="C46" s="95"/>
      <c r="D46" s="70"/>
      <c r="E46" s="39"/>
      <c r="F46" s="39"/>
      <c r="G46" s="41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</row>
    <row r="47" spans="1:25" ht="54.65" customHeight="1" x14ac:dyDescent="0.25">
      <c r="A47" s="43">
        <f>A45+1</f>
        <v>26</v>
      </c>
      <c r="B47" s="126" t="s">
        <v>113</v>
      </c>
      <c r="C47" s="109" t="s">
        <v>82</v>
      </c>
      <c r="D47" s="72">
        <v>3</v>
      </c>
      <c r="E47" s="39"/>
      <c r="F47" s="39"/>
      <c r="G47" s="41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5" ht="43.25" customHeight="1" x14ac:dyDescent="0.25">
      <c r="A48" s="43">
        <f t="shared" ref="A48:A58" si="1">A47+1</f>
        <v>27</v>
      </c>
      <c r="B48" s="126" t="s">
        <v>102</v>
      </c>
      <c r="C48" s="109" t="s">
        <v>83</v>
      </c>
      <c r="D48" s="70">
        <v>3</v>
      </c>
      <c r="E48" s="39"/>
      <c r="F48" s="39"/>
      <c r="G48" s="41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 spans="1:25" ht="49.25" customHeight="1" x14ac:dyDescent="0.25">
      <c r="A49" s="43">
        <f t="shared" si="1"/>
        <v>28</v>
      </c>
      <c r="B49" s="127" t="s">
        <v>111</v>
      </c>
      <c r="C49" s="109" t="s">
        <v>84</v>
      </c>
      <c r="D49" s="70">
        <v>3</v>
      </c>
      <c r="E49" s="39"/>
      <c r="F49" s="39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 spans="1:25" ht="39.65" customHeight="1" x14ac:dyDescent="0.25">
      <c r="A50" s="43">
        <f t="shared" si="1"/>
        <v>29</v>
      </c>
      <c r="B50" s="65" t="s">
        <v>105</v>
      </c>
      <c r="C50" s="109" t="s">
        <v>85</v>
      </c>
      <c r="D50" s="70">
        <v>5</v>
      </c>
      <c r="E50" s="39"/>
      <c r="F50" s="39"/>
      <c r="G50" s="41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 spans="1:25" ht="39.65" customHeight="1" x14ac:dyDescent="0.25">
      <c r="A51" s="43">
        <f t="shared" si="1"/>
        <v>30</v>
      </c>
      <c r="B51" s="126" t="s">
        <v>103</v>
      </c>
      <c r="C51" s="109" t="s">
        <v>86</v>
      </c>
      <c r="D51" s="70">
        <v>5</v>
      </c>
      <c r="E51" s="39"/>
      <c r="F51" s="39"/>
      <c r="G51" s="41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1:25" ht="26.4" customHeight="1" x14ac:dyDescent="0.25">
      <c r="A52" s="43">
        <f t="shared" si="1"/>
        <v>31</v>
      </c>
      <c r="B52" s="89" t="s">
        <v>87</v>
      </c>
      <c r="C52" s="109" t="s">
        <v>85</v>
      </c>
      <c r="D52" s="70">
        <v>4</v>
      </c>
      <c r="E52" s="39"/>
      <c r="F52" s="39"/>
      <c r="G52" s="41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1:25" ht="26.4" customHeight="1" x14ac:dyDescent="0.25">
      <c r="A53" s="43">
        <f t="shared" si="1"/>
        <v>32</v>
      </c>
      <c r="B53" s="89" t="s">
        <v>88</v>
      </c>
      <c r="C53" s="109" t="s">
        <v>85</v>
      </c>
      <c r="D53" s="70">
        <v>2</v>
      </c>
      <c r="E53" s="39"/>
      <c r="F53" s="39"/>
      <c r="G53" s="41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</row>
    <row r="54" spans="1:25" ht="46.25" customHeight="1" x14ac:dyDescent="0.25">
      <c r="A54" s="43">
        <f t="shared" si="1"/>
        <v>33</v>
      </c>
      <c r="B54" s="126" t="s">
        <v>104</v>
      </c>
      <c r="C54" s="109" t="s">
        <v>86</v>
      </c>
      <c r="D54" s="70">
        <v>4</v>
      </c>
      <c r="E54" s="58"/>
      <c r="F54" s="58"/>
      <c r="G54" s="41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</row>
    <row r="55" spans="1:25" ht="37.5" x14ac:dyDescent="0.25">
      <c r="A55" s="43">
        <f t="shared" si="1"/>
        <v>34</v>
      </c>
      <c r="B55" s="71" t="s">
        <v>89</v>
      </c>
      <c r="C55" s="109" t="s">
        <v>90</v>
      </c>
      <c r="D55" s="70">
        <v>4</v>
      </c>
      <c r="E55" s="58"/>
      <c r="F55" s="58"/>
      <c r="G55" s="41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</row>
    <row r="56" spans="1:25" ht="34.75" customHeight="1" x14ac:dyDescent="0.25">
      <c r="A56" s="43">
        <f t="shared" si="1"/>
        <v>35</v>
      </c>
      <c r="B56" s="89" t="s">
        <v>91</v>
      </c>
      <c r="C56" s="109" t="s">
        <v>86</v>
      </c>
      <c r="D56" s="70">
        <v>4</v>
      </c>
      <c r="E56" s="61"/>
      <c r="F56" s="61"/>
      <c r="G56" s="41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 spans="1:25" ht="26.4" customHeight="1" x14ac:dyDescent="0.25">
      <c r="A57" s="43">
        <f t="shared" si="1"/>
        <v>36</v>
      </c>
      <c r="B57" s="89" t="s">
        <v>92</v>
      </c>
      <c r="C57" s="109" t="s">
        <v>83</v>
      </c>
      <c r="D57" s="70">
        <v>2</v>
      </c>
      <c r="E57" s="39"/>
      <c r="F57" s="39"/>
      <c r="G57" s="41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 spans="1:25" ht="26.4" customHeight="1" x14ac:dyDescent="0.25">
      <c r="A58" s="43">
        <f t="shared" si="1"/>
        <v>37</v>
      </c>
      <c r="B58" s="89" t="s">
        <v>93</v>
      </c>
      <c r="C58" s="109" t="s">
        <v>86</v>
      </c>
      <c r="D58" s="70">
        <v>2</v>
      </c>
      <c r="E58" s="58"/>
      <c r="F58" s="58"/>
      <c r="G58" s="41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 spans="1:25" ht="26.4" customHeight="1" x14ac:dyDescent="0.25">
      <c r="A59" s="43">
        <f>A58+1</f>
        <v>38</v>
      </c>
      <c r="B59" s="126" t="s">
        <v>112</v>
      </c>
      <c r="C59" s="123" t="s">
        <v>86</v>
      </c>
      <c r="D59" s="121">
        <v>1.5</v>
      </c>
      <c r="E59" s="61"/>
      <c r="F59" s="61"/>
      <c r="G59" s="41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 spans="1:25" ht="26.4" customHeight="1" x14ac:dyDescent="0.25">
      <c r="A60" s="44">
        <f>A59+1</f>
        <v>39</v>
      </c>
      <c r="B60" s="125" t="s">
        <v>106</v>
      </c>
      <c r="C60" s="124" t="s">
        <v>83</v>
      </c>
      <c r="D60" s="122">
        <v>1.5</v>
      </c>
      <c r="E60" s="45"/>
      <c r="F60" s="45"/>
      <c r="G60" s="41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</row>
    <row r="61" spans="1:25" ht="26.4" customHeight="1" x14ac:dyDescent="0.25">
      <c r="A61" s="42"/>
      <c r="B61" s="89"/>
      <c r="C61" s="118"/>
      <c r="D61" s="119"/>
      <c r="E61" s="120"/>
      <c r="F61" s="120"/>
      <c r="G61" s="41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</row>
    <row r="62" spans="1:25" ht="15" customHeight="1" x14ac:dyDescent="0.25">
      <c r="F62" s="74" t="s">
        <v>94</v>
      </c>
    </row>
  </sheetData>
  <sheetProtection algorithmName="SHA-512" hashValue="PrclovnYTDmDunWcXJaSLnz8kRL0jROeMj5aljwKFk865ypJA8E1wWjtX76mXzbZUioZg+fHQYiT7qwb7VYHKw==" saltValue="m+6761yH152M0fgzfHID3Q==" spinCount="100000" sheet="1" formatRows="0"/>
  <mergeCells count="16">
    <mergeCell ref="K2:K3"/>
    <mergeCell ref="J1:J3"/>
    <mergeCell ref="H1:H3"/>
    <mergeCell ref="D3:F3"/>
    <mergeCell ref="B1:F1"/>
    <mergeCell ref="I1:I3"/>
    <mergeCell ref="B10:D10"/>
    <mergeCell ref="B11:D11"/>
    <mergeCell ref="D2:F2"/>
    <mergeCell ref="G1:G3"/>
    <mergeCell ref="A2:A4"/>
    <mergeCell ref="B6:D6"/>
    <mergeCell ref="B8:D8"/>
    <mergeCell ref="D4:F4"/>
    <mergeCell ref="A5:F5"/>
    <mergeCell ref="B7:D7"/>
  </mergeCells>
  <hyperlinks>
    <hyperlink ref="F62" location="'Annex B'!A1" display="Anar al full Annex B"/>
  </hyperlinks>
  <pageMargins left="0.19685039370078741" right="0.19685039370078741" top="0.39370078740157483" bottom="0.39370078740157483" header="0.31496062992125978" footer="0.19685039370078741"/>
  <pageSetup paperSize="9" fitToHeight="0" orientation="landscape" r:id="rId1"/>
  <headerFooter scaleWithDoc="0">
    <oddFooter>&amp;R&amp;P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14" sqref="F14"/>
    </sheetView>
  </sheetViews>
  <sheetFormatPr baseColWidth="10" defaultColWidth="8.7265625" defaultRowHeight="12.5" x14ac:dyDescent="0.25"/>
  <cols>
    <col min="1" max="1" width="38.453125" customWidth="1"/>
    <col min="2" max="2" width="13.90625" customWidth="1"/>
  </cols>
  <sheetData>
    <row r="1" spans="1:2" ht="13.75" customHeight="1" x14ac:dyDescent="0.25">
      <c r="A1" s="28" t="s">
        <v>95</v>
      </c>
      <c r="B1" s="30" t="s">
        <v>96</v>
      </c>
    </row>
    <row r="2" spans="1:2" ht="20" customHeight="1" x14ac:dyDescent="0.25">
      <c r="A2" s="113" t="s">
        <v>97</v>
      </c>
      <c r="B2" s="114" t="s">
        <v>86</v>
      </c>
    </row>
    <row r="3" spans="1:2" ht="20" customHeight="1" x14ac:dyDescent="0.25">
      <c r="A3" s="113" t="s">
        <v>98</v>
      </c>
      <c r="B3" s="115" t="s">
        <v>85</v>
      </c>
    </row>
    <row r="4" spans="1:2" ht="20" customHeight="1" x14ac:dyDescent="0.25">
      <c r="A4" s="113" t="s">
        <v>99</v>
      </c>
      <c r="B4" s="115" t="s">
        <v>100</v>
      </c>
    </row>
    <row r="5" spans="1:2" ht="20" customHeight="1" x14ac:dyDescent="0.25">
      <c r="A5" s="116" t="s">
        <v>101</v>
      </c>
      <c r="B5" s="117" t="s">
        <v>84</v>
      </c>
    </row>
  </sheetData>
  <sheetProtection algorithmName="SHA-512" hashValue="HZWXCoD+jLEYlWZjV6QkHNiqC6ohNh/shN5753ulrw0z1yYk0WpecxFdqyHkaw8FTMdMeBs2dUrj5DxhntVUng==" saltValue="9aL17OKr8r2vTREMkfCvu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5" ma:contentTypeDescription="Crea un document nou" ma:contentTypeScope="" ma:versionID="35e9ee4413a06e400ad10b95e3cbdafa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9516116cad82feb38836e95635510496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10ab7a-95d5-4dfb-835d-9e5461960110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Props1.xml><?xml version="1.0" encoding="utf-8"?>
<ds:datastoreItem xmlns:ds="http://schemas.openxmlformats.org/officeDocument/2006/customXml" ds:itemID="{4FF86187-6689-40D0-BC52-755A902ED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3F371-AD14-4090-8AFB-E3D6DF705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876C00-EC5E-41AF-9E1E-E8DD59B7D115}">
  <ds:schemaRefs>
    <ds:schemaRef ds:uri="http://schemas.microsoft.com/office/2006/metadata/properties"/>
    <ds:schemaRef ds:uri="b616c6e1-77c0-4444-bb9d-93339f10c6bc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a1f4eb97-4bfa-4803-be01-32f031b10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Annex B</vt:lpstr>
      <vt:lpstr>1915050600</vt:lpstr>
      <vt:lpstr>Grups de criteri</vt:lpstr>
      <vt:lpstr>'1915050600'!Área_de_impresión</vt:lpstr>
      <vt:lpstr>'1915050600'!Títulos_a_imprimir</vt:lpstr>
      <vt:lpstr>'Annex B'!Títulos_a_imprimir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Curriu Navarro, Nuria</dc:creator>
  <cp:lastModifiedBy>Lourdes Salgado Brossa</cp:lastModifiedBy>
  <dcterms:created xsi:type="dcterms:W3CDTF">2021-03-17T08:59:49Z</dcterms:created>
  <dcterms:modified xsi:type="dcterms:W3CDTF">2026-10-07T12:24:50Z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  <property fmtid="{D5CDD505-2E9C-101B-9397-08002B2CF9AE}" pid="3" name="MediaServiceImageTags">
    <vt:lpwstr/>
  </property>
</Properties>
</file>