
<file path=[Content_Types].xml><?xml version="1.0" encoding="utf-8"?>
<Types xmlns="http://schemas.openxmlformats.org/package/2006/content-types">
  <Default Extension="psmdcp" ContentType="application/vnd.openxmlformats-package.core-properties+xml"/>
  <Default Extension="rels" ContentType="application/vnd.openxmlformats-package.relationships+xml"/>
  <Default Extension="xml" ContentType="application/vnd.openxmlformats-officedocument.spreadsheetml.sheet.main+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calcChain.xml" ContentType="application/vnd.openxmlformats-officedocument.spreadsheetml.calcChain+xml"/>
  <Override PartName="/xl/theme/theme.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2cf5a67ffb764dcc" Type="http://schemas.openxmlformats.org/package/2006/relationships/metadata/core-properties" Target="/package/services/metadata/core-properties/8901ee1fc49f478a91890abfc98fb0a4.psmdcp"/><Relationship Id="rId2" Type="http://schemas.openxmlformats.org/officeDocument/2006/relationships/custom-properties" Target="docProps/custom.xml"/><Relationship Id="rId1" Type="http://schemas.openxmlformats.org/officeDocument/2006/relationships/extended-properties" Target="/docProps/app.xml"/><Relationship Id="Rd8067977e69b4b32" Type="http://schemas.openxmlformats.org/officeDocument/2006/relationships/officeDocument" Target="/xl/workbook.xml"/></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PRES" sheetId="2" r:id="rId2"/>
    <x:sheet name="T-APU" sheetId="7" r:id="rId7"/>
    <x:sheet name="T-SMP" sheetId="8" r:id="rId8"/>
    <x:sheet name="T-DIM" sheetId="9" r:id="rId9"/>
  </x:sheets>
  <x:definedNames/>
  <x:calcPr calcId="125725"/>
</x:workbook>
</file>

<file path=xl/calcChain.xml><?xml version="1.0" encoding="utf-8"?>
<x:calcChain xmlns:x="http://schemas.openxmlformats.org/spreadsheetml/2006/main">
  <x:c r="H201" i="2"/>
  <x:c r="H214" i="2"/>
  <x:c r="H216" i="2"/>
  <x:c r="H244" i="2"/>
  <x:c r="K11" i="7"/>
  <x:c r="J13" i="7"/>
  <x:c r="K14" i="7"/>
  <x:c r="J16" i="7"/>
  <x:c r="K17" i="7"/>
  <x:c r="J19" i="7"/>
  <x:c r="J20" i="7"/>
  <x:c r="J21" i="7"/>
  <x:c r="J22" i="7"/>
  <x:c r="K23" i="7"/>
  <x:c r="K24" i="7"/>
  <x:c r="K25" i="7"/>
  <x:c r="K26" i="7"/>
  <x:c r="K29" i="7"/>
  <x:c r="J31" i="7"/>
  <x:c r="J32" i="7"/>
  <x:c r="K33" i="7"/>
  <x:c r="J35" i="7"/>
  <x:c r="K36" i="7"/>
  <x:c r="K37" i="7"/>
  <x:c r="K39" i="7"/>
  <x:c r="J41" i="7"/>
  <x:c r="J42" i="7"/>
  <x:c r="K43" i="7"/>
  <x:c r="J45" i="7"/>
  <x:c r="K46" i="7"/>
  <x:c r="J48" i="7"/>
  <x:c r="K49" i="7"/>
  <x:c r="K50" i="7"/>
  <x:c r="K52" i="7"/>
  <x:c r="J54" i="7"/>
  <x:c r="J55" i="7"/>
  <x:c r="K56" i="7"/>
  <x:c r="J58" i="7"/>
  <x:c r="K59" i="7"/>
  <x:c r="K60" i="7"/>
  <x:c r="K62" i="7"/>
  <x:c r="J64" i="7"/>
  <x:c r="J65" i="7"/>
  <x:c r="K66" i="7"/>
  <x:c r="J68" i="7"/>
  <x:c r="K69" i="7"/>
  <x:c r="J71" i="7"/>
  <x:c r="K72" i="7"/>
  <x:c r="K73" i="7"/>
  <x:c r="K75" i="7"/>
  <x:c r="J77" i="7"/>
  <x:c r="J78" i="7"/>
  <x:c r="K79" i="7"/>
  <x:c r="J81" i="7"/>
  <x:c r="K82" i="7"/>
  <x:c r="J84" i="7"/>
  <x:c r="K85" i="7"/>
  <x:c r="K86" i="7"/>
  <x:c r="K88" i="7"/>
  <x:c r="J90" i="7"/>
  <x:c r="J91" i="7"/>
  <x:c r="K92" i="7"/>
  <x:c r="J94" i="7"/>
  <x:c r="J95" i="7"/>
  <x:c r="J96" i="7"/>
  <x:c r="K97" i="7"/>
  <x:c r="J99" i="7"/>
  <x:c r="K100" i="7"/>
  <x:c r="K101" i="7"/>
  <x:c r="K103" i="7"/>
  <x:c r="J105" i="7"/>
  <x:c r="J106" i="7"/>
  <x:c r="K107" i="7"/>
  <x:c r="J109" i="7"/>
  <x:c r="J110" i="7"/>
  <x:c r="J111" i="7"/>
  <x:c r="K112" i="7"/>
  <x:c r="J114" i="7"/>
  <x:c r="K115" i="7"/>
  <x:c r="K116" i="7"/>
  <x:c r="K118" i="7"/>
  <x:c r="J120" i="7"/>
  <x:c r="J121" i="7"/>
  <x:c r="K122" i="7"/>
  <x:c r="J124" i="7"/>
  <x:c r="J125" i="7"/>
  <x:c r="J126" i="7"/>
  <x:c r="K127" i="7"/>
  <x:c r="J129" i="7"/>
  <x:c r="K130" i="7"/>
  <x:c r="K131" i="7"/>
  <x:c r="K133" i="7"/>
  <x:c r="J135" i="7"/>
  <x:c r="J136" i="7"/>
  <x:c r="K137" i="7"/>
  <x:c r="J139" i="7"/>
  <x:c r="J140" i="7"/>
  <x:c r="K141" i="7"/>
  <x:c r="J143" i="7"/>
  <x:c r="K144" i="7"/>
  <x:c r="K145" i="7"/>
  <x:c r="K147" i="7"/>
  <x:c r="J149" i="7"/>
  <x:c r="J150" i="7"/>
  <x:c r="K151" i="7"/>
  <x:c r="J153" i="7"/>
  <x:c r="K154" i="7"/>
  <x:c r="K155" i="7"/>
  <x:c r="K157" i="7"/>
  <x:c r="J159" i="7"/>
  <x:c r="J160" i="7"/>
  <x:c r="K161" i="7"/>
  <x:c r="J163" i="7"/>
  <x:c r="J164" i="7"/>
  <x:c r="J165" i="7"/>
  <x:c r="J166" i="7"/>
  <x:c r="K167" i="7"/>
  <x:c r="J169" i="7"/>
  <x:c r="K170" i="7"/>
  <x:c r="K171" i="7"/>
  <x:c r="K173" i="7"/>
  <x:c r="J175" i="7"/>
  <x:c r="J176" i="7"/>
  <x:c r="K177" i="7"/>
  <x:c r="J179" i="7"/>
  <x:c r="J180" i="7"/>
  <x:c r="J181" i="7"/>
  <x:c r="J182" i="7"/>
  <x:c r="K183" i="7"/>
  <x:c r="J185" i="7"/>
  <x:c r="K186" i="7"/>
  <x:c r="K187" i="7"/>
  <x:c r="K189" i="7"/>
  <x:c r="J191" i="7"/>
  <x:c r="J192" i="7"/>
  <x:c r="K193" i="7"/>
  <x:c r="J195" i="7"/>
  <x:c r="K196" i="7"/>
  <x:c r="J198" i="7"/>
  <x:c r="K199" i="7"/>
  <x:c r="K200" i="7"/>
  <x:c r="K202" i="7"/>
  <x:c r="J204" i="7"/>
  <x:c r="J205" i="7"/>
  <x:c r="K206" i="7"/>
  <x:c r="J208" i="7"/>
  <x:c r="K209" i="7"/>
  <x:c r="J211" i="7"/>
  <x:c r="K212" i="7"/>
  <x:c r="K213" i="7"/>
  <x:c r="K215" i="7"/>
  <x:c r="J217" i="7"/>
  <x:c r="J218" i="7"/>
  <x:c r="K219" i="7"/>
  <x:c r="J221" i="7"/>
  <x:c r="J222" i="7"/>
  <x:c r="K223" i="7"/>
  <x:c r="J225" i="7"/>
  <x:c r="K226" i="7"/>
  <x:c r="K227" i="7"/>
  <x:c r="K229" i="7"/>
  <x:c r="J231" i="7"/>
  <x:c r="J232" i="7"/>
  <x:c r="K233" i="7"/>
  <x:c r="J235" i="7"/>
  <x:c r="J236" i="7"/>
  <x:c r="K237" i="7"/>
  <x:c r="J239" i="7"/>
  <x:c r="K240" i="7"/>
  <x:c r="K241" i="7"/>
  <x:c r="K243" i="7"/>
  <x:c r="J245" i="7"/>
  <x:c r="J246" i="7"/>
  <x:c r="K247" i="7"/>
  <x:c r="J249" i="7"/>
  <x:c r="J250" i="7"/>
  <x:c r="J251" i="7"/>
  <x:c r="K252" i="7"/>
  <x:c r="J254" i="7"/>
  <x:c r="K255" i="7"/>
  <x:c r="K256" i="7"/>
  <x:c r="K258" i="7"/>
  <x:c r="J260" i="7"/>
  <x:c r="J261" i="7"/>
  <x:c r="K262" i="7"/>
  <x:c r="J264" i="7"/>
  <x:c r="J265" i="7"/>
  <x:c r="J266" i="7"/>
  <x:c r="K267" i="7"/>
  <x:c r="J269" i="7"/>
  <x:c r="K270" i="7"/>
  <x:c r="K271" i="7"/>
  <x:c r="K273" i="7"/>
  <x:c r="J275" i="7"/>
  <x:c r="J276" i="7"/>
  <x:c r="K277" i="7"/>
  <x:c r="J279" i="7"/>
  <x:c r="J280" i="7"/>
  <x:c r="J281" i="7"/>
  <x:c r="K282" i="7"/>
  <x:c r="J284" i="7"/>
  <x:c r="K285" i="7"/>
  <x:c r="K286" i="7"/>
  <x:c r="K288" i="7"/>
  <x:c r="J290" i="7"/>
  <x:c r="J291" i="7"/>
  <x:c r="K292" i="7"/>
  <x:c r="J294" i="7"/>
  <x:c r="J295" i="7"/>
  <x:c r="K296" i="7"/>
  <x:c r="J298" i="7"/>
  <x:c r="K299" i="7"/>
  <x:c r="K300" i="7"/>
  <x:c r="K302" i="7"/>
  <x:c r="J304" i="7"/>
  <x:c r="J305" i="7"/>
  <x:c r="K306" i="7"/>
  <x:c r="J308" i="7"/>
  <x:c r="J309" i="7"/>
  <x:c r="K310" i="7"/>
  <x:c r="J312" i="7"/>
  <x:c r="K313" i="7"/>
  <x:c r="K314" i="7"/>
  <x:c r="K316" i="7"/>
  <x:c r="J318" i="7"/>
  <x:c r="J319" i="7"/>
  <x:c r="K320" i="7"/>
  <x:c r="J322" i="7"/>
  <x:c r="K323" i="7"/>
  <x:c r="J325" i="7"/>
  <x:c r="K326" i="7"/>
  <x:c r="K327" i="7"/>
  <x:c r="K329" i="7"/>
  <x:c r="J331" i="7"/>
  <x:c r="J332" i="7"/>
  <x:c r="K333" i="7"/>
  <x:c r="J335" i="7"/>
  <x:c r="K336" i="7"/>
  <x:c r="K337" i="7"/>
  <x:c r="K339" i="7"/>
  <x:c r="J341" i="7"/>
  <x:c r="J342" i="7"/>
  <x:c r="K343" i="7"/>
  <x:c r="J345" i="7"/>
  <x:c r="K346" i="7"/>
  <x:c r="J348" i="7"/>
  <x:c r="K349" i="7"/>
  <x:c r="K350" i="7"/>
  <x:c r="K352" i="7"/>
  <x:c r="J354" i="7"/>
  <x:c r="J355" i="7"/>
  <x:c r="K356" i="7"/>
  <x:c r="J358" i="7"/>
  <x:c r="K359" i="7"/>
  <x:c r="J361" i="7"/>
  <x:c r="K362" i="7"/>
  <x:c r="K363" i="7"/>
  <x:c r="K365" i="7"/>
  <x:c r="J367" i="7"/>
  <x:c r="J368" i="7"/>
  <x:c r="K369" i="7"/>
  <x:c r="J371" i="7"/>
  <x:c r="K372" i="7"/>
  <x:c r="J374" i="7"/>
  <x:c r="K375" i="7"/>
  <x:c r="K376" i="7"/>
  <x:c r="K378" i="7"/>
  <x:c r="J380" i="7"/>
  <x:c r="J381" i="7"/>
  <x:c r="K382" i="7"/>
  <x:c r="J384" i="7"/>
  <x:c r="K385" i="7"/>
  <x:c r="K386" i="7"/>
  <x:c r="K388" i="7"/>
  <x:c r="J390" i="7"/>
  <x:c r="J391" i="7"/>
  <x:c r="K392" i="7"/>
  <x:c r="J394" i="7"/>
  <x:c r="K395" i="7"/>
  <x:c r="J397" i="7"/>
  <x:c r="K398" i="7"/>
  <x:c r="K399" i="7"/>
  <x:c r="K401" i="7"/>
  <x:c r="J403" i="7"/>
  <x:c r="J404" i="7"/>
  <x:c r="K405" i="7"/>
  <x:c r="J407" i="7"/>
  <x:c r="K408" i="7"/>
  <x:c r="J410" i="7"/>
  <x:c r="K411" i="7"/>
  <x:c r="K412" i="7"/>
  <x:c r="K414" i="7"/>
  <x:c r="J416" i="7"/>
  <x:c r="J417" i="7"/>
  <x:c r="K418" i="7"/>
  <x:c r="J420" i="7"/>
  <x:c r="K421" i="7"/>
  <x:c r="J423" i="7"/>
  <x:c r="K424" i="7"/>
  <x:c r="K425" i="7"/>
  <x:c r="K427" i="7"/>
  <x:c r="J429" i="7"/>
  <x:c r="J430" i="7"/>
  <x:c r="K431" i="7"/>
  <x:c r="J433" i="7"/>
  <x:c r="K434" i="7"/>
  <x:c r="J436" i="7"/>
  <x:c r="K437" i="7"/>
  <x:c r="K438" i="7"/>
  <x:c r="K440" i="7"/>
  <x:c r="J442" i="7"/>
  <x:c r="J443" i="7"/>
  <x:c r="K444" i="7"/>
  <x:c r="J446" i="7"/>
  <x:c r="K447" i="7"/>
  <x:c r="J449" i="7"/>
  <x:c r="K450" i="7"/>
  <x:c r="K451" i="7"/>
  <x:c r="K453" i="7"/>
  <x:c r="J455" i="7"/>
  <x:c r="J456" i="7"/>
  <x:c r="K457" i="7"/>
  <x:c r="J459" i="7"/>
  <x:c r="K460" i="7"/>
  <x:c r="J462" i="7"/>
  <x:c r="K463" i="7"/>
  <x:c r="K464" i="7"/>
  <x:c r="K466" i="7"/>
  <x:c r="J468" i="7"/>
  <x:c r="J469" i="7"/>
  <x:c r="K470" i="7"/>
  <x:c r="J472" i="7"/>
  <x:c r="K473" i="7"/>
  <x:c r="K474" i="7"/>
  <x:c r="K476" i="7"/>
  <x:c r="J478" i="7"/>
  <x:c r="J479" i="7"/>
  <x:c r="K480" i="7"/>
  <x:c r="J482" i="7"/>
  <x:c r="K483" i="7"/>
  <x:c r="J485" i="7"/>
  <x:c r="K486" i="7"/>
  <x:c r="K487" i="7"/>
  <x:c r="K489" i="7"/>
  <x:c r="J491" i="7"/>
  <x:c r="J492" i="7"/>
  <x:c r="K493" i="7"/>
  <x:c r="J495" i="7"/>
  <x:c r="K496" i="7"/>
  <x:c r="J498" i="7"/>
  <x:c r="K499" i="7"/>
  <x:c r="K500" i="7"/>
  <x:c r="K502" i="7"/>
  <x:c r="J504" i="7"/>
  <x:c r="J505" i="7"/>
  <x:c r="K506" i="7"/>
  <x:c r="J508" i="7"/>
  <x:c r="J509" i="7"/>
  <x:c r="K510" i="7"/>
  <x:c r="J512" i="7"/>
  <x:c r="K513" i="7"/>
  <x:c r="K514" i="7"/>
  <x:c r="K516" i="7"/>
  <x:c r="J518" i="7"/>
  <x:c r="J519" i="7"/>
  <x:c r="K520" i="7"/>
  <x:c r="J522" i="7"/>
  <x:c r="K523" i="7"/>
  <x:c r="J525" i="7"/>
  <x:c r="K526" i="7"/>
  <x:c r="K527" i="7"/>
  <x:c r="K529" i="7"/>
  <x:c r="J531" i="7"/>
  <x:c r="J532" i="7"/>
  <x:c r="K533" i="7"/>
  <x:c r="J535" i="7"/>
  <x:c r="K536" i="7"/>
  <x:c r="J538" i="7"/>
  <x:c r="K539" i="7"/>
  <x:c r="K540" i="7"/>
  <x:c r="K542" i="7"/>
  <x:c r="J544" i="7"/>
  <x:c r="J545" i="7"/>
  <x:c r="K546" i="7"/>
  <x:c r="J548" i="7"/>
  <x:c r="K549" i="7"/>
  <x:c r="J551" i="7"/>
  <x:c r="K552" i="7"/>
  <x:c r="K553" i="7"/>
  <x:c r="K555" i="7"/>
  <x:c r="J557" i="7"/>
  <x:c r="J558" i="7"/>
  <x:c r="K559" i="7"/>
  <x:c r="J561" i="7"/>
  <x:c r="K562" i="7"/>
  <x:c r="J564" i="7"/>
  <x:c r="K565" i="7"/>
  <x:c r="K566" i="7"/>
  <x:c r="K568" i="7"/>
  <x:c r="J570" i="7"/>
  <x:c r="J571" i="7"/>
  <x:c r="K572" i="7"/>
  <x:c r="J574" i="7"/>
  <x:c r="K575" i="7"/>
  <x:c r="J577" i="7"/>
  <x:c r="K578" i="7"/>
  <x:c r="K579" i="7"/>
  <x:c r="K581" i="7"/>
  <x:c r="J583" i="7"/>
  <x:c r="J584" i="7"/>
  <x:c r="K585" i="7"/>
  <x:c r="J587" i="7"/>
  <x:c r="K588" i="7"/>
  <x:c r="J590" i="7"/>
  <x:c r="K591" i="7"/>
  <x:c r="K592" i="7"/>
  <x:c r="K594" i="7"/>
  <x:c r="J596" i="7"/>
  <x:c r="J597" i="7"/>
  <x:c r="K598" i="7"/>
  <x:c r="J600" i="7"/>
  <x:c r="K601" i="7"/>
  <x:c r="J603" i="7"/>
  <x:c r="K604" i="7"/>
  <x:c r="K605" i="7"/>
  <x:c r="K607" i="7"/>
  <x:c r="J609" i="7"/>
  <x:c r="J610" i="7"/>
  <x:c r="K611" i="7"/>
  <x:c r="J613" i="7"/>
  <x:c r="K614" i="7"/>
  <x:c r="J616" i="7"/>
  <x:c r="K617" i="7"/>
  <x:c r="K618" i="7"/>
  <x:c r="K620" i="7"/>
  <x:c r="J622" i="7"/>
  <x:c r="J623" i="7"/>
  <x:c r="K624" i="7"/>
  <x:c r="J626" i="7"/>
  <x:c r="K627" i="7"/>
  <x:c r="J629" i="7"/>
  <x:c r="K630" i="7"/>
  <x:c r="K631" i="7"/>
  <x:c r="K633" i="7"/>
  <x:c r="J635" i="7"/>
  <x:c r="J636" i="7"/>
  <x:c r="K637" i="7"/>
  <x:c r="J639" i="7"/>
  <x:c r="K640" i="7"/>
  <x:c r="J642" i="7"/>
  <x:c r="K643" i="7"/>
  <x:c r="K644" i="7"/>
  <x:c r="K646" i="7"/>
  <x:c r="J648" i="7"/>
  <x:c r="J649" i="7"/>
  <x:c r="K650" i="7"/>
  <x:c r="J652" i="7"/>
  <x:c r="K653" i="7"/>
  <x:c r="J655" i="7"/>
  <x:c r="K656" i="7"/>
  <x:c r="K657" i="7"/>
  <x:c r="K659" i="7"/>
  <x:c r="J661" i="7"/>
  <x:c r="J662" i="7"/>
  <x:c r="K663" i="7"/>
  <x:c r="J665" i="7"/>
  <x:c r="K666" i="7"/>
  <x:c r="J668" i="7"/>
  <x:c r="K669" i="7"/>
  <x:c r="K670" i="7"/>
  <x:c r="K672" i="7"/>
  <x:c r="J674" i="7"/>
  <x:c r="J675" i="7"/>
  <x:c r="K676" i="7"/>
  <x:c r="J678" i="7"/>
  <x:c r="K679" i="7"/>
  <x:c r="J681" i="7"/>
  <x:c r="K682" i="7"/>
  <x:c r="K683" i="7"/>
  <x:c r="K685" i="7"/>
  <x:c r="J687" i="7"/>
  <x:c r="J688" i="7"/>
  <x:c r="K689" i="7"/>
  <x:c r="J691" i="7"/>
  <x:c r="K692" i="7"/>
  <x:c r="J694" i="7"/>
  <x:c r="K695" i="7"/>
  <x:c r="K696" i="7"/>
  <x:c r="K698" i="7"/>
  <x:c r="J700" i="7"/>
  <x:c r="J701" i="7"/>
  <x:c r="K702" i="7"/>
  <x:c r="J704" i="7"/>
  <x:c r="K705" i="7"/>
  <x:c r="K706" i="7"/>
  <x:c r="K708" i="7"/>
  <x:c r="J710" i="7"/>
  <x:c r="J711" i="7"/>
  <x:c r="K712" i="7"/>
  <x:c r="J714" i="7"/>
  <x:c r="K715" i="7"/>
  <x:c r="J717" i="7"/>
  <x:c r="K718" i="7"/>
  <x:c r="K719" i="7"/>
  <x:c r="K721" i="7"/>
  <x:c r="J723" i="7"/>
  <x:c r="J724" i="7"/>
  <x:c r="K725" i="7"/>
  <x:c r="J727" i="7"/>
  <x:c r="K728" i="7"/>
  <x:c r="J730" i="7"/>
  <x:c r="K731" i="7"/>
  <x:c r="K732" i="7"/>
  <x:c r="K734" i="7"/>
  <x:c r="J736" i="7"/>
  <x:c r="J737" i="7"/>
  <x:c r="K738" i="7"/>
  <x:c r="J740" i="7"/>
  <x:c r="K741" i="7"/>
  <x:c r="J743" i="7"/>
  <x:c r="K744" i="7"/>
  <x:c r="K745" i="7"/>
  <x:c r="K747" i="7"/>
  <x:c r="J749" i="7"/>
  <x:c r="J750" i="7"/>
  <x:c r="K751" i="7"/>
  <x:c r="J753" i="7"/>
  <x:c r="K754" i="7"/>
  <x:c r="J756" i="7"/>
  <x:c r="K757" i="7"/>
  <x:c r="K758" i="7"/>
  <x:c r="K760" i="7"/>
  <x:c r="J762" i="7"/>
  <x:c r="J763" i="7"/>
  <x:c r="K764" i="7"/>
  <x:c r="J766" i="7"/>
  <x:c r="K767" i="7"/>
  <x:c r="J769" i="7"/>
  <x:c r="K770" i="7"/>
  <x:c r="K771" i="7"/>
  <x:c r="K773" i="7"/>
  <x:c r="J775" i="7"/>
  <x:c r="J776" i="7"/>
  <x:c r="K777" i="7"/>
  <x:c r="J779" i="7"/>
  <x:c r="K780" i="7"/>
  <x:c r="J782" i="7"/>
  <x:c r="K783" i="7"/>
  <x:c r="K784" i="7"/>
  <x:c r="K786" i="7"/>
  <x:c r="J788" i="7"/>
  <x:c r="J789" i="7"/>
  <x:c r="K790" i="7"/>
  <x:c r="J792" i="7"/>
  <x:c r="K793" i="7"/>
  <x:c r="J795" i="7"/>
  <x:c r="K796" i="7"/>
  <x:c r="K797" i="7"/>
  <x:c r="K799" i="7"/>
  <x:c r="J801" i="7"/>
  <x:c r="J802" i="7"/>
  <x:c r="K803" i="7"/>
  <x:c r="J805" i="7"/>
  <x:c r="K806" i="7"/>
  <x:c r="J808" i="7"/>
  <x:c r="K809" i="7"/>
  <x:c r="K810" i="7"/>
  <x:c r="K812" i="7"/>
  <x:c r="J814" i="7"/>
  <x:c r="J815" i="7"/>
  <x:c r="K816" i="7"/>
  <x:c r="J818" i="7"/>
  <x:c r="K819" i="7"/>
  <x:c r="J821" i="7"/>
  <x:c r="K822" i="7"/>
  <x:c r="K823" i="7"/>
  <x:c r="K825" i="7"/>
  <x:c r="J827" i="7"/>
  <x:c r="J828" i="7"/>
  <x:c r="K829" i="7"/>
  <x:c r="J831" i="7"/>
  <x:c r="K832" i="7"/>
  <x:c r="J834" i="7"/>
  <x:c r="K835" i="7"/>
  <x:c r="K836" i="7"/>
  <x:c r="K838" i="7"/>
  <x:c r="J840" i="7"/>
  <x:c r="J841" i="7"/>
  <x:c r="K842" i="7"/>
  <x:c r="J844" i="7"/>
  <x:c r="K845" i="7"/>
  <x:c r="J847" i="7"/>
  <x:c r="K848" i="7"/>
  <x:c r="K849" i="7"/>
  <x:c r="K851" i="7"/>
  <x:c r="J853" i="7"/>
  <x:c r="J854" i="7"/>
  <x:c r="K855" i="7"/>
  <x:c r="J857" i="7"/>
  <x:c r="K858" i="7"/>
  <x:c r="J860" i="7"/>
  <x:c r="K861" i="7"/>
  <x:c r="K862" i="7"/>
  <x:c r="K864" i="7"/>
  <x:c r="J866" i="7"/>
  <x:c r="J867" i="7"/>
  <x:c r="K868" i="7"/>
  <x:c r="J870" i="7"/>
  <x:c r="K871" i="7"/>
  <x:c r="J873" i="7"/>
  <x:c r="K874" i="7"/>
  <x:c r="K875" i="7"/>
  <x:c r="K877" i="7"/>
  <x:c r="J879" i="7"/>
  <x:c r="J880" i="7"/>
  <x:c r="K881" i="7"/>
  <x:c r="J883" i="7"/>
  <x:c r="K884" i="7"/>
  <x:c r="J886" i="7"/>
  <x:c r="K887" i="7"/>
  <x:c r="K888" i="7"/>
  <x:c r="K890" i="7"/>
  <x:c r="J892" i="7"/>
  <x:c r="J893" i="7"/>
  <x:c r="K894" i="7"/>
  <x:c r="J896" i="7"/>
  <x:c r="K897" i="7"/>
  <x:c r="K898" i="7"/>
  <x:c r="K900" i="7"/>
  <x:c r="J902" i="7"/>
  <x:c r="J903" i="7"/>
  <x:c r="K904" i="7"/>
  <x:c r="J906" i="7"/>
  <x:c r="J907" i="7"/>
  <x:c r="J908" i="7"/>
  <x:c r="J909" i="7"/>
  <x:c r="K910" i="7"/>
  <x:c r="J912" i="7"/>
  <x:c r="K913" i="7"/>
  <x:c r="K914" i="7"/>
  <x:c r="K916" i="7"/>
  <x:c r="J918" i="7"/>
  <x:c r="J919" i="7"/>
  <x:c r="K920" i="7"/>
  <x:c r="J922" i="7"/>
  <x:c r="J923" i="7"/>
  <x:c r="J924" i="7"/>
  <x:c r="J925" i="7"/>
  <x:c r="K926" i="7"/>
  <x:c r="J928" i="7"/>
  <x:c r="K929" i="7"/>
  <x:c r="K930" i="7"/>
  <x:c r="K932" i="7"/>
  <x:c r="J934" i="7"/>
  <x:c r="J935" i="7"/>
  <x:c r="K936" i="7"/>
  <x:c r="J938" i="7"/>
  <x:c r="K939" i="7"/>
  <x:c r="K940" i="7"/>
  <x:c r="K942" i="7"/>
  <x:c r="J944" i="7"/>
  <x:c r="J945" i="7"/>
  <x:c r="K946" i="7"/>
  <x:c r="J948" i="7"/>
  <x:c r="J949" i="7"/>
  <x:c r="J950" i="7"/>
  <x:c r="J951" i="7"/>
  <x:c r="K952" i="7"/>
  <x:c r="J954" i="7"/>
  <x:c r="K955" i="7"/>
  <x:c r="K956" i="7"/>
  <x:c r="K958" i="7"/>
  <x:c r="J960" i="7"/>
  <x:c r="J961" i="7"/>
  <x:c r="K962" i="7"/>
  <x:c r="J964" i="7"/>
  <x:c r="J965" i="7"/>
  <x:c r="J966" i="7"/>
  <x:c r="J967" i="7"/>
  <x:c r="K968" i="7"/>
  <x:c r="J970" i="7"/>
  <x:c r="K971" i="7"/>
  <x:c r="K972" i="7"/>
  <x:c r="K974" i="7"/>
  <x:c r="J976" i="7"/>
  <x:c r="J977" i="7"/>
  <x:c r="K978" i="7"/>
  <x:c r="J980" i="7"/>
  <x:c r="J981" i="7"/>
  <x:c r="K982" i="7"/>
  <x:c r="J984" i="7"/>
  <x:c r="K985" i="7"/>
  <x:c r="K986" i="7"/>
  <x:c r="K988" i="7"/>
  <x:c r="J990" i="7"/>
  <x:c r="J991" i="7"/>
  <x:c r="K992" i="7"/>
  <x:c r="J994" i="7"/>
  <x:c r="K995" i="7"/>
  <x:c r="K996" i="7"/>
  <x:c r="K998" i="7"/>
  <x:c r="J1000" i="7"/>
  <x:c r="J1001" i="7"/>
  <x:c r="K1002" i="7"/>
  <x:c r="J1004" i="7"/>
  <x:c r="K1005" i="7"/>
  <x:c r="K1006" i="7"/>
  <x:c r="K1008" i="7"/>
  <x:c r="J1010" i="7"/>
  <x:c r="J1011" i="7"/>
  <x:c r="K1012" i="7"/>
  <x:c r="J1014" i="7"/>
  <x:c r="J1015" i="7"/>
  <x:c r="K1016" i="7"/>
  <x:c r="J1018" i="7"/>
  <x:c r="K1019" i="7"/>
  <x:c r="K1020" i="7"/>
  <x:c r="K1022" i="7"/>
  <x:c r="J1024" i="7"/>
  <x:c r="J1025" i="7"/>
  <x:c r="K1026" i="7"/>
  <x:c r="J1028" i="7"/>
  <x:c r="J1029" i="7"/>
  <x:c r="J1030" i="7"/>
  <x:c r="K1031" i="7"/>
  <x:c r="J1033" i="7"/>
  <x:c r="K1034" i="7"/>
  <x:c r="K1035" i="7"/>
  <x:c r="K1037" i="7"/>
  <x:c r="J1039" i="7"/>
  <x:c r="J1040" i="7"/>
  <x:c r="K1041" i="7"/>
  <x:c r="J1043" i="7"/>
  <x:c r="K1044" i="7"/>
  <x:c r="J1046" i="7"/>
  <x:c r="K1047" i="7"/>
  <x:c r="K1048" i="7"/>
  <x:c r="K1050" i="7"/>
  <x:c r="J1052" i="7"/>
  <x:c r="J1053" i="7"/>
  <x:c r="K1054" i="7"/>
  <x:c r="J1056" i="7"/>
  <x:c r="K1057" i="7"/>
  <x:c r="J1059" i="7"/>
  <x:c r="K1060" i="7"/>
  <x:c r="K1061" i="7"/>
  <x:c r="K1063" i="7"/>
  <x:c r="J1065" i="7"/>
  <x:c r="J1066" i="7"/>
  <x:c r="K1067" i="7"/>
  <x:c r="J1069" i="7"/>
  <x:c r="K1070" i="7"/>
  <x:c r="J1072" i="7"/>
  <x:c r="K1073" i="7"/>
  <x:c r="K1074" i="7"/>
  <x:c r="K1076" i="7"/>
  <x:c r="J1078" i="7"/>
  <x:c r="J1079" i="7"/>
  <x:c r="K1080" i="7"/>
  <x:c r="J1082" i="7"/>
  <x:c r="K1083" i="7"/>
  <x:c r="J1085" i="7"/>
  <x:c r="K1086" i="7"/>
  <x:c r="K1087" i="7"/>
  <x:c r="K1089" i="7"/>
  <x:c r="J1091" i="7"/>
  <x:c r="J1092" i="7"/>
  <x:c r="K1093" i="7"/>
  <x:c r="J1095" i="7"/>
  <x:c r="K1096" i="7"/>
  <x:c r="J1098" i="7"/>
  <x:c r="K1099" i="7"/>
  <x:c r="K1100" i="7"/>
  <x:c r="K1102" i="7"/>
  <x:c r="J1104" i="7"/>
  <x:c r="J1105" i="7"/>
  <x:c r="K1106" i="7"/>
  <x:c r="J1108" i="7"/>
  <x:c r="J1109" i="7"/>
  <x:c r="K1110" i="7"/>
  <x:c r="J1112" i="7"/>
  <x:c r="K1113" i="7"/>
  <x:c r="K1114" i="7"/>
  <x:c r="K1116" i="7"/>
  <x:c r="J1118" i="7"/>
  <x:c r="J1119" i="7"/>
  <x:c r="K1120" i="7"/>
  <x:c r="J1122" i="7"/>
  <x:c r="J1123" i="7"/>
  <x:c r="K1124" i="7"/>
  <x:c r="J1126" i="7"/>
  <x:c r="K1127" i="7"/>
  <x:c r="K1128" i="7"/>
  <x:c r="K1130" i="7"/>
  <x:c r="J1132" i="7"/>
  <x:c r="J1133" i="7"/>
  <x:c r="K1134" i="7"/>
  <x:c r="J1136" i="7"/>
  <x:c r="J1137" i="7"/>
  <x:c r="K1138" i="7"/>
  <x:c r="J1140" i="7"/>
  <x:c r="K1141" i="7"/>
  <x:c r="K1142" i="7"/>
  <x:c r="K1144" i="7"/>
  <x:c r="J1146" i="7"/>
  <x:c r="J1147" i="7"/>
  <x:c r="K1148" i="7"/>
  <x:c r="J1150" i="7"/>
  <x:c r="J1151" i="7"/>
  <x:c r="K1152" i="7"/>
  <x:c r="J1154" i="7"/>
  <x:c r="K1155" i="7"/>
  <x:c r="K1156" i="7"/>
  <x:c r="K1158" i="7"/>
  <x:c r="J1160" i="7"/>
  <x:c r="J1161" i="7"/>
  <x:c r="K1162" i="7"/>
  <x:c r="J1164" i="7"/>
  <x:c r="J1165" i="7"/>
  <x:c r="K1166" i="7"/>
  <x:c r="J1168" i="7"/>
  <x:c r="K1169" i="7"/>
  <x:c r="K1170" i="7"/>
  <x:c r="K1172" i="7"/>
  <x:c r="J1174" i="7"/>
  <x:c r="J1175" i="7"/>
  <x:c r="K1176" i="7"/>
  <x:c r="J1178" i="7"/>
  <x:c r="K1179" i="7"/>
  <x:c r="J1181" i="7"/>
  <x:c r="K1182" i="7"/>
  <x:c r="K1183" i="7"/>
  <x:c r="K1185" i="7"/>
  <x:c r="J1187" i="7"/>
  <x:c r="J1188" i="7"/>
  <x:c r="K1189" i="7"/>
  <x:c r="J1191" i="7"/>
  <x:c r="K1192" i="7"/>
  <x:c r="J1194" i="7"/>
  <x:c r="K1195" i="7"/>
  <x:c r="K1196" i="7"/>
  <x:c r="K1198" i="7"/>
  <x:c r="J1200" i="7"/>
  <x:c r="J1201" i="7"/>
  <x:c r="K1202" i="7"/>
  <x:c r="J1204" i="7"/>
  <x:c r="K1205" i="7"/>
  <x:c r="J1207" i="7"/>
  <x:c r="K1208" i="7"/>
  <x:c r="K1209" i="7"/>
  <x:c r="K1211" i="7"/>
  <x:c r="J1213" i="7"/>
  <x:c r="J1214" i="7"/>
  <x:c r="K1215" i="7"/>
  <x:c r="J1217" i="7"/>
  <x:c r="K1218" i="7"/>
  <x:c r="J1220" i="7"/>
  <x:c r="K1221" i="7"/>
  <x:c r="K1222" i="7"/>
  <x:c r="K1224" i="7"/>
  <x:c r="J1226" i="7"/>
  <x:c r="J1227" i="7"/>
  <x:c r="K1228" i="7"/>
  <x:c r="J1230" i="7"/>
  <x:c r="K1231" i="7"/>
  <x:c r="J1233" i="7"/>
  <x:c r="K1234" i="7"/>
  <x:c r="K1235" i="7"/>
  <x:c r="K1237" i="7"/>
  <x:c r="J1239" i="7"/>
  <x:c r="J1240" i="7"/>
  <x:c r="K1241" i="7"/>
  <x:c r="J1243" i="7"/>
  <x:c r="K1244" i="7"/>
  <x:c r="J1246" i="7"/>
  <x:c r="K1247" i="7"/>
  <x:c r="K1248" i="7"/>
  <x:c r="K1250" i="7"/>
  <x:c r="J1252" i="7"/>
  <x:c r="J1253" i="7"/>
  <x:c r="K1254" i="7"/>
  <x:c r="J1256" i="7"/>
  <x:c r="K1257" i="7"/>
  <x:c r="J1259" i="7"/>
  <x:c r="K1260" i="7"/>
  <x:c r="K1261" i="7"/>
  <x:c r="K1263" i="7"/>
  <x:c r="J1265" i="7"/>
  <x:c r="J1266" i="7"/>
  <x:c r="K1267" i="7"/>
  <x:c r="J1269" i="7"/>
  <x:c r="K1270" i="7"/>
  <x:c r="J1272" i="7"/>
  <x:c r="K1273" i="7"/>
  <x:c r="K1274" i="7"/>
  <x:c r="K1276" i="7"/>
  <x:c r="J1278" i="7"/>
  <x:c r="J1279" i="7"/>
  <x:c r="K1280" i="7"/>
  <x:c r="J1282" i="7"/>
  <x:c r="K1283" i="7"/>
  <x:c r="J1285" i="7"/>
  <x:c r="K1286" i="7"/>
  <x:c r="K1287" i="7"/>
  <x:c r="K1289" i="7"/>
  <x:c r="J1291" i="7"/>
  <x:c r="J1292" i="7"/>
  <x:c r="K1293" i="7"/>
  <x:c r="J1295" i="7"/>
  <x:c r="K1296" i="7"/>
  <x:c r="J1298" i="7"/>
  <x:c r="K1299" i="7"/>
  <x:c r="K1300" i="7"/>
  <x:c r="K1302" i="7"/>
  <x:c r="J1304" i="7"/>
  <x:c r="J1305" i="7"/>
  <x:c r="K1306" i="7"/>
  <x:c r="J1308" i="7"/>
  <x:c r="J1309" i="7"/>
  <x:c r="K1310" i="7"/>
  <x:c r="J1312" i="7"/>
  <x:c r="K1313" i="7"/>
  <x:c r="K1314" i="7"/>
  <x:c r="K1316" i="7"/>
  <x:c r="J1318" i="7"/>
  <x:c r="J1319" i="7"/>
  <x:c r="K1320" i="7"/>
  <x:c r="J1322" i="7"/>
  <x:c r="K1323" i="7"/>
  <x:c r="J1325" i="7"/>
  <x:c r="K1326" i="7"/>
  <x:c r="K1327" i="7"/>
  <x:c r="K1329" i="7"/>
  <x:c r="J1331" i="7"/>
  <x:c r="J1332" i="7"/>
  <x:c r="K1333" i="7"/>
  <x:c r="J1335" i="7"/>
  <x:c r="K1336" i="7"/>
  <x:c r="J1338" i="7"/>
  <x:c r="K1339" i="7"/>
  <x:c r="K1340" i="7"/>
  <x:c r="K1342" i="7"/>
  <x:c r="J1344" i="7"/>
  <x:c r="J1345" i="7"/>
  <x:c r="K1346" i="7"/>
  <x:c r="J1348" i="7"/>
  <x:c r="J1349" i="7"/>
  <x:c r="K1350" i="7"/>
  <x:c r="J1352" i="7"/>
  <x:c r="K1353" i="7"/>
  <x:c r="K1354" i="7"/>
  <x:c r="K1356" i="7"/>
  <x:c r="J1358" i="7"/>
  <x:c r="J1359" i="7"/>
  <x:c r="K1360" i="7"/>
  <x:c r="J1362" i="7"/>
  <x:c r="J1363" i="7"/>
  <x:c r="K1364" i="7"/>
  <x:c r="J1366" i="7"/>
  <x:c r="K1367" i="7"/>
  <x:c r="K1368" i="7"/>
  <x:c r="K1370" i="7"/>
  <x:c r="J1372" i="7"/>
  <x:c r="J1373" i="7"/>
  <x:c r="K1374" i="7"/>
  <x:c r="J1376" i="7"/>
  <x:c r="K1377" i="7"/>
  <x:c r="J1379" i="7"/>
  <x:c r="K1380" i="7"/>
  <x:c r="K1381" i="7"/>
  <x:c r="K1383" i="7"/>
  <x:c r="J1385" i="7"/>
  <x:c r="J1386" i="7"/>
  <x:c r="K1387" i="7"/>
  <x:c r="J1389" i="7"/>
  <x:c r="K1390" i="7"/>
  <x:c r="J1392" i="7"/>
  <x:c r="K1393" i="7"/>
  <x:c r="K1394" i="7"/>
  <x:c r="K1397" i="7"/>
  <x:c r="J1399" i="7"/>
  <x:c r="J1400" i="7"/>
  <x:c r="K1401" i="7"/>
  <x:c r="J1403" i="7"/>
  <x:c r="K1404" i="7"/>
  <x:c r="J1406" i="7"/>
  <x:c r="K1407" i="7"/>
  <x:c r="K1408" i="7"/>
  <x:c r="K1410" i="7"/>
  <x:c r="J1412" i="7"/>
  <x:c r="J1413" i="7"/>
  <x:c r="K1414" i="7"/>
  <x:c r="J1416" i="7"/>
  <x:c r="K1417" i="7"/>
  <x:c r="J1419" i="7"/>
  <x:c r="K1420" i="7"/>
  <x:c r="K1421" i="7"/>
  <x:c r="K1424" i="7"/>
  <x:c r="J1426" i="7"/>
  <x:c r="J1427" i="7"/>
  <x:c r="K1428" i="7"/>
  <x:c r="J1430" i="7"/>
  <x:c r="K1431" i="7"/>
  <x:c r="J1433" i="7"/>
  <x:c r="K1434" i="7"/>
  <x:c r="K1435" i="7"/>
  <x:c r="K1437" i="7"/>
  <x:c r="J1439" i="7"/>
  <x:c r="J1440" i="7"/>
  <x:c r="K1441" i="7"/>
  <x:c r="J1443" i="7"/>
  <x:c r="K1444" i="7"/>
  <x:c r="J1446" i="7"/>
  <x:c r="K1447" i="7"/>
  <x:c r="K1448" i="7"/>
  <x:c r="K1450" i="7"/>
  <x:c r="J1452" i="7"/>
  <x:c r="J1453" i="7"/>
  <x:c r="K1454" i="7"/>
  <x:c r="J1456" i="7"/>
  <x:c r="K1457" i="7"/>
  <x:c r="J1459" i="7"/>
  <x:c r="K1460" i="7"/>
  <x:c r="K1461" i="7"/>
  <x:c r="K1463" i="7"/>
  <x:c r="J1465" i="7"/>
  <x:c r="J1466" i="7"/>
  <x:c r="K1467" i="7"/>
  <x:c r="J1469" i="7"/>
  <x:c r="K1470" i="7"/>
  <x:c r="J1472" i="7"/>
  <x:c r="K1473" i="7"/>
  <x:c r="K1474" i="7"/>
  <x:c r="K1476" i="7"/>
  <x:c r="J1478" i="7"/>
  <x:c r="J1479" i="7"/>
  <x:c r="K1480" i="7"/>
  <x:c r="J1482" i="7"/>
  <x:c r="K1483" i="7"/>
  <x:c r="J1485" i="7"/>
  <x:c r="K1486" i="7"/>
  <x:c r="K1487" i="7"/>
  <x:c r="K1489" i="7"/>
  <x:c r="J1491" i="7"/>
  <x:c r="J1492" i="7"/>
  <x:c r="K1493" i="7"/>
  <x:c r="J1495" i="7"/>
  <x:c r="K1496" i="7"/>
  <x:c r="J1498" i="7"/>
  <x:c r="K1499" i="7"/>
  <x:c r="K1500" i="7"/>
  <x:c r="K1502" i="7"/>
  <x:c r="J1504" i="7"/>
  <x:c r="J1505" i="7"/>
  <x:c r="K1506" i="7"/>
  <x:c r="J1508" i="7"/>
  <x:c r="K1509" i="7"/>
  <x:c r="J1511" i="7"/>
  <x:c r="K1512" i="7"/>
  <x:c r="K1513" i="7"/>
  <x:c r="K1515" i="7"/>
  <x:c r="J1517" i="7"/>
  <x:c r="J1518" i="7"/>
  <x:c r="K1519" i="7"/>
  <x:c r="J1521" i="7"/>
  <x:c r="K1522" i="7"/>
  <x:c r="K1523" i="7"/>
  <x:c r="K1525" i="7"/>
  <x:c r="J1527" i="7"/>
  <x:c r="J1528" i="7"/>
  <x:c r="K1529" i="7"/>
  <x:c r="J1531" i="7"/>
  <x:c r="K1532" i="7"/>
  <x:c r="J1534" i="7"/>
  <x:c r="K1535" i="7"/>
  <x:c r="K1536" i="7"/>
  <x:c r="K1538" i="7"/>
  <x:c r="J1540" i="7"/>
  <x:c r="J1541" i="7"/>
  <x:c r="K1542" i="7"/>
  <x:c r="J1544" i="7"/>
  <x:c r="J1545" i="7"/>
  <x:c r="K1546" i="7"/>
  <x:c r="J1548" i="7"/>
  <x:c r="K1549" i="7"/>
  <x:c r="K1550" i="7"/>
  <x:c r="K1552" i="7"/>
  <x:c r="J1554" i="7"/>
  <x:c r="J1555" i="7"/>
  <x:c r="K1556" i="7"/>
  <x:c r="J1558" i="7"/>
  <x:c r="J1559" i="7"/>
  <x:c r="K1560" i="7"/>
  <x:c r="J1562" i="7"/>
  <x:c r="K1563" i="7"/>
  <x:c r="K1564" i="7"/>
  <x:c r="K1566" i="7"/>
  <x:c r="J1568" i="7"/>
  <x:c r="J1569" i="7"/>
  <x:c r="K1570" i="7"/>
  <x:c r="J1572" i="7"/>
  <x:c r="J1573" i="7"/>
  <x:c r="K1574" i="7"/>
  <x:c r="J1576" i="7"/>
  <x:c r="K1577" i="7"/>
  <x:c r="K1578" i="7"/>
  <x:c r="K1580" i="7"/>
  <x:c r="J1582" i="7"/>
  <x:c r="J1583" i="7"/>
  <x:c r="K1584" i="7"/>
  <x:c r="J1586" i="7"/>
  <x:c r="J1587" i="7"/>
  <x:c r="J1588" i="7"/>
  <x:c r="K1589" i="7"/>
  <x:c r="J1591" i="7"/>
  <x:c r="K1592" i="7"/>
  <x:c r="K1593" i="7"/>
  <x:c r="K1595" i="7"/>
  <x:c r="J1597" i="7"/>
  <x:c r="J1598" i="7"/>
  <x:c r="K1599" i="7"/>
  <x:c r="J1601" i="7"/>
  <x:c r="J1602" i="7"/>
  <x:c r="J1603" i="7"/>
  <x:c r="K1604" i="7"/>
  <x:c r="J1606" i="7"/>
  <x:c r="K1607" i="7"/>
  <x:c r="K1608" i="7"/>
  <x:c r="K1610" i="7"/>
  <x:c r="J1612" i="7"/>
  <x:c r="K1613" i="7"/>
  <x:c r="J1615" i="7"/>
  <x:c r="J1616" i="7"/>
  <x:c r="K1617" i="7"/>
  <x:c r="J1619" i="7"/>
  <x:c r="K1620" i="7"/>
  <x:c r="K1621" i="7"/>
  <x:c r="K1623" i="7"/>
  <x:c r="J1625" i="7"/>
  <x:c r="K1626" i="7"/>
  <x:c r="J1628" i="7"/>
  <x:c r="J1629" i="7"/>
  <x:c r="K1630" i="7"/>
  <x:c r="J1632" i="7"/>
  <x:c r="K1633" i="7"/>
  <x:c r="K1634" i="7"/>
  <x:c r="K1636" i="7"/>
  <x:c r="J1638" i="7"/>
  <x:c r="J1639" i="7"/>
  <x:c r="K1640" i="7"/>
  <x:c r="J1642" i="7"/>
  <x:c r="K1643" i="7"/>
  <x:c r="J1645" i="7"/>
  <x:c r="K1646" i="7"/>
  <x:c r="K1647" i="7"/>
  <x:c r="K1649" i="7"/>
  <x:c r="J1651" i="7"/>
  <x:c r="J1652" i="7"/>
  <x:c r="K1653" i="7"/>
  <x:c r="J1655" i="7"/>
  <x:c r="K1656" i="7"/>
  <x:c r="J1658" i="7"/>
  <x:c r="K1659" i="7"/>
  <x:c r="K1660" i="7"/>
  <x:c r="K1662" i="7"/>
  <x:c r="J1664" i="7"/>
  <x:c r="J1665" i="7"/>
  <x:c r="K1666" i="7"/>
  <x:c r="J1668" i="7"/>
  <x:c r="K1669" i="7"/>
  <x:c r="J1671" i="7"/>
  <x:c r="K1672" i="7"/>
  <x:c r="K1673" i="7"/>
  <x:c r="K1675" i="7"/>
  <x:c r="J1677" i="7"/>
  <x:c r="J1678" i="7"/>
  <x:c r="K1679" i="7"/>
  <x:c r="J1681" i="7"/>
  <x:c r="K1682" i="7"/>
  <x:c r="J1684" i="7"/>
  <x:c r="K1685" i="7"/>
  <x:c r="K1686" i="7"/>
  <x:c r="K1688" i="7"/>
  <x:c r="J1690" i="7"/>
  <x:c r="J1691" i="7"/>
  <x:c r="K1692" i="7"/>
  <x:c r="J1694" i="7"/>
  <x:c r="K1695" i="7"/>
  <x:c r="J1697" i="7"/>
  <x:c r="K1698" i="7"/>
  <x:c r="K1699" i="7"/>
  <x:c r="K1701" i="7"/>
  <x:c r="J1703" i="7"/>
  <x:c r="J1704" i="7"/>
  <x:c r="K1705" i="7"/>
  <x:c r="J1707" i="7"/>
  <x:c r="K1708" i="7"/>
  <x:c r="J1710" i="7"/>
  <x:c r="K1711" i="7"/>
  <x:c r="K1712" i="7"/>
  <x:c r="K1714" i="7"/>
  <x:c r="J1716" i="7"/>
  <x:c r="K1717" i="7"/>
  <x:c r="J1719" i="7"/>
  <x:c r="K1720" i="7"/>
  <x:c r="J1722" i="7"/>
  <x:c r="K1723" i="7"/>
  <x:c r="K1724" i="7"/>
  <x:c r="K1727" i="7"/>
  <x:c r="J1729" i="7"/>
  <x:c r="J1730" i="7"/>
  <x:c r="J1731" i="7"/>
  <x:c r="J1732" i="7"/>
  <x:c r="J1733" i="7"/>
  <x:c r="K1734" i="7"/>
  <x:c r="K1735" i="7"/>
  <x:c r="G14" i="9"/>
  <x:c r="G16" i="9"/>
  <x:c r="G18" i="9"/>
  <x:c r="G20" i="9"/>
  <x:c r="G22" i="9"/>
  <x:c r="G23" i="9"/>
  <x:c r="G25" i="9"/>
  <x:c r="G26" i="9"/>
  <x:c r="G28" i="9"/>
  <x:c r="G30" i="9"/>
  <x:c r="G36" i="9"/>
  <x:c r="G37" i="9"/>
  <x:c r="G39" i="9"/>
  <x:c r="G40" i="9"/>
  <x:c r="G46" i="9"/>
  <x:c r="G47" i="9"/>
  <x:c r="G53" i="9"/>
  <x:c r="G54" i="9"/>
  <x:c r="G56" i="9"/>
  <x:c r="G57" i="9"/>
  <x:c r="G63" i="9"/>
  <x:c r="G64" i="9"/>
  <x:c r="G65" i="9"/>
  <x:c r="G67" i="9"/>
  <x:c r="G68" i="9"/>
  <x:c r="G70" i="9"/>
  <x:c r="G72" i="9"/>
  <x:c r="G78" i="9"/>
  <x:c r="G79" i="9"/>
  <x:c r="G81" i="9"/>
  <x:c r="G82" i="9"/>
  <x:c r="G88" i="9"/>
  <x:c r="G89" i="9"/>
  <x:c r="G91" i="9"/>
  <x:c r="G92" i="9"/>
  <x:c r="G94" i="9"/>
  <x:c r="G95" i="9"/>
  <x:c r="G101" i="9"/>
  <x:c r="G102" i="9"/>
  <x:c r="G108" i="9"/>
  <x:c r="G109" i="9"/>
  <x:c r="G111" i="9"/>
  <x:c r="G113" i="9"/>
  <x:c r="G119" i="9"/>
  <x:c r="G121" i="9"/>
  <x:c r="G123" i="9"/>
  <x:c r="G125" i="9"/>
  <x:c r="G131" i="9"/>
  <x:c r="G132" i="9"/>
  <x:c r="G134" i="9"/>
  <x:c r="G135" i="9"/>
  <x:c r="G137" i="9"/>
  <x:c r="G138" i="9"/>
  <x:c r="G140" i="9"/>
  <x:c r="G141" i="9"/>
  <x:c r="G143" i="9"/>
  <x:c r="G144" i="9"/>
  <x:c r="G146" i="9"/>
  <x:c r="G147" i="9"/>
  <x:c r="G149" i="9"/>
  <x:c r="G150" i="9"/>
  <x:c r="G152" i="9"/>
  <x:c r="G153" i="9"/>
  <x:c r="G159" i="9"/>
  <x:c r="G160" i="9"/>
  <x:c r="G162" i="9"/>
  <x:c r="G163" i="9"/>
  <x:c r="G165" i="9"/>
  <x:c r="G166" i="9"/>
  <x:c r="G168" i="9"/>
  <x:c r="G169" i="9"/>
  <x:c r="G171" i="9"/>
  <x:c r="G172" i="9"/>
  <x:c r="G178" i="9"/>
  <x:c r="G179" i="9"/>
  <x:c r="G181" i="9"/>
  <x:c r="G182" i="9"/>
  <x:c r="G184" i="9"/>
  <x:c r="G185" i="9"/>
  <x:c r="G187" i="9"/>
  <x:c r="G188" i="9"/>
  <x:c r="G190" i="9"/>
  <x:c r="G191" i="9"/>
  <x:c r="G193" i="9"/>
  <x:c r="G194" i="9"/>
  <x:c r="G196" i="9"/>
  <x:c r="G197" i="9"/>
  <x:c r="G199" i="9"/>
  <x:c r="G200" i="9"/>
  <x:c r="G202" i="9"/>
  <x:c r="G203" i="9"/>
  <x:c r="G205" i="9"/>
  <x:c r="G206" i="9"/>
  <x:c r="G208" i="9"/>
  <x:c r="G209" i="9"/>
  <x:c r="G215" i="9"/>
  <x:c r="G217" i="9"/>
  <x:c r="G223" i="9"/>
  <x:c r="G224" i="9"/>
  <x:c r="G226" i="9"/>
  <x:c r="G227" i="9"/>
  <x:c r="G228" i="9"/>
  <x:c r="G234" i="9"/>
  <x:c r="G235" i="9"/>
  <x:c r="G237" i="9"/>
  <x:c r="G238" i="9"/>
  <x:c r="G240" i="9"/>
  <x:c r="G241" i="9"/>
  <x:c r="G247" i="9"/>
  <x:c r="G248" i="9"/>
  <x:c r="G249" i="9"/>
  <x:c r="G250" i="9"/>
  <x:c r="G252" i="9"/>
  <x:c r="G253" i="9"/>
  <x:c r="G255" i="9"/>
  <x:c r="G256" i="9"/>
  <x:c r="G258" i="9"/>
  <x:c r="G259" i="9"/>
  <x:c r="G260" i="9"/>
  <x:c r="G262" i="9"/>
  <x:c r="G263" i="9"/>
  <x:c r="G265" i="9"/>
  <x:c r="G266" i="9"/>
  <x:c r="G268" i="9"/>
  <x:c r="G269" i="9"/>
  <x:c r="G271" i="9"/>
  <x:c r="G272" i="9"/>
  <x:c r="G274" i="9"/>
  <x:c r="G275" i="9"/>
  <x:c r="G277" i="9"/>
  <x:c r="G278" i="9"/>
  <x:c r="G284" i="9"/>
  <x:c r="G286" i="9"/>
  <x:c r="G287" i="9"/>
  <x:c r="G293" i="9"/>
  <x:c r="G294" i="9"/>
  <x:c r="G300" i="9"/>
  <x:c r="G301" i="9"/>
  <x:c r="G307" i="9"/>
  <x:c r="G308" i="9"/>
  <x:c r="G314" i="9"/>
  <x:c r="G315" i="9"/>
  <x:c r="G316" i="9"/>
  <x:c r="G318" i="9"/>
  <x:c r="G319" i="9"/>
  <x:c r="G320" i="9"/>
  <x:c r="G322" i="9"/>
  <x:c r="G323" i="9"/>
  <x:c r="G325" i="9"/>
  <x:c r="G326" i="9"/>
  <x:c r="G328" i="9"/>
  <x:c r="G329" i="9"/>
  <x:c r="G330" i="9"/>
  <x:c r="G332" i="9"/>
  <x:c r="G333" i="9"/>
  <x:c r="G335" i="9"/>
  <x:c r="G336" i="9"/>
  <x:c r="G338" i="9"/>
  <x:c r="G339" i="9"/>
  <x:c r="G340" i="9"/>
  <x:c r="G342" i="9"/>
  <x:c r="G343" i="9"/>
  <x:c r="G349" i="9"/>
  <x:c r="G350" i="9"/>
  <x:c r="G351" i="9"/>
  <x:c r="G353" i="9"/>
  <x:c r="G354" i="9"/>
  <x:c r="G355" i="9"/>
  <x:c r="G357" i="9"/>
  <x:c r="G358" i="9"/>
  <x:c r="G359" i="9"/>
  <x:c r="G361" i="9"/>
  <x:c r="G362" i="9"/>
  <x:c r="G368" i="9"/>
  <x:c r="G369" i="9"/>
  <x:c r="G371" i="9"/>
  <x:c r="G372" i="9"/>
  <x:c r="G374" i="9"/>
  <x:c r="G375" i="9"/>
  <x:c r="G377" i="9"/>
  <x:c r="G378" i="9"/>
  <x:c r="G379" i="9"/>
  <x:c r="G381" i="9"/>
  <x:c r="G382" i="9"/>
  <x:c r="G384" i="9"/>
  <x:c r="G385" i="9"/>
  <x:c r="G391" i="9"/>
  <x:c r="G392" i="9"/>
  <x:c r="G394" i="9"/>
  <x:c r="G395" i="9"/>
  <x:c r="G401" i="9"/>
  <x:c r="G402" i="9"/>
  <x:c r="G404" i="9"/>
  <x:c r="G405" i="9"/>
  <x:c r="G411" i="9"/>
  <x:c r="G412" i="9"/>
  <x:c r="G414" i="9"/>
  <x:c r="G415" i="9"/>
  <x:c r="G421" i="9"/>
  <x:c r="G422" i="9"/>
  <x:c r="G424" i="9"/>
  <x:c r="G425" i="9"/>
  <x:c r="G426" i="9"/>
  <x:c r="G432" i="9"/>
  <x:c r="G433" i="9"/>
  <x:c r="G434" i="9"/>
  <x:c r="G440" i="9"/>
  <x:c r="G441" i="9"/>
</x:calcChain>
</file>

<file path=xl/sharedStrings.xml><?xml version="1.0" encoding="utf-8"?>
<x:sst xmlns:x="http://schemas.openxmlformats.org/spreadsheetml/2006/main" count="1193" uniqueCount="1193">
  <x:si>
    <x:t>UAB</x:t>
  </x:si>
  <x:si>
    <x:t>PRESSUPOST</x:t>
  </x:si>
  <x:si>
    <x:t>Preu</x:t>
  </x:si>
  <x:si>
    <x:t>Amidament</x:t>
  </x:si>
  <x:si>
    <x:t>Import</x:t>
  </x:si>
  <x:si>
    <x:t>Obra</x:t>
  </x:si>
  <x:si>
    <x:t>01</x:t>
  </x:si>
  <x:si>
    <x:t>PresupuestoC2532 UAB-OPCIÓ 2</x:t>
  </x:si>
  <x:si>
    <x:t>Capítulo</x:t>
  </x:si>
  <x:si>
    <x:t>Sanejament</x:t>
  </x:si>
  <x:si>
    <x:t>Título 3</x:t>
  </x:si>
  <x:si>
    <x:t>Canonades</x:t>
  </x:si>
  <x:si>
    <x:t>01.01.01</x:t>
  </x:si>
  <x:si>
    <x:t>PD1A-0001</x:t>
  </x:si>
  <x:si>
    <x:t>m</x:t>
  </x:si>
  <x:si>
    <x:t>Xarxa de petita evacuació, encastada o enterrada, de PVC, serie B, de 50 mm de diàmetre, unió enganxada amb adhesiu.</x:t>
  </x:si>
  <x:si>
    <x:t>PD1A-0002</x:t>
  </x:si>
  <x:si>
    <x:t>Xarxa de petita evacuació, encastada o enterrada, de PVC, serie B, de 63 mm de diàmetre, unió enganxada amb adhesiu.</x:t>
  </x:si>
  <x:si>
    <x:t>PD7E-49B6</x:t>
  </x:si>
  <x:si>
    <x:t>Clavegueró amb tub de PVC-U de paret estructurada, àrea aplicació B segons norma UNE-EN 1453-1, de DN 110 mm, enterrat</x:t>
  </x:si>
  <x:si>
    <x:t>PD7E-49B5</x:t>
  </x:si>
  <x:si>
    <x:t>Clavegueró amb tub de PVC-U de paret estructurada, àrea aplicació B segons norma UNE-EN 1453-1, de DN 125 mm,enterrat</x:t>
  </x:si>
  <x:si>
    <x:t>PD7E-0001</x:t>
  </x:si>
  <x:si>
    <x:t>pa</x:t>
  </x:si>
  <x:si>
    <x:t>Partida alçada per a la connexió de les noves instal·lacions de sanejament, al sistema existent en l'edifici. Inclou tot element, material, mà d'obra, inspecció, i, en general, qualsevol element o treball que s'hagi de realitzar per a la connexió dels nous aparells sanitaris al clavegueró de sortida de sanejament existent. Totalment muntat i instal·lat.</x:t>
  </x:si>
  <x:si>
    <x:t>TOTAL</x:t>
  </x:si>
  <x:si>
    <x:t>02</x:t>
  </x:si>
  <x:si>
    <x:t>Connexions</x:t>
  </x:si>
  <x:si>
    <x:t>01.01.02</x:t>
  </x:si>
  <x:si>
    <x:t>PD1A-F11P</x:t>
  </x:si>
  <x:si>
    <x:t>Desguàs d'aparell sanitari amb tub de PVC-U de paret estructurada, àrea d'aplicació B segons norma UNE-EN 1453-1, classe de reacció al foc B-s1, d0 segons norma UNE-EN 13501-1, de DN 40 mm, fins a baixant, caixa o clavegueró</x:t>
  </x:si>
  <x:si>
    <x:t>PD1A-F11O</x:t>
  </x:si>
  <x:si>
    <x:t>Desguàs d'aparell sanitari amb tub de PVC-U de paret estructurada, àrea d'aplicació B segons norma UNE-EN 1453-1, classe de reacció al foc B-s1, d0 segons norma UNE-EN 13501-1, de DN 110 mm, fins a baixant, caixa o clavegueró</x:t>
  </x:si>
  <x:si>
    <x:t>03</x:t>
  </x:si>
  <x:si>
    <x:t>Reixes i Embornals</x:t>
  </x:si>
  <x:si>
    <x:t>01.01.03</x:t>
  </x:si>
  <x:si>
    <x:t>PD50-482A</x:t>
  </x:si>
  <x:si>
    <x:t>u</x:t>
  </x:si>
  <x:si>
    <x:t>Bastiment i reixa de fosa dúctil, abatible i amb tanca, per a embornal, de 535x335x45 mm classe C250 segons norma UNE-EN 124 i 8 dm2 de superfície d'absorció col·locat amb morter</x:t>
  </x:si>
  <x:si>
    <x:t>Lampisteria</x:t>
  </x:si>
  <x:si>
    <x:t>Equips</x:t>
  </x:si>
  <x:si>
    <x:t>01.02.01</x:t>
  </x:si>
  <x:si>
    <x:t>PJ2Z2-3ECI</x:t>
  </x:si>
  <x:si>
    <x:t>Enllaç mural, muntat superficialment, amb sortida roscada de 1/2* per a maniguets, de llautó cromat, preu mitjà, amb entrada roscada de 1/2*</x:t>
  </x:si>
  <x:si>
    <x:t>PJ2Z2-3ECG</x:t>
  </x:si>
  <x:si>
    <x:t>Subministrament i muntatge de tots els equips necessaris per a la correcta connexió de la xarxa de lampisteria amb l'omplerta del sistema de climatització mitjançant aigua. Inclou totes les vàlvules, accesoris, feines, i components, necessaris per a poder reomplir el sistema de cliamtització dels radiadors. Totalment muntat i instal·lat.</x:t>
  </x:si>
  <x:si>
    <x:t>01.02.02</x:t>
  </x:si>
  <x:si>
    <x:t>PF90-HPF0</x:t>
  </x:si>
  <x:si>
    <x:t>Tubs per a distribució d'aigua en sales humides (banys, cuines etc) amb Tub de polietilè multicapa de 16x2 mm, amb capa interior de polietilè, ànima d'alumini i protecció exterior de polietilè, amb una pressió màxima de servei de 12 bar, amb funda d'escuma de polietilè de 6 mm, muntat amb accessoris per a premsar</x:t>
  </x:si>
  <x:si>
    <x:t>PF90-HPF2</x:t>
  </x:si>
  <x:si>
    <x:t>Tubs per a distribució d'aigua en sales humides (banys, cuines etc) amb Tub de polietilè multicapa de 20x2 mm, amb capa interior de polietilè, ànima d'alumini i protecció exterior de polietilè, amb una pressió màxima de servei de 12 bar, amb funda d'escuma de polietilè de 9 mm, muntat amb accessoris per a premsar</x:t>
  </x:si>
  <x:si>
    <x:t>PF90-0001</x:t>
  </x:si>
  <x:si>
    <x:t>Partida alçada per a connexió de nova canalització d'aigua a xarxa existent en el bany a reformar. Inclou tots els elements necessaris per a la realització de la connexió, incloent-hi materials, part proporcional d'accessoris, i en general, qualsevol element necessari perquè la nova xarxa de canonades es connecti amb la xarxa existent. Totalment muntat i instal·lat.</x:t>
  </x:si>
  <x:si>
    <x:t>Vàlvules</x:t>
  </x:si>
  <x:si>
    <x:t>01.02.03</x:t>
  </x:si>
  <x:si>
    <x:t>PN38-H4BS</x:t>
  </x:si>
  <x:si>
    <x:t>Vàlvula de bola manual amb rosca, de dues peces amb pas total, de llautó, de diàmetre nominal 3/4 i preu alt, muntada superficialment</x:t>
  </x:si>
  <x:si>
    <x:t>PN38-H4BQ</x:t>
  </x:si>
  <x:si>
    <x:t>Vàlvula de bola manual amb rosca, de dues peces amb pas total, de llautó, de diàmetre nominal 1/2 i preu alt, muntada superficialment</x:t>
  </x:si>
  <x:si>
    <x:t>Enllumenat</x:t>
  </x:si>
  <x:si>
    <x:t>Enllumenat Normal</x:t>
  </x:si>
  <x:si>
    <x:t>01.03.01</x:t>
  </x:si>
  <x:si>
    <x:t>PH23-0001</x:t>
  </x:si>
  <x:si>
    <x:t>Lluminària decorativa modular d'alumini, de 60x60 cm, de 30 W de potència de la lluminària, 3600 lm de flux lluminós, protecció IP20, regulable mitjançant sensor de lluminositat DALI, de temperatura de color 4000 K, encastada.
De la marca Philips, model 911401890885 RC132V G6 36S/840 PSD W60L60 OC o equivalent.</x:t>
  </x:si>
  <x:si>
    <x:t>PH13-0001</x:t>
  </x:si>
  <x:si>
    <x:t>Llumenera decorativa penjant, de 120x7 cm, de 20,5 W de potència de la llumenera, 2700 lm de flux lluminós, protecció IP 20, regulable DALI mitjançant sensor de lluminositat, color 4000K, muntada penjant. Inclou angles en ´´L´´ per a fer la connexió en forma rectangular en el muntatge final.
De la marca Philips, model 910925868356 SM350C 27S/840 PSD PCS L1200 o equivalent.</x:t>
  </x:si>
  <x:si>
    <x:t>PH21-0001</x:t>
  </x:si>
  <x:si>
    <x:t>Llum decoratiu encastable tipus downlight amb leds amb una vida útil de 50000 h, de forma circular, 10 W de potència, òptica d'alumini especular amb UGR =22, eficàcia lluminosa de 60 lm/W, amb equip elèctric no regulable, aïllament classe I, cos d'alumini i vidre transparent i grau de protecció IP54, encastat
De la marca Philips, model CoreLine Downlight o equivalent.</x:t>
  </x:si>
  <x:si>
    <x:t>Enllumenat Emergencia</x:t>
  </x:si>
  <x:si>
    <x:t>01.03.02</x:t>
  </x:si>
  <x:si>
    <x:t>PH57-B3A3</x:t>
  </x:si>
  <x:si>
    <x:t>Llum d'emergència amb làmpada led, amb una vida útil de 100000 h, no permanent i no estanca amb grau de protecció IP4X, aïllament classe II, amb un flux aproximat de 170 a 200 lm, 1 h d'autonomia, de forma rectangular amb difusor i cos de policarbonat, preu alt, col·locat superficial</x:t>
  </x:si>
  <x:si>
    <x:t>Equips Addicionals</x:t>
  </x:si>
  <x:si>
    <x:t>01.03.03</x:t>
  </x:si>
  <x:si>
    <x:t>PG86-HD0S</x:t>
  </x:si>
  <x:si>
    <x:t>Detector de presencia, amb connexió a bus de cable, per a caixa universal, amb adaptador, placa i marc de preu mitjà, amb accessoris de muntatge, muntat i connectat</x:t>
  </x:si>
  <x:si>
    <x:t>PG86-0001</x:t>
  </x:si>
  <x:si>
    <x:t>Fotocèl·lula per a muntatge en sostre encastat DALI, connectant l'element a les lluminàries de l'espai, per a regulació automàtica de l'il·luminat respecte la il·luminació exterior de l'ambient. Totalment muntat, instal·lat i cablejat.</x:t>
  </x:si>
  <x:si>
    <x:t>04</x:t>
  </x:si>
  <x:si>
    <x:t>Baixa Tensió</x:t>
  </x:si>
  <x:si>
    <x:t>Quadres elèctrics</x:t>
  </x:si>
  <x:si>
    <x:t>01.04.01</x:t>
  </x:si>
  <x:si>
    <x:t>PG11-DB98</x:t>
  </x:si>
  <x:si>
    <x:t>Modificació de quadre elèctric existent en l'emplaçament, amb l'objectiu de eliminar i incloure els nous elements de protecció en el quadre elèctric, el cablejat actual, així com tots els elements necessaris per a la connexió segons esquema unifilar de projecte.
Completament provat i connexionat.</x:t>
  </x:si>
  <x:si>
    <x:t>PG11-0001</x:t>
  </x:si>
  <x:si>
    <x:t>Subministrament, muntatge i instal·lació de quadre elèctric nou de baixa tensió,  incloure les proteccions necessàries. 
Inclou connexió al quadre elèctric existent i elements necessaris per a la seva integració.
Completament provat i connexionat.</x:t>
  </x:si>
  <x:si>
    <x:t>Cablejat</x:t>
  </x:si>
  <x:si>
    <x:t>01.04.02</x:t>
  </x:si>
  <x:si>
    <x:t>PG33-E6CR</x:t>
  </x:si>
  <x:si>
    <x:t>Cable amb conductor de coure de tensió assignada0,6/1 kV, de designació RZ1-K (AS), construcció segons norma UNE 21123-4, tripolar, de secció 3x1,5 mm2, amb coberta del cable de poliolefines, classe de reacció al foc Cca-s1b, d1, a1 segons la norma UNE-EN 50575 amb baixa emissió fums, col·locat en tub</x:t>
  </x:si>
  <x:si>
    <x:t>PG33-E6CT</x:t>
  </x:si>
  <x:si>
    <x:t>Cable amb conductor de coure de tensió assignada0,6/1 kV, de designació RZ1-K (AS), construcció segons norma UNE 21123-4, tripolar, de secció 3x2,5 mm2, amb coberta del cable de poliolefines, classe de reacció al foc Cca-s1b, d1, a1 segons la norma UNE-EN 50575 amb baixa emissió fums, col·locat en tub</x:t>
  </x:si>
  <x:si>
    <x:t>PG33-E6E1</x:t>
  </x:si>
  <x:si>
    <x:t>Cable amb conductor de coure de tensió assignada0,6/1 kV, de designació RZ1-K (AS), construcció segons norma UNE 21123-4, pentapolar, de secció 5x2,5 mm2, amb coberta del cable de poliolefines, classe de reacció al foc Cca-s1b, d1, a1 segons la norma UNE-EN 50575 amb baixa emissió fums, col·locat en tub</x:t>
  </x:si>
  <x:si>
    <x:t>PG33-E6E2</x:t>
  </x:si>
  <x:si>
    <x:t>Cable amb conductor de coure de tensió assignada0,6/1 kV, de designació RZ1-K (AS), construcció segons norma UNE 21123-4, pentapolar, de secció 5x4 mm2, amb coberta del cable de poliolefines, classe de reacció al foc Cca-s1b, d1, a1 segons la norma UNE-EN 50575 amb baixa emissió fums, col·locat en tub</x:t>
  </x:si>
  <x:si>
    <x:t>PG33-E6E5</x:t>
  </x:si>
  <x:si>
    <x:t>Cable amb conductor de coure de tensió assignada0,6/1 kV, de designació RZ1-K (AS), construcció segons norma UNE 21123-4, pentapolar, de secció 5x16 mm2, amb coberta del cable de poliolefines, classe de reacció al foc Cca-s1b, d1, a1 segons la norma UNE-EN 50575 amb baixa emissió fums, col·locat en tub</x:t>
  </x:si>
  <x:si>
    <x:t>PG33-E75R</x:t>
  </x:si>
  <x:si>
    <x:t>Cable con conductor de cobre de tensión asignada0,6/ 1kV, de designación RZ1-K (AS), construcción según norma UNE 21123-4, tetrapolar, de sección 4x25 mm2, con cubierta del cable de poliolefinas, clase de reacción al fuego Cca-s1b, d1, a1 según la norma UNE-EN 50575 con baja emisión humos, colocado en tubo</x:t>
  </x:si>
  <x:si>
    <x:t>PG33-E4V9</x:t>
  </x:si>
  <x:si>
    <x:t>Cable con conductor de cobre de tensión asignada0,6/ 1kV, de designación RZ1-K (AS), construcción según norma UNE 21123-4, unipolar, de sección 1x16 mm2, con cubierta del cable de poliolefinas, clase de reacción al fuego Cca-s1b, d1, a1 según la norma UNE-EN 50575 con baja emisión humos, colocado en canal o bandeja</x:t>
  </x:si>
  <x:si>
    <x:t>PG33-E50R</x:t>
  </x:si>
  <x:si>
    <x:t>Cable amb conductor de coure de tensió assignada0,6/1 kV, de designació RZ1-K (AS), construcció segons norma UNE 21123-4, pentapolar, de secció 5x6 mm2, amb coberta del cable de poliolefines, classe de reacció al foc Cca-s1b, d1, a1 segons la norma UNE-EN 50575 amb baixa emissió fums, col·locat en canal o safata</x:t>
  </x:si>
  <x:si>
    <x:t>Mecanismes</x:t>
  </x:si>
  <x:si>
    <x:t>01.04.03</x:t>
  </x:si>
  <x:si>
    <x:t>PG6E-76SN</x:t>
  </x:si>
  <x:si>
    <x:t>Commutador, de tipus universal, unipolar (1P), 10 A/250 V, amb tecla, amb grau de protecció IP-44, preu mitjà, encastat</x:t>
  </x:si>
  <x:si>
    <x:t>PG6O-77MX</x:t>
  </x:si>
  <x:si>
    <x:t>Presa de corrent bipolar amb presa de terra lateral, (2P+T), 16 A 250 V, amb tapa, preu mitjà, muntada superficialment</x:t>
  </x:si>
  <x:si>
    <x:t>PG6O-77MZ</x:t>
  </x:si>
  <x:si>
    <x:t>Presa de corrent de superfície, bipolar amb presa de terra lateral, (2P+T), 16 A 250 V, amb tapa i caixa estanca, amb grau de protecció IP-55, preu mitjà, muntada superficialment</x:t>
  </x:si>
  <x:si>
    <x:t>PG60-79KT</x:t>
  </x:si>
  <x:si>
    <x:t>Caixa de mecanismes per a centralització de funcions en lloc de treball de 3 columnes, amb 2 preses de corrent (2P+T) de 10/16 A i tapa color blanc, 2 preses de corrent (2P+T) de 10/16 A amb tapa vermella, 2 preses de veu i dades RJ45 doble categoria 6 F/UTP, encastada</x:t>
  </x:si>
  <x:si>
    <x:t>PG12-DHAS</x:t>
  </x:si>
  <x:si>
    <x:t>Caixa de derivació quadrada de plàstic, de 70x70 mm, amb grau de protecció IP-40, muntada superficialment</x:t>
  </x:si>
  <x:si>
    <x:t>05</x:t>
  </x:si>
  <x:si>
    <x:t>Canalitzacions</x:t>
  </x:si>
  <x:si>
    <x:t>01.04.05</x:t>
  </x:si>
  <x:si>
    <x:t>PG2N-EUI5</x:t>
  </x:si>
  <x:si>
    <x:t>Tub flexible corrugat de plàstic sense halògens, de 16 mm de diàmetre nominal, aïllant i no propagador de la flama, de baixa emissió de fums i sense emissió de gasos tòxics ni corrosius, resistència a l'impacte de 2 J, resistència a compressió de 320 N i una rigidesa dielèctrica de 2000 V, muntat sobre sostremort</x:t>
  </x:si>
  <x:si>
    <x:t>PG2N-EUI3</x:t>
  </x:si>
  <x:si>
    <x:t>Tub flexible corrugat de plàstic sense halògens, de 20 mm de diàmetre nominal, aïllant i no propagador de la flama, de baixa emissió de fums i sense emissió de gasos tòxics ni corrosius, resistència a l'impacte de 2 J, resistència a compressió de 320 N i una rigidesa dielèctrica de 2000 V, muntat sobre sostremort</x:t>
  </x:si>
  <x:si>
    <x:t>PG2N-EUHZ</x:t>
  </x:si>
  <x:si>
    <x:t>Tub flexible corrugat de plàstic sense halògens, de 25 mm de diàmetre nominal, aïllant i no propagador de la flama, de baixa emissió de fums i sense emissió de gasos tòxics ni corrosius, resistència a l'impacte de 2 J, resistència a compressió de 320 N i una rigidesa dielèctrica de 2000 V, muntat sobre sostremort</x:t>
  </x:si>
  <x:si>
    <x:t>PG2N-EUI8</x:t>
  </x:si>
  <x:si>
    <x:t>Tub flexible corrugat de plàstic sense halògens, de 40 mm de diàmetre nominal, aïllant i no propagador de la flama, de baixa emissió de fums i sense emissió de gasos tòxics ni corrosius, resistència a l'impacte de 2 J, resistència a compressió de 320 N i una rigidesa dielèctrica de 2000 V, muntat sobre sostremort</x:t>
  </x:si>
  <x:si>
    <x:t>PG2P-6T0A</x:t>
  </x:si>
  <x:si>
    <x:t>Tub rígid de plàstic sense halògens, de 16 mm de diàmetre nominal, aïllant i no propagador de la flama, amb una resistència a l'impacte de 2 J, resistència a compressió de 1250 N i una rigidesa dielèctrica de 2000 V, amb unió endollada i muntat superficialment</x:t>
  </x:si>
  <x:si>
    <x:t>PG2P-6T0B</x:t>
  </x:si>
  <x:si>
    <x:t>Tub rígid de plàstic sense halògens, de 20 mm de diàmetre nominal, aïllant i no propagador de la flama, amb una resistència a l'impacte de 2 J, resistència a compressió de 1250 N i una rigidesa dielèctrica de 2000 V, amb unió endollada i muntat superficialment</x:t>
  </x:si>
  <x:si>
    <x:t>PG2P-6SZA</x:t>
  </x:si>
  <x:si>
    <x:t>Tub rígid de plàstic sense halògens, de 25 mm de diàmetre nominal, aïllant i no propagador de la flama, amb una resistència a l'impacte de 2 J, resistència a compressió de 1250 N i una rigidesa dielèctrica de 2000 V, amb unió endollada i muntat superficialment</x:t>
  </x:si>
  <x:si>
    <x:t>PG2P-6T01</x:t>
  </x:si>
  <x:si>
    <x:t>Tub rígid de plàstic sense halògens, de 40 mm de diàmetre nominal, aïllant i no propagador de la flama, amb una resistència a l'impacte de 2 J, resistència a compressió de 1250 N i una rigidesa dielèctrica de 2000 V, amb unió endollada i muntat superficialment</x:t>
  </x:si>
  <x:si>
    <x:t>PG2P-0001</x:t>
  </x:si>
  <x:si>
    <x:t>Partida alçada per a la preinstal·lació del sistema de megafonia a implantar a l'espai a reformar. Inclou totes les canalitzacions necessàries per a deixar disponible pas de cablejat entre punts terminals i equip principal de megafonia, segons necessitats finals del titular. Totalment muntat i validat.</x:t>
  </x:si>
  <x:si>
    <x:t>PG2J-4BR8</x:t>
  </x:si>
  <x:si>
    <x:t>Safata metàl·lica de reixeta amb separadors d'acer electrozincat, d'alçària 50 mm i amplària 200 mm, col·locada sobre suports horitzontals amb elements de suport</x:t>
  </x:si>
  <x:si>
    <x:t>PG2N-EUGE</x:t>
  </x:si>
  <x:si>
    <x:t>Tub corbable corrugat de polietilè, de doble capa, llisa la interior i corrugada l'exterior, de 110 mm de diàmetre nominal, aïllant i no propagador de la flama, resistència a l'impacte de 28 J, resistència a compressió de 450 N, muntat com a canalització soterrada</x:t>
  </x:si>
  <x:si>
    <x:t>06</x:t>
  </x:si>
  <x:si>
    <x:t>Legalització</x:t>
  </x:si>
  <x:si>
    <x:t>01.04.06</x:t>
  </x:si>
  <x:si>
    <x:t>PGZ0-0010</x:t>
  </x:si>
  <x:si>
    <x:t>Legalització de la instal·lació elèctrica, subministrament normal, segons REBT lliurant a la propietat tota la documentació pertinent, inclou taxes i inspeccions derivades del tràmit.
- Declaració responsable signada pel titular de la instal·lació.
- Projecte de la instal·lació redactat i signat per un tècnic titulat competent, plans as built, certificats de la instal·lació i registre per a obtenir el RITSIC.
- Plans as built.
- Certificat de direcció i finalització d'obra signat per un tècnic titulat competent (Model ELEC-4).
- Certificat d'instal·lació emès per una empresa instal·ladora habilitada en la categoria i modalitat que li correspongui en funció del tipus d'instal·lació.
- Justificant d'inscripció en el RITSIC de la instal·lació
- Instruccions d'ús i manteniment.</x:t>
  </x:si>
  <x:si>
    <x:t>Climatització</x:t>
  </x:si>
  <x:si>
    <x:t>Unitats Exteriors i Equipaments</x:t>
  </x:si>
  <x:si>
    <x:t>01.05.01</x:t>
  </x:si>
  <x:si>
    <x:t>PEF1-6QQU</x:t>
  </x:si>
  <x:si>
    <x:t>Bomba de calor compacta d'expansió directa amb condensació per aire, amb ventiladors centrífugs al condensador i a l'evaporador, de 33,5 kW de potència tèrmica aproximada tant en fred com en calor, de COP aproximat 3,88, EER aproximat 3.40, amb alimentació trifàsica de 400 V, fluid frigorífic R-32, amb termòstat ambient per cable i safata de recollida de condensats, col.locada.
De la marca MITSUBISHI ELECTRIC, model PUHY-M300YXM-A o equivalent.</x:t>
  </x:si>
  <x:si>
    <x:t>PEVC-369K</x:t>
  </x:si>
  <x:si>
    <x:t>Termòstat d'ambient digital amb progamació individual i del sistema per a emissor, preu mitjà, acoblat
De la marca MITSUBISHI ELECTRIC, mòdel PAR-41MAAB.</x:t>
  </x:si>
  <x:si>
    <x:t>Unitats Interiors</x:t>
  </x:si>
  <x:si>
    <x:t>01.05.02</x:t>
  </x:si>
  <x:si>
    <x:t>PED7-600Z</x:t>
  </x:si>
  <x:si>
    <x:t>Unitat interior de tipus mural amb ventilador centrífug per a sistemes de cabal variable de refrigerant, de 5 a 5,6 kW de potència tèrmica aproximada tant en fred com en calor, de 33 W de potència elèctrica total absorbida, amb alimentació monofàsica de 230 V, per a instal·lacions amb fluid frigorífic R-32, col.locada
De la marca MITSUBISHI ELECTRICi, mòdel PKFY-MS50VLM-E.</x:t>
  </x:si>
  <x:si>
    <x:t>PED7-0001</x:t>
  </x:si>
  <x:si>
    <x:t>Desmuntatge de radiador de calefacció existent en local, incloent desconnexió de la instal·lació, buidatge del circuit, retirada de suports i accessoris, taponament provisional de les canonades, càrrega manual, retirada a gestor autoritzat, incloent mà d’obra, eines i mitjans auxiliars. Totalment acabat.</x:t>
  </x:si>
  <x:si>
    <x:t>PED5-605V</x:t>
  </x:si>
  <x:si>
    <x:t>Unitat interior per a conductes d'equips de cabal variable de refrigerant, de 5,6 a 6,5 kW de potència tèrmica aproximada tant en fred com en calor, de 90 W de potència elèctrica total absorbida, amb alimentació monofàsica de 230 V, de pressió estàndard, R-32, de baixa silueta, col.locada.
De la marca MITSUBISHI ELECTRIC, mòdel PEFY-MS50VMA-A.</x:t>
  </x:si>
  <x:si>
    <x:t>Canalització climatització</x:t>
  </x:si>
  <x:si>
    <x:t>01.05.03</x:t>
  </x:si>
  <x:si>
    <x:t>PF57-CTEF</x:t>
  </x:si>
  <x:si>
    <x:t>Tub de coure recuit, preaïllat i revestit, per a instal·lacions frigorífiques, simple, de 3/8´´ de diàmetre nominal, 0,8 mm de gruix i 9 mm de gruix de l'aïllament, col·locat en canal o safata</x:t>
  </x:si>
  <x:si>
    <x:t>PF57-0001</x:t>
  </x:si>
  <x:si>
    <x:t>Kit distribuïdor, gamma CITY MULTI de MITSUBISHI ELECTRIC, de 2 sortides.</x:t>
  </x:si>
  <x:si>
    <x:t>PFQ0-3KMG</x:t>
  </x:si>
  <x:si>
    <x:t>Aïllament tèrmic d'escuma elastomèrica per a canonades que transporten fluids a temperatura entre -50°C i 105°C, per a tub de diàmetre exterior 42 mm, de 40 mm de gruix, classe de reacció al foc BL-s2, d0 segons norma UNE-EN 13501-1, factor de resistència a la difusió del vapor d'aigua &gt;= 7000 1, col·locat superficialment amb grau de dificultat baix</x:t>
  </x:si>
  <x:si>
    <x:t>PF57-CTEK</x:t>
  </x:si>
  <x:si>
    <x:t>Tub de coure recuit, preaïllat i revestit, per a instal·lacions frigorífiques, simple, de 5/8´´ de diàmetre nominal, 0,8 mm de gruix i 10 mm de gruix de l'aïllament, col·locat en canal o safata</x:t>
  </x:si>
  <x:si>
    <x:t>PF57-CTEE</x:t>
  </x:si>
  <x:si>
    <x:t>Tub de coure recuit, preaïllat i revestit, per a instal·lacions frigorífiques, simple, d'1/2´´ de diàmetre nominal, 0,8 mm de gruix i 10 mm de gruix de l'aïllament, col·locat en canal o safata</x:t>
  </x:si>
  <x:si>
    <x:t>PF57-0002</x:t>
  </x:si>
  <x:si>
    <x:t>Tub de coure recuit, preaïllat i revestit, per a instal·lacions frigorífiques, simple, de 1´´ de diàmetre nominal, 1 mm de gruix i 10 mm de gruix de l'aïllament, col·locat en canal o safata</x:t>
  </x:si>
  <x:si>
    <x:t>PF57-0003</x:t>
  </x:si>
  <x:si>
    <x:t>PF57-CTEG</x:t>
  </x:si>
  <x:si>
    <x:t>Tub de coure recuit, preaïllat i revestit, per a instal·lacions frigorífiques, simple, d'1/4´´ de diàmetre nominal, 0,8 mm de gruix i 9 mm de gruix de l'aïllament, col·locat en canal o safata</x:t>
  </x:si>
  <x:si>
    <x:t>PF57-CTEZ</x:t>
  </x:si>
  <x:si>
    <x:t>Tub de coure recuit, preaïllat i revestit, per a instal·lacions frigorífiques, simple, de 3/4´´ de diàmetre nominal, 1 mm de gruix i 10 mm de gruix de l'aïllament, col·locat en canal o safata</x:t>
  </x:si>
  <x:si>
    <x:t>PF57-CTEH</x:t>
  </x:si>
  <x:si>
    <x:t>Tub de coure recuit, preaïllat i revestit, per a instal·lacions frigorífiques, simple, de 7/8´´ de diàmetre nominal, 1 mm de gruix i 10 mm de gruix de l'aïllament, col·locat en canal o safata</x:t>
  </x:si>
  <x:si>
    <x:t>Xarxa de condensats</x:t>
  </x:si>
  <x:si>
    <x:t>01.05.04</x:t>
  </x:si>
  <x:si>
    <x:t>PD1A-0003</x:t>
  </x:si>
  <x:si>
    <x:t>Xarxa de condensats amb tub de PVC-O de paret estructurada, àrea d'aplicació B segons norma UNE-EN 1453-1, classe de reacció al foc B-s1, d0 segons norma UNE-EN 13501-1, de DN 32 mm, fins a baixant, caixa o clavegueró</x:t>
  </x:si>
  <x:si>
    <x:t>Càrrega de refrigerant</x:t>
  </x:si>
  <x:si>
    <x:t>01.05.05</x:t>
  </x:si>
  <x:si>
    <x:t>PEZ1-0001</x:t>
  </x:si>
  <x:si>
    <x:t>kg</x:t>
  </x:si>
  <x:si>
    <x:t>Càrrega de circuit refrigerant de gas refrigerant tipus R-32</x:t>
  </x:si>
  <x:si>
    <x:t>Desmuntatge generadors de calor</x:t>
  </x:si>
  <x:si>
    <x:t>01.05.06</x:t>
  </x:si>
  <x:si>
    <x:t>P21GD-0001</x:t>
  </x:si>
  <x:si>
    <x:t>PA</x:t>
  </x:si>
  <x:si>
    <x:t>Partida alçada per al desmuntatge de caldera existent de producció d’aigua calenta per a calefacció, de qualsevol tipus o combustible, incloent desconnexió de les connexions hidràuliques, elèctriques i de combustible, buidatge previ del circuit, desmuntatge d’elements auxiliars immediats i suports, tall o desconnexió de canonades si és necessari, càrrega manual o mecànica, retirada de la sala de màquines i transport fins a gestor autoritzat.
Inclou tots els mitjans auxiliars necessaris i la correcta gestió dels residus generats, d’acord amb la normativa vigent.
Criteri d’amidament:
Unitat de caldera completament desmuntada i retirada.</x:t>
  </x:si>
  <x:si>
    <x:t>07</x:t>
  </x:si>
  <x:si>
    <x:t>Ajudes de paleteria</x:t>
  </x:si>
  <x:si>
    <x:t>01.05.07</x:t>
  </x:si>
  <x:si>
    <x:t>P886-0002</x:t>
  </x:si>
  <x:si>
    <x:t>m2</x:t>
  </x:si>
  <x:si>
    <x:t>Desmuntatge i posterior muntatge de plaques de fals sostre registrable existent, per permetre la instal·lació de conductes de climatització i ventilació, incloent acopi provisional, protecció dels elements existents, replanteig, tall puntual de plaques si és necessari, subministrament i substitució de plaques deteriorades durant els treballs, reposició de perfileria auxiliar malmesa, preparació superficial i pintat d’uniformització de les peces substituïdes per igualar l’acabat existent.
Inclou mà d’obra especialitzada, mitjans auxiliars, eines, petits materials, càrrega i retirada de residus, i neteja final de la zona d’actuació.</x:t>
  </x:si>
  <x:si>
    <x:t>Ventilació</x:t>
  </x:si>
  <x:si>
    <x:t>Conductes</x:t>
  </x:si>
  <x:si>
    <x:t>01.06.01</x:t>
  </x:si>
  <x:si>
    <x:t>PE54-35EA</x:t>
  </x:si>
  <x:si>
    <x:t>Formació de conducte rectangular planxa d'acer galvanitzat, de gruix 1 mm, amb unió marc cargolat i clips, muntat adossat amb suports</x:t>
  </x:si>
  <x:si>
    <x:t>PE63-6PG7</x:t>
  </x:si>
  <x:si>
    <x:t>Aïllament tèrmic amb Planxa d'escuma elastomèrica amb revestiment d'alumini per a aïllament tèrmic d'equips i conductes, de 25 mm de gruix, factor de resistència a la difusió del vapor d'aigua &gt;= 7000 1, classe de reacció al foc B-s3, d0 segons norma UNE-EN 13501-1, muntat exteriorment, adherit</x:t>
  </x:si>
  <x:si>
    <x:t>PE421-48RF</x:t>
  </x:si>
  <x:si>
    <x:t>Conducte helicoïdal circular de planxa d'acer galvanitzat de 160 mm de diàmetre (s/UNE-EN 1506), de gruix 0,5 mm, muntat superficialment</x:t>
  </x:si>
  <x:si>
    <x:t>PE53-4UFH</x:t>
  </x:si>
  <x:si>
    <x:t>Formació de conducte rectangular de llana mineral de vidre (MW), segons UNE-EN 14303, de gruix 40 mm, resistència tèrmica &gt;= 1,25 m2·K/W, amb recobriment exterior i recobriment interior de teixit de vidre negre, muntat encastat en el cel ras</x:t>
  </x:si>
  <x:si>
    <x:t>PE41-38WU</x:t>
  </x:si>
  <x:si>
    <x:t>Tub flexible amb Conducte circular d'alumini+espiral d'acer+fibra de vidre amb alumini reforçat de 250 mm de diàmetre sense gruixos definits, col·locat</x:t>
  </x:si>
  <x:si>
    <x:t>PE41-38W6</x:t>
  </x:si>
  <x:si>
    <x:t>Tub flexible amb Conducte circular d'alumini+espiral d'acer de 100 mm de diàmetre sense gruixos definits, col·locat</x:t>
  </x:si>
  <x:si>
    <x:t>PE422-13IQG</x:t>
  </x:si>
  <x:si>
    <x:t>Conducte d'acer inoxidable 1.4301 (AISI 304), , de 400 mm de diàmetre, de doble paret, amb aïllament de llana de roca d?alta densitat de 30 mm, acabat exterior llis, per a formació de conducte circular d?aire condicionat en xarxa  segons la norma UNE-EN 1506, muntat superficialment</x:t>
  </x:si>
  <x:si>
    <x:t>PE421-48VP</x:t>
  </x:si>
  <x:si>
    <x:t>Conducte helicoïdal circular de planxa d'acer galvanitzat de 400 mm de diàmetre (s/UNE-EN 1506), de gruix 1 mm, muntat superficialment</x:t>
  </x:si>
  <x:si>
    <x:t>PE421-495W</x:t>
  </x:si>
  <x:si>
    <x:t>Conducte helicoïdal circular de planxa d'acer galvanitzat de 550 mm de diàmetre (s/UNE-EN 1506), de gruix 0,7 mm, muntat superficialment</x:t>
  </x:si>
  <x:si>
    <x:t>Difusió d'aire</x:t>
  </x:si>
  <x:si>
    <x:t>01.06.02</x:t>
  </x:si>
  <x:si>
    <x:t>PEKB-6YYF</x:t>
  </x:si>
  <x:si>
    <x:t>Difusor rotacional helicoidal per a impulsió d'aire, d'aletes fixes, amb placa frontal quadrat de planxa d'acer acabat lacat blanc de 600 mm de costat, de 24 sortides, amb plènum de connexió d'acer galvanitzat i boca de connexió circular de 248 mm de diàmetre, vertical u horitzontal, i sense comporta de regulació, muntat suspès al sostre, alçada màxima 250 mm, amb possibilitat de doble entrada d'aire, si es necessari</x:t>
  </x:si>
  <x:si>
    <x:t>PEKK-38FQ</x:t>
  </x:si>
  <x:si>
    <x:t>Reixeta d'impulsió o retorn, amb una filera d'aletes orientables horitzontals, d'alumini anoditzat platejat, de 225x225 mm, d'aletes separades 20 mm, de secció recta i fixada al bastiment</x:t>
  </x:si>
  <x:si>
    <x:t>PEKF-BZ63</x:t>
  </x:si>
  <x:si>
    <x:t>Regulador de cabal constant per a instal·lacions d'alta pressió, autoregulable, bastiment d'acer galvanitzat i lamel·la d'acer galvanitzat, per a conducte rectangular de 200x300 (alçària x llargària), cabal regulable entre 760 i 2160 m3/h per a una pressió d'entrada entre 50 i 1000 Pa, fixat mecànicament</x:t>
  </x:si>
  <x:si>
    <x:t>PEKM-0001</x:t>
  </x:si>
  <x:si>
    <x:t>Reixeta de retorn de quadrícula, d'alumini anoditzat platejat, de 425x325 mm, d'aletes separades 16/12,5 mm, de secció recta i fixada al bastiment</x:t>
  </x:si>
  <x:si>
    <x:t>Ventiladors i equips</x:t>
  </x:si>
  <x:si>
    <x:t>01.06.03</x:t>
  </x:si>
  <x:si>
    <x:t>PEMA-FGZJ</x:t>
  </x:si>
  <x:si>
    <x:t>Ventilador-extractor monofàsic per a 230 V de tensió, de 100 m3/h de cabal màxim d'aire, de pressió baixa i encastat</x:t>
  </x:si>
  <x:si>
    <x:t>PEM6-B66A</x:t>
  </x:si>
  <x:si>
    <x:t>Ventilador en línia per a conducte circular amb cos extraible de material plàstic per a un diàmetre de 160 mm, motor monofàsic d'una velocitat, IP X4, 60 W de potència absorbida per a un cabal màxim de 550 m3/h, nivell de pressió sonora de 30 a 35 dbA, amb temporitzador, muntat en el conducte</x:t>
  </x:si>
  <x:si>
    <x:t>PEM4-HC0I</x:t>
  </x:si>
  <x:si>
    <x:t>Recuperador entàlpic estàtic de col·locació vertical amb un cabal de 4500 m3/h i una pressió estàtica màxima de 363 Pa, amb alimentació trifàsica de 400 V i 5.550 W de potència elèctrica total absorbida, F6+ F8, col.locat en parament vertical, apte per a exteriors i connectat.
Inclou:
Regulació automàtica en funció del CO2. mitjançant l'accessori de sonda de qualitat d'aire CO2 HRA_CO2.
Bateria d'expansió directa. Model bateria: HRA40004FDX, potència 26 Kw
Sonda de pressió HRA
Coberta de protecció per a recuperador.
De la marca Airlan, model HRA4000A2 o equivalent.</x:t>
  </x:si>
  <x:si>
    <x:t>PEM0-0001</x:t>
  </x:si>
  <x:si>
    <x:t>Destratificador d'aire de sostre penjant, diàmetre 2,3 m.,amb variació de velocitat per comandament a distància o pulsador manual, totalment muntat e instal·lat.</x:t>
  </x:si>
  <x:si>
    <x:t>PEF1-0001</x:t>
  </x:si>
  <x:si>
    <x:t>Bomba de calor vertical compacta d'expansió directa amb condensació per aire, amb ventiladors centrífugs al condensador i a l'evaporador, de 19 kW de potència tèrmica aproximada tant en fred com en calor, de COP aproximat 3, EER aproximat 2.5, amb alimentació trifàsica de 400 V, amb una pressió disponible de 125 Pa, amb 2 compressors hermètics alternatius i fluid frigorífic R-32, amb termòstat ambient per cable i safata de recollida de condensats, col.locada.
De la marca MITSUBISHI ELECTRIC, mòdel PUZ-ZM200YKA.</x:t>
  </x:si>
  <x:si>
    <x:t>PEVC-0001</x:t>
  </x:si>
  <x:si>
    <x:t>Unitat de control per a Unitat de Tractament d'Aire, tipus AHU, de MITSUBISHI ELECTRIC. Per a connexió amb unitats exteriors mr.sl im o Industrial. Model PAC-IF013B-E.</x:t>
  </x:si>
  <x:si>
    <x:t>01.06.04</x:t>
  </x:si>
  <x:si>
    <x:t>Protecció Contra Incendis</x:t>
  </x:si>
  <x:si>
    <x:t>Extintors</x:t>
  </x:si>
  <x:si>
    <x:t>01.07.01</x:t>
  </x:si>
  <x:si>
    <x:t>PM32-DZ3K</x:t>
  </x:si>
  <x:si>
    <x:t>Extintor manual de pols seca polivalent, de càrrega 6 kg, amb pressió incorporada, pintat, amb armari muntat superficialment</x:t>
  </x:si>
  <x:si>
    <x:t>PM32-DZ5K</x:t>
  </x:si>
  <x:si>
    <x:t>Extintor manual de diòxid de carboni, de càrrega 5 kg, amb pressió incorporada, pintat, amb armari muntat superficialment</x:t>
  </x:si>
  <x:si>
    <x:t>Senyalètica</x:t>
  </x:si>
  <x:si>
    <x:t>01.07.02</x:t>
  </x:si>
  <x:si>
    <x:t>PMS0-6Z18</x:t>
  </x:si>
  <x:si>
    <x:t>Rètol senyalització instal·lació de protecció contra incendis, quadrat, de 210x210 mm2 de panell de PVC de 0,7 mm de gruix, fotoluminiscent categoria B segons UNE 23035-4, col·locat adherit sobre parament vertical</x:t>
  </x:si>
  <x:si>
    <x:t>PMS0-6Z15</x:t>
  </x:si>
  <x:si>
    <x:t>Rètol senyalització sortida habitual, rectangular, de 297x105 mm2 de panell de PVC de 0,7 mm de gruix, fotoluminiscent categoria B segons UNE 23035-4, col·locat adherit sobre parament vertical</x:t>
  </x:si>
  <x:si>
    <x:t>Detecció</x:t>
  </x:si>
  <x:si>
    <x:t>01.07.03</x:t>
  </x:si>
  <x:si>
    <x:t>PM15-4ICV</x:t>
  </x:si>
  <x:si>
    <x:t>Detector de fums òptic per a instal·lació contra incendis convencional, segons norma UNE-EN 54-7, amb base d'encastar, encastat</x:t>
  </x:si>
  <x:si>
    <x:t>PM15-0001</x:t>
  </x:si>
  <x:si>
    <x:t>Subministrament i instal·lació de llaç de detecció analògic direccionable per a la connexió de nous dispositius de detecció d’incendis a central de detecció existent. Inclou cable resistent al foc i lliure d’halògens tipus AS+ o equivalent, canalització, petit material de muntatge, connexió a la central existent, direccionament dels equips, programació, proves de funcionament i posada en servei de la instal·lació.
Totalment instal·lat, verificat i en correcte funcionament, d’acord amb la normativa vigent de protecció contra incendis.</x:t>
  </x:si>
  <x:si>
    <x:t>08</x:t>
  </x:si>
  <x:si>
    <x:t>BMS</x:t>
  </x:si>
  <x:si>
    <x:t>Integració BMS</x:t>
  </x:si>
  <x:si>
    <x:t>01.08.01</x:t>
  </x:si>
  <x:si>
    <x:t>PG80-0001</x:t>
  </x:si>
  <x:si>
    <x:t>Partida per a la instal·lació de tots els elements inclosos en el projecte al sistema de gestió actual de la UAB. Inclou nou armari de control BMS, connectat al sistema existent del campus, i el control dels següents elements, amb les seves senyals habituals:
- Bomba de calor VRV per climatització.
- Sonda de temperatura ambient.
- Recuperador de calor amb bateries.
- Bomba de calor VRV associat al recuperador de calor.
- Ventilador desestratificador (2 sales).
- Fancoils i splits (2 sales).
Inclou tot el cablejat, canalització en tub, armari, elements de control, i programació tant dels elements com integració en el sistema actual, per al correcte funcionament del sistema. Totalment muntat, connectat, i instal·lat.</x:t>
  </x:si>
  <x:si>
    <x:t>09</x:t>
  </x:si>
  <x:si>
    <x:t>Imprevistos</x:t>
  </x:si>
  <x:si>
    <x:t>01.09.01</x:t>
  </x:si>
  <x:si>
    <x:t>PZ14-0001</x:t>
  </x:si>
  <x:si>
    <x:t>Partida alçada a justificar en concepte d’imprevistos durant l’execució de les instal·lacions, destinada a cobrir possibles modificacions menors, treballs no previstos inicialment, adaptacions d’obra, ajustos d’instal·lacions existents, petites ampliacions de materials o mà d’obra i altres actuacions necessàries per a la correcta execució del projecte.</x:t>
  </x:si>
  <x:si>
    <x:t xml:space="preserve">IMPORT TOTAL DEL PRESSUPOST : </x:t>
  </x:si>
  <x:si>
    <x:t>Justificació d'elements</x:t>
  </x:si>
  <x:si>
    <x:t>Nº</x:t>
  </x:si>
  <x:si>
    <x:t>Codi</x:t>
  </x:si>
  <x:si>
    <x:t>U.A.</x:t>
  </x:si>
  <x:si>
    <x:t>Descripció</x:t>
  </x:si>
  <x:si>
    <x:t>Descripció curta</x:t>
  </x:si>
  <x:si>
    <x:t>Element compost</x:t>
  </x:si>
  <x:si>
    <x:t>B07F-0LSN</x:t>
  </x:si>
  <x:si>
    <x:t>m3</x:t>
  </x:si>
  <x:si>
    <x:t>Morter mixt de ciment blanc de ram de paleta BL, calç i sorra de marbre blanc, amb 250 kg/m3 de ciment, amb una proporció en volum 1:1:7 i 5 N/mm2 de resistència a compressió, elaborat a l'obra</x:t>
  </x:si>
  <x:si>
    <x:t>Rend.:</x:t>
  </x:si>
  <x:si>
    <x:t>Morter mixt ciment blanc ram paleta BL,calç,sorra marbre blanc,250kg/m3 ciment,1:1:7,5N/mm2,elab.a o</x:t>
  </x:si>
  <x:si>
    <x:t>Mà d'obra</x:t>
  </x:si>
  <x:si>
    <x:t>A0E-000A</x:t>
  </x:si>
  <x:si>
    <x:t>h</x:t>
  </x:si>
  <x:si>
    <x:t>Manobre especialista</x:t>
  </x:si>
  <x:si>
    <x:t>/R</x:t>
  </x:si>
  <x:si>
    <x:t>x</x:t>
  </x:si>
  <x:si>
    <x:t>=</x:t>
  </x:si>
  <x:si>
    <x:t>Subtotal mà d'obra</x:t>
  </x:si>
  <x:si>
    <x:t>Maquinària</x:t>
  </x:si>
  <x:si>
    <x:t>C176-00FX</x:t>
  </x:si>
  <x:si>
    <x:t>Formigonera de 165 l</x:t>
  </x:si>
  <x:si>
    <x:t>Subtotal maquinària</x:t>
  </x:si>
  <x:si>
    <x:t>Material</x:t>
  </x:si>
  <x:si>
    <x:t>B055-065W</x:t>
  </x:si>
  <x:si>
    <x:t>t</x:t>
  </x:si>
  <x:si>
    <x:t>Ciment blanc de ram de paleta BL 22,5 X segons UNE 80305, en sacs</x:t>
  </x:si>
  <x:si>
    <x:t>B054-06DH</x:t>
  </x:si>
  <x:si>
    <x:t>Calç aèria hidratada CL 90-S, en sacs</x:t>
  </x:si>
  <x:si>
    <x:t>B03L-05N0</x:t>
  </x:si>
  <x:si>
    <x:t>Sorra de marbre blanc</x:t>
  </x:si>
  <x:si>
    <x:t>B011-05ME</x:t>
  </x:si>
  <x:si>
    <x:t>Aigua</x:t>
  </x:si>
  <x:si>
    <x:t>Subtotal material</x:t>
  </x:si>
  <x:si>
    <x:t>Cost directe</x:t>
  </x:si>
  <x:si>
    <x:t>Despeses auxiliars</x:t>
  </x:si>
  <x:si>
    <x:t>%</x:t>
  </x:si>
  <x:si>
    <x:t>Total</x:t>
  </x:si>
  <x:si>
    <x:t>Partida d'obra</x:t>
  </x:si>
  <x:si>
    <x:t>P-1</x:t>
  </x:si>
  <x:si>
    <x:t>Desmuntatge de caldera</x:t>
  </x:si>
  <x:si>
    <x:t>A0F-000C</x:t>
  </x:si>
  <x:si>
    <x:t>Oficial 1a calefactor</x:t>
  </x:si>
  <x:si>
    <x:t>A01-FEPC</x:t>
  </x:si>
  <x:si>
    <x:t>Ajudant calefactor</x:t>
  </x:si>
  <x:si>
    <x:t>P886-0001</x:t>
  </x:si>
  <x:si>
    <x:t>Partida alçada per tapat de forats, fissures i petites irregularitats en paraments verticals interiors, derivats del desmuntatge de radiadors existents, mitjançant aplicació de massilla adequada segons el tipus de suport. Inclou preparació de la superfície, neteja, escatat i repàs localitzat de pintura plàstica del mateix tipus, color i acabat indicat per arquitectura, aplicat amb mitjans manuals. Inclou protecció d’elements existents, retirada de residus, neteja final i tots els mitjans auxiliars necessaris. Totalment acabat.</x:t>
  </x:si>
  <x:si>
    <x:t>Partida alçada per tapat de forats, fissures i petites irregularitats en paraments verticals interio</x:t>
  </x:si>
  <x:si>
    <x:t>A0D-0007</x:t>
  </x:si>
  <x:si>
    <x:t>Manobre</x:t>
  </x:si>
  <x:si>
    <x:t>A0F-000T</x:t>
  </x:si>
  <x:si>
    <x:t>Oficial 1a paleta</x:t>
  </x:si>
  <x:si>
    <x:t>Subtotal element compost</x:t>
  </x:si>
  <x:si>
    <x:t>P-2</x:t>
  </x:si>
  <x:si>
    <x:t>Desmuntatge i posterior muntatge de plaques de fals sostre registrable existent,</x:t>
  </x:si>
  <x:si>
    <x:t>P-3</x:t>
  </x:si>
  <x:si>
    <x:t>Xarxa de petita evacuació 50 mm</x:t>
  </x:si>
  <x:si>
    <x:t>A0F-000N</x:t>
  </x:si>
  <x:si>
    <x:t>Oficial 1a fontanero</x:t>
  </x:si>
  <x:si>
    <x:t>A01-FEPE</x:t>
  </x:si>
  <x:si>
    <x:t>Ayudante fontanero</x:t>
  </x:si>
  <x:si>
    <x:t>BD1A-1NEM</x:t>
  </x:si>
  <x:si>
    <x:t>Tubo de PVC-U de pared estructurada, área de aplicación B según norma UNE-EN 1453-1, de DN 50 mm y de longitud 5 m, clase de reacción al fuego B-s1, d0 según norma UNE-EN 13501-1, para encolar</x:t>
  </x:si>
  <x:si>
    <x:t>P-4</x:t>
  </x:si>
  <x:si>
    <x:t>Xarxa de petita evacuació 63 mm</x:t>
  </x:si>
  <x:si>
    <x:t>BD1A-0001</x:t>
  </x:si>
  <x:si>
    <x:t>Tubo de PVC-U de pared estructurada, área de aplicación B según norma UNE-EN 1453-1, de DN 63 mm y de longitud 5 m, clase de reacción al fuego B-s1, d0 según norma UNE-EN 13501-1, para encolar</x:t>
  </x:si>
  <x:si>
    <x:t>P-5</x:t>
  </x:si>
  <x:si>
    <x:t>Xarxa de condensats tub PVC-O, paret estructurada, àrea aplicació B, DN 32mm</x:t>
  </x:si>
  <x:si>
    <x:t>BD1A-1NEN</x:t>
  </x:si>
  <x:si>
    <x:t>Tubo de PVC-U de pared estructurada, área de aplicación B según norma UNE-EN 1453-1, de DN 32 mm y de longitud 5 m, clase de reacción al fuego B-s1, d0 según norma UNE-EN 13501-1, para encolar</x:t>
  </x:si>
  <x:si>
    <x:t>BDW3-FFAE</x:t>
  </x:si>
  <x:si>
    <x:t>Accesorio genérico para tubo de PVC de D=32 mm</x:t>
  </x:si>
  <x:si>
    <x:t>BDW3-FFAI</x:t>
  </x:si>
  <x:si>
    <x:t>Elemento de montaje para tubo de PVC de D=32 mm</x:t>
  </x:si>
  <x:si>
    <x:t>P-6</x:t>
  </x:si>
  <x:si>
    <x:t>Desg.ap.sanitari tub PVC-U,paret estructurada,àrea aplicació B,DN=110mm</x:t>
  </x:si>
  <x:si>
    <x:t>BDW3-FFAA</x:t>
  </x:si>
  <x:si>
    <x:t>Accessori genèric per a tub de PVC de D=110 mm</x:t>
  </x:si>
  <x:si>
    <x:t>BDW3-FFA8</x:t>
  </x:si>
  <x:si>
    <x:t>Element de muntatge per a tub de PVC de D=110 mm</x:t>
  </x:si>
  <x:si>
    <x:t>BD1A-1NEJ</x:t>
  </x:si>
  <x:si>
    <x:t>Tub de PVC-U de paret estructurada, àrea d'aplicació B segons norma UNE-EN 1453-1, de DN 110 mm i de llargària 5 m, classe de reacció al foc B-s1, d0 segons norma UNE-EN 13501-1, per a encolar</x:t>
  </x:si>
  <x:si>
    <x:t>P-7</x:t>
  </x:si>
  <x:si>
    <x:t>Desg.ap.sanitari tub PVC-U,paret estructurada,àrea aplicació B,DN=40mm</x:t>
  </x:si>
  <x:si>
    <x:t>BDW3-FFAF</x:t>
  </x:si>
  <x:si>
    <x:t>Element de muntatge per a tub de PVC de D=40 mm</x:t>
  </x:si>
  <x:si>
    <x:t>BDW3-FFAB</x:t>
  </x:si>
  <x:si>
    <x:t>Accessori genèric per a tub de PVC de D=40 mm</x:t>
  </x:si>
  <x:si>
    <x:t>BD1A-1NEL</x:t>
  </x:si>
  <x:si>
    <x:t>Tub de PVC-U de paret estructurada, àrea d'aplicació B segons norma UNE-EN 1453-1, de DN 40 mm i de llargària 5 m, classe de reacció al foc B-s1, d0 segons norma UNE-EN 13501-1, per a encolar</x:t>
  </x:si>
  <x:si>
    <x:t>P-8</x:t>
  </x:si>
  <x:si>
    <x:t>Bast.+reixa,fos.dúc.abatib+tanca,p/embor.,535x335x45mm,C250,sup.absor.=8dm2 col.morter</x:t>
  </x:si>
  <x:si>
    <x:t>A0F-000S</x:t>
  </x:si>
  <x:si>
    <x:t>Oficial 1a d'obra pública</x:t>
  </x:si>
  <x:si>
    <x:t>BD50-1KM0</x:t>
  </x:si>
  <x:si>
    <x:t>Bastiment i reixa de fosa dúctil, abatible i amb tanca, per a embornal, de 535x335x45 mm classe C250 segons norma UNE-EN 124 i 8 dm2 de superfície d'absorció</x:t>
  </x:si>
  <x:si>
    <x:t>B07L-1PYA</x:t>
  </x:si>
  <x:si>
    <x:t>Morter per a ram de paleta, classe M 5 (5 N/mm2), a granel, de designació (G) segons norma UNE-EN 998-2</x:t>
  </x:si>
  <x:si>
    <x:t>P-9</x:t>
  </x:si>
  <x:si>
    <x:t>Partida alçada per a la connexió del sistema de desguàs</x:t>
  </x:si>
  <x:si>
    <x:t>A0F-000D</x:t>
  </x:si>
  <x:si>
    <x:t>Oficial 1a col·locador</x:t>
  </x:si>
  <x:si>
    <x:t>A01-FEP3</x:t>
  </x:si>
  <x:si>
    <x:t>Ajudant col·locador</x:t>
  </x:si>
  <x:si>
    <x:t>P-10</x:t>
  </x:si>
  <x:si>
    <x:t>Clavegueró PVC-U paret estructurada,B,DN=125mm,enterrat</x:t>
  </x:si>
  <x:si>
    <x:t>BD11-0MDI</x:t>
  </x:si>
  <x:si>
    <x:t>Brida per a tub penjat del sostre</x:t>
  </x:si>
  <x:si>
    <x:t>BD1A-1NED</x:t>
  </x:si>
  <x:si>
    <x:t>Tub de PVC-U de paret estructurada, àrea d'aplicació B segons norma UNE-EN 1453-1, de DN 125 mm i de llargària 5 m, classe de reacció al foc B-s1, d0 segons norma UNE-EN 13501-1, per a encolar</x:t>
  </x:si>
  <x:si>
    <x:t>BDW3-FFAO</x:t>
  </x:si>
  <x:si>
    <x:t>Element de muntatge per a tub de PVC de D=125 mm</x:t>
  </x:si>
  <x:si>
    <x:t>BDW3-FFAJ</x:t>
  </x:si>
  <x:si>
    <x:t>Accessori genèric per a tub de PVC de D=125 mm</x:t>
  </x:si>
  <x:si>
    <x:t>P-11</x:t>
  </x:si>
  <x:si>
    <x:t>Clavegueró PVC-U paret estructurada,B,DN=110mm,enterrat</x:t>
  </x:si>
  <x:si>
    <x:t>P-12</x:t>
  </x:si>
  <x:si>
    <x:t>Flexible,Conducte circular,AL+espiral acer,D=100mm,col.</x:t>
  </x:si>
  <x:si>
    <x:t>BE41-0O0I</x:t>
  </x:si>
  <x:si>
    <x:t>Conducte circular d'alumini+espiral d'acer de 100 mm de diàmetre sense gruixos definits</x:t>
  </x:si>
  <x:si>
    <x:t>P-13</x:t>
  </x:si>
  <x:si>
    <x:t>Flexible,Conducte circular,Al+espiral acer+LV,D=250mm,col.</x:t>
  </x:si>
  <x:si>
    <x:t>BE41-0O1A</x:t>
  </x:si>
  <x:si>
    <x:t>Conducte circular d'alumini+espiral d'acer+fibra de vidre amb alumini reforçat de 250 mm de diàmetre sense gruixos definits</x:t>
  </x:si>
  <x:si>
    <x:t>P-14</x:t>
  </x:si>
  <x:si>
    <x:t>Conducte helicoïdal circ. De planxa ac.galv.,D=160mm,g=0,5mm,munt.superf.</x:t>
  </x:si>
  <x:si>
    <x:t>BE421-0O4E</x:t>
  </x:si>
  <x:si>
    <x:t>Conducte helicoïdal circular de planxa d'acer galvanitzat de 160 mm de diàmetre (s/UNE-EN 1506), de gruix 0,5 mm</x:t>
  </x:si>
  <x:si>
    <x:t>BEW1-0OX0</x:t>
  </x:si>
  <x:si>
    <x:t>Suport estàndard per a conducte circular de 160 mm de</x:t>
  </x:si>
  <x:si>
    <x:t>P-15</x:t>
  </x:si>
  <x:si>
    <x:t>Conducte helicoïdal circ. De planxa ac.galv.,D=400mm,g=1mm,munt.superf.</x:t>
  </x:si>
  <x:si>
    <x:t>BEW1-0OX4</x:t>
  </x:si>
  <x:si>
    <x:t>Suport estàndard per a conducte circular de 400 mm de</x:t>
  </x:si>
  <x:si>
    <x:t>BE421-0O8O</x:t>
  </x:si>
  <x:si>
    <x:t>Conducte helicoïdal circular de planxa d'acer galvanitzat de 400 mm de diàmetre (s/UNE-EN 1506), de gruix 1 mm</x:t>
  </x:si>
  <x:si>
    <x:t>P-16</x:t>
  </x:si>
  <x:si>
    <x:t>Conducte helicoïdal circ. De planxa ac.galv.,D=550mm,g=0,7mm,munt.superf.</x:t>
  </x:si>
  <x:si>
    <x:t>BE421-0OBI</x:t>
  </x:si>
  <x:si>
    <x:t>Conducte helicoïdal circular de planxa d'acer galvanitzat de 550 mm de diàmetre (s/UNE-EN 1506), de gruix 0,7 mm</x:t>
  </x:si>
  <x:si>
    <x:t>BEW0-19WY</x:t>
  </x:si>
  <x:si>
    <x:t>Accessori genèric per a conducte circular de planxa d'acer galvanitzat, de 550 mm</x:t>
  </x:si>
  <x:si>
    <x:t>BEW1-0OXV</x:t>
  </x:si>
  <x:si>
    <x:t>Suport estàndard per a conducte circular de 550 mm de</x:t>
  </x:si>
  <x:si>
    <x:t>P-17</x:t>
  </x:si>
  <x:si>
    <x:t>Conducte D=400mm,doble paret,aïllament llana roca alta dens.30mm,</x:t>
  </x:si>
  <x:si>
    <x:t>BEW8-144CH</x:t>
  </x:si>
  <x:si>
    <x:t>Abraçadora d'unió d'acer inoxidable 1.4301 (AISI 304), de 400 mm de diàmetre, per a formació de conducte circular d?aire condicionat de doble paret</x:t>
  </x:si>
  <x:si>
    <x:t>BEW8-144CZ</x:t>
  </x:si>
  <x:si>
    <x:t>Ancoratge de doble vareta d'acer inoxidable 1.4301 (AISI 304), de 400 mm de diàmetre, per a suport de conducte circular d'aire condicionat de doble paret</x:t>
  </x:si>
  <x:si>
    <x:t>BE422-14472</x:t>
  </x:si>
  <x:si>
    <x:t>Conducte d'acer inoxidable 1.4301 (AISI 304, de 400 mm de diàmetre, de doble paret, amb aïllament de llana de roca d?alta densitat de 30 mm, acabat exterior llis, per a formació de conducte circular d?aire condicionat en xarxa d'impulsió segons la norma UNE-EN 1506</x:t>
  </x:si>
  <x:si>
    <x:t>P-18</x:t>
  </x:si>
  <x:si>
    <x:t>Formació conducte rect.MW,R&gt;=1,25m2·K/W p/ext.+teixit vid.negre p/int.,encast.cel ras</x:t>
  </x:si>
  <x:si>
    <x:t>BE51-17XM</x:t>
  </x:si>
  <x:si>
    <x:t>Conducte rectangular de llana mineral de vidre (MW), segons UNE-EN 14303, amb recobriment interior de teixit de vidre negre, 40 mm de gruix, amb una conductivitat tèrmica &lt;= 0,032 W/(m·K), resistència tèrmica &gt;=1,25</x:t>
  </x:si>
  <x:si>
    <x:t>BEW2-FG88</x:t>
  </x:si>
  <x:si>
    <x:t>Suport estàndard per a conducte rectangular llana aïllant, preu alt</x:t>
  </x:si>
  <x:si>
    <x:t>BEY3-1OLC</x:t>
  </x:si>
  <x:si>
    <x:t>Part proporcional d'elements de muntatge per a conducte rectangular de llana aïllant, de preu alt</x:t>
  </x:si>
  <x:si>
    <x:t>P-19</x:t>
  </x:si>
  <x:si>
    <x:t>Conducte planxa ac.galv.,e=1mm,+unió marc atornillat,munt./suports</x:t>
  </x:si>
  <x:si>
    <x:t>BE52-0OKG</x:t>
  </x:si>
  <x:si>
    <x:t>Formación de conducto rectangular plancha de acero galvanizado, de 1 mm de espesor, con unión marco atornillado y clips</x:t>
  </x:si>
  <x:si>
    <x:t>BEW2-FG8A</x:t>
  </x:si>
  <x:si>
    <x:t>Soporte estandard para conducto rectangular metálico, precio alto</x:t>
  </x:si>
  <x:si>
    <x:t>P-20</x:t>
  </x:si>
  <x:si>
    <x:t>Aïllament tèrm.Planxa escum.elastom.+Al p/aïllam.tèrm.equips/conduct.,g=25mm,factor dif.vapor&gt;= 7000</x:t>
  </x:si>
  <x:si>
    <x:t>B7CJ0-1K8N</x:t>
  </x:si>
  <x:si>
    <x:t>Planxa d'escuma elastomèrica amb revestiment d'alumini per a aïllament tèrmic d'equips i conductes, de 25 mm de gruix, factor de resistència a la difusió del vapor d'aigua &gt;= 7000 1, classe de reacció al foc B-s3, d0 segons norma UNE-EN 13501-1</x:t>
  </x:si>
  <x:si>
    <x:t>B090-06VU</x:t>
  </x:si>
  <x:si>
    <x:t>Adhesiu d'aplicació a dues cares de cautxú sintètic</x:t>
  </x:si>
  <x:si>
    <x:t>P-21</x:t>
  </x:si>
  <x:si>
    <x:t>Unit.int.conduc.VRV,5,6 a 6,5 kW,E=90W,230V,pressió estàndard,R-32,baixa silueta,col.</x:t>
  </x:si>
  <x:si>
    <x:t>BED5-15KY</x:t>
  </x:si>
  <x:si>
    <x:t>Unitat interior per a conductes d'equips de cabal variable de refrigerant, de 5,6 a 6,5 kW de potència tèrmica aproximada tant en fred com en calor, de 90 W de potència elèctrica total absorbida, amb alimentació monofàsica de 230 V, de pressió estàndard, per a instal·lacions amb fluid frigorífic R410 A, de baixa silueta</x:t>
  </x:si>
  <x:si>
    <x:t>P-22</x:t>
  </x:si>
  <x:si>
    <x:t>Desmuntatge de radiador de calefacció existent en local</x:t>
  </x:si>
  <x:si>
    <x:t>P-23</x:t>
  </x:si>
  <x:si>
    <x:t>Unitat int.mural VRV,5 a 5,6 kW,E=33W,230V,R-32 A,col.</x:t>
  </x:si>
  <x:si>
    <x:t>BED7-15IH</x:t>
  </x:si>
  <x:si>
    <x:t>Unitat interior de tipus mural amb ventilador centrífug per a sistemes de cabal variable de refrigerant, de 5 a 5,6 kW de potència tèrmica aproximada tant en fred com en calor, de 33 W de potència elèctrica total absorbida, amb alimentació monofàsica de 230 V, per a instal·lacions amb fluid frigorífic R410 A</x:t>
  </x:si>
  <x:si>
    <x:t>PEE0-CRJG</x:t>
  </x:si>
  <x:si>
    <x:t>Bomba de calor D'ALTA TEMPERATURA PER CONNEXIÓ AMB RADIADORS EXISTENTS, potència calorífica 16 kW de potència tèrmica, , EER de 3,92, COP de 3,20, motor trifàsic de 400 V, i fluid frigorífic R290, amb quadre de comandament, termostats, i tot el control necessari per al funcionament de l'equip, incloent termostats interiors, col.locada.
De la marca Panasonic, model WH-WXG16ME8 o equivalent.</x:t>
  </x:si>
  <x:si>
    <x:t>Bomba calor ALTA TEMP,16kW,400V,R-290,+quadre comand.control,col.</x:t>
  </x:si>
  <x:si>
    <x:t>BEE0-33QI</x:t>
  </x:si>
  <x:si>
    <x:t>Bomba de calor aerotèrmica partida aire/aigua tipus inverter, per a calefacció i refrigeració, de 400 V de tensió d'alimentació, de 12 a 16 kW de potència calorífica amb un COP superior a 4.2, d'11 a 15 kW de potència frigorífica amb un EER superior a 3, equipat amb regulació electrònica, bomba circuladora, dipòsit d'expansió i elements de seguretat</x:t>
  </x:si>
  <x:si>
    <x:t>PEF0-6QRQ</x:t>
  </x:si>
  <x:si>
    <x:t>Bomba de calor D'ALTA TEMPERATURA PER CONNEXIÓ AMB RADIADORS EXISTENTS, potència calorífica 30 kW de potència tèrmica, , EER de 3,61, COP de 4,40, motor trifàsic de 400 V, i fluid frigorífic R290, amb quadre de comandament, termostats, i tot el control necessari per al funcionament de l'equip, incloent termostats interiors, col.locada.</x:t>
  </x:si>
  <x:si>
    <x:t>Bomba calor ALTA TEMP,30kW,E=12kW,400V,R-290,+quadre comand.control,col.</x:t>
  </x:si>
  <x:si>
    <x:t>BEF0-15NQ</x:t>
  </x:si>
  <x:si>
    <x:t>Bomba de calor de coberta d'expansió directa amb condensació per aire, ventiladors axials en el condensador i centrífugs en l'evaporador, 49 kW de potència tèrmica aproximada tant en fred com en calor, EER aproximat 3,85, COP aproximat 4,38, motor trifàsic de 400 V, amb una pressió disponible de 350 Pa, cabal d'aire 7700 m3/h, 2 circuits amb 4 compressors de tipus hermètic rotatiu (scroll), i fluid frigorífic R-410A, amb quadre de comandament i control</x:t>
  </x:si>
  <x:si>
    <x:t>P-24</x:t>
  </x:si>
  <x:si>
    <x:t>Bomba vert.cond.,19kW,COP 3,EER 2.5,400V,125Pa,R-32,col.</x:t>
  </x:si>
  <x:si>
    <x:t>PEF1-6QQM</x:t>
  </x:si>
  <x:si>
    <x:t>Bomba de calor compacta d'expansió directa amb condensació per aire, amb ventiladors centrífugs al condensador i a l'evaporador, de 28 kW de potència tèrmica aproximada tant en fred com en calor, de COP aproximat 4, EER aproximat 3, amb alimentació trifàsica de 400 V, fluid frigorífic R-32, amb termòstat ambient per cable i safata de recollida de condensats, col.locada.
De la marca Panasonic, model U-10LZ2E8 o equivalent.</x:t>
  </x:si>
  <x:si>
    <x:t>Bomba calor.,28kW,COP 3,EER 2.5,400V,R-32,col.</x:t>
  </x:si>
  <x:si>
    <x:t>BEF2-15MX</x:t>
  </x:si>
  <x:si>
    <x:t>Bomba de calor vertical compacta d'expansió directa amb condensació per aire, amb ventiladors centrífugs al condensador i a l'evaporador, de 28 kW de potència tèrmica aproximada tant en fred com en calor, de COP aproximat 3, EER aproximat 2.5, amb alimentació trifàsica de 400 V, amb una pressió disponible de 120 Pa, amb 2 compressors hermètics alternatius i fluid frigorífic R-410A, amb termòstat ambient per cable i safata de recollida de condensats</x:t>
  </x:si>
  <x:si>
    <x:t>PEF1-6QQQ</x:t>
  </x:si>
  <x:si>
    <x:t>Bomba de calor vertical compacta d'expansió directa amb condensació per aire, amb ventiladors centrífugs al condensador i a l'evaporador, de 70 kW de potència tèrmica aproximada tant en fred com en calor, de COP aproximat 3, EER aproximat 2.5, amb alimentació trifàsica de 400 V, amb una pressió disponible de 150 Pa, amb 2 compressors hermètics alternatius i fluid frigorífic R-410A, amb termòstat ambient per cable i safata de recollida de condensats, col.locada</x:t>
  </x:si>
  <x:si>
    <x:t>Bomba vert.cond.,70kW,COP 3,EER 2.5,400V,150Pa,R-410A,col.</x:t>
  </x:si>
  <x:si>
    <x:t>BEF2-15N1</x:t>
  </x:si>
  <x:si>
    <x:t>Bomba de calor vertical compacta d'expansió directa amb condensació per aire, amb ventiladors centrífugs al condensador i a l'evaporador, de 70 kW de potència tèrmica aproximada tant en fred com en calor, de COP aproximat 3, EER aproximat 2.5, amb alimentació trifàsica de 400 V, amb una pressió disponible de 150 Pa, amb 2 compressors hermètics alternatius i fluid frigorífic R-410A, amb termòstat ambient per cable i safata de recollida de condensats</x:t>
  </x:si>
  <x:si>
    <x:t>PEF1-6QQT</x:t>
  </x:si>
  <x:si>
    <x:t>Bomba de calor vertical compacta d'expansió directa amb condensació per aire, amb ventiladors centrífugs al condensador i a l'evaporador, de 28 kW de potència tèrmica aproximada tant en fred com en calor, de COP aproximat 3, EER aproximat 2.5, amb alimentació trifàsica de 400 V, amb una pressió disponible de 120 Pa, amb 2 compressors hermètics alternatius i fluid frigorífic R-410A, amb termòstat ambient per cable i safata de recollida de condensats, col.locada.
De la marca Airlan, model MVAS2803T o equivalent.</x:t>
  </x:si>
  <x:si>
    <x:t>Bomba vert.cond.,28kW,COP 3,EER 2.5,400V,120Pa,R-410A,col.</x:t>
  </x:si>
  <x:si>
    <x:t>P-25</x:t>
  </x:si>
  <x:si>
    <x:t>Bomba vert.cond.,35kW,COP 3,EER 2.5,400V,130Pa,R-32,col.</x:t>
  </x:si>
  <x:si>
    <x:t>BEF2-15MY</x:t>
  </x:si>
  <x:si>
    <x:t>Bomba de calor vertical compacta d'expansió directa amb condensació per aire, amb ventiladors centrífugs al condensador i a l'evaporador, de 35 kW de potència tèrmica aproximada tant en fred com en calor, de COP aproximat 3, EER aproximat 2.5, amb alimentació trifàsica de 400 V, amb una pressió disponible de 130 Pa, amb 2 compressors hermètics alternatius i fluid frigorífic R-410A, amb termòstat ambient per cable i safata de recollida de condensats</x:t>
  </x:si>
  <x:si>
    <x:t>PEJ3-6SJK</x:t>
  </x:si>
  <x:si>
    <x:t>Fan-coil del tipus conductes horitzontal amb ventilador centrífug, per a treballar en sistemes de distribució VRF, de 11,5 a 13 kW de potència frigorífica màxima i 13 a 15 kW de potència calorífica màxima, amb una pressió disponible de 90 a 100 Pa, amb alimentació monofàsica de 230 V, amb control electromecànic, i amb safata de recollida de condensats i bomba de desguàs, col·locat</x:t>
  </x:si>
  <x:si>
    <x:t>Fan-coil conductes horitz.,ventil.centrífug,11,5 a 13 kW/13 a 15 kW,P= 90 a 100 Pa,230V,elect</x:t>
  </x:si>
  <x:si>
    <x:t>BEJ6-1CAP</x:t>
  </x:si>
  <x:si>
    <x:t>Fan-coil del tipus conductes horitzontal amb ventilador centrífug, per a treballar en sistemes de distribució VRF, de 11,5 a 13 kW de potència frigorífica màxima i 13 a 15 kW de potència calorífica màxima, amb una pressió disponible de 90 a 100 Pa, amb alimentació monofàsica de 230 V, amb control electromecànic, i amb safata de recollida de condensats i bomba de desguàs</x:t>
  </x:si>
  <x:si>
    <x:t>PEJ3-6SM8</x:t>
  </x:si>
  <x:si>
    <x:t>Fan-coil del tipus conductes horitzontal amb ventilador centrífug, per a treballar en sistemes de distribució d'aigua de 4 tubs, de 5,6 a 6,5 kW de potència frigorífica màxima i 5,6 a 6,5 kW de potència calorífica màxima, amb una pressió disponible de 80 a 90 Pa, amb alimentació monofàsica de 230 V, amb control electromecànic, i amb safata de recollida de condensats i bomba de desguàs, col·locat</x:t>
  </x:si>
  <x:si>
    <x:t>Fan-coil conductes horitz.,ventil.centrífug,4 tubs,5,6 a 6,5 kW/5,6 a 6,5 kW,P= 80 a 90 Pa,230V,elec</x:t>
  </x:si>
  <x:si>
    <x:t>BEJ6-1C8H</x:t>
  </x:si>
  <x:si>
    <x:t>Fan-coil del tipus conductes horitzontal amb ventilador centrífug, per a treballar en sistemes de distribució d'aigua de 4 tubs, de 5,6 a 6,5 kW de potència frigorífica màxima i 5,6 a 6,5 kW de potència calorífica màxima, amb una pressió disponible de 80 a 90 Pa, amb alimentació monofàsica de 230 V, amb control electromecànic, i amb safata de recollida de condensats i bomba de desguàs</x:t>
  </x:si>
  <x:si>
    <x:t>PEJ8-0001</x:t>
  </x:si>
  <x:si>
    <x:t>Fan-coil del tipus mural, amb ventilador centrífug, per a treballar en sistemes de distribució d'aigua de 2 tubs, 4,5 a 5 kW de potència frigorífica màxima i 8,5 a 10 kW de potència calorífica màxima, amb alimentació monofàsica de 230 V, col·locat</x:t>
  </x:si>
  <x:si>
    <x:t>Fan-coil mural,ventil.centrífug,2 tubs,4,5 a 5 kW/8,5 a 10 kW,E=230V,col.</x:t>
  </x:si>
  <x:si>
    <x:t>PEJ8-6SGN</x:t>
  </x:si>
  <x:si>
    <x:t>BEJ7-1C7Q</x:t>
  </x:si>
  <x:si>
    <x:t>Fan-coil del tipus mural amb ventilador centrífug, per a treballar en sistemes de distribució d'aigua de 2 tubs, 4,5 a 5 kW de potència frigorífica màxima i 8,5 a 10 kW de potència calorífica màxima, amb alimentació monofàsica de 230 V</x:t>
  </x:si>
  <x:si>
    <x:t>PEJ8-6SGW</x:t>
  </x:si>
  <x:si>
    <x:t>Fan-coil del tipus mural, amb ventilador centrífug, per a treballar en sistemes de distribució VRF, 10,6kW de potència frigorífica màxima, amb alimentació monofàsica de 230 V, col·locat en paret, amb bomba de condensats</x:t>
  </x:si>
  <x:si>
    <x:t>Fan-coil mural,ventil.centrífug,10,6 kW,E=230V,col. mural.</x:t>
  </x:si>
  <x:si>
    <x:t>P-26</x:t>
  </x:si>
  <x:si>
    <x:t>Difusor rotacional,alet.fix.,quadr.,lacat blanc,llarg.=600mm,24sortides,D=248mm,s/comp.regul.,munt.</x:t>
  </x:si>
  <x:si>
    <x:t>BEY5-1CJK</x:t>
  </x:si>
  <x:si>
    <x:t>Part proporcional d'elements de muntatge per a difusor, muntat suspès al sostre</x:t>
  </x:si>
  <x:si>
    <x:t>BEKB-1N3Z</x:t>
  </x:si>
  <x:si>
    <x:t>Difusor rotacional helicoidal per a impulsió d'aire, d'aletes fixes, amb placa frontal quadrat de planxa d'acer acabat lacat blanc de 600 mm de costat, de 24 sortides, amb plènum de connexió d'acer galvanitzat i boca de connexió circular de 248 mm de diàmetre, vertical u horitzontal, i sense comporta de regulació</x:t>
  </x:si>
  <x:si>
    <x:t>P-27</x:t>
  </x:si>
  <x:si>
    <x:t>Regul.cabal const.,acer galv.,p/conduc.aire 200x300mm,Q=entre 760 i 2160 m3/h,P=entre 50 i 1000 Pa,f</x:t>
  </x:si>
  <x:si>
    <x:t>BEKF-2XMO</x:t>
  </x:si>
  <x:si>
    <x:t>Regulador de cabal constant per a instal·lacions d'alta pressió, autoregulable, bastiment d'acer galvanitzat i lamel·la d'acer galvanitzat, per a conducte rectangular de 200x300 (alçària x llargària), cabal regulable entre 760 i 2160 m3/h per a una pressió d'entrada entre 50 i 1000 Pa</x:t>
  </x:si>
  <x:si>
    <x:t>P-28</x:t>
  </x:si>
  <x:si>
    <x:t>Reixeta impuls/retorn orientables,225x225mm,20mm recta,fixada bastiment</x:t>
  </x:si>
  <x:si>
    <x:t>BEKJ-0MG4</x:t>
  </x:si>
  <x:si>
    <x:t>Reixeta d'impulsió o retorn, amb una filera d'aletes orientables horitzontals, d'alumini anoditzat platejat, de 225x225 mm, d'aletes separades 20 mm, de secció recta i per a fixar al bastiment</x:t>
  </x:si>
  <x:si>
    <x:t>P-29</x:t>
  </x:si>
  <x:si>
    <x:t>Reixeta retorn quadrícula,425x325mm,16/12,5mm recta,fixada bastiment</x:t>
  </x:si>
  <x:si>
    <x:t>BEKM-0MHO</x:t>
  </x:si>
  <x:si>
    <x:t>Reixeta de retorn, de quadrícula, d'alumini anoditzat platejat, de 600x600 mm, d'aletes separades 16/12,5 mm, de secció recta i per a fixar al bastiment</x:t>
  </x:si>
  <x:si>
    <x:t>PEKM-48DK</x:t>
  </x:si>
  <x:si>
    <x:t>Reixeta de retorn de quadrícula, d'alumini anoditzat platejat, de 600x600 mm, d'aletes separades 16/12,5 mm, de secció recta i fixada al bastiment</x:t>
  </x:si>
  <x:si>
    <x:t>Reixeta retorn quadrícula,600x600mm,16/12,5mm recta,fixada bastiment</x:t>
  </x:si>
  <x:si>
    <x:t>P-30</x:t>
  </x:si>
  <x:si>
    <x:t>Desestratificador d'aire de sostre</x:t>
  </x:si>
  <x:si>
    <x:t>BEM0-2OYH</x:t>
  </x:si>
  <x:si>
    <x:t>Destratificador d'aire de sostre penjant, diàmetre 2,3 m.,amb variació de velocitat per comandament a distància,</x:t>
  </x:si>
  <x:si>
    <x:t>P-31</x:t>
  </x:si>
  <x:si>
    <x:t>Recuperador entàlpic,cabal 4500m3/h,P=150Pa,240V,E=1000W,col. EXTERIOR</x:t>
  </x:si>
  <x:si>
    <x:t>BEM4-H6WR</x:t>
  </x:si>
  <x:si>
    <x:t>Recuperador entàlpic estàtic amb un cabal de 2500 m3/h i una pressió estàtica màxima de 150 Pa, amb alimentació monofàsica de 240 V i 1000 W de potència elèctrica total absorbida, equip apte per exteriors.</x:t>
  </x:si>
  <x:si>
    <x:t>P-32</x:t>
  </x:si>
  <x:si>
    <x:t>Ventil.línia circul.,extr.,mat.plàstic,D=160mm,monof.,1 velos.,60W,550m3/h,niv.pr.sonor.=30 a 35 dbA</x:t>
  </x:si>
  <x:si>
    <x:t>BEM8-2O7B</x:t>
  </x:si>
  <x:si>
    <x:t>Ventilador en línia per a conducte circular amb cos extraible de material plàstic per a un diàmetre de 160 mm, motor monofàsic d'una velocitat, IP X4, 60 W de potència absorbida per a un cabal màxim de 550 m3/h, nivell de pressió sonora de 30 a 35 dbA, amb temporitzador</x:t>
  </x:si>
  <x:si>
    <x:t>P-33</x:t>
  </x:si>
  <x:si>
    <x:t>Ventilador-extractor monof.230V,cabal&lt;100m3/h,encastat</x:t>
  </x:si>
  <x:si>
    <x:t>BEM9-0OPF</x:t>
  </x:si>
  <x:si>
    <x:t>Ventilador-extractor monofàsic per a 230 V de tensió, de 100 m3/h de cabal màxim d'aire, de pressió baixa, per a encastar</x:t>
  </x:si>
  <x:si>
    <x:t>PEU6-6STP</x:t>
  </x:si>
  <x:si>
    <x:t>Dipòsit d'expansió de 35 l de capacitat, de planxa d'acer i membrana elàstica, de pressió màxima 10 bar, amb connexió de 3/4*, col·locat roscat</x:t>
  </x:si>
  <x:si>
    <x:t>Dipòsit exp.35l,planxa acer,membrana elàst.,pressió màx=10bar,connex.D=3/4*,col.roscat</x:t>
  </x:si>
  <x:si>
    <x:t>BEU6-1CIQ</x:t>
  </x:si>
  <x:si>
    <x:t>Dipòsit d'expansió de 35 l de capacitat, de planxa d'acer i membrana elàstica, de pressió màxima 10 bar, amb connexió de 3/4*</x:t>
  </x:si>
  <x:si>
    <x:t>PEU7-6RUN</x:t>
  </x:si>
  <x:si>
    <x:t>Dipòsit d'inercia d'acer negre amb aïllament tèrmic d'escuma de poliuretà i revestiment exterior d'alumini, de 200 l de capacitat, de purga d'aire amb connexions de rosca 1 1/2´´, de pressió màxima de servei 6 bar i 95°C de temperatura màxima, col·locat en posició vertical amb fixacions murals i connectat</x:t>
  </x:si>
  <x:si>
    <x:t>Dipòsit inercia acer negre,aïllam.escum.poliur.,+alumini,vol.=200l,,connex. Rosc.1 1/2¬,pressió màx=</x:t>
  </x:si>
  <x:si>
    <x:t>BEU7-1CGU</x:t>
  </x:si>
  <x:si>
    <x:t>Dipòsit d'inercia d'acer negre amb aïllament tèrmic d'escuma de poliuretà i revestiment exterior d'alumini, de 200 l de capacitat, de purga d'aire amb connexions de rosca 1 1/2*, de pressió màxima de servei 6 bar i 95°C de temperatura màxima</x:t>
  </x:si>
  <x:si>
    <x:t>P-34</x:t>
  </x:si>
  <x:si>
    <x:t>Unitat de control per a Unitat de Tractament d'Aire, tipus AHU, de MITSUBISHI ELECTRIC. Per a connex</x:t>
  </x:si>
  <x:si>
    <x:t>BEVF-0OZ0</x:t>
  </x:si>
  <x:si>
    <x:t>Termòstat d'ambient digital amb progamació individual i del sistema per a emissor, preu mitjà, per a acoblar a l'emissor</x:t>
  </x:si>
  <x:si>
    <x:t>P-35</x:t>
  </x:si>
  <x:si>
    <x:t>Termòstat ambient sist. P/emissor,preu mitjà,acoblat</x:t>
  </x:si>
  <x:si>
    <x:t>P-36</x:t>
  </x:si>
  <x:si>
    <x:t>Càrrega gas R-32</x:t>
  </x:si>
  <x:si>
    <x:t>BEZ4-1CJN</x:t>
  </x:si>
  <x:si>
    <x:t>Gas refrigerant tipus R-407c o R-410a, per a circuits refrigerants</x:t>
  </x:si>
  <x:si>
    <x:t>PEZ1-0002</x:t>
  </x:si>
  <x:si>
    <x:t>Càrrega de circuit refrigerant de gas refrigerant tipus R290</x:t>
  </x:si>
  <x:si>
    <x:t>Càrrega gas R290</x:t>
  </x:si>
  <x:si>
    <x:t>PEZ1-0003</x:t>
  </x:si>
  <x:si>
    <x:t>Càrrega de circuit refrigerant de gas refrigerant tipus R410A per sistema VRV de climatització i VRV de ventilació.</x:t>
  </x:si>
  <x:si>
    <x:t>Càrrega gas R410A</x:t>
  </x:si>
  <x:si>
    <x:t>P-37</x:t>
  </x:si>
  <x:si>
    <x:t>Derivador per a instal·lacions frigorífiques CMY-Y102LS-G2</x:t>
  </x:si>
  <x:si>
    <x:t>A01-FEPH</x:t>
  </x:si>
  <x:si>
    <x:t>Ajudant muntador</x:t>
  </x:si>
  <x:si>
    <x:t>A0F-000R</x:t>
  </x:si>
  <x:si>
    <x:t>Oficial 1a muntador</x:t>
  </x:si>
  <x:si>
    <x:t>BF52-34FK</x:t>
  </x:si>
  <x:si>
    <x:t>Tubo de cobre recocido, preaislado y revestido, para instalaciones frigoríficas, doble, línea de líquido de 3/8´´ de diámetro nominal, 0,8 mm de espesor y 7 mm de espesor del aislamiento y línea de gas de 5/8´´ de diámetro nominal, 0,8 mm de espesor e 10 mm de espesor del aislamiento</x:t>
  </x:si>
  <x:si>
    <x:t>P-38</x:t>
  </x:si>
  <x:si>
    <x:t>Tub Cu recuit aïllat,simp.,DN=1¬,g=1mm,aïllam.g=10mm,col.canal/safata</x:t>
  </x:si>
  <x:si>
    <x:t>BF52-34FF</x:t>
  </x:si>
  <x:si>
    <x:t>Tub de coure recuit, preaïllat i revestit, per a instal·lacions frigorífiques, simple, de 7/8* de diàmetre nominal, 1 mm de gruix i 10 mm de gruix de l'aïllament</x:t>
  </x:si>
  <x:si>
    <x:t>P-39</x:t>
  </x:si>
  <x:si>
    <x:t>Derivador per a instal·lacions frigorífiques CMY-Y102SS-G2</x:t>
  </x:si>
  <x:si>
    <x:t>PF57-0004</x:t>
  </x:si>
  <x:si>
    <x:t>Kit vàlvula de tall per a, sèrie I, gamma CITY MULTI (R32) de MITSUBISHI ELECTRIC, d'1 sortida.
De la marca MITSUBISHI ELECTRIC, mòdel CMR-M100KT-E.</x:t>
  </x:si>
  <x:si>
    <x:t>Kit vàlvula de tall per a, sèrie I, gamma CITY MULTI (R32) de MITSUBISHI ELECTRIC, d'1 sortida.</x:t>
  </x:si>
  <x:si>
    <x:t>PF57-0005</x:t>
  </x:si>
  <x:si>
    <x:t>Sensor de fugida i alarma per a connectar unitats interiors de Domèstic i MrSlim a exteriors PUMY (R32) a través de Branch Box (PAC-MMK), gamma CITY MULTI de MITSUBISHI ELECTRIC.
De la marca MITSUBISHI ELECTRIC, mòdel PAC-SK60SA-E.</x:t>
  </x:si>
  <x:si>
    <x:t>Sensor de fugida i alarma per a connectar unitats interiors de Domèstic i MrSlim a exteriors PUMY (R</x:t>
  </x:si>
  <x:si>
    <x:t>P-40</x:t>
  </x:si>
  <x:si>
    <x:t>Tub Cu recuit aïllat,simp.,DN=1/2¬,g=0,8mm,aïllam.g=10mm,col.canal/safata</x:t>
  </x:si>
  <x:si>
    <x:t>BF52-34FC</x:t>
  </x:si>
  <x:si>
    <x:t>Tub de coure recuit, preaïllat i revestit, per a instal·lacions frigorífiques, simple, de 1/2* de diàmetre nominal, 0,8 mm de gruix i 10 mm de gruix de l'aïllament</x:t>
  </x:si>
  <x:si>
    <x:t>P-41</x:t>
  </x:si>
  <x:si>
    <x:t>Tub Cu recuit aïllat,simp.,DN=3/8¬,g=0,8mm,aïllam.g=9mm,col.canal/safata</x:t>
  </x:si>
  <x:si>
    <x:t>BF52-34FD</x:t>
  </x:si>
  <x:si>
    <x:t>Tub de coure recuit, preaïllat i revestit, per a instal·lacions frigorífiques, simple, de 3/8* de diàmetre nominal, 0,8 mm de gruix i 9 mm de gruix de l'aïllament</x:t>
  </x:si>
  <x:si>
    <x:t>P-42</x:t>
  </x:si>
  <x:si>
    <x:t>Tub Cu recuit aïllat,simp.,DN=1/4¬,g=0,8mm,aïllam.g=9mm,col.canal/safata</x:t>
  </x:si>
  <x:si>
    <x:t>BF52-34FE</x:t>
  </x:si>
  <x:si>
    <x:t>Tub de coure recuit, preaïllat i revestit, per a instal·lacions frigorífiques, simple, d'1/4* de diàmetre nominal, 0,8 mm de gruix i 9 mm de gruix de l'aïllament</x:t>
  </x:si>
  <x:si>
    <x:t>P-43</x:t>
  </x:si>
  <x:si>
    <x:t>Tub Cu recuit aïllat,simp.,DN=7/8¬,g=1mm,aïllam.g=10mm,col.canal/safata</x:t>
  </x:si>
  <x:si>
    <x:t>P-44</x:t>
  </x:si>
  <x:si>
    <x:t>Tub Cu recuit aïllat,simp.,DN=5/8¬,g=0,8mm,aïllam.g=10mm,col.canal/safata</x:t>
  </x:si>
  <x:si>
    <x:t>BF52-34FI</x:t>
  </x:si>
  <x:si>
    <x:t>Tub de coure recuit, preaïllat i revestit, per a instal·lacions frigorífiques, simple, de 5/8* de diàmetre nominal, 0,8 mm de gruix i 10 mm de gruix de l'aïllament</x:t>
  </x:si>
  <x:si>
    <x:t>PF57-CTEO</x:t>
  </x:si>
  <x:si>
    <x:t>Tub de coure recuit, preaïllat i revestit, per a instal·lacions frigorífiques, doble, línia de líquid de 3/8´´ de diàmetre nominal, 0,8 mm de gruix i 7 mm de gruix de l'aïllament i línia de gas de 3/4´´ de diàmetre nominal, 1 mm de gruix i 10 mm de gruix de l'aïllament, col·locat en canal o safata</x:t>
  </x:si>
  <x:si>
    <x:t>Tub Cu recuit aïllat,doble,líq.DN=3/8¬,g=0,8mm,aïllam.g=7mm/gas,DN=3/4¬,g=1mm,aïllam.g=10mm,col.cana</x:t>
  </x:si>
  <x:si>
    <x:t>BF52-34FM</x:t>
  </x:si>
  <x:si>
    <x:t>Tub de coure recuit, preaïllat i revestit, per a instal·lacions frigorífiques, doble, línia de líquid de 3/8* de diàmetre nominal, 0,8 mm de gruix i 7 mm de gruix de l'aïllament i línia de gas de 3/4* de diàmetre nominal, 1 mm de gruix i 10 mm de gruix de l'aïllament</x:t>
  </x:si>
  <x:si>
    <x:t>PF57-CTEX</x:t>
  </x:si>
  <x:si>
    <x:t>P-45</x:t>
  </x:si>
  <x:si>
    <x:t>Tub Cu recuit aïllat,simp.,DN=3/4¬,g=1mm,aïllam.g=10mm,col.canal/safata</x:t>
  </x:si>
  <x:si>
    <x:t>BF52-34FH</x:t>
  </x:si>
  <x:si>
    <x:t>Tub de coure recuit, preaïllat i revestit, per a instal·lacions frigorífiques, simple, de 3/4* de diàmetre nominal, 1 mm de gruix i 10 mm de gruix de l'aïllament</x:t>
  </x:si>
  <x:si>
    <x:t>PF57-CTF3</x:t>
  </x:si>
  <x:si>
    <x:t>Tub de coure recuit, preaïllat i revestit, per a instal·lacions frigorífiques, doble, línia de líquid de 3/8´´ de diàmetre nominal, 0,8 mm de gruix i 7 mm de gruix de l'aïllament i línia de gas de 5/8´´ de diàmetre nominal, 1 mm de gruix i 10 mm de gruix de l'aïllament, col·locat en canal o safata</x:t>
  </x:si>
  <x:si>
    <x:t>Tub Cu recuit aïllat,doble,líq.DN=3/8¬,g=0,8mm,aïllam.g=7mm/gas,DN=5/8¬,g=1mm,aïllam.g=10mm,col.cana</x:t>
  </x:si>
  <x:si>
    <x:t>BF52-34FL</x:t>
  </x:si>
  <x:si>
    <x:t>Tub de coure recuit, preaïllat i revestit, per a instal·lacions frigorífiques, doble, línia de líquid de 3/8* de diàmetre nominal, 0,8 mm de gruix i 7 mm de gruix de l'aïllament i línia de gas de 5/8* de diàmetre nominal, 1 mm de gruix i 10 mm de gruix de l'aïllament</x:t>
  </x:si>
  <x:si>
    <x:t>P-46</x:t>
  </x:si>
  <x:si>
    <x:t>Partida per a connexió amb xarxa existent</x:t>
  </x:si>
  <x:si>
    <x:t>P-47</x:t>
  </x:si>
  <x:si>
    <x:t>Tubs distribució d'aigua en sales humides (banys, cuines etc) Tub polietil.multic D=16mm,capa interi</x:t>
  </x:si>
  <x:si>
    <x:t>BFWF-09S0</x:t>
  </x:si>
  <x:si>
    <x:t>Accessori per a tubs de polietilè multicapa, de 16 mm de diàmetre nominal exterior, metàl·lic, per a connectar a pressió</x:t>
  </x:si>
  <x:si>
    <x:t>BF90-1N7T</x:t>
  </x:si>
  <x:si>
    <x:t>Tub de polietilè multicapa de 16x2 mm, amb capa interior de polietilè, ànima d'alumini i protecció exterior de polietilè, amb una pressió màxima de servei de 12 bar, amb funda d'escuma de polietilè de 6 mm</x:t>
  </x:si>
  <x:si>
    <x:t>B0A1-07KM</x:t>
  </x:si>
  <x:si>
    <x:t>Abraçadora plàstica, de 16 mm de diàmetre interior</x:t>
  </x:si>
  <x:si>
    <x:t>BFYH-0A42</x:t>
  </x:si>
  <x:si>
    <x:t>Part proporcional d'elements de muntatge per a tubs de polietilè multicapa, de 16 mm de diàmetre nominal exterior, per a connectar a pressió</x:t>
  </x:si>
  <x:si>
    <x:t>P-48</x:t>
  </x:si>
  <x:si>
    <x:t>Tubs distribució d'aigua en sales humides (banys, cuines etc) Tub polietil.multic D=20mm,capa interi</x:t>
  </x:si>
  <x:si>
    <x:t>BFYH-0A44</x:t>
  </x:si>
  <x:si>
    <x:t>Part proporcional d'elements de muntatge per a tubs de polietilè multicapa, de 20 mm de diàmetre nominal exterior, per a connectar a pressió</x:t>
  </x:si>
  <x:si>
    <x:t>BFWF-09RV</x:t>
  </x:si>
  <x:si>
    <x:t>Accessori per a tubs de polietilè multicapa, de 20 mm de diàmetre nominal exterior, metàl·lic, per a connectar a pressió</x:t>
  </x:si>
  <x:si>
    <x:t>B0A1-07KK</x:t>
  </x:si>
  <x:si>
    <x:t>Abraçadora plàstica, de 20 mm de diàmetre interior</x:t>
  </x:si>
  <x:si>
    <x:t>BF90-1N7Q</x:t>
  </x:si>
  <x:si>
    <x:t>Tub de polietilè multicapa de 20x2 mm, amb capa interior de polietilè, ànima d'alumini i protecció exterior de polietilè, amb una pressió màxima de servei de 12 bar, amb funda d'escuma de polietilè de 9 mm</x:t>
  </x:si>
  <x:si>
    <x:t>PFC0-0001</x:t>
  </x:si>
  <x:si>
    <x:t>Partida alçada per a la connexió del nou sistema de calefacció mitjançant bomba de calor, a la xarxa de distribució dels radiadors existents. Inclou totes les tasques encessàries per a la correcta connexió del nou sistema, amb el sistema actual, després de la retirada de la caldera de gas existent.</x:t>
  </x:si>
  <x:si>
    <x:t>Connexió a xarxa de radiadors existent</x:t>
  </x:si>
  <x:si>
    <x:t>PFC0-4HZS</x:t>
  </x:si>
  <x:si>
    <x:t>Tub de Polipropilè-copolímer PP-R a pressió de 32x2,9 mm, sèrie S 5 segons UNE-EN ISO 15874-2,  soldat, amb grau de dificultat mitjà i col·locat superficialment</x:t>
  </x:si>
  <x:si>
    <x:t>Tub PP-R pressió,DN=32x2,9mm,sèrie S 5,soldat,dific.mitjà,col.superf.</x:t>
  </x:si>
  <x:si>
    <x:t>B0A1-07KF</x:t>
  </x:si>
  <x:si>
    <x:t>Abraçadora plàstica, de 32 mm de diàmetre interior</x:t>
  </x:si>
  <x:si>
    <x:t>BFYF-0AQ7</x:t>
  </x:si>
  <x:si>
    <x:t>Part proporcional d'elements de muntatge per a tubs de polipropilè a pressió, de 32 mm de, soldat</x:t>
  </x:si>
  <x:si>
    <x:t>BFWA-0APC</x:t>
  </x:si>
  <x:si>
    <x:t>Accessori per a tubs de polipropilè a pressió, de 32 mm de diàmetre, per a soldar</x:t>
  </x:si>
  <x:si>
    <x:t>BFC0-0AFG</x:t>
  </x:si>
  <x:si>
    <x:t>Tub de Polipropilè-copolímer PP-R a pressió de 32x2,9 mm, sèrie S 5 segons UNE-EN ISO 15874-2</x:t>
  </x:si>
  <x:si>
    <x:t>PFC0-4I11</x:t>
  </x:si>
  <x:si>
    <x:t>Tub de Polipropilè-copolímer PP-R a pressió de 40x3,7 mm, sèrie S 5 segons UNE-EN ISO 15874-2,  soldat, amb grau de dificultat mitjà i col·locat superficialment</x:t>
  </x:si>
  <x:si>
    <x:t>Tub PP-R pressió,DN=40x3,7mm,sèrie S 5,soldat,dific.mitjà,col.superf.</x:t>
  </x:si>
  <x:si>
    <x:t>BFC0-0AFH</x:t>
  </x:si>
  <x:si>
    <x:t>Tub de Polipropilè-copolímer PP-R a pressió de 40x3,7 mm, sèrie S 5 segons UNE-EN ISO 15874-2</x:t>
  </x:si>
  <x:si>
    <x:t>BFYF-0AQ1</x:t>
  </x:si>
  <x:si>
    <x:t>Part proporcional d'elements de muntatge per a tubs de polipropilè a pressió, de 40 mm de, soldat</x:t>
  </x:si>
  <x:si>
    <x:t>BFWA-0AP6</x:t>
  </x:si>
  <x:si>
    <x:t>Accessori per a tubs de polipropilè a pressió, de 40 mm de diàmetre, per a soldar</x:t>
  </x:si>
  <x:si>
    <x:t>B0A1-07KP</x:t>
  </x:si>
  <x:si>
    <x:t>Abraçadora plàstica, de 40 mm de diàmetre interior</x:t>
  </x:si>
  <x:si>
    <x:t>P-49</x:t>
  </x:si>
  <x:si>
    <x:t>Aïllament tèrmic escum.elastom.,fluids (-50 i 105°C),D=42mm,g=40mm,factor dif.vapor&gt;= 7000 1superf.b</x:t>
  </x:si>
  <x:si>
    <x:t>BFQ0-0DH7</x:t>
  </x:si>
  <x:si>
    <x:t>Aïllament tèrmic d'escuma elastomèrica per a canonades que transporten fluids a temperatura entre -50°C i 105°C, per a tub de diàmetre exterior 42 mm, de 40 mm de gruix, classe de reacció al foc BL-s2, d0 segons norma UNE-EN 13501-1, factor de resistència a la difusió del vapor d'aigua &gt;= 7000 1</x:t>
  </x:si>
  <x:si>
    <x:t>BFY3-065O</x:t>
  </x:si>
  <x:si>
    <x:t>Part proporcional d'elements de muntatge per a aïllament tèrmic d'escuma elastomèrica, de 40 mm de gruix</x:t>
  </x:si>
  <x:si>
    <x:t>P-50</x:t>
  </x:si>
  <x:si>
    <x:t>Quadre elèctric nou</x:t>
  </x:si>
  <x:si>
    <x:t>A01-FEPD</x:t>
  </x:si>
  <x:si>
    <x:t>Ajudant electricista</x:t>
  </x:si>
  <x:si>
    <x:t>A0F-000E</x:t>
  </x:si>
  <x:si>
    <x:t>Oficial 1a electricista</x:t>
  </x:si>
  <x:si>
    <x:t>P-51</x:t>
  </x:si>
  <x:si>
    <x:t>Modificació de quadre elèctric existent</x:t>
  </x:si>
  <x:si>
    <x:t>P-52</x:t>
  </x:si>
  <x:si>
    <x:t>Caixa deriv.plàstic,70x70mm,prot.IP-40,munt.superf.</x:t>
  </x:si>
  <x:si>
    <x:t>BG12-0G64</x:t>
  </x:si>
  <x:si>
    <x:t>Caixa de derivació quadrada de plàstic, de 70x70 mm, amb grau de protecció IP-40 i per a muntar superficialment</x:t>
  </x:si>
  <x:si>
    <x:t>BGW2-093M</x:t>
  </x:si>
  <x:si>
    <x:t>Part proporcional d'accessoris de caixa de derivació quadrada</x:t>
  </x:si>
  <x:si>
    <x:t>P-53</x:t>
  </x:si>
  <x:si>
    <x:t>Safata reixeta+separador acer electrozincat,50mmx200mm,col.s/sup.horitz.</x:t>
  </x:si>
  <x:si>
    <x:t>BGY1-1OXZ</x:t>
  </x:si>
  <x:si>
    <x:t>Part proporcional d'elements de suport per a safates metàl·liques d'acer d'acer electrozincat de 200 mm d'amplària, per a instal·lació sobre suports horitzontals</x:t>
  </x:si>
  <x:si>
    <x:t>BG2J-0BBY</x:t>
  </x:si>
  <x:si>
    <x:t>Safata metàl·lica reixeta d'acer electrozincat, d'alçària 50 mm i amplària 200 mm</x:t>
  </x:si>
  <x:si>
    <x:t>BG2G-1OJW</x:t>
  </x:si>
  <x:si>
    <x:t>Perfil separador per a safata metàl·lica, d'acer galvanitzat sendzimir, de 50 mm d'alçària</x:t>
  </x:si>
  <x:si>
    <x:t>P-54</x:t>
  </x:si>
  <x:si>
    <x:t>Tub corbable corrugat PE,doble capa,DN=110mm,28J,450N,canal.sot.</x:t>
  </x:si>
  <x:si>
    <x:t>BG2Q-1KTC</x:t>
  </x:si>
  <x:si>
    <x:t>Tub corbable corrugat de polietilè, de doble capa, llisa la interior i corrugada l'exterior, de 110 mm de diàmetre nominal, aïllant i no propagador de la flama, resistència a l'impacte de 28 J, resistència a compressió de 450 N, per a canalitzacions soterrades</x:t>
  </x:si>
  <x:si>
    <x:t>P-55</x:t>
  </x:si>
  <x:si>
    <x:t>Tub flexible corrugat plàstic s/halògens,DN=25mmbaixa emissió fums,2J,320N,2000V,sob/sostremort</x:t>
  </x:si>
  <x:si>
    <x:t>BG2Q-1KT5</x:t>
  </x:si>
  <x:si>
    <x:t>Tub flexible corrugat de plàstic sense halògens, de 25 mm de diàmetre nominal, aïllant i no propagador de la flama, de baixa emissió de fums i sense emissió de gasos tòxics ni corrosius, resistència a l'impacte de 2 J, resistència a compressió de 320 N i una rigidesa dielèctrica de 2000 V</x:t>
  </x:si>
  <x:si>
    <x:t>P-56</x:t>
  </x:si>
  <x:si>
    <x:t>Tub flexible corrugat plàstic s/halògens,DN=20mmbaixa emissió fums,2J,320N,2000V,sob/sostremort</x:t>
  </x:si>
  <x:si>
    <x:t>BG2Q-1KT4</x:t>
  </x:si>
  <x:si>
    <x:t>Tub flexible corrugat de plàstic sense halògens, de 20 mm de diàmetre nominal, aïllant i no propagador de la flama, de baixa emissió de fums i sense emissió de gasos tòxics ni corrosius, resistència a l'impacte de 2 J, resistència a compressió de 320 N i una rigidesa dielèctrica de 2000 V</x:t>
  </x:si>
  <x:si>
    <x:t>P-57</x:t>
  </x:si>
  <x:si>
    <x:t>Tub flexible corrugat plàstic s/halògens,DN=16mmbaixa emissió fums,2J,320N,2000V,sob/sostremort</x:t>
  </x:si>
  <x:si>
    <x:t>BG2Q-1KT3</x:t>
  </x:si>
  <x:si>
    <x:t>Tub flexible corrugat de plàstic sense halògens, de 16 mm de diàmetre nominal, aïllant i no propagador de la flama, de baixa emissió de fums i sense emissió de gasos tòxics ni corrosius, resistència a l'impacte de 2 J, resistència a compressió de 320 N i una rigidesa dielèctrica de 2000 V</x:t>
  </x:si>
  <x:si>
    <x:t>P-58</x:t>
  </x:si>
  <x:si>
    <x:t>Tub flexible corrugat plàstic s/halògens,DN=40mmbaixa emissió fums,2J,320N,2000V,sob/sostremort</x:t>
  </x:si>
  <x:si>
    <x:t>BG2Q-1KT1</x:t>
  </x:si>
  <x:si>
    <x:t>Tub flexible corrugat de plàstic sense halògens, de 40 mm de diàmetre nominal, aïllant i no propagador de la flama, de baixa emissió de fums i sense emissió de gasos tòxics ni corrosius, resistència a l'impacte de 2 J, resistència a compressió de 320 N i una rigidesa dielèctrica de 2000 V</x:t>
  </x:si>
  <x:si>
    <x:t>P-59</x:t>
  </x:si>
  <x:si>
    <x:t>Preinstal·lació de Megafonia</x:t>
  </x:si>
  <x:si>
    <x:t>BGWC-09N4</x:t>
  </x:si>
  <x:si>
    <x:t>Part proporcional d'accessoris per a tubs rígids de PVC</x:t>
  </x:si>
  <x:si>
    <x:t>BG2P-1KUY</x:t>
  </x:si>
  <x:si>
    <x:t>Tub rígid de plàstic sense halògens, de 16 mm de diàmetre nominal, aïllant i no propagador de la flama, amb una resistència a l'impacte de 2 J, resistència a compressió de 1250 N i una rigidesa dielèctrica de 2000 V</x:t>
  </x:si>
  <x:si>
    <x:t>P-60</x:t>
  </x:si>
  <x:si>
    <x:t>Tub rígid plàstic s/halògens,DN=25mm,impacte=2J,resist.compress.=1250N,unió endollada+munt.superf.</x:t>
  </x:si>
  <x:si>
    <x:t>BG2P-1KV0</x:t>
  </x:si>
  <x:si>
    <x:t>Tub rígid de plàstic sense halògens, de 25 mm de diàmetre nominal, aïllant i no propagador de la flama, amb una resistència a l'impacte de 2 J, resistència a compressió de 1250 N i una rigidesa dielèctrica de 2000 V</x:t>
  </x:si>
  <x:si>
    <x:t>P-61</x:t>
  </x:si>
  <x:si>
    <x:t>Tub rígid plàstic s/halògens,DN=40mm,impacte=2J,resist.compress.=1250N,unió endollada+munt.superf.</x:t>
  </x:si>
  <x:si>
    <x:t>BG2P-1KUF</x:t>
  </x:si>
  <x:si>
    <x:t>Tub rígid de plàstic sense halògens, de 40 mm de diàmetre nominal, aïllant i no propagador de la flama, amb una resistència a l'impacte de 2 J, resistència a compressió de 1250 N i una rigidesa dielèctrica de 2000 V</x:t>
  </x:si>
  <x:si>
    <x:t>P-62</x:t>
  </x:si>
  <x:si>
    <x:t>Tub rígid plàstic s/halògens,DN=16mm,impacte=2J,resist.compress.=1250N,unió endollada+munt.superf.</x:t>
  </x:si>
  <x:si>
    <x:t>P-63</x:t>
  </x:si>
  <x:si>
    <x:t>Tub rígid plàstic s/halògens,DN=20mm,impacte=2J,resist.compress.=1250N,unió endollada+munt.superf.</x:t>
  </x:si>
  <x:si>
    <x:t>BG2P-1KUZ</x:t>
  </x:si>
  <x:si>
    <x:t>Tub rígid de plàstic sense halògens, de 20 mm de diàmetre nominal, aïllant i no propagador de la flama, amb una resistència a l'impacte de 2 J, resistència a compressió de 1250 N i una rigidesa dielèctrica de 2000 V</x:t>
  </x:si>
  <x:si>
    <x:t>PG33-E43Y</x:t>
  </x:si>
  <x:si>
    <x:t>Cable amb conductor de coure de tensió assignada0,6/1 kV, de designació RZ1-K (AS), construcció segons norma UNE 21123-4, tripolar, de secció 3x6 mm2, amb coberta del cable de poliolefines, classe de reacció al foc Cca-s1b, d1, a1 segons la norma UNE-EN 50575 amb baixa emissió fums, col·locat en canal o safata</x:t>
  </x:si>
  <x:si>
    <x:t>Cable 0,6/1 kV RZ1-K (AS), 3x6mm2,col.canal/safata</x:t>
  </x:si>
  <x:si>
    <x:t>BG33-G2VR</x:t>
  </x:si>
  <x:si>
    <x:t>Cable amb conductor de coure de tensió assignada0,6/1 kV, de designació RZ1-K (AS), construcció segons norma UNE 21123-4, tripolar, de secció 3x6 mm2, amb coberta del cable de poliolefines, classe de reacció al foc Cca-s1b, d1, a1 segons la norma UNE-EN 50575 amb baixa emissió fums</x:t>
  </x:si>
  <x:si>
    <x:t>P-64</x:t>
  </x:si>
  <x:si>
    <x:t>Cable 0,6/ 1kV RZ1-K (AS), 1x16mm2,col.canal/bandeja</x:t>
  </x:si>
  <x:si>
    <x:t>BG33-G2SW</x:t>
  </x:si>
  <x:si>
    <x:t>Cable con conductor de cobre de tensión asignada0,6/ 1kV, de designación RZ1-K (AS), construcción según norma UNE 21123-4, unipolar, de sección 1x16 mm2, con cubierta del cable de poliolefinas, clase de reacción al fuego Cca-s1b, d1, a1 según la norma UNE-EN 50575 con baja emisión humos</x:t>
  </x:si>
  <x:si>
    <x:t>P-65</x:t>
  </x:si>
  <x:si>
    <x:t>Cable 0,6/1 kV RZ1-K (AS), 5x6mm2,col.canal/safata</x:t>
  </x:si>
  <x:si>
    <x:t>BG33-G2WY</x:t>
  </x:si>
  <x:si>
    <x:t>Cable amb conductor de coure de tensió assignada0,6/1 kV, de designació RZ1-K (AS), construcció segons norma UNE 21123-4, pentapolar, de secció 5x6 mm2, amb coberta del cable de poliolefines, classe de reacció al foc Cca-s1b, d1, a1 segons la norma UNE-EN 50575 amb baixa emissió fums</x:t>
  </x:si>
  <x:si>
    <x:t>P-66</x:t>
  </x:si>
  <x:si>
    <x:t>Cable 0,6/1 kV RZ1-K (AS), 3x1,5mm2,col.tub</x:t>
  </x:si>
  <x:si>
    <x:t>BG33-G2VP</x:t>
  </x:si>
  <x:si>
    <x:t>Cable amb conductor de coure de tensió assignada0,6/1 kV, de designació RZ1-K (AS), construcció segons norma UNE 21123-4, tripolar, de secció 3x1,5 mm2, amb coberta del cable de poliolefines, classe de reacció al foc Cca-s1b, d1, a1 segons la norma UNE-EN 50575 amb baixa emissió fums</x:t>
  </x:si>
  <x:si>
    <x:t>P-67</x:t>
  </x:si>
  <x:si>
    <x:t>Cable 0,6/1 kV RZ1-K (AS), 3x2,5mm2,col.tub</x:t>
  </x:si>
  <x:si>
    <x:t>BG33-G2VO</x:t>
  </x:si>
  <x:si>
    <x:t>Cable amb conductor de coure de tensió assignada0,6/1 kV, de designació RZ1-K (AS), construcció segons norma UNE 21123-4, tripolar, de secció 3x2,5 mm2, amb coberta del cable de poliolefines, classe de reacció al foc Cca-s1b, d1, a1 segons la norma UNE-EN 50575 amb baixa emissió fums</x:t>
  </x:si>
  <x:si>
    <x:t>P-68</x:t>
  </x:si>
  <x:si>
    <x:t>Cable 0,6/1 kV RZ1-K (AS), 5x2,5mm2,col.tub</x:t>
  </x:si>
  <x:si>
    <x:t>BG33-G2WZ</x:t>
  </x:si>
  <x:si>
    <x:t>Cable amb conductor de coure de tensió assignada0,6/1 kV, de designació RZ1-K (AS), construcció segons norma UNE 21123-4, pentapolar, de secció 5x2,5 mm2, amb coberta del cable de poliolefines, classe de reacció al foc Cca-s1b, d1, a1 segons la norma UNE-EN 50575 amb baixa emissió fums</x:t>
  </x:si>
  <x:si>
    <x:t>P-69</x:t>
  </x:si>
  <x:si>
    <x:t>Cable 0,6/1 kV RZ1-K (AS), 5x4mm2,col.tub</x:t>
  </x:si>
  <x:si>
    <x:t>BG33-G2WX</x:t>
  </x:si>
  <x:si>
    <x:t>Cable amb conductor de coure de tensió assignada0,6/1 kV, de designació RZ1-K (AS), construcció segons norma UNE 21123-4, pentapolar, de secció 5x4 mm2, amb coberta del cable de poliolefines, classe de reacció al foc Cca-s1b, d1, a1 segons la norma UNE-EN 50575 amb baixa emissió fums</x:t>
  </x:si>
  <x:si>
    <x:t>P-70</x:t>
  </x:si>
  <x:si>
    <x:t>Cable 0,6/1 kV RZ1-K (AS), 5x16mm2,col.tub</x:t>
  </x:si>
  <x:si>
    <x:t>BG33-G2WW</x:t>
  </x:si>
  <x:si>
    <x:t>Cable amb conductor de coure de tensió assignada0,6/1 kV, de designació RZ1-K (AS), construcció segons norma UNE 21123-4, pentapolar, de secció 5x16 mm2, amb coberta del cable de poliolefines, classe de reacció al foc Cca-s1b, d1, a1 segons la norma UNE-EN 50575 amb baixa emissió fums</x:t>
  </x:si>
  <x:si>
    <x:t>P-71</x:t>
  </x:si>
  <x:si>
    <x:t>Cable 0,6/ 1kV RZ1-K (AS), 4x25mm2,col.tubo</x:t>
  </x:si>
  <x:si>
    <x:t>BG33-G2VL</x:t>
  </x:si>
  <x:si>
    <x:t>Cable con conductor de cobre de tensión asignada0,6/ 1kV, de designación RZ1-K (AS), construcción según norma UNE 21123-4, tetrapolar, de sección 4x25 mm2, con cubierta del cable de poliolefinas, clase de reacción al fuego Cca-s1b, d1, a1 según la norma UNE-EN 50575 con baja emisión humos</x:t>
  </x:si>
  <x:si>
    <x:t>PG33-E76J</x:t>
  </x:si>
  <x:si>
    <x:t>Cable amb conductor de coure de tensió assignada0,6/1 kV, de designació RZ1-K (AS), construcció segons norma UNE 21123-4, pentapolar, de secció 5x10 mm2, amb coberta del cable de poliolefines, classe de reacció al foc Cca-s1b, d1, a1 segons la norma UNE-EN 50575 amb baixa emissió fums, col·locat en tub</x:t>
  </x:si>
  <x:si>
    <x:t>Cable 0,6/1 kV RZ1-K (AS), 5x10mm2,col.tub</x:t>
  </x:si>
  <x:si>
    <x:t>BG33-G2X0</x:t>
  </x:si>
  <x:si>
    <x:t>Cable amb conductor de coure de tensió assignada0,6/1 kV, de designació RZ1-K (AS), construcció segons norma UNE 21123-4, pentapolar, de secció 5x10 mm2, amb coberta del cable de poliolefines, classe de reacció al foc Cca-s1b, d1, a1 segons la norma UNE-EN 50575 amb baixa emissió fums</x:t>
  </x:si>
  <x:si>
    <x:t>PG47-ELQC</x:t>
  </x:si>
  <x:si>
    <x:t>Interruptor automàtic magnetotèrmic de 10 A d'intensitat nominal, tipus PIA corba C, bipolar (1P+N), de 6000 A de poder de tall segons UNE-EN 60898 i de 10 kA de poder de tall segons UNE-EN 60947-2, de 2 mòduls DIN de 18 mm d'amplària, muntat en perfil DIN</x:t>
  </x:si>
  <x:si>
    <x:t>Interruptor auto.magnet.,I=10A,PIA corbaC,bipol.(1P+N),tall=6000A/10kA,2mòd.DIN,munt.perf.DIN</x:t>
  </x:si>
  <x:si>
    <x:t>BGWD-0AS2</x:t>
  </x:si>
  <x:si>
    <x:t>Part proporcional d'accessoris per a interruptors magnetotèrmics</x:t>
  </x:si>
  <x:si>
    <x:t>BG49-189N</x:t>
  </x:si>
  <x:si>
    <x:t>Interruptor automàtic magnetotèrmic de 10 A d'intensitat nominal, tipus PIA corba C, bipolar (1P+N), de 6000 A de poder de tall segons UNE-EN 60898 i de 10 kA de poder de tall segons UNE-EN 60947-2, de 2 mòduls DIN de 18 mm d'amplària, per a muntar en perfil DIN</x:t>
  </x:si>
  <x:si>
    <x:t>PG62-6NOP</x:t>
  </x:si>
  <x:si>
    <x:t>Caixa de mecanismes per a centralització de funcions en lloc de treball, de material plàstic, de 3 columnes, amb capacitat per a 6 mecanismes modulars, muntat encastat</x:t>
  </x:si>
  <x:si>
    <x:t>Caixa mec.central.,plàstic,3 columnes,p/6mecanismes modulars,muntat encastat</x:t>
  </x:si>
  <x:si>
    <x:t>BG61-1OGJ</x:t>
  </x:si>
  <x:si>
    <x:t>Caixa de mecanismes per a centralització de funcions en lloc de treball, de material plàstic, de 3 columnes, amb capacitat per a 6 mecanismes modulars, per a encastar</x:t>
  </x:si>
  <x:si>
    <x:t>P-73</x:t>
  </x:si>
  <x:si>
    <x:t>Comm.,tipus univ.,(1P),10A/250V,a/tecla,,IP-44preu mitjà,encastat</x:t>
  </x:si>
  <x:si>
    <x:t>BG69-1NGS</x:t>
  </x:si>
  <x:si>
    <x:t>Commutador, de tipus universal, unipolar (1P), 10 A/250 V, amb tecla, amb grau de protecció IP-44, preu mitjà, per a encastar</x:t>
  </x:si>
  <x:si>
    <x:t>P-74</x:t>
  </x:si>
  <x:si>
    <x:t>Presa corrent(2P+T),16A/250V,a/tapa,preu mitjà,munt.superf.</x:t>
  </x:si>
  <x:si>
    <x:t>BG6G-1NXF</x:t>
  </x:si>
  <x:si>
    <x:t>Presa de corrent per a muntar superficialment, bipolar amb presa de terra lateral (2P+T), 16 A 250 V, amb tapa, preu mitjà</x:t>
  </x:si>
  <x:si>
    <x:t>BGW8-0ASJ</x:t>
  </x:si>
  <x:si>
    <x:t>Part proporcional d'accessoris per a endolls</x:t>
  </x:si>
  <x:si>
    <x:t>P-75</x:t>
  </x:si>
  <x:si>
    <x:t>Presa correntbipolar+terra lateral,(2P+T),16A250V,a/tapa+caixa estanca,IP-55,preu mitjà,munt.superf.</x:t>
  </x:si>
  <x:si>
    <x:t>BG6G-1NY9</x:t>
  </x:si>
  <x:si>
    <x:t>Presa de corrent per a muntar superficialment, bipolar amb presa de terra lateral (2P+T), 16 A 250 V, amb tapa i caixa estanca, amb grau de protecció IP-55, preu mitjà</x:t>
  </x:si>
  <x:si>
    <x:t>PG6O-77N1</x:t>
  </x:si>
  <x:si>
    <x:t>Presa de corrent de tipus modular de 2 mòduls estrets, bipolar amb presa de terra lateral (2P+T), 16 A 250 V, amb tapa protegida, preu alt, muntada sobre caixa o bastidor</x:t>
  </x:si>
  <x:si>
    <x:t>Presa corrent,tipus mod.2mòd.estrets(2P+T),16A/250V,a/tapa protegida,preu alt,munt.caixa/bast.</x:t>
  </x:si>
  <x:si>
    <x:t>BG6G-1NWZ</x:t>
  </x:si>
  <x:si>
    <x:t>Presa de corrent de tipus modular de 2 mòduls estrets, bipolar amb presa de terra lateral (2P+T), 16 A 250 V, amb tapa protegida, preu alt, per a muntar sobre bastidor o caixa</x:t>
  </x:si>
  <x:si>
    <x:t>PG6O-77N8</x:t>
  </x:si>
  <x:si>
    <x:t>Presa de corrent de tipus modular de 2 mòduls estrets, bipolar amb presa de terra lateral (2P+T), 16 A 250 V, amb tapa vermella, preu alt, muntada sobre caixa o bastidor</x:t>
  </x:si>
  <x:si>
    <x:t>Presa corrent,tipus mod.2mòd.estrets(2P+T),16A/250V,a/tapa vermella,preu alt,munt.caixa/bast.</x:t>
  </x:si>
  <x:si>
    <x:t>BG6G-1NX8</x:t>
  </x:si>
  <x:si>
    <x:t>Presa de corrent de tipus modular de 2 mòduls estrets, bipolar amb presa de terra lateral (2P+T), 16 A 250 V, amb tapa vermella, preu alt, per a muntar sobre bastidor o caixa</x:t>
  </x:si>
  <x:si>
    <x:t>P-76</x:t>
  </x:si>
  <x:si>
    <x:t>Instal·lació del sistema de gestió de l'edifici per BMS</x:t>
  </x:si>
  <x:si>
    <x:t>P-77</x:t>
  </x:si>
  <x:si>
    <x:t>Sensor de lluminositat DALI</x:t>
  </x:si>
  <x:si>
    <x:t>BG83-0001</x:t>
  </x:si>
  <x:si>
    <x:t>Sensor DALI per a enllumenat interior, regulació automàtica respecte il·luminació des de l'exterior.</x:t>
  </x:si>
  <x:si>
    <x:t>P-78</x:t>
  </x:si>
  <x:si>
    <x:t>Detector presencia,conex.bus cable,p/caixa univ.+placa+marc preu mitjà,a/accessoris,munt.</x:t>
  </x:si>
  <x:si>
    <x:t>BG83-H6J0</x:t>
  </x:si>
  <x:si>
    <x:t>Detector de presencia, amb connexió a bus de cable, per a caixa universal, amb adaptador, placa i marc de preu mitjà, amb accessoris de muntatge</x:t>
  </x:si>
  <x:si>
    <x:t>P-79</x:t>
  </x:si>
  <x:si>
    <x:t>Legalització de la instal·lació elèctrica de baixa tensió segons REBT</x:t>
  </x:si>
  <x:si>
    <x:t>P-80</x:t>
  </x:si>
  <x:si>
    <x:t>Llumenera decorativa penjant,120x7cm,20'5W,2700lm,IP 20,regulable DALI,p/munt.penj.</x:t>
  </x:si>
  <x:si>
    <x:t>BH12-2XRI</x:t>
  </x:si>
  <x:si>
    <x:t>Llumenera decorativa penjant, de 120x7 cm, de 20,5 W de potència de la llumenera, 2700 lm de flux lluminós, protecció IP 20, regulable DALI mitjançant sensor de lluminositat, color 4000K, muntada penjant. Inclou angles en ´´L´´ per a fer la connexió en forma rectangular en el muntatge final.</x:t>
  </x:si>
  <x:si>
    <x:t>PH13-BZCP</x:t>
  </x:si>
  <x:si>
    <x:t>P-81</x:t>
  </x:si>
  <x:si>
    <x:t>Downlight encast.led 50000h,circ.,10W,UGR=22,efic.llumin.=60lm/W,no regulable,classe I,alumini+vidre</x:t>
  </x:si>
  <x:si>
    <x:t>BH20-2LT5</x:t>
  </x:si>
  <x:si>
    <x:t>Llum decoratiu encastable tipus downlight amb leds amb una vida útil de 50000 h, de forma circular, 10 W de potència, òptica d'alumini especular amb UGR= 22, eficàcia lluminosa de 60 lm/W, amb equip elèctric no regulable, aïllament classe I, cos d'alumini i vidre transparent i grau de protecció IP54</x:t>
  </x:si>
  <x:si>
    <x:t>PH21-AZOS</x:t>
  </x:si>
  <x:si>
    <x:t>Llum decoratiu encastable tipus downlight amb leds amb una vida útil de 50000 h, de forma circular, 10 W de potència, òptica d'alumini especular amb UGR =22, eficàcia lluminosa de 60 lm/W, amb equip elèctric no regulable, aïllament classe I, cos d'alumini i vidre transparent i grau de protecció IP54, encastat</x:t>
  </x:si>
  <x:si>
    <x:t>P-82</x:t>
  </x:si>
  <x:si>
    <x:t>Llumenera decorativa modular,alumini,60x60cm,33W,3000lm,IP20,regulable 1-10V,4000K,encastada</x:t>
  </x:si>
  <x:si>
    <x:t>BH22-I756</x:t>
  </x:si>
  <x:si>
    <x:t>Llumenera decorativa modular d'alumini, de 60x60 cm, de 33 W de potència de la llumenera, 3000 lm de flux lluminós, protecció IP20, regulable 1-10 V, de temperatura de color 4000 K</x:t>
  </x:si>
  <x:si>
    <x:t>PH23-IADQ</x:t>
  </x:si>
  <x:si>
    <x:t>Lluminària decorativa modular d'alumini, de 60x60 cm, de 30 W de potència de la lluminària, 3600 lm de flux lluminós, protecció IP20, regulable mitjançant sensor de lluminositat DALI, de temperatura de color 4000 K, encastada</x:t>
  </x:si>
  <x:si>
    <x:t>P-83</x:t>
  </x:si>
  <x:si>
    <x:t>Llum emerg.led,no permanent,IP4X,classe II,170 a 200 lm,auton&lt; 1h,,forma rect.,policarbon.,preu alt,</x:t>
  </x:si>
  <x:si>
    <x:t>BH65-2IIV</x:t>
  </x:si>
  <x:si>
    <x:t>Llum d'emergència amb làmpada led, amb una vida útil de 100000 h, no permanent i no estanca amb grau de protecció IP4X, aïllament classe II, amb un flux aproximat de 170 a 200 lm, 1 h d'autonomia, de forma rectangular amb difusor i cos de policarbonat, preu alt</x:t>
  </x:si>
  <x:si>
    <x:t>P-84</x:t>
  </x:si>
  <x:si>
    <x:t>Enllaç amb omplerta d'aigua a nou sistema de clima</x:t>
  </x:si>
  <x:si>
    <x:t>P-85</x:t>
  </x:si>
  <x:si>
    <x:t>Enllaç mural,munt.superf.,sortida1/2*,cromat,preu mitjà,entrada1/2*</x:t>
  </x:si>
  <x:si>
    <x:t>BJ2Z2-0RHC</x:t>
  </x:si>
  <x:si>
    <x:t>Enllaç mural, per a muntar superficialment amb sortida roscada de 1/2* per a maniguets, de llautó cromat, preu mitjà, amb entrada roscada de 1/2*</x:t>
  </x:si>
  <x:si>
    <x:t>P-86</x:t>
  </x:si>
  <x:si>
    <x:t>Instal·lació de llaç de detecció per a la connexió de detectors a central existent.</x:t>
  </x:si>
  <x:si>
    <x:t>BM16-0SX2</x:t>
  </x:si>
  <x:si>
    <x:t>Detector de fums òptic per a instal·lació contra incendis convencional, segons norma UNE-EN 54-7, amb base d'encastar</x:t>
  </x:si>
  <x:si>
    <x:t>BMY2-0TBT</x:t>
  </x:si>
  <x:si>
    <x:t>Part proporcional d'elements especials per a detectors</x:t>
  </x:si>
  <x:si>
    <x:t>P-87</x:t>
  </x:si>
  <x:si>
    <x:t>Detector fums òptic,instal.conv.,UNE-EN 54-7,+base encastar,encastat</x:t>
  </x:si>
  <x:si>
    <x:t>PM15-4ID5</x:t>
  </x:si>
  <x:si>
    <x:t>Sensor de fums òptic per a instal·lació contra incendis analògica, segons norma UNE-EN 54-7, amb base d'encastar, encastat</x:t>
  </x:si>
  <x:si>
    <x:t>Sensor fums òptic,instal.analògica,UNE-EN 54-7,+base encastar,encastat</x:t>
  </x:si>
  <x:si>
    <x:t>BM16-0SWY</x:t>
  </x:si>
  <x:si>
    <x:t>Sensor de fums òptic per a instal·lació contra incendis analògica, segons norma UNE-EN 54-7, amb base d'encastar</x:t>
  </x:si>
  <x:si>
    <x:t>P-88</x:t>
  </x:si>
  <x:si>
    <x:t>Extintor manual pols seca poliv.,6kg,pressió incorpo.,pintat,armari munt.superf.</x:t>
  </x:si>
  <x:si>
    <x:t>BM30-0T70</x:t>
  </x:si>
  <x:si>
    <x:t>Armari per a extintor per a muntar superficialment</x:t>
  </x:si>
  <x:si>
    <x:t>BM33-0T4F</x:t>
  </x:si>
  <x:si>
    <x:t>Extintor de pols seca polivalent, de càrrega 6 kg, amb pressió incorporada, pintat</x:t>
  </x:si>
  <x:si>
    <x:t>BMY3-0TC7</x:t>
  </x:si>
  <x:si>
    <x:t>Part proporcional d'elements especials per a extintors</x:t>
  </x:si>
  <x:si>
    <x:t>P-89</x:t>
  </x:si>
  <x:si>
    <x:t>Extintor manual CO2,5kg,pressió incorpo.,pintat,armari munt.superf.</x:t>
  </x:si>
  <x:si>
    <x:t>BM33-0T4U</x:t>
  </x:si>
  <x:si>
    <x:t>Extintor de diòxid de carboni, de càrrega 5 kg, amb pressió incorporada, pintat</x:t>
  </x:si>
  <x:si>
    <x:t>P-90</x:t>
  </x:si>
  <x:si>
    <x:t>Retol seny. Sortida habitual,297x105mm2,panell PVC,gruix=0,7mm,fotoluminiscent (B),col.adherit</x:t>
  </x:si>
  <x:si>
    <x:t>BMS0-1K0C</x:t>
  </x:si>
  <x:si>
    <x:t>Rètol senyalització sortida habitual, rectangular, de 297x105 mm2 de panell de PVC de 0,7 mm de gruix, fotoluminiscent categoria B segons UNE 23035-4</x:t>
  </x:si>
  <x:si>
    <x:t>B096-2MLH</x:t>
  </x:si>
  <x:si>
    <x:t>Cinta adhesiva doble cara de 25 mm d'amplària, resistent a la humitat, productes químics i temperatures extremes</x:t>
  </x:si>
  <x:si>
    <x:t>P-91</x:t>
  </x:si>
  <x:si>
    <x:t>Retol seny. Instal.protecció/incendis,210x210mm2,panell PVC,gruix=0,7mm,fotoluminiscent (B),col.adhe</x:t>
  </x:si>
  <x:si>
    <x:t>BMS0-1K0U</x:t>
  </x:si>
  <x:si>
    <x:t>Rètol senyalització instal·lació de protecció contra incendis, quadrat, de 210x210 mm2 de panell de PVC de 0,7 mm de gruix, fotoluminiscent categoria B segons UNE 23035-4</x:t>
  </x:si>
  <x:si>
    <x:t>P-92</x:t>
  </x:si>
  <x:si>
    <x:t>Vàlvula bola manual rosca,2peces,pas tot.,llautó,DN=1/2,superf.</x:t>
  </x:si>
  <x:si>
    <x:t>BN38-H4BR</x:t>
  </x:si>
  <x:si>
    <x:t>Vàlvula de bola manual amb rosca, de dues peces amb pas total, de llautó, de diàmetre nominal 1/2 *, de preu alt</x:t>
  </x:si>
  <x:si>
    <x:t>P-93</x:t>
  </x:si>
  <x:si>
    <x:t>Vàlvula bola manual rosca,2peces,pas tot.,llautó,DN=3/4,superf.</x:t>
  </x:si>
  <x:si>
    <x:t>BN38-H4BT</x:t>
  </x:si>
  <x:si>
    <x:t>Vàlvula de bola manual amb rosca, de dues peces amb pas total, de llautó, de diàmetre nominal 3/4 *, de preu alt</x:t>
  </x:si>
  <x:si>
    <x:t>PNH8-CHK0</x:t>
  </x:si>
  <x:si>
    <x:t>Bomba centrífuga en línia de rotor sec, de tipus doble, connexions hidràuliques embridades de 32 mm de diàmetre nominal en l'aspiració i en la impulsió, rotor de 160 mm de diàmetre nominal, pressió nominal 3 bar, motors trifàsics de 400 V i 2,2 kW a 2900 rpm, amb una classe d'eficiència energètica IE5, cos de fosa grisa EN-GJL-250 (GG25), muntada entre brides en exterior</x:t>
  </x:si>
  <x:si>
    <x:t>Bomba línia rot.sec doble embrid.,DN=32mm,rotor 160mm,PN=3bar,400V,2,2kW,2900rpm,EN-GJL-250,munt.en</x:t>
  </x:si>
  <x:si>
    <x:t>BNL1-32PM</x:t>
  </x:si>
  <x:si>
    <x:t>Bomba centrífuga en línia de rotor sec, de tipus doble, connexions hidràuliques embridades de 32 mm de diàmetre nominal en l'aspiració i en la impulsió, rotor de 160 mm de diàmetre nominal, pressió nominal 3 bar, motors trifàsics de 400 V i 2,2 kW a 2900 rpm, amb una classe d'eficiència energètica IE5, cos de fosa grisa EN-GJL-250 (GG25),</x:t>
  </x:si>
  <x:si>
    <x:t>PP44-0001</x:t>
  </x:si>
  <x:si>
    <x:t>Certificació de Cable per a transmissió de dades amb conductor de coure, de 4 parells, categoria 6a O/UTP, aïllament de poliolefina i coberta de poliolefina, de baixa emissió de fums i opacitat reduïda, no propagador de la flama segons UNE-EN 60332-1-2,</x:t>
  </x:si>
  <x:si>
    <x:t>Certificació de cablejat</x:t>
  </x:si>
  <x:si>
    <x:t>BP44-X2XC</x:t>
  </x:si>
  <x:si>
    <x:t>Cable per a transmissió de dades amb conductors de coure, de 4 parells, categoria 6a U/UTP, aïllament de poliolefina i coberta de poliolefina, de baixa emissió de fums i opacitat reduïda, no propagador de la flama segons UNE-EN 60332-1-2, classe de reacció al foc Dca-s2, d2, a2 segons la norma UNE-EN 50575</x:t>
  </x:si>
  <x:si>
    <x:t>PP44-0002</x:t>
  </x:si>
  <x:si>
    <x:t>Connexió de cablejat UTP nou per a lloc de treball a rack existent. Inclou tots els treballs necessaris per a la seva correcta connexió, incloent-hi falques, connectors, certificació, i qualsevol element necessari per al seu correcte funcionament.</x:t>
  </x:si>
  <x:si>
    <x:t>Connexió de cablejat UTP nou per a lloc de treball a rack existent.</x:t>
  </x:si>
  <x:si>
    <x:t>PP44-Z0UY</x:t>
  </x:si>
  <x:si>
    <x:t>Cable per a transmissió de dades amb conductor de coure, de 4 parells, categoria 6a U/UTP, aïllament de poliolefina i coberta de poliolefina, de baixa emissió de fums i opacitat reduïda, no propagador de la flama segons UNE-EN 60332-1-2, col·locat sota tub o canal</x:t>
  </x:si>
  <x:si>
    <x:t>Cable transm.dades,4par.,cat.6a U/UTP,poliolefina/poliolefina,n/propag.flama UNE-EN 60332,col.tub/ca</x:t>
  </x:si>
  <x:si>
    <x:t>PP7H-781U</x:t>
  </x:si>
  <x:si>
    <x:t>Presa de senyal de veu i dades, de tipus modular de 2 mòduls estrets, amb connector RJ45 doble, categoria 6 F/UTP, amb connexió per desplaçament de l'aïllament, amb tapa, preu alt, muntada sobre caixa o bastidor</x:t>
  </x:si>
  <x:si>
    <x:t>Presa senyal,tipus mod.2mòd.estrets,RJ45 doble,cat.6 F/UTP,despl.aïlla.,a/tapa,preu alt,munt.caixa/b</x:t>
  </x:si>
  <x:si>
    <x:t>BP7K-1O4K</x:t>
  </x:si>
  <x:si>
    <x:t>Presa de senyal de veu i dades, de tipus modular de 2 mòduls estrets, amb connector RJ45 doble, categoria 6 F/UTP, amb connexió per desplaçament de l'aïllament, amb tapa, de preu alt, per a muntar sobre bastidor o caixa</x:t>
  </x:si>
  <x:si>
    <x:t>P-94</x:t>
  </x:si>
  <x:si>
    <x:t>P-72</x:t>
  </x:si>
  <x:si>
    <x:t>Caixa mec.central. 3columnes 2preses corrent (2P+T)10/16A tapa blanc,a/tapa vermella, preses veu i d</x:t>
  </x:si>
  <x:si>
    <x:t>CO2eq (kg)</x:t>
  </x:si>
  <x:si>
    <x:t>MJ</x:t>
  </x:si>
  <x:si>
    <x:t>CO2eq A4 (kg)</x:t>
  </x:si>
  <x:si>
    <x:t>MJ A4</x:t>
  </x:si>
  <x:si>
    <x:t>A0F-000B</x:t>
  </x:si>
  <x:si>
    <x:t>Oficial 1a</x:t>
  </x:si>
  <x:si>
    <x:t>C154-003L</x:t>
  </x:si>
  <x:si>
    <x:t>Camió per a transport de 5 t</x:t>
  </x:si>
  <x:si>
    <x:t>Camió transp.5 t</x:t>
  </x:si>
  <x:si>
    <x:t>Formigonera 165l</x:t>
  </x:si>
  <x:si>
    <x:t>Sorra marbre blanc</x:t>
  </x:si>
  <x:si>
    <x:t>Calç aèria hidratada CL 90-S,sacs</x:t>
  </x:si>
  <x:si>
    <x:t>Ciment blanc ram paleta BL 22,5X, &amp; sacs</x:t>
  </x:si>
  <x:si>
    <x:t>Mort.ram paleta M5,granel,(G) UNE-EN 998-2</x:t>
  </x:si>
  <x:si>
    <x:t>Adh.apl.2cares,cautxú</x:t>
  </x:si>
  <x:si>
    <x:t>Cinta adh.2 cares ample=25mm,resis.humitat,prod.químic,temp</x:t>
  </x:si>
  <x:si>
    <x:t>Abraçadora plàstica,d/int.=32mm</x:t>
  </x:si>
  <x:si>
    <x:t>Abraçadora plàstica,d/int.=20mm</x:t>
  </x:si>
  <x:si>
    <x:t>Abraçadora plàstica,d/int.=16mm</x:t>
  </x:si>
  <x:si>
    <x:t>Abraçadora plàstica,d/int.=40mm</x:t>
  </x:si>
  <x:si>
    <x:t>Planxa escum.elastom.+Al p/aïllam.tèrm.equips/conduct.,g=25mm,factor dif.vapor&gt;= 7000 1</x:t>
  </x:si>
  <x:si>
    <x:t>Brida p/tub penj.sost.</x:t>
  </x:si>
  <x:si>
    <x:t>Tubo PVC-U pared estructurada,área aplicación B,DN=63mm,long.=5m,p/encolar</x:t>
  </x:si>
  <x:si>
    <x:t>Tub PVC-U paret estructurada,àrea aplicació B,DN=125mm,llarg.=5m,p/encolar</x:t>
  </x:si>
  <x:si>
    <x:t>Tub PVC-U paret estructurada,àrea aplicació B,DN=110mm,llarg.=5m,p/encolar</x:t>
  </x:si>
  <x:si>
    <x:t>Tub PVC-U paret estructurada,àrea aplicació B,DN=40mm,llarg.=5m,p/encolar</x:t>
  </x:si>
  <x:si>
    <x:t>Tubo PVC-U pared estructurada,área aplicación B,DN=50mm,long.=5m,p/encolar</x:t>
  </x:si>
  <x:si>
    <x:t>Tubo PVC-U pared estructurada,área aplicación B,DN=32mm,long.=5m,p/encolar</x:t>
  </x:si>
  <x:si>
    <x:t>Bast.+reixa,fos.dúc.abatib+tanca,p/embor.,535x335x45mm,C250,sup.absor.=8dm2</x:t>
  </x:si>
  <x:si>
    <x:t>Element munt. P/tub PVC,D=110mm</x:t>
  </x:si>
  <x:si>
    <x:t>Accessori genèric p/tub PVC,D=110mm</x:t>
  </x:si>
  <x:si>
    <x:t>Accessori genèric p/tub PVC,D=40mm</x:t>
  </x:si>
  <x:si>
    <x:t>Accesorio genérico p/tub.PVC,D=32mm</x:t>
  </x:si>
  <x:si>
    <x:t>Element munt. P/tub PVC,D=40mm</x:t>
  </x:si>
  <x:si>
    <x:t>Elemento mont. P/tub.PVC,D=32mm</x:t>
  </x:si>
  <x:si>
    <x:t>Accessori genèric p/tub PVC,D=125mm</x:t>
  </x:si>
  <x:si>
    <x:t>Element munt. P/tub PVC,D=125mm</x:t>
  </x:si>
  <x:si>
    <x:t>Conducte circular,AL+espiral acer,D=100mm</x:t>
  </x:si>
  <x:si>
    <x:t>Conducte circular,Al+espiral acer+LV,D=250mm</x:t>
  </x:si>
  <x:si>
    <x:t>Conducte helicoïdal circ. De planxa ac.galv.,D=160mm,g=0,5mm</x:t>
  </x:si>
  <x:si>
    <x:t>Conducte helicoïdal circ. De planxa ac.galv.,D=400mm,g=1mm</x:t>
  </x:si>
  <x:si>
    <x:t>Conducte helicoïdal circ. De planxa ac.galv.,D=550mm,g=0,7mm</x:t>
  </x:si>
  <x:si>
    <x:t>Conducte,D=400mm,doble paret,aïllament llana roca alta dens.30mm</x:t>
  </x:si>
  <x:si>
    <x:t>Conducte rect.MW,recobr.int.teixit vid.negre,g=40mm,R&gt;=1,25</x:t>
  </x:si>
  <x:si>
    <x:t>Conducto plancha ac.galv.,e=1mm,+unión marco atornillado</x:t>
  </x:si>
  <x:si>
    <x:t>Unit.int.conduc.VRV,5,6 a 6,5 kW,E=90W,230V,pressió estàndard,R410 A,baixa silueta</x:t>
  </x:si>
  <x:si>
    <x:t>Unitat int.mural VRV,5 a 5,6 kW,E=33W,230V,R410 A</x:t>
  </x:si>
  <x:si>
    <x:t>Bom.cal.aer.air/aig,inverter,p/calefacció/refrigeració,T400V,Pcalor.12 a 16 kW,COP&gt;=4.2,pot.frig.=11</x:t>
  </x:si>
  <x:si>
    <x:t>Bomba calor coberta,49kW,400V,350Pa,7700m3/h,2 circ.4 scroll,R-410A,+quadre comand.control</x:t>
  </x:si>
  <x:si>
    <x:t>Bomba vert.cond.,28kW,COP 3,EER 2.5,400V,120Pa,R-410A</x:t>
  </x:si>
  <x:si>
    <x:t>Bomba vert.cond.,35kW,COP 3,EER 2.5,400V,130Pa,R-410A</x:t>
  </x:si>
  <x:si>
    <x:t>Bomba vert.cond.,70kW,COP 3,EER 2.5,400V,150Pa,R-410A</x:t>
  </x:si>
  <x:si>
    <x:t>Fan-coil mural,ventil.centrífug,2 tubs,4,5 a 5 kW,/8,5 a 10 kW,E=230V</x:t>
  </x:si>
  <x:si>
    <x:t>Difusor rotacional,alet.fix.,quadr.,lacat blanc,llarg.=600mm,24sortides,D=248mm,s/comp.regul.</x:t>
  </x:si>
  <x:si>
    <x:t>Regul.cabal const.,acer galv.,p/conduc.aire 200x300mm,Q=entre 760 i 2160 m3/h,P=entre 50 i 1000 Pa</x:t>
  </x:si>
  <x:si>
    <x:t>Reixeta impuls/retorn orientables 225x225mm,20mm recta,p/fix.bast.</x:t>
  </x:si>
  <x:si>
    <x:t>Reixeta retorn quadrícula,600x600mm,16/12,5mm recta,p/fix.bast.</x:t>
  </x:si>
  <x:si>
    <x:t xml:space="preserve">Destratificador d'aire de sostre penjant </x:t>
  </x:si>
  <x:si>
    <x:t>Recuperador entàlpic, cabal 2500m3/h, P=150Pa, 240V, E=1000W</x:t>
  </x:si>
  <x:si>
    <x:t>Ventilador-extractor monof.230V,cabal&lt;100m3/h,p/encastar</x:t>
  </x:si>
  <x:si>
    <x:t>Dipòsit exp.35l,planxa acer,membrana elàst.,pressió màx=10bar,connex.D=3/4*</x:t>
  </x:si>
  <x:si>
    <x:t>Dipòsit inercia acer negre,aïllam.escum.poliur.,+alumini,vol.=200l,,connex. Rosc.1 1/2*,pressió màx=</x:t>
  </x:si>
  <x:si>
    <x:t>Termòstat ambient sist. P/emissor preu mitjà,p/acoblar emiss.</x:t>
  </x:si>
  <x:si>
    <x:t>Accessori genèric p/conducte circ.planxa ac.galv.,D=550mm</x:t>
  </x:si>
  <x:si>
    <x:t>Suport estàndard p/conducte circ.D=160mm</x:t>
  </x:si>
  <x:si>
    <x:t>Suport estàndard p/conducte circ.D=400mm</x:t>
  </x:si>
  <x:si>
    <x:t>Suport estàndard p/conducte circ.D=550mm</x:t>
  </x:si>
  <x:si>
    <x:t>Suport estàndard p/conducte rect.llana aïll.,preu alt</x:t>
  </x:si>
  <x:si>
    <x:t>Soporte estandard p/conducto rect.metálico,precio alto</x:t>
  </x:si>
  <x:si>
    <x:t>Abraçadora unió,D=400mm,p/form.conducte circular aire condic.,doble paret</x:t>
  </x:si>
  <x:si>
    <x:t>Ancoratge doble vareta,D=400mm,p/suport conducte circular aire condic.,doble paret</x:t>
  </x:si>
  <x:si>
    <x:t>P.p.conducte rect.,llana aïll.,preu alt</x:t>
  </x:si>
  <x:si>
    <x:t>Part prop.elem.muntatge difusor,muntat suspès al sostre</x:t>
  </x:si>
  <x:si>
    <x:t>Gas R-407c/R-410a,p/circuits refrigerants</x:t>
  </x:si>
  <x:si>
    <x:t>Tub Cu recuit aïllat,simp.,DN=1/2*,g=0,8mm,aïllam.g=10mm</x:t>
  </x:si>
  <x:si>
    <x:t>Tub Cu recuit aïllat,simp.,DN=3/8*,g=0,8mm,aïllam.g=9mm</x:t>
  </x:si>
  <x:si>
    <x:t>Tub Cu recuit aïllat,simp.,DN=1/4*,g=0,8mm,aïllam.g=9mm</x:t>
  </x:si>
  <x:si>
    <x:t>Tub Cu recuit aïllat,simp.,DN=7/8*,g=1mm,aïllam.g=10mm</x:t>
  </x:si>
  <x:si>
    <x:t>Tub Cu recuit aïllat,simp.,DN=3/4*,g=1mm,aïllam.g=10mm</x:t>
  </x:si>
  <x:si>
    <x:t>Tub Cu recuit aïllat,simp.,DN=5/8*,g=0,8mm,aïllam.g=10mm</x:t>
  </x:si>
  <x:si>
    <x:t>Tubo Cu recoc aisl.,doble,líq.DN=3/8*,e=0,8mm,aislan.e=7mm/gas,DN=5/8*,e=0,8mm,aislan.e=10mm</x:t>
  </x:si>
  <x:si>
    <x:t>Tub Cu recuit aïllat,doble,líq.DN=3/8*,g=0,8mm,aïllam.g=7mm/gas,DN=5/8*,g=1mm,aïllam.g=10mm</x:t>
  </x:si>
  <x:si>
    <x:t>Tub Cu recuit aïllat,doble,líq.DN=3/8*,g=0,8mm,aïllam.g=7mm/gas,DN=3/4*,g=1mm,aïllam.g=10mm</x:t>
  </x:si>
  <x:si>
    <x:t>Tub polietil.multic D=20mm,capa interior de polietilè,ànima alum. I protecció ext.PE,pres=12bar,fund</x:t>
  </x:si>
  <x:si>
    <x:t>Tub polietil.multic D=16mm,capa interior de polietilè,ànima alum. I protecció ext.PE,pres=12bar,fund</x:t>
  </x:si>
  <x:si>
    <x:t>Tub PP-R pressió,DN=32x2,9mm,sèrie S 5</x:t>
  </x:si>
  <x:si>
    <x:t>Tub PP-R pressió,DN=40x3,7mm,sèrie S 5</x:t>
  </x:si>
  <x:si>
    <x:t>Aïllament tèrmic escum.elastom.,fluids (-50 i 105°C),D=42mm,g=40mm,factor dif.vapor&gt;= 7000 1</x:t>
  </x:si>
  <x:si>
    <x:t>Accessori p/tubs PP pres.,D=40mm,p/soldar</x:t>
  </x:si>
  <x:si>
    <x:t>Accessori p/tubs PP pres.,D=32mm,p/soldar</x:t>
  </x:si>
  <x:si>
    <x:t>Accessori p/tubs poliet.multic. DN=20mm, metàl·lic,p/connec.pressió</x:t>
  </x:si>
  <x:si>
    <x:t>Accessori p/tubs poliet.multic. DN=16mm, metàl·lic,p/connec.pressió</x:t>
  </x:si>
  <x:si>
    <x:t>Pp.elem.munt.p/aïll.escum.elastom.,g=40mm</x:t>
  </x:si>
  <x:si>
    <x:t>Pp.elem.munt.p/tubs PP pres.,D=40mm,soldat</x:t>
  </x:si>
  <x:si>
    <x:t>Pp.elem.munt.p/tubs PP pres.,D=32mm,soldat</x:t>
  </x:si>
  <x:si>
    <x:t>Pp.elem.munt.p/tubs poliet.multic. DN=16mm,p/connec.pressió</x:t>
  </x:si>
  <x:si>
    <x:t>Pp.elem.munt.p/tubs poliet.multic. DN=20mm,p/connec.pressió</x:t>
  </x:si>
  <x:si>
    <x:t>Caixa deriv.plàstic,70x70mm,prot.IP-40,p/munt.superf.</x:t>
  </x:si>
  <x:si>
    <x:t>Separador saf.met.acer galvanitzat sendzimir,h=50mm</x:t>
  </x:si>
  <x:si>
    <x:t>Safata reixeta acer electrozincat,50mmx200mm</x:t>
  </x:si>
  <x:si>
    <x:t>Tub rígid plàstic s/halògens,DN=40mm,impacte=2J,resist.compress.=1250N</x:t>
  </x:si>
  <x:si>
    <x:t>Tub rígid plàstic s/halògens,DN=16mm,impacte=2J,resist.compress.=1250N</x:t>
  </x:si>
  <x:si>
    <x:t>Tub rígid plàstic s/halògens,DN=20mm,impacte=2J,resist.compress.=1250N</x:t>
  </x:si>
  <x:si>
    <x:t>Tub rígid plàstic s/halògens,DN=25mm,impacte=2J,resist.compress.=1250N</x:t>
  </x:si>
  <x:si>
    <x:t>Tub flexible corrugat plàstic s/halògens,DN=40mm,baixa emissió fums,2J,320N,2000V</x:t>
  </x:si>
  <x:si>
    <x:t>Tub flexible corrugat plàstic s/halògens,DN=16mm,baixa emissió fums,2J,320N,2000V</x:t>
  </x:si>
  <x:si>
    <x:t>Tub flexible corrugat plàstic s/halògens,DN=20mm,baixa emissió fums,2J,320N,2000V</x:t>
  </x:si>
  <x:si>
    <x:t>Tub flexible corrugat plàstic s/halògens,DN=25mm,baixa emissió fums,2J,320N,2000V</x:t>
  </x:si>
  <x:si>
    <x:t>Tub corbable corrugat PE,doble capa,DN=110mm,28J,450N,p/canal.soterrada</x:t>
  </x:si>
  <x:si>
    <x:t>Cable 0,6/ 1kV RZ1-K (AS), 1x16mm2</x:t>
  </x:si>
  <x:si>
    <x:t>Cable 0,6/ 1kV RZ1-K (AS), 4x25mm2</x:t>
  </x:si>
  <x:si>
    <x:t>Cable 0,6/1 kV RZ1-K (AS), 3x2,5mm2</x:t>
  </x:si>
  <x:si>
    <x:t>Cable 0,6/1 kV RZ1-K (AS), 3x1,5mm2</x:t>
  </x:si>
  <x:si>
    <x:t>Cable 0,6/1 kV RZ1-K (AS), 3x6mm2</x:t>
  </x:si>
  <x:si>
    <x:t>Cable 0,6/1 kV RZ1-K (AS), 5x16mm2</x:t>
  </x:si>
  <x:si>
    <x:t>Cable 0,6/1 kV RZ1-K (AS), 5x4mm2</x:t>
  </x:si>
  <x:si>
    <x:t>Cable 0,6/1 kV RZ1-K (AS), 5x6mm2</x:t>
  </x:si>
  <x:si>
    <x:t>Cable 0,6/1 kV RZ1-K (AS), 5x2,5mm2</x:t>
  </x:si>
  <x:si>
    <x:t>Cable 0,6/1 kV RZ1-K (AS), 5x10mm2</x:t>
  </x:si>
  <x:si>
    <x:t>Interruptor auto.magnet.,I=10A,PIA corbaC,bipol.(1P+N),tall=6000A/10kA,2mòd.DIN p/munt.perf.DIN</x:t>
  </x:si>
  <x:si>
    <x:t>Caixa mec.central.,plàstic,3col.x6mec.mod.,p/encastar</x:t>
  </x:si>
  <x:si>
    <x:t>Comm.,tipus univ.,(1P),10A/250V,a/tecla,IP-44,preu mitjà,p/encastar</x:t>
  </x:si>
  <x:si>
    <x:t>Presa corrent,tipus mod.2mòd.estrets,(2P+T),16A/250V,a/tapa protegida,preu alt,p/bast./caixa</x:t>
  </x:si>
  <x:si>
    <x:t>Presa corrent,tipus mod.2mòd.estrets,(2P+T),16A/250V,a/tapa vermella,preu alt,p/bast./caixa</x:t>
  </x:si>
  <x:si>
    <x:t>Presa corrent,p/munt.superf.,(2P+T),16A/250V,a/tapa,preu mitjà,</x:t>
  </x:si>
  <x:si>
    <x:t>Presa corrent,p/munt.superf.,(2P+T),16A/250V,a/tapa+caixa estanca,IP-55,preu mitjà</x:t>
  </x:si>
  <x:si>
    <x:t>Detector presencia,conex.bus cable,p/caixa univ.+placa+marc preu mitjà,a/accessoris</x:t>
  </x:si>
  <x:si>
    <x:t>P.p.accessoris caixa derivació quadr.</x:t>
  </x:si>
  <x:si>
    <x:t>P.p.accessoris p/end.</x:t>
  </x:si>
  <x:si>
    <x:t>P.p.accessoris p/tubs rígids PVC</x:t>
  </x:si>
  <x:si>
    <x:t>P.p.accessoris p/interr.magnetot.</x:t>
  </x:si>
  <x:si>
    <x:t>P.p.elem.suport p/safat.met.acer electrozincat ample=200mm,s/sup.horitz.</x:t>
  </x:si>
  <x:si>
    <x:t>Llumenera decorativa modular,alumini,60x60cm,33W,3000lm,IP20,regulable 1-10V,4000K</x:t>
  </x:si>
  <x:si>
    <x:t>Llum emerg.led,no permanent,IP4X,classe II,170 a 200 lm,auton&lt; 1h,,forma rect.,policarbon.,preu alt</x:t>
  </x:si>
  <x:si>
    <x:t>Enllaç mural,sortida1/2*,cromat,preu mitjà,entrada1/2*</x:t>
  </x:si>
  <x:si>
    <x:t>Sensor fums òptic,instal.analògica,UNE-EN 54-7,+base encastar</x:t>
  </x:si>
  <x:si>
    <x:t>Detector fums òptic,instal.conv.,UNE-EN 54-7,+base encastar</x:t>
  </x:si>
  <x:si>
    <x:t>Armari p/extint.p/muntar superf.</x:t>
  </x:si>
  <x:si>
    <x:t>Extintor pols seca poliv.,6kg,pressió incorpo.pintat</x:t>
  </x:si>
  <x:si>
    <x:t>Extintor CO2,5kg,pressió incorpo.pintat</x:t>
  </x:si>
  <x:si>
    <x:t>Retol seny. Sortida habitual,297x105mm2,panell PVC,gruix=0,7mm,fotoluminiscent (B)</x:t>
  </x:si>
  <x:si>
    <x:t>Retol seny. Instal.protecció/incendis,210x210mm2,panell PVC,gruix=0,7mm,fotoluminiscent (B)</x:t>
  </x:si>
  <x:si>
    <x:t>P.p.elements especials p/detector</x:t>
  </x:si>
  <x:si>
    <x:t>P.p.elements especials p/extint.</x:t>
  </x:si>
  <x:si>
    <x:t>Vàlvula bola manual+rosca,2peces,pas tot.,llautó,DN=1/2*,preu alt,preu alt</x:t>
  </x:si>
  <x:si>
    <x:t>Vàlvula bola manual+rosca,2peces,pas tot.,llautó,DN=3/4*,preu alt,preu alt</x:t>
  </x:si>
  <x:si>
    <x:t>Bomba línia rot.sec doble embrid.,DN=32mm,rotor 160mm,PN=3bar,400V,2,2kW,2900rpm,EN-GJL-250</x:t>
  </x:si>
  <x:si>
    <x:t>Cable trans.dades,Cu,4par.,cat.6a U/UTP,poliolefina/poliolefina,n/propag.flama UNE-EN 60332, Dca-s2,</x:t>
  </x:si>
  <x:si>
    <x:t>Presa senyal,tipus mod.2mòd.estrets,RJ45 doble,cat.6 F/UTP,despl.aïlla.,a/tapa,preu alt,p/bast./caix</x:t>
  </x:si>
  <x:si>
    <x:t>AMIDAMENTS</x:t>
  </x:si>
  <x:si>
    <x:t>N</x:t>
  </x:si>
  <x:si>
    <x:t>01.01.01.001</x:t>
  </x:si>
  <x:si>
    <x:t>L</x:t>
  </x:si>
  <x:si>
    <x:t>C</x:t>
  </x:si>
  <x:si>
    <x:t>Unidades</x:t>
  </x:si>
  <x:si>
    <x:t>Longitud</x:t>
  </x:si>
  <x:si>
    <x:t>Ancho</x:t>
  </x:si>
  <x:si>
    <x:t>Altura</x:t>
  </x:si>
  <x:si>
    <x:t>01.01.01.002</x:t>
  </x:si>
  <x:si>
    <x:t>01.01.01.003</x:t>
  </x:si>
  <x:si>
    <x:t>01.01.01.004</x:t>
  </x:si>
  <x:si>
    <x:t>01.01.01.005</x:t>
  </x:si>
  <x:si>
    <x:t>01.01.02.001</x:t>
  </x:si>
  <x:si>
    <x:t>01.01.02.002</x:t>
  </x:si>
  <x:si>
    <x:t>01.01.03.001</x:t>
  </x:si>
  <x:si>
    <x:t>01.02.01.001</x:t>
  </x:si>
  <x:si>
    <x:t>01.02.01.002</x:t>
  </x:si>
  <x:si>
    <x:t>01.02.02.001</x:t>
  </x:si>
  <x:si>
    <x:t>01.02.02.002</x:t>
  </x:si>
  <x:si>
    <x:t>01.02.02.003</x:t>
  </x:si>
  <x:si>
    <x:t>01.02.03.001</x:t>
  </x:si>
  <x:si>
    <x:t>01.02.03.002</x:t>
  </x:si>
  <x:si>
    <x:t>01.03.01.001</x:t>
  </x:si>
  <x:si>
    <x:t>Lluminària decorativa modular d'alumini, de 60x60 cm, de 30 W de potència de la lluminària, 3600 lm de flux lluminós, protecció IP20, regulable mitjançant sensor de lluminositat DALI, de temperatura de color 4000 K, encastada.
De la marca Philips, model 911401890885 RC132V G6 36S/840 PSD W60L60 OC o equivalent.</x:t>
  </x:si>
  <x:si>
    <x:t>01.03.01.002</x:t>
  </x:si>
  <x:si>
    <x:t>Llumenera decorativa penjant, de 120x7 cm, de 20,5 W de potència de la llumenera, 2700 lm de flux lluminós, protecció IP 20, regulable DALI mitjançant sensor de lluminositat, color 4000K, muntada penjant. Inclou angles en ´´L´´ per a fer la connexió en forma rectangular en el muntatge final.
De la marca Philips, model 910925868356 SM350C 27S/840 PSD PCS L1200 o equivalent.</x:t>
  </x:si>
  <x:si>
    <x:t>01.03.01.003</x:t>
  </x:si>
  <x:si>
    <x:t>Llum decoratiu encastable tipus downlight amb leds amb una vida útil de 50000 h, de forma circular, 10 W de potència, òptica d'alumini especular amb UGR =22, eficàcia lluminosa de 60 lm/W, amb equip elèctric no regulable, aïllament classe I, cos d'alumini i vidre transparent i grau de protecció IP54, encastat
De la marca Philips, model CoreLine Downlight o equivalent.</x:t>
  </x:si>
  <x:si>
    <x:t>01.03.02.001</x:t>
  </x:si>
  <x:si>
    <x:t>01.03.03.001</x:t>
  </x:si>
  <x:si>
    <x:t>01.03.03.002</x:t>
  </x:si>
  <x:si>
    <x:t>01.04.01.001</x:t>
  </x:si>
  <x:si>
    <x:t>Modificació de quadre elèctric existent en l'emplaçament, amb l'objectiu de eliminar i incloure els nous elements de protecció en el quadre elèctric, el cablejat actual, així com tots els elements necessaris per a la connexió segons esquema unifilar de projecte.
Completament provat i connexionat.</x:t>
  </x:si>
  <x:si>
    <x:t>01.04.01.002</x:t>
  </x:si>
  <x:si>
    <x:t>Subministrament, muntatge i instal·lació de quadre elèctric nou de baixa tensió,  incloure les proteccions necessàries. 
Inclou connexió al quadre elèctric existent i elements necessaris per a la seva integració.
Completament provat i connexionat.</x:t>
  </x:si>
  <x:si>
    <x:t>01.04.02.001</x:t>
  </x:si>
  <x:si>
    <x:t>01.04.02.002</x:t>
  </x:si>
  <x:si>
    <x:t>01.04.02.003</x:t>
  </x:si>
  <x:si>
    <x:t>01.04.02.004</x:t>
  </x:si>
  <x:si>
    <x:t>01.04.02.005</x:t>
  </x:si>
  <x:si>
    <x:t>01.04.02.006</x:t>
  </x:si>
  <x:si>
    <x:t>01.04.02.007</x:t>
  </x:si>
  <x:si>
    <x:t>01.04.02.008</x:t>
  </x:si>
  <x:si>
    <x:t>01.04.03.001</x:t>
  </x:si>
  <x:si>
    <x:t>01.04.03.002</x:t>
  </x:si>
  <x:si>
    <x:t>01.04.03.003</x:t>
  </x:si>
  <x:si>
    <x:t>01.04.03.004</x:t>
  </x:si>
  <x:si>
    <x:t>01.04.03.005</x:t>
  </x:si>
  <x:si>
    <x:t>01.04.05.001</x:t>
  </x:si>
  <x:si>
    <x:t>01.04.05.002</x:t>
  </x:si>
  <x:si>
    <x:t>01.04.05.003</x:t>
  </x:si>
  <x:si>
    <x:t>01.04.05.004</x:t>
  </x:si>
  <x:si>
    <x:t>01.04.05.005</x:t>
  </x:si>
  <x:si>
    <x:t>01.04.05.006</x:t>
  </x:si>
  <x:si>
    <x:t>01.04.05.007</x:t>
  </x:si>
  <x:si>
    <x:t>01.04.05.008</x:t>
  </x:si>
  <x:si>
    <x:t>01.04.05.009</x:t>
  </x:si>
  <x:si>
    <x:t>01.04.05.010</x:t>
  </x:si>
  <x:si>
    <x:t>01.04.05.011</x:t>
  </x:si>
  <x:si>
    <x:t>01.04.06.001</x:t>
  </x:si>
  <x:si>
    <x:t>Legalització de la instal·lació elèctrica, subministrament normal, segons REBT lliurant a la propietat tota la documentació pertinent, inclou taxes i inspeccions derivades del tràmit.
- Declaració responsable signada pel titular de la instal·lació.
- Projecte de la instal·lació redactat i signat per un tècnic titulat competent, plans as built, certificats de la instal·lació i registre per a obtenir el RITSIC.
- Plans as built.
- Certificat de direcció i finalització d'obra signat per un tècnic titulat competent (Model ELEC-4).
- Certificat d'instal·lació emès per una empresa instal·ladora habilitada en la categoria i modalitat que li correspongui en funció del tipus d'instal·lació.
- Justificant d'inscripció en el RITSIC de la instal·lació
- Instruccions d'ús i manteniment.</x:t>
  </x:si>
  <x:si>
    <x:t>01.05.01.001</x:t>
  </x:si>
  <x:si>
    <x:t>Bomba de calor compacta d'expansió directa amb condensació per aire, amb ventiladors centrífugs al condensador i a l'evaporador, de 33,5 kW de potència tèrmica aproximada tant en fred com en calor, de COP aproximat 3,88, EER aproximat 3.40, amb alimentació trifàsica de 400 V, fluid frigorífic R-32, amb termòstat ambient per cable i safata de recollida de condensats, col.locada.
De la marca MITSUBISHI ELECTRIC, model PUHY-M300YXM-A o equivalent.</x:t>
  </x:si>
  <x:si>
    <x:t>01.05.01.002</x:t>
  </x:si>
  <x:si>
    <x:t>Termòstat d'ambient digital amb progamació individual i del sistema per a emissor, preu mitjà, acoblat
De la marca MITSUBISHI ELECTRIC, mòdel PAR-41MAAB.</x:t>
  </x:si>
  <x:si>
    <x:t>01.05.02.001</x:t>
  </x:si>
  <x:si>
    <x:t>Unitat interior de tipus mural amb ventilador centrífug per a sistemes de cabal variable de refrigerant, de 5 a 5,6 kW de potència tèrmica aproximada tant en fred com en calor, de 33 W de potència elèctrica total absorbida, amb alimentació monofàsica de 230 V, per a instal·lacions amb fluid frigorífic R-32, col.locada
De la marca MITSUBISHI ELECTRICi, mòdel PKFY-MS50VLM-E.</x:t>
  </x:si>
  <x:si>
    <x:t>01.05.02.002</x:t>
  </x:si>
  <x:si>
    <x:t>01.05.02.003</x:t>
  </x:si>
  <x:si>
    <x:t>Unitat interior per a conductes d'equips de cabal variable de refrigerant, de 5,6 a 6,5 kW de potència tèrmica aproximada tant en fred com en calor, de 90 W de potència elèctrica total absorbida, amb alimentació monofàsica de 230 V, de pressió estàndard, R-32, de baixa silueta, col.locada.
De la marca MITSUBISHI ELECTRIC, mòdel PEFY-MS50VMA-A.</x:t>
  </x:si>
  <x:si>
    <x:t>01.05.03.001</x:t>
  </x:si>
  <x:si>
    <x:t>01.05.03.002</x:t>
  </x:si>
  <x:si>
    <x:t>01.05.03.003</x:t>
  </x:si>
  <x:si>
    <x:t>01.05.03.004</x:t>
  </x:si>
  <x:si>
    <x:t>01.05.03.005</x:t>
  </x:si>
  <x:si>
    <x:t>01.05.03.006</x:t>
  </x:si>
  <x:si>
    <x:t>01.05.03.007</x:t>
  </x:si>
  <x:si>
    <x:t>01.05.03.008</x:t>
  </x:si>
  <x:si>
    <x:t>01.05.03.009</x:t>
  </x:si>
  <x:si>
    <x:t>01.05.03.010</x:t>
  </x:si>
  <x:si>
    <x:t>01.05.04.001</x:t>
  </x:si>
  <x:si>
    <x:t>01.05.05.001</x:t>
  </x:si>
  <x:si>
    <x:t>01.05.06.001</x:t>
  </x:si>
  <x:si>
    <x:t>01.05.07.001</x:t>
  </x:si>
  <x:si>
    <x:t>01.06.01.001</x:t>
  </x:si>
  <x:si>
    <x:t>01.06.01.002</x:t>
  </x:si>
  <x:si>
    <x:t>01.06.01.003</x:t>
  </x:si>
  <x:si>
    <x:t>01.06.01.004</x:t>
  </x:si>
  <x:si>
    <x:t>01.06.01.005</x:t>
  </x:si>
  <x:si>
    <x:t>01.06.01.006</x:t>
  </x:si>
  <x:si>
    <x:t>01.06.01.007</x:t>
  </x:si>
  <x:si>
    <x:t>01.06.01.008</x:t>
  </x:si>
  <x:si>
    <x:t>01.06.01.009</x:t>
  </x:si>
  <x:si>
    <x:t>01.06.02.001</x:t>
  </x:si>
  <x:si>
    <x:t>01.06.02.002</x:t>
  </x:si>
  <x:si>
    <x:t>01.06.02.003</x:t>
  </x:si>
  <x:si>
    <x:t>01.06.02.004</x:t>
  </x:si>
  <x:si>
    <x:t>01.06.03.001</x:t>
  </x:si>
  <x:si>
    <x:t>01.06.03.002</x:t>
  </x:si>
  <x:si>
    <x:t>01.06.03.003</x:t>
  </x:si>
  <x:si>
    <x:t>Recuperador entàlpic estàtic de col·locació vertical amb un cabal de 4500 m3/h i una pressió estàtica màxima de 363 Pa, amb alimentació trifàsica de 400 V i 5.550 W de potència elèctrica total absorbida, F6+ F8, col.locat en parament vertical, apte per a exteriors i connectat.
Inclou:
Regulació automàtica en funció del CO2. mitjançant l'accessori de sonda de qualitat d'aire CO2 HRA_CO2.
Bateria d'expansió directa. Model bateria: HRA40004FDX, potència 26 Kw
Sonda de pressió HRA
Coberta de protecció per a recuperador.
De la marca Airlan, model HRA4000A2 o equivalent.</x:t>
  </x:si>
  <x:si>
    <x:t>01.06.03.004</x:t>
  </x:si>
  <x:si>
    <x:t>01.06.03.005</x:t>
  </x:si>
  <x:si>
    <x:t>Bomba de calor vertical compacta d'expansió directa amb condensació per aire, amb ventiladors centrífugs al condensador i a l'evaporador, de 19 kW de potència tèrmica aproximada tant en fred com en calor, de COP aproximat 3, EER aproximat 2.5, amb alimentació trifàsica de 400 V, amb una pressió disponible de 125 Pa, amb 2 compressors hermètics alternatius i fluid frigorífic R-32, amb termòstat ambient per cable i safata de recollida de condensats, col.locada.
De la marca MITSUBISHI ELECTRIC, mòdel PUZ-ZM200YKA.</x:t>
  </x:si>
  <x:si>
    <x:t>01.06.03.006</x:t>
  </x:si>
  <x:si>
    <x:t>01.06.04.001</x:t>
  </x:si>
  <x:si>
    <x:t>01.06.04.002</x:t>
  </x:si>
  <x:si>
    <x:t>01.07.01.001</x:t>
  </x:si>
  <x:si>
    <x:t>01.07.01.002</x:t>
  </x:si>
  <x:si>
    <x:t>01.07.02.001</x:t>
  </x:si>
  <x:si>
    <x:t>01.07.02.002</x:t>
  </x:si>
  <x:si>
    <x:t>01.07.03.001</x:t>
  </x:si>
  <x:si>
    <x:t>01.07.03.002</x:t>
  </x:si>
  <x:si>
    <x:t>Subministrament i instal·lació de llaç de detecció analògic direccionable per a la connexió de nous dispositius de detecció d’incendis a central de detecció existent. Inclou cable resistent al foc i lliure d’halògens tipus AS+ o equivalent, canalització, petit material de muntatge, connexió a la central existent, direccionament dels equips, programació, proves de funcionament i posada en servei de la instal·lació.
Totalment instal·lat, verificat i en correcte funcionament, d’acord amb la normativa vigent de protecció contra incendis.</x:t>
  </x:si>
  <x:si>
    <x:t>01.08.01.001</x:t>
  </x:si>
  <x:si>
    <x:t>Partida per a la instal·lació de tots els elements inclosos en el projecte al sistema de gestió actual de la UAB. Inclou nou armari de control BMS, connectat al sistema existent del campus, i el control dels següents elements, amb les seves senyals habituals:
- Bomba de calor VRV per climatització.
- Sonda de temperatura ambient.
- Recuperador de calor amb bateries.
- Bomba de calor VRV associat al recuperador de calor.
- Ventilador desestratificador (2 sales).
- Fancoils i splits (2 sales).
Inclou tot el cablejat, canalització en tub, armari, elements de control, i programació tant dels elements com integració en el sistema actual, per al correcte funcionament del sistema. Totalment muntat, connectat, i instal·lat.</x:t>
  </x:si>
  <x:si>
    <x:t>01.09.01.001</x:t>
  </x:si>
</x:sst>
</file>

<file path=xl/styles.xml><?xml version="1.0" encoding="utf-8"?>
<x:styleSheet xmlns:x="http://schemas.openxmlformats.org/spreadsheetml/2006/main">
  <x:numFmts count="6">
    <x:numFmt numFmtId="0" formatCode=""/>
    <x:numFmt numFmtId="1" formatCode="@"/>
    <x:numFmt numFmtId="2" formatCode="General"/>
    <x:numFmt numFmtId="3" formatCode="###,###,##0.00"/>
    <x:numFmt numFmtId="4" formatCode="###,###,##0.000"/>
    <x:numFmt numFmtId="5" formatCode="###,###,##0.00000"/>
  </x:numFmts>
  <x:fonts count="16">
    <x:font>
      <x:vertAlign val="baseline"/>
      <x:sz val="11"/>
      <x:color rgb="FF000000"/>
      <x:name val="Calibri"/>
      <x:family val="2"/>
    </x:font>
    <x:font>
      <x:vertAlign val="baseline"/>
      <x:sz val="8"/>
      <x:color rgb="FF000000"/>
      <x:name val="Calibri"/>
      <x:family val="2"/>
    </x:font>
    <x:font>
      <x:b/>
      <x:vertAlign val="baseline"/>
      <x:sz val="14"/>
      <x:color rgb="FF000000"/>
      <x:name val="Calibri"/>
      <x:family val="2"/>
    </x:font>
    <x:font>
      <x:b/>
      <x:vertAlign val="baseline"/>
      <x:sz val="8"/>
      <x:color rgb="FF000000"/>
      <x:name val="Calibri"/>
      <x:family val="2"/>
    </x:font>
    <x:font>
      <x:b/>
      <x:vertAlign val="baseline"/>
      <x:sz val="11"/>
      <x:color rgb="FF000000"/>
      <x:name val="Calibri"/>
      <x:family val="2"/>
    </x:font>
    <x:font>
      <x:vertAlign val="baseline"/>
      <x:sz val="11"/>
      <x:color rgb="FF000000"/>
      <x:name val="Calibri"/>
      <x:family val="2"/>
    </x:font>
    <x:font>
      <x:vertAlign val="baseline"/>
      <x:sz val="10"/>
      <x:color rgb="FF000000"/>
      <x:name val="Calibri"/>
      <x:family val="2"/>
    </x:font>
    <x:font>
      <x:b/>
      <x:vertAlign val="baseline"/>
      <x:sz val="14"/>
      <x:color rgb="FF000000"/>
      <x:name val="Calibri"/>
      <x:family val="2"/>
    </x:font>
    <x:font>
      <x:b/>
      <x:vertAlign val="baseline"/>
      <x:sz val="8"/>
      <x:color rgb="FF000000"/>
      <x:name val="Calibri"/>
      <x:family val="2"/>
    </x:font>
    <x:font>
      <x:b/>
      <x:vertAlign val="baseline"/>
      <x:sz val="10"/>
      <x:color rgb="FF000000"/>
      <x:name val="Calibri"/>
      <x:family val="2"/>
    </x:font>
    <x:font>
      <x:b/>
      <x:vertAlign val="baseline"/>
      <x:sz val="11"/>
      <x:color rgb="FF000000"/>
      <x:name val="Calibri"/>
      <x:family val="2"/>
    </x:font>
    <x:font>
      <x:vertAlign val="baseline"/>
      <x:sz val="11"/>
      <x:color rgb="FF000000"/>
      <x:name val="Calibri"/>
      <x:family val="2"/>
    </x:font>
    <x:font>
      <x:vertAlign val="baseline"/>
      <x:sz val="8"/>
      <x:color rgb="FF000000"/>
      <x:name val="Calibri"/>
      <x:family val="2"/>
    </x:font>
    <x:font>
      <x:b/>
      <x:vertAlign val="baseline"/>
      <x:sz val="14"/>
      <x:color rgb="FF000000"/>
      <x:name val="Calibri"/>
      <x:family val="2"/>
    </x:font>
    <x:font>
      <x:b/>
      <x:vertAlign val="baseline"/>
      <x:sz val="8"/>
      <x:color rgb="FF000000"/>
      <x:name val="Calibri"/>
      <x:family val="2"/>
    </x:font>
    <x:font>
      <x:b/>
      <x:vertAlign val="baseline"/>
      <x:sz val="11"/>
      <x:color rgb="FF000000"/>
      <x:name val="Calibri"/>
      <x:family val="2"/>
    </x:font>
  </x:fonts>
  <x:fills count="7">
    <x:fill>
      <x:patternFill patternType="none"/>
    </x:fill>
    <x:fill>
      <x:patternFill patternType="gray125"/>
    </x:fill>
    <x:fill>
      <x:patternFill patternType="solid">
        <x:fgColor rgb="FF99CCFF"/>
        <x:bgColor rgb="FF99CCFF"/>
      </x:patternFill>
    </x:fill>
    <x:fill>
      <x:patternFill patternType="solid">
        <x:fgColor rgb="FFC0C0C0"/>
        <x:bgColor rgb="FFC0C0C0"/>
      </x:patternFill>
    </x:fill>
    <x:fill>
      <x:patternFill patternType="solid">
        <x:fgColor rgb="FFFFFFCC"/>
        <x:bgColor rgb="FFFFFFCC"/>
      </x:patternFill>
    </x:fill>
    <x:fill>
      <x:patternFill patternType="solid">
        <x:fgColor rgb="FFC0C0C0"/>
        <x:bgColor rgb="FFC0C0C0"/>
      </x:patternFill>
    </x:fill>
    <x:fill>
      <x:patternFill patternType="solid">
        <x:fgColor rgb="FF00FFFF"/>
        <x:bgColor rgb="FF00FFFF"/>
      </x:patternFill>
    </x:fill>
  </x:fills>
  <x:borders count="3">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7">
    <x:xf numFmtId="0" fontId="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0" fillId="2" borderId="0" applyNumberFormat="0" applyFill="0" applyBorder="0" applyAlignment="0" applyProtection="1">
      <x:protection locked="1" hidden="0"/>
    </x:xf>
    <x:xf numFmtId="0" fontId="2" fillId="2" borderId="0" applyNumberFormat="0" applyFill="0" applyBorder="0" applyAlignment="0" applyProtection="1">
      <x:protection locked="1" hidden="0"/>
    </x:xf>
    <x:xf numFmtId="0" fontId="3" fillId="3" borderId="0" applyNumberFormat="0" applyFill="0" applyBorder="0" applyAlignment="0" applyProtection="1">
      <x:protection locked="1" hidden="0"/>
    </x:xf>
    <x:xf numFmtId="0" fontId="3" fillId="0" borderId="0" applyNumberFormat="0" applyFill="1" applyBorder="0" applyAlignment="0" applyProtection="1">
      <x:protection locked="1" hidden="0"/>
    </x:xf>
    <x:xf numFmtId="1" fontId="3" fillId="0" borderId="0" applyNumberFormat="0" applyFill="1" applyBorder="0" applyAlignment="0" applyProtection="1">
      <x:protection locked="1" hidden="0"/>
    </x:xf>
    <x:xf numFmtId="1" fontId="1" fillId="0" borderId="0" applyNumberFormat="0" applyFill="1" applyBorder="0" applyAlignment="0" applyProtection="1">
      <x:protection locked="1" hidden="0"/>
    </x:xf>
    <x:xf numFmtId="2" fontId="1" fillId="0" borderId="0" applyNumberFormat="0" applyFill="1" applyBorder="0" applyAlignment="0" applyProtection="1">
      <x:protection locked="1" hidden="0"/>
    </x:xf>
    <x:xf numFmtId="3" fontId="1" fillId="4" borderId="0" applyNumberFormat="0" applyFill="0" applyBorder="0" applyAlignment="0" applyProtection="1">
      <x:protection locked="0" hidden="0"/>
    </x:xf>
    <x:xf numFmtId="4" fontId="1" fillId="0" borderId="0" applyNumberFormat="0" applyFill="1" applyBorder="0" applyAlignment="0" applyProtection="1">
      <x:protection locked="1" hidden="0"/>
    </x:xf>
    <x:xf numFmtId="3" fontId="1" fillId="0" borderId="0" applyNumberFormat="0" applyFill="1" applyBorder="0" applyAlignment="0" applyProtection="1">
      <x:protection locked="1" hidden="0"/>
    </x:xf>
    <x:xf numFmtId="3" fontId="3" fillId="0" borderId="0" applyNumberFormat="0" applyFill="1" applyBorder="0" applyAlignment="0" applyProtection="1">
      <x:protection locked="1" hidden="0"/>
    </x:xf>
    <x:xf numFmtId="2" fontId="1" fillId="0" borderId="0" applyNumberFormat="0" applyFill="1" applyBorder="0" applyAlignment="0" applyProtection="1">
      <x:protection locked="1" hidden="0"/>
    </x:xf>
    <x:xf numFmtId="0" fontId="4" fillId="0" borderId="0" applyNumberFormat="0" applyFill="1" applyBorder="0" applyAlignment="0" applyProtection="1">
      <x:protection locked="1" hidden="0"/>
    </x:xf>
    <x:xf numFmtId="3" fontId="4" fillId="0" borderId="0" applyNumberFormat="0" applyFill="1" applyBorder="0" applyAlignment="0" applyProtection="1">
      <x:protection locked="1" hidden="0"/>
    </x:xf>
    <x:xf numFmtId="0" fontId="2" fillId="2" borderId="0" applyNumberFormat="0" applyFill="0" applyBorder="0" applyAlignment="0" applyProtection="1">
      <x:protection locked="1" hidden="0"/>
    </x:xf>
    <x:xf numFmtId="0" fontId="3" fillId="3" borderId="0" applyNumberFormat="0" applyFill="0" applyBorder="0" applyAlignment="0" applyProtection="1">
      <x:protection locked="1" hidden="0"/>
    </x:xf>
    <x:xf numFmtId="2" fontId="1"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7" fillId="2" borderId="0" applyNumberFormat="0" applyFill="0" applyBorder="0" applyAlignment="0" applyProtection="1">
      <x:protection locked="1" hidden="0"/>
    </x:xf>
    <x:xf numFmtId="0" fontId="8" fillId="5" borderId="0" applyNumberFormat="0" applyFill="0" applyBorder="0" applyAlignment="0" applyProtection="1">
      <x:protection locked="1" hidden="0"/>
    </x:xf>
    <x:xf numFmtId="0" fontId="9" fillId="2" borderId="0" applyNumberFormat="0" applyFill="0" applyBorder="0" applyAlignment="0" applyProtection="1">
      <x:protection locked="1" hidden="0"/>
    </x:xf>
    <x:xf numFmtId="0" fontId="10"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4" fontId="10" fillId="0" borderId="0" applyNumberFormat="0" applyFill="1" applyBorder="0" applyAlignment="0" applyProtection="1">
      <x:protection locked="1" hidden="0"/>
    </x:xf>
    <x:xf numFmtId="4" fontId="10" fillId="4" borderId="0" applyNumberFormat="0" applyFill="0" applyBorder="0" applyAlignment="0" applyProtection="1">
      <x:protection locked="0" hidden="0"/>
    </x:xf>
    <x:xf numFmtId="0" fontId="5" fillId="4" borderId="0" applyNumberFormat="0" applyFill="0" applyBorder="0" applyAlignment="0" applyProtection="1">
      <x:protection locked="0" hidden="0"/>
    </x:xf>
    <x:xf numFmtId="3" fontId="10" fillId="4" borderId="0" applyNumberFormat="0" applyFill="0" applyBorder="0" applyAlignment="0" applyProtection="1">
      <x:protection locked="0" hidden="0"/>
    </x:xf>
    <x:xf numFmtId="4" fontId="5" fillId="4" borderId="0" applyNumberFormat="0" applyFill="0" applyBorder="0" applyAlignment="0" applyProtection="1">
      <x:protection locked="0" hidden="0"/>
    </x:xf>
    <x:xf numFmtId="5" fontId="5" fillId="4" borderId="0" applyNumberFormat="0" applyFill="0" applyBorder="0" applyAlignment="0" applyProtection="1">
      <x:protection locked="0" hidden="0"/>
    </x:xf>
    <x:xf numFmtId="5" fontId="5"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5" fontId="5" fillId="4" borderId="1" applyNumberFormat="0" applyFill="0" applyBorder="1" applyAlignment="0" applyProtection="1">
      <x:protection locked="0" hidden="0"/>
    </x:xf>
    <x:xf numFmtId="0" fontId="5" fillId="0" borderId="0" applyNumberFormat="0" applyFill="1" applyBorder="0" applyAlignment="0" applyProtection="1">
      <x:protection locked="1" hidden="0"/>
    </x:xf>
    <x:xf numFmtId="4" fontId="5" fillId="0" borderId="0" applyNumberFormat="0" applyFill="1" applyBorder="0" applyAlignment="0" applyProtection="1">
      <x:protection locked="1" hidden="0"/>
    </x:xf>
    <x:xf numFmtId="0" fontId="2" fillId="2" borderId="0" applyNumberFormat="0" applyFill="0" applyBorder="0" applyAlignment="0" applyProtection="1">
      <x:protection locked="1" hidden="0"/>
    </x:xf>
    <x:xf numFmtId="0" fontId="3" fillId="3" borderId="0" applyNumberFormat="0" applyFill="0" applyBorder="0" applyAlignment="0" applyProtection="1">
      <x:protection locked="1" hidden="0"/>
    </x:xf>
    <x:xf numFmtId="2" fontId="1" fillId="0" borderId="0" applyNumberFormat="0" applyFill="1" applyBorder="0" applyAlignment="0" applyProtection="1">
      <x:protection locked="1" hidden="0"/>
    </x:xf>
    <x:xf numFmtId="0" fontId="3" fillId="3" borderId="0" applyNumberFormat="0" applyFill="0" applyBorder="0" applyAlignment="0" applyProtection="1">
      <x:protection locked="1" hidden="0"/>
    </x:xf>
    <x:xf numFmtId="0" fontId="4"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 fontId="4" fillId="0" borderId="0" applyNumberFormat="0" applyFill="1" applyBorder="0" applyAlignment="0" applyProtection="1">
      <x:protection locked="1" hidden="0"/>
    </x:xf>
    <x:xf numFmtId="4" fontId="4" fillId="4" borderId="0" applyNumberFormat="0" applyFill="0" applyBorder="0" applyAlignment="0" applyProtection="1">
      <x:protection locked="0" hidden="0"/>
    </x:xf>
    <x:xf numFmtId="0" fontId="0" fillId="4" borderId="0" applyNumberFormat="0" applyFill="0" applyBorder="0" applyAlignment="0" applyProtection="1">
      <x:protection locked="0" hidden="0"/>
    </x:xf>
    <x:xf numFmtId="3" fontId="4" fillId="4" borderId="0" applyNumberFormat="0" applyFill="0" applyBorder="0" applyAlignment="0" applyProtection="1">
      <x:protection locked="0" hidden="0"/>
    </x:xf>
    <x:xf numFmtId="4" fontId="0" fillId="4" borderId="0" applyNumberFormat="0" applyFill="0" applyBorder="0" applyAlignment="0" applyProtection="1">
      <x:protection locked="0" hidden="0"/>
    </x:xf>
    <x:xf numFmtId="5" fontId="0" fillId="4" borderId="0" applyNumberFormat="0" applyFill="0" applyBorder="0" applyAlignment="0" applyProtection="1">
      <x:protection locked="0" hidden="0"/>
    </x:xf>
    <x:xf numFmtId="5"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5" fontId="0" fillId="4" borderId="1" applyNumberFormat="0" applyFill="0" applyBorder="1" applyAlignment="0" applyProtection="1">
      <x:protection locked="0" hidden="0"/>
    </x:xf>
    <x:xf numFmtId="0" fontId="0" fillId="0" borderId="0" applyNumberFormat="0" applyFill="1" applyBorder="0" applyAlignment="0" applyProtection="1">
      <x:protection locked="1" hidden="0"/>
    </x:xf>
    <x:xf numFmtId="4" fontId="0"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13" fillId="2" borderId="0" applyNumberFormat="0" applyFill="0" applyBorder="0" applyAlignment="0" applyProtection="1">
      <x:protection locked="1" hidden="0"/>
    </x:xf>
    <x:xf numFmtId="0" fontId="14" fillId="0" borderId="0" applyNumberFormat="0" applyFill="1" applyBorder="0" applyAlignment="0" applyProtection="1">
      <x:protection locked="1" hidden="0"/>
    </x:xf>
    <x:xf numFmtId="1" fontId="14" fillId="0" borderId="0" applyNumberFormat="0" applyFill="1" applyBorder="0" applyAlignment="0" applyProtection="1">
      <x:protection locked="1" hidden="0"/>
    </x:xf>
    <x:xf numFmtId="0" fontId="15" fillId="0" borderId="0" applyNumberFormat="0" applyFill="1" applyBorder="0" applyAlignment="0" applyProtection="1">
      <x:protection locked="1" hidden="0"/>
    </x:xf>
    <x:xf numFmtId="1" fontId="15" fillId="0" borderId="0" applyNumberFormat="0" applyFill="1" applyBorder="0" applyAlignment="0" applyProtection="1">
      <x:protection locked="1" hidden="0"/>
    </x:xf>
    <x:xf numFmtId="2" fontId="15" fillId="0" borderId="0" applyNumberFormat="0" applyFill="1" applyBorder="0" applyAlignment="0" applyProtection="1">
      <x:protection locked="1" hidden="0"/>
    </x:xf>
    <x:xf numFmtId="4" fontId="15" fillId="0" borderId="0" applyNumberFormat="0" applyFill="1" applyBorder="0" applyAlignment="0" applyProtection="1">
      <x:protection locked="1" hidden="0"/>
    </x:xf>
    <x:xf numFmtId="0" fontId="11" fillId="6" borderId="0" applyNumberFormat="0" applyFill="0" applyBorder="0" applyAlignment="0" applyProtection="1">
      <x:protection locked="1" hidden="0"/>
    </x:xf>
    <x:xf numFmtId="4" fontId="11" fillId="6" borderId="2" applyNumberFormat="0" applyFill="0" applyBorder="1" applyAlignment="0" applyProtection="1">
      <x:protection locked="1" hidden="0"/>
    </x:xf>
    <x:xf numFmtId="4" fontId="11" fillId="0" borderId="0" applyNumberFormat="0" applyFill="1" applyBorder="0" applyAlignment="0" applyProtection="1">
      <x:protection locked="1" hidden="0"/>
    </x:xf>
    <x:xf numFmtId="4" fontId="11" fillId="0" borderId="2" applyNumberFormat="0" applyFill="1" applyBorder="1" applyAlignment="0" applyProtection="1">
      <x:protection locked="1" hidden="0"/>
    </x:xf>
  </x:cellStyleXfs>
  <x:cellXfs count="65">
    <x:xf numFmtId="0"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0" fillId="2" borderId="0" xfId="0" applyNumberFormat="0" applyFill="0" applyBorder="0" applyAlignment="0" applyProtection="1">
      <x:alignment horizontal="general" vertical="bottom" textRotation="0" wrapText="0" indent="0" relativeIndent="0" justifyLastLine="0" shrinkToFit="0" readingOrder="0"/>
      <x:protection locked="1" hidden="0"/>
    </x:xf>
    <x:xf numFmtId="0" fontId="2" fillId="2"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3" fillId="3" borderId="0" xfId="0" applyNumberFormat="0" applyFill="0" applyBorder="0" applyAlignment="0" applyProtection="1">
      <x:alignment horizontal="right" vertical="bottom" textRotation="0" wrapText="0" indent="0" relativeIndent="0" justifyLastLine="0" shrinkToFit="0" readingOrder="0"/>
      <x:protection locked="1" hidden="0"/>
    </x:xf>
    <x:xf numFmtId="0"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2"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1"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4"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2" fontId="1"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0" fontId="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6"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7" fillId="2"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8" fillId="5"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9" fillId="2" borderId="0" xfId="0" applyNumberFormat="0" applyFill="0" applyBorder="0" applyAlignment="0" applyProtection="1">
      <x:alignment horizontal="general" vertical="bottom" textRotation="0" wrapText="0" indent="0" relativeIndent="0" justifyLastLine="0" shrinkToFit="0" readingOrder="0"/>
      <x:protection locked="1" hidden="0"/>
    </x:xf>
    <x:xf numFmtId="0" fontId="10"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5"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5" fillId="0" borderId="0" xfId="0" applyNumberFormat="0" applyFill="1" applyBorder="0" applyAlignment="0" applyProtection="1">
      <x:alignment horizontal="justify" vertical="top" textRotation="0" wrapText="1" indent="0" relativeIndent="0" justifyLastLine="0" shrinkToFit="0" readingOrder="0"/>
      <x:protection locked="1" hidden="0"/>
    </x:xf>
    <x:xf numFmtId="4" fontId="10" fillId="0" borderId="0" xfId="0" applyNumberFormat="0" applyFill="1" applyBorder="0" applyAlignment="0" applyProtection="1">
      <x:alignment horizontal="center" vertical="top" textRotation="0" wrapText="0" indent="0" relativeIndent="0" justifyLastLine="0" shrinkToFit="0" readingOrder="0"/>
      <x:protection locked="1" hidden="0"/>
    </x:xf>
    <x:xf numFmtId="4" fontId="10" fillId="4" borderId="0" xfId="0" applyNumberFormat="0" applyFill="0" applyBorder="0" applyAlignment="0" applyProtection="1">
      <x:alignment horizontal="left" vertical="top" textRotation="0" wrapText="0" indent="0" relativeIndent="0" justifyLastLine="0" shrinkToFit="0" readingOrder="0"/>
      <x:protection locked="0" hidden="0"/>
    </x:xf>
    <x:xf numFmtId="0" fontId="5" fillId="4" borderId="0" xfId="0" applyNumberFormat="0" applyFill="0" applyBorder="0" applyAlignment="0" applyProtection="1">
      <x:alignment horizontal="general" vertical="top" textRotation="0" wrapText="0" indent="0" relativeIndent="0" justifyLastLine="0" shrinkToFit="0" readingOrder="0"/>
      <x:protection locked="0" hidden="0"/>
    </x:xf>
    <x:xf numFmtId="3" fontId="10" fillId="4" borderId="0" xfId="0" applyNumberFormat="0" applyFill="0" applyBorder="0" applyAlignment="0" applyProtection="1">
      <x:alignment horizontal="general" vertical="top" textRotation="0" wrapText="0" indent="0" relativeIndent="0" justifyLastLine="0" shrinkToFit="0" readingOrder="0"/>
      <x:protection locked="0" hidden="0"/>
    </x:xf>
    <x:xf numFmtId="0" fontId="1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4" fontId="5"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5"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5"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5"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0" fontId="5" fillId="0" borderId="0" xfId="0" applyNumberFormat="0" applyFill="1" applyBorder="0" applyAlignment="0" applyProtection="1">
      <x:alignment horizontal="right" vertical="bottom" textRotation="0" wrapText="0" indent="0" relativeIndent="0" justifyLastLine="0" shrinkToFit="0" readingOrder="0"/>
      <x:protection locked="1" hidden="0"/>
    </x:xf>
    <x:xf numFmtId="5" fontId="5" fillId="4" borderId="1" xfId="0" applyNumberFormat="0" applyFill="0" applyBorder="1" applyAlignment="0" applyProtection="1">
      <x:alignment horizontal="general" vertical="bottom" textRotation="0" wrapText="0" indent="0" relativeIndent="0" justifyLastLine="0" shrinkToFit="0" readingOrder="0"/>
      <x:protection locked="0" hidden="0"/>
    </x:xf>
    <x:xf numFmtId="0" fontId="5" fillId="0" borderId="0" xfId="0" applyNumberFormat="0" applyFill="1" applyBorder="0" applyAlignment="0" applyProtection="1">
      <x:alignment horizontal="justify" vertical="bottom" textRotation="0" wrapText="1" indent="0" relativeIndent="0" justifyLastLine="0" shrinkToFit="0" readingOrder="0"/>
      <x:protection locked="1" hidden="0"/>
    </x:xf>
    <x:xf numFmtId="4" fontId="5"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3" fillId="3"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4"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0"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0" fillId="0" borderId="0" xfId="0" applyNumberFormat="0" applyFill="1" applyBorder="0" applyAlignment="0" applyProtection="1">
      <x:alignment horizontal="justify" vertical="top" textRotation="0" wrapText="1" indent="0" relativeIndent="0" justifyLastLine="0" shrinkToFit="0" readingOrder="0"/>
      <x:protection locked="1" hidden="0"/>
    </x:xf>
    <x:xf numFmtId="4" fontId="4" fillId="0" borderId="0" xfId="0" applyNumberFormat="0" applyFill="1" applyBorder="0" applyAlignment="0" applyProtection="1">
      <x:alignment horizontal="center" vertical="top" textRotation="0" wrapText="0" indent="0" relativeIndent="0" justifyLastLine="0" shrinkToFit="0" readingOrder="0"/>
      <x:protection locked="1" hidden="0"/>
    </x:xf>
    <x:xf numFmtId="4" fontId="4" fillId="4" borderId="0" xfId="0" applyNumberFormat="0" applyFill="0" applyBorder="0" applyAlignment="0" applyProtection="1">
      <x:alignment horizontal="left" vertical="top" textRotation="0" wrapText="0" indent="0" relativeIndent="0" justifyLastLine="0" shrinkToFit="0" readingOrder="0"/>
      <x:protection locked="0" hidden="0"/>
    </x:xf>
    <x:xf numFmtId="0" fontId="0" fillId="4" borderId="0" xfId="0" applyNumberFormat="0" applyFill="0" applyBorder="0" applyAlignment="0" applyProtection="1">
      <x:alignment horizontal="general" vertical="top" textRotation="0" wrapText="0" indent="0" relativeIndent="0" justifyLastLine="0" shrinkToFit="0" readingOrder="0"/>
      <x:protection locked="0" hidden="0"/>
    </x:xf>
    <x:xf numFmtId="3" fontId="4" fillId="4" borderId="0" xfId="0" applyNumberFormat="0" applyFill="0" applyBorder="0" applyAlignment="0" applyProtection="1">
      <x:alignment horizontal="general" vertical="top" textRotation="0" wrapText="0" indent="0" relativeIndent="0" justifyLastLine="0" shrinkToFit="0" readingOrder="0"/>
      <x:protection locked="0" hidden="0"/>
    </x:xf>
    <x:xf numFmtId="4" fontId="0"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0"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0"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0" fontId="0" fillId="0" borderId="0" xfId="0" applyNumberFormat="0" applyFill="1" applyBorder="0" applyAlignment="0" applyProtection="1">
      <x:alignment horizontal="right" vertical="bottom" textRotation="0" wrapText="0" indent="0" relativeIndent="0" justifyLastLine="0" shrinkToFit="0" readingOrder="0"/>
      <x:protection locked="1" hidden="0"/>
    </x:xf>
    <x:xf numFmtId="5" fontId="0" fillId="4" borderId="1" xfId="0" applyNumberFormat="0" applyFill="0" applyBorder="1" applyAlignment="0" applyProtection="1">
      <x:alignment horizontal="general" vertical="bottom" textRotation="0" wrapText="0" indent="0" relativeIndent="0" justifyLastLine="0" shrinkToFit="0" readingOrder="0"/>
      <x:protection locked="0" hidden="0"/>
    </x:xf>
    <x:xf numFmtId="0" fontId="0" fillId="0" borderId="0" xfId="0" applyNumberFormat="0" applyFill="1" applyBorder="0" applyAlignment="0" applyProtection="1">
      <x:alignment horizontal="justify" vertical="bottom" textRotation="0" wrapText="1" indent="0" relativeIndent="0" justifyLastLine="0" shrinkToFit="0" readingOrder="0"/>
      <x:protection locked="1" hidden="0"/>
    </x:xf>
    <x:xf numFmtId="4"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2"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3" fillId="2"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1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1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5" fillId="0" borderId="0" xfId="0" applyNumberFormat="0" applyFill="1" applyBorder="0" applyAlignment="0" applyProtection="1">
      <x:alignment horizontal="general" vertical="top" textRotation="0" wrapText="0" indent="0" relativeIndent="0" justifyLastLine="0" shrinkToFit="0" readingOrder="0"/>
      <x:protection locked="1" hidden="0"/>
    </x:xf>
    <x:xf numFmtId="1" fontId="15" fillId="0" borderId="0" xfId="0" applyNumberFormat="0" applyFill="1" applyBorder="0" applyAlignment="0" applyProtection="1">
      <x:alignment horizontal="general" vertical="top" textRotation="0" wrapText="0" indent="0" relativeIndent="0" justifyLastLine="0" shrinkToFit="0" readingOrder="0"/>
      <x:protection locked="1" hidden="0"/>
    </x:xf>
    <x:xf numFmtId="2" fontId="15" fillId="0" borderId="0" xfId="0" applyNumberFormat="0" applyFill="1" applyBorder="0" applyAlignment="0" applyProtection="1">
      <x:alignment horizontal="justify" vertical="top" textRotation="0" wrapText="1" indent="0" relativeIndent="0" justifyLastLine="0" shrinkToFit="0" readingOrder="0"/>
      <x:protection locked="1" hidden="0"/>
    </x:xf>
    <x:xf numFmtId="4" fontId="15"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11" fillId="6" borderId="0" xfId="0" applyNumberFormat="0" applyFill="0" applyBorder="0" applyAlignment="0" applyProtection="1">
      <x:alignment horizontal="general" vertical="bottom" textRotation="0" wrapText="0" indent="0" relativeIndent="0" justifyLastLine="0" shrinkToFit="0" readingOrder="0"/>
      <x:protection locked="1" hidden="0"/>
    </x:xf>
    <x:xf numFmtId="4" fontId="11" fillId="6" borderId="2" xfId="0" applyNumberFormat="0" applyFill="0" applyBorder="1" applyAlignment="0" applyProtection="1">
      <x:alignment horizontal="right" vertical="bottom" textRotation="0" wrapText="0" indent="0" relativeIndent="0" justifyLastLine="0" shrinkToFit="0" readingOrder="0"/>
      <x:protection locked="1" hidden="0"/>
    </x:xf>
    <x:xf numFmtId="4" fontId="11" fillId="6" borderId="2" xfId="0" applyNumberFormat="0" applyFill="0" applyBorder="1" applyAlignment="0" applyProtection="1">
      <x:alignment horizontal="general" vertical="bottom" textRotation="0" wrapText="0" indent="0" relativeIndent="0" justifyLastLine="0" shrinkToFit="0" readingOrder="0"/>
      <x:protection locked="1" hidden="0"/>
    </x:xf>
    <x:xf numFmtId="4" fontId="1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4" fontId="11" fillId="0" borderId="2" xfId="0" applyNumberFormat="0" applyFill="1" applyBorder="1" applyAlignment="0"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xml version="1.0" encoding="UTF-8" standalone="yes"?>
<Relationships xmlns="http://schemas.openxmlformats.org/package/2006/relationships"><Relationship Id="rId8" Type="http://schemas.openxmlformats.org/officeDocument/2006/relationships/worksheet" Target="/xl/worksheets/sheet3.xml"/><Relationship Id="rId3" Type="http://schemas.openxmlformats.org/officeDocument/2006/relationships/sharedStrings" Target="/xl/sharedStrings.xml"/><Relationship Id="rId7" Type="http://schemas.openxmlformats.org/officeDocument/2006/relationships/worksheet" Target="/xl/worksheets/sheet2.xml"/><Relationship Id="rId12" Type="http://schemas.openxmlformats.org/officeDocument/2006/relationships/customXml" Target="../customXml/item3.xml"/><Relationship Id="rId2" Type="http://schemas.openxmlformats.org/officeDocument/2006/relationships/worksheet" Target="/xl/worksheets/sheet.xml"/><Relationship Id="rId6" Type="http://schemas.openxmlformats.org/officeDocument/2006/relationships/theme" Target="/xl/theme/theme.xml"/><Relationship Id="rId11" Type="http://schemas.openxmlformats.org/officeDocument/2006/relationships/customXml" Target="../customXml/item2.xml"/><Relationship Id="rId5" Type="http://schemas.openxmlformats.org/officeDocument/2006/relationships/calcChain" Target="/xl/calcChain.xml"/><Relationship Id="rId10" Type="http://schemas.openxmlformats.org/officeDocument/2006/relationships/customXml" Target="../customXml/item1.xml"/><Relationship Id="rId4" Type="http://schemas.openxmlformats.org/officeDocument/2006/relationships/styles" Target="/xl/styles.xml"/><Relationship Id="rId9" Type="http://schemas.openxmlformats.org/officeDocument/2006/relationships/worksheet" Target="/xl/worksheets/sheet4.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H286"/>
  <x:sheetViews>
    <x:sheetView workbookViewId="0">
      <x:pane xSplit="0" ySplit="8" topLeftCell="A9" state="frozenSplit"/>
    </x:sheetView>
  </x:sheetViews>
  <x:sheetFormatPr defaultRowHeight="15"/>
  <x:cols>
    <x:col min="1" max="1" width="18.710625" style="0" customWidth="1"/>
    <x:col min="2" max="2" width="3.410625" style="0" customWidth="1"/>
    <x:col min="3" max="3" width="13.710625" style="0" customWidth="1"/>
    <x:col min="4" max="4" width="4.4106250000000005" style="0" customWidth="1"/>
    <x:col min="5" max="5" width="48.710625" style="0" customWidth="1"/>
    <x:col min="6" max="7" width="12.710625" style="0" customWidth="1"/>
    <x:col min="8" max="8" width="13.710625" style="0" customWidth="1"/>
  </x:cols>
  <x:sheetData>
    <x:row r="1" spans="1:8">
      <x:c r="E1" s="1" t="s"/>
      <x:c r="F1" s="1" t="s"/>
      <x:c r="G1" s="1" t="s"/>
      <x:c r="H1" s="1" t="s"/>
    </x:row>
    <x:row r="2" spans="1:8">
      <x:c r="E2" s="1" t="s">
        <x:v>0</x:v>
      </x:c>
      <x:c r="F2" s="1" t="s">
        <x:v>0</x:v>
      </x:c>
      <x:c r="G2" s="1" t="s">
        <x:v>0</x:v>
      </x:c>
      <x:c r="H2" s="1" t="s">
        <x:v>0</x:v>
      </x:c>
    </x:row>
    <x:row r="3" spans="1:8">
      <x:c r="E3" s="1" t="s"/>
      <x:c r="F3" s="1" t="s"/>
      <x:c r="G3" s="1" t="s"/>
      <x:c r="H3" s="1" t="s"/>
    </x:row>
    <x:row r="4" spans="1:8">
      <x:c r="E4" s="1" t="s"/>
      <x:c r="F4" s="1" t="s"/>
      <x:c r="G4" s="1" t="s"/>
      <x:c r="H4" s="1" t="s"/>
    </x:row>
    <x:row r="6" spans="1:8">
      <x:c r="C6" s="2" t="s"/>
      <x:c r="D6" s="2" t="s"/>
      <x:c r="E6" s="3" t="s">
        <x:v>1</x:v>
      </x:c>
      <x:c r="F6" s="2" t="s"/>
      <x:c r="G6" s="2" t="s"/>
      <x:c r="H6" s="2" t="s"/>
    </x:row>
    <x:row r="8" spans="1:8">
      <x:c r="F8" s="4" t="s">
        <x:v>2</x:v>
      </x:c>
      <x:c r="G8" s="4" t="s">
        <x:v>3</x:v>
      </x:c>
      <x:c r="H8" s="4" t="s">
        <x:v>4</x:v>
      </x:c>
    </x:row>
    <x:row r="10" spans="1:8">
      <x:c r="C10" s="5" t="s">
        <x:v>5</x:v>
      </x:c>
      <x:c r="D10" s="6" t="s">
        <x:v>6</x:v>
      </x:c>
      <x:c r="E10" s="5" t="s">
        <x:v>7</x:v>
      </x:c>
    </x:row>
    <x:row r="11" spans="1:8">
      <x:c r="C11" s="5" t="s">
        <x:v>8</x:v>
      </x:c>
      <x:c r="D11" s="6" t="s">
        <x:v>6</x:v>
      </x:c>
      <x:c r="E11" s="5" t="s">
        <x:v>9</x:v>
      </x:c>
    </x:row>
    <x:row r="12" spans="1:8">
      <x:c r="C12" s="5" t="s">
        <x:v>10</x:v>
      </x:c>
      <x:c r="D12" s="6" t="s">
        <x:v>6</x:v>
      </x:c>
      <x:c r="E12" s="5" t="s">
        <x:v>11</x:v>
      </x:c>
    </x:row>
    <x:row r="14" spans="1:8">
      <x:c r="A14" s="1" t="s">
        <x:v>12</x:v>
      </x:c>
      <x:c r="B14" s="1" t="n">
        <x:v>1</x:v>
      </x:c>
      <x:c r="C14" s="1" t="s">
        <x:v>13</x:v>
      </x:c>
      <x:c r="D14" s="7" t="s">
        <x:v>14</x:v>
      </x:c>
      <x:c r="E14" s="8" t="s">
        <x:v>15</x:v>
      </x:c>
      <x:c r="F14" s="9" t="n">
        <x:v>0</x:v>
      </x:c>
      <x:c r="G14" s="10" t="n">
        <x:v>7</x:v>
      </x:c>
      <x:c r="H14" s="11">
        <x:f>ROUND(ROUND(F14,2)*ROUND(G14,3),2)</x:f>
      </x:c>
    </x:row>
    <x:row r="15" spans="1:8">
      <x:c r="A15" s="1" t="s">
        <x:v>12</x:v>
      </x:c>
      <x:c r="B15" s="1" t="n">
        <x:v>2</x:v>
      </x:c>
      <x:c r="C15" s="1" t="s">
        <x:v>16</x:v>
      </x:c>
      <x:c r="D15" s="7" t="s">
        <x:v>14</x:v>
      </x:c>
      <x:c r="E15" s="8" t="s">
        <x:v>17</x:v>
      </x:c>
      <x:c r="F15" s="9" t="n">
        <x:v>0</x:v>
      </x:c>
      <x:c r="G15" s="10" t="n">
        <x:v>2</x:v>
      </x:c>
      <x:c r="H15" s="11">
        <x:f>ROUND(ROUND(F15,2)*ROUND(G15,3),2)</x:f>
      </x:c>
    </x:row>
    <x:row r="16" spans="1:8">
      <x:c r="A16" s="1" t="s">
        <x:v>12</x:v>
      </x:c>
      <x:c r="B16" s="1" t="n">
        <x:v>3</x:v>
      </x:c>
      <x:c r="C16" s="1" t="s">
        <x:v>18</x:v>
      </x:c>
      <x:c r="D16" s="7" t="s">
        <x:v>14</x:v>
      </x:c>
      <x:c r="E16" s="8" t="s">
        <x:v>19</x:v>
      </x:c>
      <x:c r="F16" s="9" t="n">
        <x:v>0</x:v>
      </x:c>
      <x:c r="G16" s="10" t="n">
        <x:v>8</x:v>
      </x:c>
      <x:c r="H16" s="11">
        <x:f>ROUND(ROUND(F16,2)*ROUND(G16,3),2)</x:f>
      </x:c>
    </x:row>
    <x:row r="17" spans="1:8">
      <x:c r="A17" s="1" t="s">
        <x:v>12</x:v>
      </x:c>
      <x:c r="B17" s="1" t="n">
        <x:v>4</x:v>
      </x:c>
      <x:c r="C17" s="1" t="s">
        <x:v>20</x:v>
      </x:c>
      <x:c r="D17" s="7" t="s">
        <x:v>14</x:v>
      </x:c>
      <x:c r="E17" s="8" t="s">
        <x:v>21</x:v>
      </x:c>
      <x:c r="F17" s="9" t="n">
        <x:v>0</x:v>
      </x:c>
      <x:c r="G17" s="10" t="n">
        <x:v>5</x:v>
      </x:c>
      <x:c r="H17" s="11">
        <x:f>ROUND(ROUND(F17,2)*ROUND(G17,3),2)</x:f>
      </x:c>
    </x:row>
    <x:row r="18" spans="1:8">
      <x:c r="A18" s="1" t="s">
        <x:v>12</x:v>
      </x:c>
      <x:c r="B18" s="1" t="n">
        <x:v>5</x:v>
      </x:c>
      <x:c r="C18" s="1" t="s">
        <x:v>22</x:v>
      </x:c>
      <x:c r="D18" s="7" t="s">
        <x:v>23</x:v>
      </x:c>
      <x:c r="E18" s="8" t="s">
        <x:v>24</x:v>
      </x:c>
      <x:c r="F18" s="9" t="n">
        <x:v>0</x:v>
      </x:c>
      <x:c r="G18" s="10" t="n">
        <x:v>1</x:v>
      </x:c>
      <x:c r="H18" s="11">
        <x:f>ROUND(ROUND(F18,2)*ROUND(G18,3),2)</x:f>
      </x:c>
    </x:row>
    <x:row r="19" spans="1:8">
      <x:c r="E19" s="5" t="s">
        <x:v>25</x:v>
      </x:c>
      <x:c r="F19" s="5" t="s"/>
      <x:c r="G19" s="5" t="s"/>
      <x:c r="H19" s="12">
        <x:f>SUM(H14:H18)</x:f>
      </x:c>
    </x:row>
    <x:row r="21" spans="1:8">
      <x:c r="C21" s="5" t="s">
        <x:v>5</x:v>
      </x:c>
      <x:c r="D21" s="6" t="s">
        <x:v>6</x:v>
      </x:c>
      <x:c r="E21" s="5" t="s">
        <x:v>7</x:v>
      </x:c>
    </x:row>
    <x:row r="22" spans="1:8">
      <x:c r="C22" s="5" t="s">
        <x:v>8</x:v>
      </x:c>
      <x:c r="D22" s="6" t="s">
        <x:v>6</x:v>
      </x:c>
      <x:c r="E22" s="5" t="s">
        <x:v>9</x:v>
      </x:c>
    </x:row>
    <x:row r="23" spans="1:8">
      <x:c r="C23" s="5" t="s">
        <x:v>10</x:v>
      </x:c>
      <x:c r="D23" s="6" t="s">
        <x:v>26</x:v>
      </x:c>
      <x:c r="E23" s="5" t="s">
        <x:v>27</x:v>
      </x:c>
    </x:row>
    <x:row r="25" spans="1:8">
      <x:c r="A25" s="1" t="s">
        <x:v>28</x:v>
      </x:c>
      <x:c r="B25" s="1" t="n">
        <x:v>1</x:v>
      </x:c>
      <x:c r="C25" s="1" t="s">
        <x:v>29</x:v>
      </x:c>
      <x:c r="D25" s="7" t="s">
        <x:v>14</x:v>
      </x:c>
      <x:c r="E25" s="8" t="s">
        <x:v>30</x:v>
      </x:c>
      <x:c r="F25" s="9" t="n">
        <x:v>0</x:v>
      </x:c>
      <x:c r="G25" s="10" t="n">
        <x:v>4</x:v>
      </x:c>
      <x:c r="H25" s="11">
        <x:f>ROUND(ROUND(F25,2)*ROUND(G25,3),2)</x:f>
      </x:c>
    </x:row>
    <x:row r="26" spans="1:8">
      <x:c r="A26" s="1" t="s">
        <x:v>28</x:v>
      </x:c>
      <x:c r="B26" s="1" t="n">
        <x:v>2</x:v>
      </x:c>
      <x:c r="C26" s="1" t="s">
        <x:v>31</x:v>
      </x:c>
      <x:c r="D26" s="7" t="s">
        <x:v>14</x:v>
      </x:c>
      <x:c r="E26" s="8" t="s">
        <x:v>32</x:v>
      </x:c>
      <x:c r="F26" s="9" t="n">
        <x:v>0</x:v>
      </x:c>
      <x:c r="G26" s="10" t="n">
        <x:v>4</x:v>
      </x:c>
      <x:c r="H26" s="11">
        <x:f>ROUND(ROUND(F26,2)*ROUND(G26,3),2)</x:f>
      </x:c>
    </x:row>
    <x:row r="27" spans="1:8">
      <x:c r="E27" s="5" t="s">
        <x:v>25</x:v>
      </x:c>
      <x:c r="F27" s="5" t="s"/>
      <x:c r="G27" s="5" t="s"/>
      <x:c r="H27" s="12">
        <x:f>SUM(H25:H26)</x:f>
      </x:c>
    </x:row>
    <x:row r="29" spans="1:8">
      <x:c r="C29" s="5" t="s">
        <x:v>5</x:v>
      </x:c>
      <x:c r="D29" s="6" t="s">
        <x:v>6</x:v>
      </x:c>
      <x:c r="E29" s="5" t="s">
        <x:v>7</x:v>
      </x:c>
    </x:row>
    <x:row r="30" spans="1:8">
      <x:c r="C30" s="5" t="s">
        <x:v>8</x:v>
      </x:c>
      <x:c r="D30" s="6" t="s">
        <x:v>6</x:v>
      </x:c>
      <x:c r="E30" s="5" t="s">
        <x:v>9</x:v>
      </x:c>
    </x:row>
    <x:row r="31" spans="1:8">
      <x:c r="C31" s="5" t="s">
        <x:v>10</x:v>
      </x:c>
      <x:c r="D31" s="6" t="s">
        <x:v>33</x:v>
      </x:c>
      <x:c r="E31" s="5" t="s">
        <x:v>34</x:v>
      </x:c>
    </x:row>
    <x:row r="33" spans="1:8">
      <x:c r="A33" s="1" t="s">
        <x:v>35</x:v>
      </x:c>
      <x:c r="B33" s="1" t="n">
        <x:v>1</x:v>
      </x:c>
      <x:c r="C33" s="1" t="s">
        <x:v>36</x:v>
      </x:c>
      <x:c r="D33" s="7" t="s">
        <x:v>37</x:v>
      </x:c>
      <x:c r="E33" s="8" t="s">
        <x:v>38</x:v>
      </x:c>
      <x:c r="F33" s="9" t="n">
        <x:v>0</x:v>
      </x:c>
      <x:c r="G33" s="10" t="n">
        <x:v>1</x:v>
      </x:c>
      <x:c r="H33" s="11">
        <x:f>ROUND(ROUND(F33,2)*ROUND(G33,3),2)</x:f>
      </x:c>
    </x:row>
    <x:row r="34" spans="1:8">
      <x:c r="E34" s="5" t="s">
        <x:v>25</x:v>
      </x:c>
      <x:c r="F34" s="5" t="s"/>
      <x:c r="G34" s="5" t="s"/>
      <x:c r="H34" s="12">
        <x:f>SUM(H33:H33)</x:f>
      </x:c>
    </x:row>
    <x:row r="36" spans="1:8">
      <x:c r="C36" s="5" t="s">
        <x:v>5</x:v>
      </x:c>
      <x:c r="D36" s="6" t="s">
        <x:v>6</x:v>
      </x:c>
      <x:c r="E36" s="5" t="s">
        <x:v>7</x:v>
      </x:c>
    </x:row>
    <x:row r="37" spans="1:8">
      <x:c r="C37" s="5" t="s">
        <x:v>8</x:v>
      </x:c>
      <x:c r="D37" s="6" t="s">
        <x:v>26</x:v>
      </x:c>
      <x:c r="E37" s="5" t="s">
        <x:v>39</x:v>
      </x:c>
    </x:row>
    <x:row r="38" spans="1:8">
      <x:c r="C38" s="5" t="s">
        <x:v>10</x:v>
      </x:c>
      <x:c r="D38" s="6" t="s">
        <x:v>6</x:v>
      </x:c>
      <x:c r="E38" s="5" t="s">
        <x:v>40</x:v>
      </x:c>
    </x:row>
    <x:row r="40" spans="1:8">
      <x:c r="A40" s="1" t="s">
        <x:v>41</x:v>
      </x:c>
      <x:c r="B40" s="1" t="n">
        <x:v>1</x:v>
      </x:c>
      <x:c r="C40" s="1" t="s">
        <x:v>42</x:v>
      </x:c>
      <x:c r="D40" s="7" t="s">
        <x:v>37</x:v>
      </x:c>
      <x:c r="E40" s="8" t="s">
        <x:v>43</x:v>
      </x:c>
      <x:c r="F40" s="9" t="n">
        <x:v>0</x:v>
      </x:c>
      <x:c r="G40" s="10" t="n">
        <x:v>7</x:v>
      </x:c>
      <x:c r="H40" s="11">
        <x:f>ROUND(ROUND(F40,2)*ROUND(G40,3),2)</x:f>
      </x:c>
    </x:row>
    <x:row r="41" spans="1:8">
      <x:c r="A41" s="1" t="s">
        <x:v>41</x:v>
      </x:c>
      <x:c r="B41" s="1" t="n">
        <x:v>2</x:v>
      </x:c>
      <x:c r="C41" s="1" t="s">
        <x:v>44</x:v>
      </x:c>
      <x:c r="D41" s="7" t="s">
        <x:v>23</x:v>
      </x:c>
      <x:c r="E41" s="8" t="s">
        <x:v>45</x:v>
      </x:c>
      <x:c r="F41" s="9" t="n">
        <x:v>0</x:v>
      </x:c>
      <x:c r="G41" s="10" t="n">
        <x:v>1</x:v>
      </x:c>
      <x:c r="H41" s="11">
        <x:f>ROUND(ROUND(F41,2)*ROUND(G41,3),2)</x:f>
      </x:c>
    </x:row>
    <x:row r="42" spans="1:8">
      <x:c r="E42" s="5" t="s">
        <x:v>25</x:v>
      </x:c>
      <x:c r="F42" s="5" t="s"/>
      <x:c r="G42" s="5" t="s"/>
      <x:c r="H42" s="12">
        <x:f>SUM(H40:H41)</x:f>
      </x:c>
    </x:row>
    <x:row r="44" spans="1:8">
      <x:c r="C44" s="5" t="s">
        <x:v>5</x:v>
      </x:c>
      <x:c r="D44" s="6" t="s">
        <x:v>6</x:v>
      </x:c>
      <x:c r="E44" s="5" t="s">
        <x:v>7</x:v>
      </x:c>
    </x:row>
    <x:row r="45" spans="1:8">
      <x:c r="C45" s="5" t="s">
        <x:v>8</x:v>
      </x:c>
      <x:c r="D45" s="6" t="s">
        <x:v>26</x:v>
      </x:c>
      <x:c r="E45" s="5" t="s">
        <x:v>39</x:v>
      </x:c>
    </x:row>
    <x:row r="46" spans="1:8">
      <x:c r="C46" s="5" t="s">
        <x:v>10</x:v>
      </x:c>
      <x:c r="D46" s="6" t="s">
        <x:v>26</x:v>
      </x:c>
      <x:c r="E46" s="5" t="s">
        <x:v>11</x:v>
      </x:c>
    </x:row>
    <x:row r="48" spans="1:8">
      <x:c r="A48" s="1" t="s">
        <x:v>46</x:v>
      </x:c>
      <x:c r="B48" s="1" t="n">
        <x:v>1</x:v>
      </x:c>
      <x:c r="C48" s="1" t="s">
        <x:v>47</x:v>
      </x:c>
      <x:c r="D48" s="7" t="s">
        <x:v>14</x:v>
      </x:c>
      <x:c r="E48" s="8" t="s">
        <x:v>48</x:v>
      </x:c>
      <x:c r="F48" s="9" t="n">
        <x:v>0</x:v>
      </x:c>
      <x:c r="G48" s="10" t="n">
        <x:v>28</x:v>
      </x:c>
      <x:c r="H48" s="11">
        <x:f>ROUND(ROUND(F48,2)*ROUND(G48,3),2)</x:f>
      </x:c>
    </x:row>
    <x:row r="49" spans="1:8">
      <x:c r="A49" s="1" t="s">
        <x:v>46</x:v>
      </x:c>
      <x:c r="B49" s="1" t="n">
        <x:v>2</x:v>
      </x:c>
      <x:c r="C49" s="1" t="s">
        <x:v>49</x:v>
      </x:c>
      <x:c r="D49" s="7" t="s">
        <x:v>14</x:v>
      </x:c>
      <x:c r="E49" s="8" t="s">
        <x:v>50</x:v>
      </x:c>
      <x:c r="F49" s="9" t="n">
        <x:v>0</x:v>
      </x:c>
      <x:c r="G49" s="10" t="n">
        <x:v>5</x:v>
      </x:c>
      <x:c r="H49" s="11">
        <x:f>ROUND(ROUND(F49,2)*ROUND(G49,3),2)</x:f>
      </x:c>
    </x:row>
    <x:row r="50" spans="1:8">
      <x:c r="A50" s="1" t="s">
        <x:v>46</x:v>
      </x:c>
      <x:c r="B50" s="1" t="n">
        <x:v>3</x:v>
      </x:c>
      <x:c r="C50" s="1" t="s">
        <x:v>51</x:v>
      </x:c>
      <x:c r="D50" s="7" t="s">
        <x:v>23</x:v>
      </x:c>
      <x:c r="E50" s="8" t="s">
        <x:v>52</x:v>
      </x:c>
      <x:c r="F50" s="9" t="n">
        <x:v>0</x:v>
      </x:c>
      <x:c r="G50" s="10" t="n">
        <x:v>1</x:v>
      </x:c>
      <x:c r="H50" s="11">
        <x:f>ROUND(ROUND(F50,2)*ROUND(G50,3),2)</x:f>
      </x:c>
    </x:row>
    <x:row r="51" spans="1:8">
      <x:c r="E51" s="5" t="s">
        <x:v>25</x:v>
      </x:c>
      <x:c r="F51" s="5" t="s"/>
      <x:c r="G51" s="5" t="s"/>
      <x:c r="H51" s="12">
        <x:f>SUM(H48:H50)</x:f>
      </x:c>
    </x:row>
    <x:row r="53" spans="1:8">
      <x:c r="C53" s="5" t="s">
        <x:v>5</x:v>
      </x:c>
      <x:c r="D53" s="6" t="s">
        <x:v>6</x:v>
      </x:c>
      <x:c r="E53" s="5" t="s">
        <x:v>7</x:v>
      </x:c>
    </x:row>
    <x:row r="54" spans="1:8">
      <x:c r="C54" s="5" t="s">
        <x:v>8</x:v>
      </x:c>
      <x:c r="D54" s="6" t="s">
        <x:v>26</x:v>
      </x:c>
      <x:c r="E54" s="5" t="s">
        <x:v>39</x:v>
      </x:c>
    </x:row>
    <x:row r="55" spans="1:8">
      <x:c r="C55" s="5" t="s">
        <x:v>10</x:v>
      </x:c>
      <x:c r="D55" s="6" t="s">
        <x:v>33</x:v>
      </x:c>
      <x:c r="E55" s="5" t="s">
        <x:v>53</x:v>
      </x:c>
    </x:row>
    <x:row r="57" spans="1:8">
      <x:c r="A57" s="1" t="s">
        <x:v>54</x:v>
      </x:c>
      <x:c r="B57" s="1" t="n">
        <x:v>1</x:v>
      </x:c>
      <x:c r="C57" s="1" t="s">
        <x:v>55</x:v>
      </x:c>
      <x:c r="D57" s="7" t="s">
        <x:v>37</x:v>
      </x:c>
      <x:c r="E57" s="8" t="s">
        <x:v>56</x:v>
      </x:c>
      <x:c r="F57" s="9" t="n">
        <x:v>0</x:v>
      </x:c>
      <x:c r="G57" s="10" t="n">
        <x:v>1</x:v>
      </x:c>
      <x:c r="H57" s="11">
        <x:f>ROUND(ROUND(F57,2)*ROUND(G57,3),2)</x:f>
      </x:c>
    </x:row>
    <x:row r="58" spans="1:8">
      <x:c r="A58" s="1" t="s">
        <x:v>54</x:v>
      </x:c>
      <x:c r="B58" s="1" t="n">
        <x:v>2</x:v>
      </x:c>
      <x:c r="C58" s="1" t="s">
        <x:v>57</x:v>
      </x:c>
      <x:c r="D58" s="7" t="s">
        <x:v>37</x:v>
      </x:c>
      <x:c r="E58" s="8" t="s">
        <x:v>58</x:v>
      </x:c>
      <x:c r="F58" s="9" t="n">
        <x:v>0</x:v>
      </x:c>
      <x:c r="G58" s="10" t="n">
        <x:v>2</x:v>
      </x:c>
      <x:c r="H58" s="11">
        <x:f>ROUND(ROUND(F58,2)*ROUND(G58,3),2)</x:f>
      </x:c>
    </x:row>
    <x:row r="59" spans="1:8">
      <x:c r="E59" s="5" t="s">
        <x:v>25</x:v>
      </x:c>
      <x:c r="F59" s="5" t="s"/>
      <x:c r="G59" s="5" t="s"/>
      <x:c r="H59" s="12">
        <x:f>SUM(H57:H58)</x:f>
      </x:c>
    </x:row>
    <x:row r="61" spans="1:8">
      <x:c r="C61" s="5" t="s">
        <x:v>5</x:v>
      </x:c>
      <x:c r="D61" s="6" t="s">
        <x:v>6</x:v>
      </x:c>
      <x:c r="E61" s="5" t="s">
        <x:v>7</x:v>
      </x:c>
    </x:row>
    <x:row r="62" spans="1:8">
      <x:c r="C62" s="5" t="s">
        <x:v>8</x:v>
      </x:c>
      <x:c r="D62" s="6" t="s">
        <x:v>33</x:v>
      </x:c>
      <x:c r="E62" s="5" t="s">
        <x:v>59</x:v>
      </x:c>
    </x:row>
    <x:row r="63" spans="1:8">
      <x:c r="C63" s="5" t="s">
        <x:v>10</x:v>
      </x:c>
      <x:c r="D63" s="6" t="s">
        <x:v>6</x:v>
      </x:c>
      <x:c r="E63" s="5" t="s">
        <x:v>60</x:v>
      </x:c>
    </x:row>
    <x:row r="65" spans="1:8">
      <x:c r="A65" s="1" t="s">
        <x:v>61</x:v>
      </x:c>
      <x:c r="B65" s="1" t="n">
        <x:v>1</x:v>
      </x:c>
      <x:c r="C65" s="1" t="s">
        <x:v>62</x:v>
      </x:c>
      <x:c r="D65" s="7" t="s">
        <x:v>37</x:v>
      </x:c>
      <x:c r="E65" s="13" t="s">
        <x:v>63</x:v>
      </x:c>
      <x:c r="F65" s="9" t="n">
        <x:v>0</x:v>
      </x:c>
      <x:c r="G65" s="10" t="n">
        <x:v>18</x:v>
      </x:c>
      <x:c r="H65" s="11">
        <x:f>ROUND(ROUND(F65,2)*ROUND(G65,3),2)</x:f>
      </x:c>
    </x:row>
    <x:row r="66" spans="1:8">
      <x:c r="A66" s="1" t="s">
        <x:v>61</x:v>
      </x:c>
      <x:c r="B66" s="1" t="n">
        <x:v>2</x:v>
      </x:c>
      <x:c r="C66" s="1" t="s">
        <x:v>64</x:v>
      </x:c>
      <x:c r="D66" s="7" t="s">
        <x:v>37</x:v>
      </x:c>
      <x:c r="E66" s="13" t="s">
        <x:v>65</x:v>
      </x:c>
      <x:c r="F66" s="9" t="n">
        <x:v>0</x:v>
      </x:c>
      <x:c r="G66" s="10" t="n">
        <x:v>14</x:v>
      </x:c>
      <x:c r="H66" s="11">
        <x:f>ROUND(ROUND(F66,2)*ROUND(G66,3),2)</x:f>
      </x:c>
    </x:row>
    <x:row r="67" spans="1:8">
      <x:c r="A67" s="1" t="s">
        <x:v>61</x:v>
      </x:c>
      <x:c r="B67" s="1" t="n">
        <x:v>3</x:v>
      </x:c>
      <x:c r="C67" s="1" t="s">
        <x:v>66</x:v>
      </x:c>
      <x:c r="D67" s="7" t="s">
        <x:v>37</x:v>
      </x:c>
      <x:c r="E67" s="13" t="s">
        <x:v>67</x:v>
      </x:c>
      <x:c r="F67" s="9" t="n">
        <x:v>0</x:v>
      </x:c>
      <x:c r="G67" s="10" t="n">
        <x:v>14</x:v>
      </x:c>
      <x:c r="H67" s="11">
        <x:f>ROUND(ROUND(F67,2)*ROUND(G67,3),2)</x:f>
      </x:c>
    </x:row>
    <x:row r="68" spans="1:8">
      <x:c r="E68" s="5" t="s">
        <x:v>25</x:v>
      </x:c>
      <x:c r="F68" s="5" t="s"/>
      <x:c r="G68" s="5" t="s"/>
      <x:c r="H68" s="12">
        <x:f>SUM(H65:H67)</x:f>
      </x:c>
    </x:row>
    <x:row r="70" spans="1:8">
      <x:c r="C70" s="5" t="s">
        <x:v>5</x:v>
      </x:c>
      <x:c r="D70" s="6" t="s">
        <x:v>6</x:v>
      </x:c>
      <x:c r="E70" s="5" t="s">
        <x:v>7</x:v>
      </x:c>
    </x:row>
    <x:row r="71" spans="1:8">
      <x:c r="C71" s="5" t="s">
        <x:v>8</x:v>
      </x:c>
      <x:c r="D71" s="6" t="s">
        <x:v>33</x:v>
      </x:c>
      <x:c r="E71" s="5" t="s">
        <x:v>59</x:v>
      </x:c>
    </x:row>
    <x:row r="72" spans="1:8">
      <x:c r="C72" s="5" t="s">
        <x:v>10</x:v>
      </x:c>
      <x:c r="D72" s="6" t="s">
        <x:v>26</x:v>
      </x:c>
      <x:c r="E72" s="5" t="s">
        <x:v>68</x:v>
      </x:c>
    </x:row>
    <x:row r="74" spans="1:8">
      <x:c r="A74" s="1" t="s">
        <x:v>69</x:v>
      </x:c>
      <x:c r="B74" s="1" t="n">
        <x:v>1</x:v>
      </x:c>
      <x:c r="C74" s="1" t="s">
        <x:v>70</x:v>
      </x:c>
      <x:c r="D74" s="7" t="s">
        <x:v>37</x:v>
      </x:c>
      <x:c r="E74" s="8" t="s">
        <x:v>71</x:v>
      </x:c>
      <x:c r="F74" s="9" t="n">
        <x:v>0</x:v>
      </x:c>
      <x:c r="G74" s="10" t="n">
        <x:v>6</x:v>
      </x:c>
      <x:c r="H74" s="11">
        <x:f>ROUND(ROUND(F74,2)*ROUND(G74,3),2)</x:f>
      </x:c>
    </x:row>
    <x:row r="75" spans="1:8">
      <x:c r="E75" s="5" t="s">
        <x:v>25</x:v>
      </x:c>
      <x:c r="F75" s="5" t="s"/>
      <x:c r="G75" s="5" t="s"/>
      <x:c r="H75" s="12">
        <x:f>SUM(H74:H74)</x:f>
      </x:c>
    </x:row>
    <x:row r="77" spans="1:8">
      <x:c r="C77" s="5" t="s">
        <x:v>5</x:v>
      </x:c>
      <x:c r="D77" s="6" t="s">
        <x:v>6</x:v>
      </x:c>
      <x:c r="E77" s="5" t="s">
        <x:v>7</x:v>
      </x:c>
    </x:row>
    <x:row r="78" spans="1:8">
      <x:c r="C78" s="5" t="s">
        <x:v>8</x:v>
      </x:c>
      <x:c r="D78" s="6" t="s">
        <x:v>33</x:v>
      </x:c>
      <x:c r="E78" s="5" t="s">
        <x:v>59</x:v>
      </x:c>
    </x:row>
    <x:row r="79" spans="1:8">
      <x:c r="C79" s="5" t="s">
        <x:v>10</x:v>
      </x:c>
      <x:c r="D79" s="6" t="s">
        <x:v>33</x:v>
      </x:c>
      <x:c r="E79" s="5" t="s">
        <x:v>72</x:v>
      </x:c>
    </x:row>
    <x:row r="81" spans="1:8">
      <x:c r="A81" s="1" t="s">
        <x:v>73</x:v>
      </x:c>
      <x:c r="B81" s="1" t="n">
        <x:v>1</x:v>
      </x:c>
      <x:c r="C81" s="1" t="s">
        <x:v>74</x:v>
      </x:c>
      <x:c r="D81" s="7" t="s">
        <x:v>37</x:v>
      </x:c>
      <x:c r="E81" s="8" t="s">
        <x:v>75</x:v>
      </x:c>
      <x:c r="F81" s="9" t="n">
        <x:v>0</x:v>
      </x:c>
      <x:c r="G81" s="10" t="n">
        <x:v>4</x:v>
      </x:c>
      <x:c r="H81" s="11">
        <x:f>ROUND(ROUND(F81,2)*ROUND(G81,3),2)</x:f>
      </x:c>
    </x:row>
    <x:row r="82" spans="1:8">
      <x:c r="A82" s="1" t="s">
        <x:v>73</x:v>
      </x:c>
      <x:c r="B82" s="1" t="n">
        <x:v>2</x:v>
      </x:c>
      <x:c r="C82" s="1" t="s">
        <x:v>76</x:v>
      </x:c>
      <x:c r="D82" s="7" t="s">
        <x:v>37</x:v>
      </x:c>
      <x:c r="E82" s="8" t="s">
        <x:v>77</x:v>
      </x:c>
      <x:c r="F82" s="9" t="n">
        <x:v>0</x:v>
      </x:c>
      <x:c r="G82" s="10" t="n">
        <x:v>3</x:v>
      </x:c>
      <x:c r="H82" s="11">
        <x:f>ROUND(ROUND(F82,2)*ROUND(G82,3),2)</x:f>
      </x:c>
    </x:row>
    <x:row r="83" spans="1:8">
      <x:c r="E83" s="5" t="s">
        <x:v>25</x:v>
      </x:c>
      <x:c r="F83" s="5" t="s"/>
      <x:c r="G83" s="5" t="s"/>
      <x:c r="H83" s="12">
        <x:f>SUM(H81:H82)</x:f>
      </x:c>
    </x:row>
    <x:row r="85" spans="1:8">
      <x:c r="C85" s="5" t="s">
        <x:v>5</x:v>
      </x:c>
      <x:c r="D85" s="6" t="s">
        <x:v>6</x:v>
      </x:c>
      <x:c r="E85" s="5" t="s">
        <x:v>7</x:v>
      </x:c>
    </x:row>
    <x:row r="86" spans="1:8">
      <x:c r="C86" s="5" t="s">
        <x:v>8</x:v>
      </x:c>
      <x:c r="D86" s="6" t="s">
        <x:v>78</x:v>
      </x:c>
      <x:c r="E86" s="5" t="s">
        <x:v>79</x:v>
      </x:c>
    </x:row>
    <x:row r="87" spans="1:8">
      <x:c r="C87" s="5" t="s">
        <x:v>10</x:v>
      </x:c>
      <x:c r="D87" s="6" t="s">
        <x:v>6</x:v>
      </x:c>
      <x:c r="E87" s="5" t="s">
        <x:v>80</x:v>
      </x:c>
    </x:row>
    <x:row r="89" spans="1:8">
      <x:c r="A89" s="1" t="s">
        <x:v>81</x:v>
      </x:c>
      <x:c r="B89" s="1" t="n">
        <x:v>1</x:v>
      </x:c>
      <x:c r="C89" s="1" t="s">
        <x:v>82</x:v>
      </x:c>
      <x:c r="D89" s="7" t="s">
        <x:v>37</x:v>
      </x:c>
      <x:c r="E89" s="13" t="s">
        <x:v>83</x:v>
      </x:c>
      <x:c r="F89" s="9" t="n">
        <x:v>0</x:v>
      </x:c>
      <x:c r="G89" s="10" t="n">
        <x:v>1</x:v>
      </x:c>
      <x:c r="H89" s="11">
        <x:f>ROUND(ROUND(F89,2)*ROUND(G89,3),2)</x:f>
      </x:c>
    </x:row>
    <x:row r="90" spans="1:8">
      <x:c r="A90" s="1" t="s">
        <x:v>81</x:v>
      </x:c>
      <x:c r="B90" s="1" t="n">
        <x:v>2</x:v>
      </x:c>
      <x:c r="C90" s="1" t="s">
        <x:v>84</x:v>
      </x:c>
      <x:c r="D90" s="7" t="s">
        <x:v>37</x:v>
      </x:c>
      <x:c r="E90" s="13" t="s">
        <x:v>85</x:v>
      </x:c>
      <x:c r="F90" s="9" t="n">
        <x:v>0</x:v>
      </x:c>
      <x:c r="G90" s="10" t="n">
        <x:v>1</x:v>
      </x:c>
      <x:c r="H90" s="11">
        <x:f>ROUND(ROUND(F90,2)*ROUND(G90,3),2)</x:f>
      </x:c>
    </x:row>
    <x:row r="91" spans="1:8">
      <x:c r="E91" s="5" t="s">
        <x:v>25</x:v>
      </x:c>
      <x:c r="F91" s="5" t="s"/>
      <x:c r="G91" s="5" t="s"/>
      <x:c r="H91" s="12">
        <x:f>SUM(H89:H90)</x:f>
      </x:c>
    </x:row>
    <x:row r="93" spans="1:8">
      <x:c r="C93" s="5" t="s">
        <x:v>5</x:v>
      </x:c>
      <x:c r="D93" s="6" t="s">
        <x:v>6</x:v>
      </x:c>
      <x:c r="E93" s="5" t="s">
        <x:v>7</x:v>
      </x:c>
    </x:row>
    <x:row r="94" spans="1:8">
      <x:c r="C94" s="5" t="s">
        <x:v>8</x:v>
      </x:c>
      <x:c r="D94" s="6" t="s">
        <x:v>78</x:v>
      </x:c>
      <x:c r="E94" s="5" t="s">
        <x:v>79</x:v>
      </x:c>
    </x:row>
    <x:row r="95" spans="1:8">
      <x:c r="C95" s="5" t="s">
        <x:v>10</x:v>
      </x:c>
      <x:c r="D95" s="6" t="s">
        <x:v>26</x:v>
      </x:c>
      <x:c r="E95" s="5" t="s">
        <x:v>86</x:v>
      </x:c>
    </x:row>
    <x:row r="97" spans="1:8">
      <x:c r="A97" s="1" t="s">
        <x:v>87</x:v>
      </x:c>
      <x:c r="B97" s="1" t="n">
        <x:v>1</x:v>
      </x:c>
      <x:c r="C97" s="1" t="s">
        <x:v>88</x:v>
      </x:c>
      <x:c r="D97" s="7" t="s">
        <x:v>14</x:v>
      </x:c>
      <x:c r="E97" s="8" t="s">
        <x:v>89</x:v>
      </x:c>
      <x:c r="F97" s="9" t="n">
        <x:v>0</x:v>
      </x:c>
      <x:c r="G97" s="10" t="n">
        <x:v>212</x:v>
      </x:c>
      <x:c r="H97" s="11">
        <x:f>ROUND(ROUND(F97,2)*ROUND(G97,3),2)</x:f>
      </x:c>
    </x:row>
    <x:row r="98" spans="1:8">
      <x:c r="A98" s="1" t="s">
        <x:v>87</x:v>
      </x:c>
      <x:c r="B98" s="1" t="n">
        <x:v>2</x:v>
      </x:c>
      <x:c r="C98" s="1" t="s">
        <x:v>90</x:v>
      </x:c>
      <x:c r="D98" s="7" t="s">
        <x:v>14</x:v>
      </x:c>
      <x:c r="E98" s="8" t="s">
        <x:v>91</x:v>
      </x:c>
      <x:c r="F98" s="9" t="n">
        <x:v>0</x:v>
      </x:c>
      <x:c r="G98" s="10" t="n">
        <x:v>419</x:v>
      </x:c>
      <x:c r="H98" s="11">
        <x:f>ROUND(ROUND(F98,2)*ROUND(G98,3),2)</x:f>
      </x:c>
    </x:row>
    <x:row r="99" spans="1:8">
      <x:c r="A99" s="1" t="s">
        <x:v>87</x:v>
      </x:c>
      <x:c r="B99" s="1" t="n">
        <x:v>3</x:v>
      </x:c>
      <x:c r="C99" s="1" t="s">
        <x:v>92</x:v>
      </x:c>
      <x:c r="D99" s="7" t="s">
        <x:v>14</x:v>
      </x:c>
      <x:c r="E99" s="8" t="s">
        <x:v>93</x:v>
      </x:c>
      <x:c r="F99" s="9" t="n">
        <x:v>0</x:v>
      </x:c>
      <x:c r="G99" s="10" t="n">
        <x:v>25</x:v>
      </x:c>
      <x:c r="H99" s="11">
        <x:f>ROUND(ROUND(F99,2)*ROUND(G99,3),2)</x:f>
      </x:c>
    </x:row>
    <x:row r="100" spans="1:8">
      <x:c r="A100" s="1" t="s">
        <x:v>87</x:v>
      </x:c>
      <x:c r="B100" s="1" t="n">
        <x:v>4</x:v>
      </x:c>
      <x:c r="C100" s="1" t="s">
        <x:v>94</x:v>
      </x:c>
      <x:c r="D100" s="7" t="s">
        <x:v>14</x:v>
      </x:c>
      <x:c r="E100" s="8" t="s">
        <x:v>95</x:v>
      </x:c>
      <x:c r="F100" s="9" t="n">
        <x:v>0</x:v>
      </x:c>
      <x:c r="G100" s="10" t="n">
        <x:v>30</x:v>
      </x:c>
      <x:c r="H100" s="11">
        <x:f>ROUND(ROUND(F100,2)*ROUND(G100,3),2)</x:f>
      </x:c>
    </x:row>
    <x:row r="101" spans="1:8">
      <x:c r="A101" s="1" t="s">
        <x:v>87</x:v>
      </x:c>
      <x:c r="B101" s="1" t="n">
        <x:v>5</x:v>
      </x:c>
      <x:c r="C101" s="1" t="s">
        <x:v>96</x:v>
      </x:c>
      <x:c r="D101" s="7" t="s">
        <x:v>14</x:v>
      </x:c>
      <x:c r="E101" s="8" t="s">
        <x:v>97</x:v>
      </x:c>
      <x:c r="F101" s="9" t="n">
        <x:v>0</x:v>
      </x:c>
      <x:c r="G101" s="10" t="n">
        <x:v>25</x:v>
      </x:c>
      <x:c r="H101" s="11">
        <x:f>ROUND(ROUND(F101,2)*ROUND(G101,3),2)</x:f>
      </x:c>
    </x:row>
    <x:row r="102" spans="1:8">
      <x:c r="A102" s="1" t="s">
        <x:v>87</x:v>
      </x:c>
      <x:c r="B102" s="1" t="n">
        <x:v>6</x:v>
      </x:c>
      <x:c r="C102" s="1" t="s">
        <x:v>98</x:v>
      </x:c>
      <x:c r="D102" s="7" t="s">
        <x:v>14</x:v>
      </x:c>
      <x:c r="E102" s="8" t="s">
        <x:v>99</x:v>
      </x:c>
      <x:c r="F102" s="9" t="n">
        <x:v>0</x:v>
      </x:c>
      <x:c r="G102" s="10" t="n">
        <x:v>120</x:v>
      </x:c>
      <x:c r="H102" s="11">
        <x:f>ROUND(ROUND(F102,2)*ROUND(G102,3),2)</x:f>
      </x:c>
    </x:row>
    <x:row r="103" spans="1:8">
      <x:c r="A103" s="1" t="s">
        <x:v>87</x:v>
      </x:c>
      <x:c r="B103" s="1" t="n">
        <x:v>7</x:v>
      </x:c>
      <x:c r="C103" s="1" t="s">
        <x:v>100</x:v>
      </x:c>
      <x:c r="D103" s="7" t="s">
        <x:v>14</x:v>
      </x:c>
      <x:c r="E103" s="8" t="s">
        <x:v>101</x:v>
      </x:c>
      <x:c r="F103" s="9" t="n">
        <x:v>0</x:v>
      </x:c>
      <x:c r="G103" s="10" t="n">
        <x:v>120</x:v>
      </x:c>
      <x:c r="H103" s="11">
        <x:f>ROUND(ROUND(F103,2)*ROUND(G103,3),2)</x:f>
      </x:c>
    </x:row>
    <x:row r="104" spans="1:8">
      <x:c r="A104" s="1" t="s">
        <x:v>87</x:v>
      </x:c>
      <x:c r="B104" s="1" t="n">
        <x:v>8</x:v>
      </x:c>
      <x:c r="C104" s="1" t="s">
        <x:v>102</x:v>
      </x:c>
      <x:c r="D104" s="7" t="s">
        <x:v>14</x:v>
      </x:c>
      <x:c r="E104" s="8" t="s">
        <x:v>103</x:v>
      </x:c>
      <x:c r="F104" s="9" t="n">
        <x:v>0</x:v>
      </x:c>
      <x:c r="G104" s="10" t="n">
        <x:v>5</x:v>
      </x:c>
      <x:c r="H104" s="11">
        <x:f>ROUND(ROUND(F104,2)*ROUND(G104,3),2)</x:f>
      </x:c>
    </x:row>
    <x:row r="105" spans="1:8">
      <x:c r="E105" s="5" t="s">
        <x:v>25</x:v>
      </x:c>
      <x:c r="F105" s="5" t="s"/>
      <x:c r="G105" s="5" t="s"/>
      <x:c r="H105" s="12">
        <x:f>SUM(H97:H104)</x:f>
      </x:c>
    </x:row>
    <x:row r="107" spans="1:8">
      <x:c r="C107" s="5" t="s">
        <x:v>5</x:v>
      </x:c>
      <x:c r="D107" s="6" t="s">
        <x:v>6</x:v>
      </x:c>
      <x:c r="E107" s="5" t="s">
        <x:v>7</x:v>
      </x:c>
    </x:row>
    <x:row r="108" spans="1:8">
      <x:c r="C108" s="5" t="s">
        <x:v>8</x:v>
      </x:c>
      <x:c r="D108" s="6" t="s">
        <x:v>78</x:v>
      </x:c>
      <x:c r="E108" s="5" t="s">
        <x:v>79</x:v>
      </x:c>
    </x:row>
    <x:row r="109" spans="1:8">
      <x:c r="C109" s="5" t="s">
        <x:v>10</x:v>
      </x:c>
      <x:c r="D109" s="6" t="s">
        <x:v>33</x:v>
      </x:c>
      <x:c r="E109" s="5" t="s">
        <x:v>104</x:v>
      </x:c>
    </x:row>
    <x:row r="111" spans="1:8">
      <x:c r="A111" s="1" t="s">
        <x:v>105</x:v>
      </x:c>
      <x:c r="B111" s="1" t="n">
        <x:v>1</x:v>
      </x:c>
      <x:c r="C111" s="1" t="s">
        <x:v>106</x:v>
      </x:c>
      <x:c r="D111" s="7" t="s">
        <x:v>37</x:v>
      </x:c>
      <x:c r="E111" s="8" t="s">
        <x:v>107</x:v>
      </x:c>
      <x:c r="F111" s="9" t="n">
        <x:v>0</x:v>
      </x:c>
      <x:c r="G111" s="10" t="n">
        <x:v>3</x:v>
      </x:c>
      <x:c r="H111" s="11">
        <x:f>ROUND(ROUND(F111,2)*ROUND(G111,3),2)</x:f>
      </x:c>
    </x:row>
    <x:row r="112" spans="1:8">
      <x:c r="A112" s="1" t="s">
        <x:v>105</x:v>
      </x:c>
      <x:c r="B112" s="1" t="n">
        <x:v>2</x:v>
      </x:c>
      <x:c r="C112" s="1" t="s">
        <x:v>108</x:v>
      </x:c>
      <x:c r="D112" s="7" t="s">
        <x:v>37</x:v>
      </x:c>
      <x:c r="E112" s="8" t="s">
        <x:v>109</x:v>
      </x:c>
      <x:c r="F112" s="9" t="n">
        <x:v>0</x:v>
      </x:c>
      <x:c r="G112" s="10" t="n">
        <x:v>8</x:v>
      </x:c>
      <x:c r="H112" s="11">
        <x:f>ROUND(ROUND(F112,2)*ROUND(G112,3),2)</x:f>
      </x:c>
    </x:row>
    <x:row r="113" spans="1:8">
      <x:c r="A113" s="1" t="s">
        <x:v>105</x:v>
      </x:c>
      <x:c r="B113" s="1" t="n">
        <x:v>3</x:v>
      </x:c>
      <x:c r="C113" s="1" t="s">
        <x:v>110</x:v>
      </x:c>
      <x:c r="D113" s="7" t="s">
        <x:v>37</x:v>
      </x:c>
      <x:c r="E113" s="8" t="s">
        <x:v>111</x:v>
      </x:c>
      <x:c r="F113" s="9" t="n">
        <x:v>0</x:v>
      </x:c>
      <x:c r="G113" s="10" t="n">
        <x:v>2</x:v>
      </x:c>
      <x:c r="H113" s="11">
        <x:f>ROUND(ROUND(F113,2)*ROUND(G113,3),2)</x:f>
      </x:c>
    </x:row>
    <x:row r="114" spans="1:8">
      <x:c r="A114" s="1" t="s">
        <x:v>105</x:v>
      </x:c>
      <x:c r="B114" s="1" t="n">
        <x:v>4</x:v>
      </x:c>
      <x:c r="C114" s="1" t="s">
        <x:v>112</x:v>
      </x:c>
      <x:c r="D114" s="7" t="s">
        <x:v>37</x:v>
      </x:c>
      <x:c r="E114" s="8" t="s">
        <x:v>113</x:v>
      </x:c>
      <x:c r="F114" s="9" t="n">
        <x:v>0</x:v>
      </x:c>
      <x:c r="G114" s="10" t="n">
        <x:v>1</x:v>
      </x:c>
      <x:c r="H114" s="11">
        <x:f>ROUND(ROUND(F114,2)*ROUND(G114,3),2)</x:f>
      </x:c>
    </x:row>
    <x:row r="115" spans="1:8">
      <x:c r="A115" s="1" t="s">
        <x:v>105</x:v>
      </x:c>
      <x:c r="B115" s="1" t="n">
        <x:v>5</x:v>
      </x:c>
      <x:c r="C115" s="1" t="s">
        <x:v>114</x:v>
      </x:c>
      <x:c r="D115" s="7" t="s">
        <x:v>37</x:v>
      </x:c>
      <x:c r="E115" s="8" t="s">
        <x:v>115</x:v>
      </x:c>
      <x:c r="F115" s="9" t="n">
        <x:v>0</x:v>
      </x:c>
      <x:c r="G115" s="10" t="n">
        <x:v>25</x:v>
      </x:c>
      <x:c r="H115" s="11">
        <x:f>ROUND(ROUND(F115,2)*ROUND(G115,3),2)</x:f>
      </x:c>
    </x:row>
    <x:row r="116" spans="1:8">
      <x:c r="E116" s="5" t="s">
        <x:v>25</x:v>
      </x:c>
      <x:c r="F116" s="5" t="s"/>
      <x:c r="G116" s="5" t="s"/>
      <x:c r="H116" s="12">
        <x:f>SUM(H111:H115)</x:f>
      </x:c>
    </x:row>
    <x:row r="118" spans="1:8">
      <x:c r="C118" s="5" t="s">
        <x:v>5</x:v>
      </x:c>
      <x:c r="D118" s="6" t="s">
        <x:v>6</x:v>
      </x:c>
      <x:c r="E118" s="5" t="s">
        <x:v>7</x:v>
      </x:c>
    </x:row>
    <x:row r="119" spans="1:8">
      <x:c r="C119" s="5" t="s">
        <x:v>8</x:v>
      </x:c>
      <x:c r="D119" s="6" t="s">
        <x:v>78</x:v>
      </x:c>
      <x:c r="E119" s="5" t="s">
        <x:v>79</x:v>
      </x:c>
    </x:row>
    <x:row r="120" spans="1:8">
      <x:c r="C120" s="5" t="s">
        <x:v>10</x:v>
      </x:c>
      <x:c r="D120" s="6" t="s">
        <x:v>116</x:v>
      </x:c>
      <x:c r="E120" s="5" t="s">
        <x:v>117</x:v>
      </x:c>
    </x:row>
    <x:row r="122" spans="1:8">
      <x:c r="A122" s="1" t="s">
        <x:v>118</x:v>
      </x:c>
      <x:c r="B122" s="1" t="n">
        <x:v>1</x:v>
      </x:c>
      <x:c r="C122" s="1" t="s">
        <x:v>119</x:v>
      </x:c>
      <x:c r="D122" s="7" t="s">
        <x:v>14</x:v>
      </x:c>
      <x:c r="E122" s="8" t="s">
        <x:v>120</x:v>
      </x:c>
      <x:c r="F122" s="9" t="n">
        <x:v>0</x:v>
      </x:c>
      <x:c r="G122" s="10" t="n">
        <x:v>402</x:v>
      </x:c>
      <x:c r="H122" s="11">
        <x:f>ROUND(ROUND(F122,2)*ROUND(G122,3),2)</x:f>
      </x:c>
    </x:row>
    <x:row r="123" spans="1:8">
      <x:c r="A123" s="1" t="s">
        <x:v>118</x:v>
      </x:c>
      <x:c r="B123" s="1" t="n">
        <x:v>2</x:v>
      </x:c>
      <x:c r="C123" s="1" t="s">
        <x:v>121</x:v>
      </x:c>
      <x:c r="D123" s="7" t="s">
        <x:v>14</x:v>
      </x:c>
      <x:c r="E123" s="8" t="s">
        <x:v>122</x:v>
      </x:c>
      <x:c r="F123" s="9" t="n">
        <x:v>0</x:v>
      </x:c>
      <x:c r="G123" s="10" t="n">
        <x:v>215</x:v>
      </x:c>
      <x:c r="H123" s="11">
        <x:f>ROUND(ROUND(F123,2)*ROUND(G123,3),2)</x:f>
      </x:c>
    </x:row>
    <x:row r="124" spans="1:8">
      <x:c r="A124" s="1" t="s">
        <x:v>118</x:v>
      </x:c>
      <x:c r="B124" s="1" t="n">
        <x:v>3</x:v>
      </x:c>
      <x:c r="C124" s="1" t="s">
        <x:v>123</x:v>
      </x:c>
      <x:c r="D124" s="7" t="s">
        <x:v>14</x:v>
      </x:c>
      <x:c r="E124" s="8" t="s">
        <x:v>124</x:v>
      </x:c>
      <x:c r="F124" s="9" t="n">
        <x:v>0</x:v>
      </x:c>
      <x:c r="G124" s="10" t="n">
        <x:v>20</x:v>
      </x:c>
      <x:c r="H124" s="11">
        <x:f>ROUND(ROUND(F124,2)*ROUND(G124,3),2)</x:f>
      </x:c>
    </x:row>
    <x:row r="125" spans="1:8">
      <x:c r="A125" s="1" t="s">
        <x:v>118</x:v>
      </x:c>
      <x:c r="B125" s="1" t="n">
        <x:v>4</x:v>
      </x:c>
      <x:c r="C125" s="1" t="s">
        <x:v>125</x:v>
      </x:c>
      <x:c r="D125" s="7" t="s">
        <x:v>14</x:v>
      </x:c>
      <x:c r="E125" s="8" t="s">
        <x:v>126</x:v>
      </x:c>
      <x:c r="F125" s="9" t="n">
        <x:v>0</x:v>
      </x:c>
      <x:c r="G125" s="10" t="n">
        <x:v>10</x:v>
      </x:c>
      <x:c r="H125" s="11">
        <x:f>ROUND(ROUND(F125,2)*ROUND(G125,3),2)</x:f>
      </x:c>
    </x:row>
    <x:row r="126" spans="1:8">
      <x:c r="A126" s="1" t="s">
        <x:v>118</x:v>
      </x:c>
      <x:c r="B126" s="1" t="n">
        <x:v>5</x:v>
      </x:c>
      <x:c r="C126" s="1" t="s">
        <x:v>127</x:v>
      </x:c>
      <x:c r="D126" s="7" t="s">
        <x:v>14</x:v>
      </x:c>
      <x:c r="E126" s="8" t="s">
        <x:v>128</x:v>
      </x:c>
      <x:c r="F126" s="9" t="n">
        <x:v>0</x:v>
      </x:c>
      <x:c r="G126" s="10" t="n">
        <x:v>25</x:v>
      </x:c>
      <x:c r="H126" s="11">
        <x:f>ROUND(ROUND(F126,2)*ROUND(G126,3),2)</x:f>
      </x:c>
    </x:row>
    <x:row r="127" spans="1:8">
      <x:c r="A127" s="1" t="s">
        <x:v>118</x:v>
      </x:c>
      <x:c r="B127" s="1" t="n">
        <x:v>6</x:v>
      </x:c>
      <x:c r="C127" s="1" t="s">
        <x:v>129</x:v>
      </x:c>
      <x:c r="D127" s="7" t="s">
        <x:v>14</x:v>
      </x:c>
      <x:c r="E127" s="8" t="s">
        <x:v>130</x:v>
      </x:c>
      <x:c r="F127" s="9" t="n">
        <x:v>0</x:v>
      </x:c>
      <x:c r="G127" s="10" t="n">
        <x:v>65</x:v>
      </x:c>
      <x:c r="H127" s="11">
        <x:f>ROUND(ROUND(F127,2)*ROUND(G127,3),2)</x:f>
      </x:c>
    </x:row>
    <x:row r="128" spans="1:8">
      <x:c r="A128" s="1" t="s">
        <x:v>118</x:v>
      </x:c>
      <x:c r="B128" s="1" t="n">
        <x:v>7</x:v>
      </x:c>
      <x:c r="C128" s="1" t="s">
        <x:v>131</x:v>
      </x:c>
      <x:c r="D128" s="7" t="s">
        <x:v>14</x:v>
      </x:c>
      <x:c r="E128" s="8" t="s">
        <x:v>132</x:v>
      </x:c>
      <x:c r="F128" s="9" t="n">
        <x:v>0</x:v>
      </x:c>
      <x:c r="G128" s="10" t="n">
        <x:v>45</x:v>
      </x:c>
      <x:c r="H128" s="11">
        <x:f>ROUND(ROUND(F128,2)*ROUND(G128,3),2)</x:f>
      </x:c>
    </x:row>
    <x:row r="129" spans="1:8">
      <x:c r="A129" s="1" t="s">
        <x:v>118</x:v>
      </x:c>
      <x:c r="B129" s="1" t="n">
        <x:v>8</x:v>
      </x:c>
      <x:c r="C129" s="1" t="s">
        <x:v>133</x:v>
      </x:c>
      <x:c r="D129" s="7" t="s">
        <x:v>14</x:v>
      </x:c>
      <x:c r="E129" s="8" t="s">
        <x:v>134</x:v>
      </x:c>
      <x:c r="F129" s="9" t="n">
        <x:v>0</x:v>
      </x:c>
      <x:c r="G129" s="10" t="n">
        <x:v>15</x:v>
      </x:c>
      <x:c r="H129" s="11">
        <x:f>ROUND(ROUND(F129,2)*ROUND(G129,3),2)</x:f>
      </x:c>
    </x:row>
    <x:row r="130" spans="1:8">
      <x:c r="A130" s="1" t="s">
        <x:v>118</x:v>
      </x:c>
      <x:c r="B130" s="1" t="n">
        <x:v>9</x:v>
      </x:c>
      <x:c r="C130" s="1" t="s">
        <x:v>135</x:v>
      </x:c>
      <x:c r="D130" s="7" t="s">
        <x:v>23</x:v>
      </x:c>
      <x:c r="E130" s="8" t="s">
        <x:v>136</x:v>
      </x:c>
      <x:c r="F130" s="9" t="n">
        <x:v>0</x:v>
      </x:c>
      <x:c r="G130" s="10" t="n">
        <x:v>1</x:v>
      </x:c>
      <x:c r="H130" s="11">
        <x:f>ROUND(ROUND(F130,2)*ROUND(G130,3),2)</x:f>
      </x:c>
    </x:row>
    <x:row r="131" spans="1:8">
      <x:c r="A131" s="1" t="s">
        <x:v>118</x:v>
      </x:c>
      <x:c r="B131" s="1" t="n">
        <x:v>10</x:v>
      </x:c>
      <x:c r="C131" s="1" t="s">
        <x:v>137</x:v>
      </x:c>
      <x:c r="D131" s="7" t="s">
        <x:v>14</x:v>
      </x:c>
      <x:c r="E131" s="8" t="s">
        <x:v>138</x:v>
      </x:c>
      <x:c r="F131" s="9" t="n">
        <x:v>0</x:v>
      </x:c>
      <x:c r="G131" s="10" t="n">
        <x:v>28</x:v>
      </x:c>
      <x:c r="H131" s="11">
        <x:f>ROUND(ROUND(F131,2)*ROUND(G131,3),2)</x:f>
      </x:c>
    </x:row>
    <x:row r="132" spans="1:8">
      <x:c r="A132" s="1" t="s">
        <x:v>118</x:v>
      </x:c>
      <x:c r="B132" s="1" t="n">
        <x:v>11</x:v>
      </x:c>
      <x:c r="C132" s="1" t="s">
        <x:v>139</x:v>
      </x:c>
      <x:c r="D132" s="7" t="s">
        <x:v>14</x:v>
      </x:c>
      <x:c r="E132" s="8" t="s">
        <x:v>140</x:v>
      </x:c>
      <x:c r="F132" s="9" t="n">
        <x:v>0</x:v>
      </x:c>
      <x:c r="G132" s="10" t="n">
        <x:v>40</x:v>
      </x:c>
      <x:c r="H132" s="11">
        <x:f>ROUND(ROUND(F132,2)*ROUND(G132,3),2)</x:f>
      </x:c>
    </x:row>
    <x:row r="133" spans="1:8">
      <x:c r="E133" s="5" t="s">
        <x:v>25</x:v>
      </x:c>
      <x:c r="F133" s="5" t="s"/>
      <x:c r="G133" s="5" t="s"/>
      <x:c r="H133" s="12">
        <x:f>SUM(H122:H132)</x:f>
      </x:c>
    </x:row>
    <x:row r="135" spans="1:8">
      <x:c r="C135" s="5" t="s">
        <x:v>5</x:v>
      </x:c>
      <x:c r="D135" s="6" t="s">
        <x:v>6</x:v>
      </x:c>
      <x:c r="E135" s="5" t="s">
        <x:v>7</x:v>
      </x:c>
    </x:row>
    <x:row r="136" spans="1:8">
      <x:c r="C136" s="5" t="s">
        <x:v>8</x:v>
      </x:c>
      <x:c r="D136" s="6" t="s">
        <x:v>78</x:v>
      </x:c>
      <x:c r="E136" s="5" t="s">
        <x:v>79</x:v>
      </x:c>
    </x:row>
    <x:row r="137" spans="1:8">
      <x:c r="C137" s="5" t="s">
        <x:v>10</x:v>
      </x:c>
      <x:c r="D137" s="6" t="s">
        <x:v>141</x:v>
      </x:c>
      <x:c r="E137" s="5" t="s">
        <x:v>142</x:v>
      </x:c>
    </x:row>
    <x:row r="139" spans="1:8">
      <x:c r="A139" s="1" t="s">
        <x:v>143</x:v>
      </x:c>
      <x:c r="B139" s="1" t="n">
        <x:v>1</x:v>
      </x:c>
      <x:c r="C139" s="1" t="s">
        <x:v>144</x:v>
      </x:c>
      <x:c r="D139" s="7" t="s">
        <x:v>37</x:v>
      </x:c>
      <x:c r="E139" s="13" t="s">
        <x:v>145</x:v>
      </x:c>
      <x:c r="F139" s="9" t="n">
        <x:v>0</x:v>
      </x:c>
      <x:c r="G139" s="10" t="n">
        <x:v>1</x:v>
      </x:c>
      <x:c r="H139" s="11">
        <x:f>ROUND(ROUND(F139,2)*ROUND(G139,3),2)</x:f>
      </x:c>
    </x:row>
    <x:row r="140" spans="1:8">
      <x:c r="E140" s="5" t="s">
        <x:v>25</x:v>
      </x:c>
      <x:c r="F140" s="5" t="s"/>
      <x:c r="G140" s="5" t="s"/>
      <x:c r="H140" s="12">
        <x:f>SUM(H139:H139)</x:f>
      </x:c>
    </x:row>
    <x:row r="142" spans="1:8">
      <x:c r="C142" s="5" t="s">
        <x:v>5</x:v>
      </x:c>
      <x:c r="D142" s="6" t="s">
        <x:v>6</x:v>
      </x:c>
      <x:c r="E142" s="5" t="s">
        <x:v>7</x:v>
      </x:c>
    </x:row>
    <x:row r="143" spans="1:8">
      <x:c r="C143" s="5" t="s">
        <x:v>8</x:v>
      </x:c>
      <x:c r="D143" s="6" t="s">
        <x:v>116</x:v>
      </x:c>
      <x:c r="E143" s="5" t="s">
        <x:v>146</x:v>
      </x:c>
    </x:row>
    <x:row r="144" spans="1:8">
      <x:c r="C144" s="5" t="s">
        <x:v>10</x:v>
      </x:c>
      <x:c r="D144" s="6" t="s">
        <x:v>6</x:v>
      </x:c>
      <x:c r="E144" s="5" t="s">
        <x:v>147</x:v>
      </x:c>
    </x:row>
    <x:row r="146" spans="1:8">
      <x:c r="A146" s="1" t="s">
        <x:v>148</x:v>
      </x:c>
      <x:c r="B146" s="1" t="n">
        <x:v>1</x:v>
      </x:c>
      <x:c r="C146" s="1" t="s">
        <x:v>149</x:v>
      </x:c>
      <x:c r="D146" s="7" t="s">
        <x:v>37</x:v>
      </x:c>
      <x:c r="E146" s="13" t="s">
        <x:v>150</x:v>
      </x:c>
      <x:c r="F146" s="9" t="n">
        <x:v>0</x:v>
      </x:c>
      <x:c r="G146" s="10" t="n">
        <x:v>1</x:v>
      </x:c>
      <x:c r="H146" s="11">
        <x:f>ROUND(ROUND(F146,2)*ROUND(G146,3),2)</x:f>
      </x:c>
    </x:row>
    <x:row r="147" spans="1:8">
      <x:c r="A147" s="1" t="s">
        <x:v>148</x:v>
      </x:c>
      <x:c r="B147" s="1" t="n">
        <x:v>2</x:v>
      </x:c>
      <x:c r="C147" s="1" t="s">
        <x:v>151</x:v>
      </x:c>
      <x:c r="D147" s="7" t="s">
        <x:v>37</x:v>
      </x:c>
      <x:c r="E147" s="13" t="s">
        <x:v>152</x:v>
      </x:c>
      <x:c r="F147" s="9" t="n">
        <x:v>0</x:v>
      </x:c>
      <x:c r="G147" s="10" t="n">
        <x:v>2</x:v>
      </x:c>
      <x:c r="H147" s="11">
        <x:f>ROUND(ROUND(F147,2)*ROUND(G147,3),2)</x:f>
      </x:c>
    </x:row>
    <x:row r="148" spans="1:8">
      <x:c r="E148" s="5" t="s">
        <x:v>25</x:v>
      </x:c>
      <x:c r="F148" s="5" t="s"/>
      <x:c r="G148" s="5" t="s"/>
      <x:c r="H148" s="12">
        <x:f>SUM(H146:H147)</x:f>
      </x:c>
    </x:row>
    <x:row r="150" spans="1:8">
      <x:c r="C150" s="5" t="s">
        <x:v>5</x:v>
      </x:c>
      <x:c r="D150" s="6" t="s">
        <x:v>6</x:v>
      </x:c>
      <x:c r="E150" s="5" t="s">
        <x:v>7</x:v>
      </x:c>
    </x:row>
    <x:row r="151" spans="1:8">
      <x:c r="C151" s="5" t="s">
        <x:v>8</x:v>
      </x:c>
      <x:c r="D151" s="6" t="s">
        <x:v>116</x:v>
      </x:c>
      <x:c r="E151" s="5" t="s">
        <x:v>146</x:v>
      </x:c>
    </x:row>
    <x:row r="152" spans="1:8">
      <x:c r="C152" s="5" t="s">
        <x:v>10</x:v>
      </x:c>
      <x:c r="D152" s="6" t="s">
        <x:v>26</x:v>
      </x:c>
      <x:c r="E152" s="5" t="s">
        <x:v>153</x:v>
      </x:c>
    </x:row>
    <x:row r="154" spans="1:8">
      <x:c r="A154" s="1" t="s">
        <x:v>154</x:v>
      </x:c>
      <x:c r="B154" s="1" t="n">
        <x:v>1</x:v>
      </x:c>
      <x:c r="C154" s="1" t="s">
        <x:v>155</x:v>
      </x:c>
      <x:c r="D154" s="7" t="s">
        <x:v>37</x:v>
      </x:c>
      <x:c r="E154" s="13" t="s">
        <x:v>156</x:v>
      </x:c>
      <x:c r="F154" s="9" t="n">
        <x:v>0</x:v>
      </x:c>
      <x:c r="G154" s="10" t="n">
        <x:v>2</x:v>
      </x:c>
      <x:c r="H154" s="11">
        <x:f>ROUND(ROUND(F154,2)*ROUND(G154,3),2)</x:f>
      </x:c>
    </x:row>
    <x:row r="155" spans="1:8">
      <x:c r="A155" s="1" t="s">
        <x:v>154</x:v>
      </x:c>
      <x:c r="B155" s="1" t="n">
        <x:v>2</x:v>
      </x:c>
      <x:c r="C155" s="1" t="s">
        <x:v>157</x:v>
      </x:c>
      <x:c r="D155" s="7" t="s">
        <x:v>37</x:v>
      </x:c>
      <x:c r="E155" s="8" t="s">
        <x:v>158</x:v>
      </x:c>
      <x:c r="F155" s="9" t="n">
        <x:v>0</x:v>
      </x:c>
      <x:c r="G155" s="10" t="n">
        <x:v>10</x:v>
      </x:c>
      <x:c r="H155" s="11">
        <x:f>ROUND(ROUND(F155,2)*ROUND(G155,3),2)</x:f>
      </x:c>
    </x:row>
    <x:row r="156" spans="1:8">
      <x:c r="A156" s="1" t="s">
        <x:v>154</x:v>
      </x:c>
      <x:c r="B156" s="1" t="n">
        <x:v>3</x:v>
      </x:c>
      <x:c r="C156" s="1" t="s">
        <x:v>159</x:v>
      </x:c>
      <x:c r="D156" s="7" t="s">
        <x:v>37</x:v>
      </x:c>
      <x:c r="E156" s="13" t="s">
        <x:v>160</x:v>
      </x:c>
      <x:c r="F156" s="9" t="n">
        <x:v>0</x:v>
      </x:c>
      <x:c r="G156" s="10" t="n">
        <x:v>4</x:v>
      </x:c>
      <x:c r="H156" s="11">
        <x:f>ROUND(ROUND(F156,2)*ROUND(G156,3),2)</x:f>
      </x:c>
    </x:row>
    <x:row r="157" spans="1:8">
      <x:c r="E157" s="5" t="s">
        <x:v>25</x:v>
      </x:c>
      <x:c r="F157" s="5" t="s"/>
      <x:c r="G157" s="5" t="s"/>
      <x:c r="H157" s="12">
        <x:f>SUM(H154:H156)</x:f>
      </x:c>
    </x:row>
    <x:row r="159" spans="1:8">
      <x:c r="C159" s="5" t="s">
        <x:v>5</x:v>
      </x:c>
      <x:c r="D159" s="6" t="s">
        <x:v>6</x:v>
      </x:c>
      <x:c r="E159" s="5" t="s">
        <x:v>7</x:v>
      </x:c>
    </x:row>
    <x:row r="160" spans="1:8">
      <x:c r="C160" s="5" t="s">
        <x:v>8</x:v>
      </x:c>
      <x:c r="D160" s="6" t="s">
        <x:v>116</x:v>
      </x:c>
      <x:c r="E160" s="5" t="s">
        <x:v>146</x:v>
      </x:c>
    </x:row>
    <x:row r="161" spans="1:8">
      <x:c r="C161" s="5" t="s">
        <x:v>10</x:v>
      </x:c>
      <x:c r="D161" s="6" t="s">
        <x:v>33</x:v>
      </x:c>
      <x:c r="E161" s="5" t="s">
        <x:v>161</x:v>
      </x:c>
    </x:row>
    <x:row r="163" spans="1:8">
      <x:c r="A163" s="1" t="s">
        <x:v>162</x:v>
      </x:c>
      <x:c r="B163" s="1" t="n">
        <x:v>1</x:v>
      </x:c>
      <x:c r="C163" s="1" t="s">
        <x:v>163</x:v>
      </x:c>
      <x:c r="D163" s="7" t="s">
        <x:v>14</x:v>
      </x:c>
      <x:c r="E163" s="8" t="s">
        <x:v>164</x:v>
      </x:c>
      <x:c r="F163" s="9" t="n">
        <x:v>0</x:v>
      </x:c>
      <x:c r="G163" s="10" t="n">
        <x:v>25</x:v>
      </x:c>
      <x:c r="H163" s="11">
        <x:f>ROUND(ROUND(F163,2)*ROUND(G163,3),2)</x:f>
      </x:c>
    </x:row>
    <x:row r="164" spans="1:8">
      <x:c r="A164" s="1" t="s">
        <x:v>162</x:v>
      </x:c>
      <x:c r="B164" s="1" t="n">
        <x:v>2</x:v>
      </x:c>
      <x:c r="C164" s="1" t="s">
        <x:v>165</x:v>
      </x:c>
      <x:c r="D164" s="7" t="s">
        <x:v>14</x:v>
      </x:c>
      <x:c r="E164" s="8" t="s">
        <x:v>166</x:v>
      </x:c>
      <x:c r="F164" s="9" t="n">
        <x:v>0</x:v>
      </x:c>
      <x:c r="G164" s="10" t="n">
        <x:v>1</x:v>
      </x:c>
      <x:c r="H164" s="11">
        <x:f>ROUND(ROUND(F164,2)*ROUND(G164,3),2)</x:f>
      </x:c>
    </x:row>
    <x:row r="165" spans="1:8">
      <x:c r="A165" s="1" t="s">
        <x:v>162</x:v>
      </x:c>
      <x:c r="B165" s="1" t="n">
        <x:v>3</x:v>
      </x:c>
      <x:c r="C165" s="1" t="s">
        <x:v>167</x:v>
      </x:c>
      <x:c r="D165" s="7" t="s">
        <x:v>14</x:v>
      </x:c>
      <x:c r="E165" s="8" t="s">
        <x:v>168</x:v>
      </x:c>
      <x:c r="F165" s="9" t="n">
        <x:v>0</x:v>
      </x:c>
      <x:c r="G165" s="10" t="n">
        <x:v>115</x:v>
      </x:c>
      <x:c r="H165" s="11">
        <x:f>ROUND(ROUND(F165,2)*ROUND(G165,3),2)</x:f>
      </x:c>
    </x:row>
    <x:row r="166" spans="1:8">
      <x:c r="A166" s="1" t="s">
        <x:v>162</x:v>
      </x:c>
      <x:c r="B166" s="1" t="n">
        <x:v>4</x:v>
      </x:c>
      <x:c r="C166" s="1" t="s">
        <x:v>169</x:v>
      </x:c>
      <x:c r="D166" s="7" t="s">
        <x:v>14</x:v>
      </x:c>
      <x:c r="E166" s="8" t="s">
        <x:v>170</x:v>
      </x:c>
      <x:c r="F166" s="9" t="n">
        <x:v>0</x:v>
      </x:c>
      <x:c r="G166" s="10" t="n">
        <x:v>25</x:v>
      </x:c>
      <x:c r="H166" s="11">
        <x:f>ROUND(ROUND(F166,2)*ROUND(G166,3),2)</x:f>
      </x:c>
    </x:row>
    <x:row r="167" spans="1:8">
      <x:c r="A167" s="1" t="s">
        <x:v>162</x:v>
      </x:c>
      <x:c r="B167" s="1" t="n">
        <x:v>5</x:v>
      </x:c>
      <x:c r="C167" s="1" t="s">
        <x:v>171</x:v>
      </x:c>
      <x:c r="D167" s="7" t="s">
        <x:v>14</x:v>
      </x:c>
      <x:c r="E167" s="8" t="s">
        <x:v>172</x:v>
      </x:c>
      <x:c r="F167" s="9" t="n">
        <x:v>0</x:v>
      </x:c>
      <x:c r="G167" s="10" t="n">
        <x:v>15</x:v>
      </x:c>
      <x:c r="H167" s="11">
        <x:f>ROUND(ROUND(F167,2)*ROUND(G167,3),2)</x:f>
      </x:c>
    </x:row>
    <x:row r="168" spans="1:8">
      <x:c r="A168" s="1" t="s">
        <x:v>162</x:v>
      </x:c>
      <x:c r="B168" s="1" t="n">
        <x:v>6</x:v>
      </x:c>
      <x:c r="C168" s="1" t="s">
        <x:v>173</x:v>
      </x:c>
      <x:c r="D168" s="7" t="s">
        <x:v>14</x:v>
      </x:c>
      <x:c r="E168" s="8" t="s">
        <x:v>174</x:v>
      </x:c>
      <x:c r="F168" s="9" t="n">
        <x:v>0</x:v>
      </x:c>
      <x:c r="G168" s="10" t="n">
        <x:v>5</x:v>
      </x:c>
      <x:c r="H168" s="11">
        <x:f>ROUND(ROUND(F168,2)*ROUND(G168,3),2)</x:f>
      </x:c>
    </x:row>
    <x:row r="169" spans="1:8">
      <x:c r="A169" s="1" t="s">
        <x:v>162</x:v>
      </x:c>
      <x:c r="B169" s="1" t="n">
        <x:v>7</x:v>
      </x:c>
      <x:c r="C169" s="1" t="s">
        <x:v>175</x:v>
      </x:c>
      <x:c r="D169" s="7" t="s">
        <x:v>14</x:v>
      </x:c>
      <x:c r="E169" s="8" t="s">
        <x:v>166</x:v>
      </x:c>
      <x:c r="F169" s="9" t="n">
        <x:v>0</x:v>
      </x:c>
      <x:c r="G169" s="10" t="n">
        <x:v>4</x:v>
      </x:c>
      <x:c r="H169" s="11">
        <x:f>ROUND(ROUND(F169,2)*ROUND(G169,3),2)</x:f>
      </x:c>
    </x:row>
    <x:row r="170" spans="1:8">
      <x:c r="A170" s="1" t="s">
        <x:v>162</x:v>
      </x:c>
      <x:c r="B170" s="1" t="n">
        <x:v>8</x:v>
      </x:c>
      <x:c r="C170" s="1" t="s">
        <x:v>176</x:v>
      </x:c>
      <x:c r="D170" s="7" t="s">
        <x:v>14</x:v>
      </x:c>
      <x:c r="E170" s="8" t="s">
        <x:v>177</x:v>
      </x:c>
      <x:c r="F170" s="9" t="n">
        <x:v>0</x:v>
      </x:c>
      <x:c r="G170" s="10" t="n">
        <x:v>15</x:v>
      </x:c>
      <x:c r="H170" s="11">
        <x:f>ROUND(ROUND(F170,2)*ROUND(G170,3),2)</x:f>
      </x:c>
    </x:row>
    <x:row r="171" spans="1:8">
      <x:c r="A171" s="1" t="s">
        <x:v>162</x:v>
      </x:c>
      <x:c r="B171" s="1" t="n">
        <x:v>9</x:v>
      </x:c>
      <x:c r="C171" s="1" t="s">
        <x:v>178</x:v>
      </x:c>
      <x:c r="D171" s="7" t="s">
        <x:v>14</x:v>
      </x:c>
      <x:c r="E171" s="8" t="s">
        <x:v>179</x:v>
      </x:c>
      <x:c r="F171" s="9" t="n">
        <x:v>0</x:v>
      </x:c>
      <x:c r="G171" s="10" t="n">
        <x:v>15</x:v>
      </x:c>
      <x:c r="H171" s="11">
        <x:f>ROUND(ROUND(F171,2)*ROUND(G171,3),2)</x:f>
      </x:c>
    </x:row>
    <x:row r="172" spans="1:8">
      <x:c r="A172" s="1" t="s">
        <x:v>162</x:v>
      </x:c>
      <x:c r="B172" s="1" t="n">
        <x:v>10</x:v>
      </x:c>
      <x:c r="C172" s="1" t="s">
        <x:v>180</x:v>
      </x:c>
      <x:c r="D172" s="7" t="s">
        <x:v>14</x:v>
      </x:c>
      <x:c r="E172" s="8" t="s">
        <x:v>181</x:v>
      </x:c>
      <x:c r="F172" s="9" t="n">
        <x:v>0</x:v>
      </x:c>
      <x:c r="G172" s="10" t="n">
        <x:v>7</x:v>
      </x:c>
      <x:c r="H172" s="11">
        <x:f>ROUND(ROUND(F172,2)*ROUND(G172,3),2)</x:f>
      </x:c>
    </x:row>
    <x:row r="173" spans="1:8">
      <x:c r="E173" s="5" t="s">
        <x:v>25</x:v>
      </x:c>
      <x:c r="F173" s="5" t="s"/>
      <x:c r="G173" s="5" t="s"/>
      <x:c r="H173" s="12">
        <x:f>SUM(H163:H172)</x:f>
      </x:c>
    </x:row>
    <x:row r="175" spans="1:8">
      <x:c r="C175" s="5" t="s">
        <x:v>5</x:v>
      </x:c>
      <x:c r="D175" s="6" t="s">
        <x:v>6</x:v>
      </x:c>
      <x:c r="E175" s="5" t="s">
        <x:v>7</x:v>
      </x:c>
    </x:row>
    <x:row r="176" spans="1:8">
      <x:c r="C176" s="5" t="s">
        <x:v>8</x:v>
      </x:c>
      <x:c r="D176" s="6" t="s">
        <x:v>116</x:v>
      </x:c>
      <x:c r="E176" s="5" t="s">
        <x:v>146</x:v>
      </x:c>
    </x:row>
    <x:row r="177" spans="1:8">
      <x:c r="C177" s="5" t="s">
        <x:v>10</x:v>
      </x:c>
      <x:c r="D177" s="6" t="s">
        <x:v>78</x:v>
      </x:c>
      <x:c r="E177" s="5" t="s">
        <x:v>182</x:v>
      </x:c>
    </x:row>
    <x:row r="179" spans="1:8">
      <x:c r="A179" s="1" t="s">
        <x:v>183</x:v>
      </x:c>
      <x:c r="B179" s="1" t="n">
        <x:v>1</x:v>
      </x:c>
      <x:c r="C179" s="1" t="s">
        <x:v>184</x:v>
      </x:c>
      <x:c r="D179" s="7" t="s">
        <x:v>14</x:v>
      </x:c>
      <x:c r="E179" s="8" t="s">
        <x:v>185</x:v>
      </x:c>
      <x:c r="F179" s="9" t="n">
        <x:v>0</x:v>
      </x:c>
      <x:c r="G179" s="10" t="n">
        <x:v>69</x:v>
      </x:c>
      <x:c r="H179" s="11">
        <x:f>ROUND(ROUND(F179,2)*ROUND(G179,3),2)</x:f>
      </x:c>
    </x:row>
    <x:row r="180" spans="1:8">
      <x:c r="E180" s="5" t="s">
        <x:v>25</x:v>
      </x:c>
      <x:c r="F180" s="5" t="s"/>
      <x:c r="G180" s="5" t="s"/>
      <x:c r="H180" s="12">
        <x:f>SUM(H179:H179)</x:f>
      </x:c>
    </x:row>
    <x:row r="182" spans="1:8">
      <x:c r="C182" s="5" t="s">
        <x:v>5</x:v>
      </x:c>
      <x:c r="D182" s="6" t="s">
        <x:v>6</x:v>
      </x:c>
      <x:c r="E182" s="5" t="s">
        <x:v>7</x:v>
      </x:c>
    </x:row>
    <x:row r="183" spans="1:8">
      <x:c r="C183" s="5" t="s">
        <x:v>8</x:v>
      </x:c>
      <x:c r="D183" s="6" t="s">
        <x:v>116</x:v>
      </x:c>
      <x:c r="E183" s="5" t="s">
        <x:v>146</x:v>
      </x:c>
    </x:row>
    <x:row r="184" spans="1:8">
      <x:c r="C184" s="5" t="s">
        <x:v>10</x:v>
      </x:c>
      <x:c r="D184" s="6" t="s">
        <x:v>116</x:v>
      </x:c>
      <x:c r="E184" s="5" t="s">
        <x:v>186</x:v>
      </x:c>
    </x:row>
    <x:row r="186" spans="1:8">
      <x:c r="A186" s="1" t="s">
        <x:v>187</x:v>
      </x:c>
      <x:c r="B186" s="1" t="n">
        <x:v>1</x:v>
      </x:c>
      <x:c r="C186" s="1" t="s">
        <x:v>188</x:v>
      </x:c>
      <x:c r="D186" s="7" t="s">
        <x:v>189</x:v>
      </x:c>
      <x:c r="E186" s="8" t="s">
        <x:v>190</x:v>
      </x:c>
      <x:c r="F186" s="9" t="n">
        <x:v>0</x:v>
      </x:c>
      <x:c r="G186" s="10" t="n">
        <x:v>16</x:v>
      </x:c>
      <x:c r="H186" s="11">
        <x:f>ROUND(ROUND(F186,2)*ROUND(G186,3),2)</x:f>
      </x:c>
    </x:row>
    <x:row r="187" spans="1:8">
      <x:c r="E187" s="5" t="s">
        <x:v>25</x:v>
      </x:c>
      <x:c r="F187" s="5" t="s"/>
      <x:c r="G187" s="5" t="s"/>
      <x:c r="H187" s="12">
        <x:f>SUM(H186:H186)</x:f>
      </x:c>
    </x:row>
    <x:row r="189" spans="1:8">
      <x:c r="C189" s="5" t="s">
        <x:v>5</x:v>
      </x:c>
      <x:c r="D189" s="6" t="s">
        <x:v>6</x:v>
      </x:c>
      <x:c r="E189" s="5" t="s">
        <x:v>7</x:v>
      </x:c>
    </x:row>
    <x:row r="190" spans="1:8">
      <x:c r="C190" s="5" t="s">
        <x:v>8</x:v>
      </x:c>
      <x:c r="D190" s="6" t="s">
        <x:v>116</x:v>
      </x:c>
      <x:c r="E190" s="5" t="s">
        <x:v>146</x:v>
      </x:c>
    </x:row>
    <x:row r="191" spans="1:8">
      <x:c r="C191" s="5" t="s">
        <x:v>10</x:v>
      </x:c>
      <x:c r="D191" s="6" t="s">
        <x:v>141</x:v>
      </x:c>
      <x:c r="E191" s="5" t="s">
        <x:v>191</x:v>
      </x:c>
    </x:row>
    <x:row r="193" spans="1:8">
      <x:c r="A193" s="1" t="s">
        <x:v>192</x:v>
      </x:c>
      <x:c r="B193" s="1" t="n">
        <x:v>1</x:v>
      </x:c>
      <x:c r="C193" s="1" t="s">
        <x:v>193</x:v>
      </x:c>
      <x:c r="D193" s="7" t="s">
        <x:v>194</x:v>
      </x:c>
      <x:c r="E193" s="8" t="s">
        <x:v>195</x:v>
      </x:c>
      <x:c r="F193" s="9" t="n">
        <x:v>0</x:v>
      </x:c>
      <x:c r="G193" s="10" t="n">
        <x:v>1</x:v>
      </x:c>
      <x:c r="H193" s="11">
        <x:f>ROUND(ROUND(F193,2)*ROUND(G193,3),2)</x:f>
      </x:c>
    </x:row>
    <x:row r="194" spans="1:8">
      <x:c r="E194" s="5" t="s">
        <x:v>25</x:v>
      </x:c>
      <x:c r="F194" s="5" t="s"/>
      <x:c r="G194" s="5" t="s"/>
      <x:c r="H194" s="12">
        <x:f>SUM(H193:H193)</x:f>
      </x:c>
    </x:row>
    <x:row r="196" spans="1:8">
      <x:c r="C196" s="5" t="s">
        <x:v>5</x:v>
      </x:c>
      <x:c r="D196" s="6" t="s">
        <x:v>6</x:v>
      </x:c>
      <x:c r="E196" s="5" t="s">
        <x:v>7</x:v>
      </x:c>
    </x:row>
    <x:row r="197" spans="1:8">
      <x:c r="C197" s="5" t="s">
        <x:v>8</x:v>
      </x:c>
      <x:c r="D197" s="6" t="s">
        <x:v>116</x:v>
      </x:c>
      <x:c r="E197" s="5" t="s">
        <x:v>146</x:v>
      </x:c>
    </x:row>
    <x:row r="198" spans="1:8">
      <x:c r="C198" s="5" t="s">
        <x:v>10</x:v>
      </x:c>
      <x:c r="D198" s="6" t="s">
        <x:v>196</x:v>
      </x:c>
      <x:c r="E198" s="5" t="s">
        <x:v>197</x:v>
      </x:c>
    </x:row>
    <x:row r="200" spans="1:8">
      <x:c r="A200" s="1" t="s">
        <x:v>198</x:v>
      </x:c>
      <x:c r="B200" s="1" t="n">
        <x:v>1</x:v>
      </x:c>
      <x:c r="C200" s="1" t="s">
        <x:v>199</x:v>
      </x:c>
      <x:c r="D200" s="7" t="s">
        <x:v>200</x:v>
      </x:c>
      <x:c r="E200" s="8" t="s">
        <x:v>201</x:v>
      </x:c>
      <x:c r="F200" s="9" t="n">
        <x:v>0</x:v>
      </x:c>
      <x:c r="G200" s="10" t="n">
        <x:v>100</x:v>
      </x:c>
      <x:c r="H200" s="11">
        <x:f>ROUND(ROUND(F200,2)*ROUND(G200,3),2)</x:f>
      </x:c>
    </x:row>
    <x:row r="201" spans="1:8">
      <x:c r="E201" s="5" t="s">
        <x:v>25</x:v>
      </x:c>
      <x:c r="F201" s="5" t="s"/>
      <x:c r="G201" s="5" t="s"/>
      <x:c r="H201" s="12">
        <x:f>SUM(H200:H200)</x:f>
      </x:c>
    </x:row>
    <x:row r="203" spans="1:8">
      <x:c r="C203" s="5" t="s">
        <x:v>5</x:v>
      </x:c>
      <x:c r="D203" s="6" t="s">
        <x:v>6</x:v>
      </x:c>
      <x:c r="E203" s="5" t="s">
        <x:v>7</x:v>
      </x:c>
    </x:row>
    <x:row r="204" spans="1:8">
      <x:c r="C204" s="5" t="s">
        <x:v>8</x:v>
      </x:c>
      <x:c r="D204" s="6" t="s">
        <x:v>141</x:v>
      </x:c>
      <x:c r="E204" s="5" t="s">
        <x:v>202</x:v>
      </x:c>
    </x:row>
    <x:row r="205" spans="1:8">
      <x:c r="C205" s="5" t="s">
        <x:v>10</x:v>
      </x:c>
      <x:c r="D205" s="6" t="s">
        <x:v>6</x:v>
      </x:c>
      <x:c r="E205" s="5" t="s">
        <x:v>203</x:v>
      </x:c>
    </x:row>
    <x:row r="207" spans="1:8">
      <x:c r="A207" s="1" t="s">
        <x:v>204</x:v>
      </x:c>
      <x:c r="B207" s="1" t="n">
        <x:v>1</x:v>
      </x:c>
      <x:c r="C207" s="1" t="s">
        <x:v>205</x:v>
      </x:c>
      <x:c r="D207" s="7" t="s">
        <x:v>200</x:v>
      </x:c>
      <x:c r="E207" s="8" t="s">
        <x:v>206</x:v>
      </x:c>
      <x:c r="F207" s="9" t="n">
        <x:v>0</x:v>
      </x:c>
      <x:c r="G207" s="10" t="n">
        <x:v>44</x:v>
      </x:c>
      <x:c r="H207" s="11">
        <x:f>ROUND(ROUND(F207,2)*ROUND(G207,3),2)</x:f>
      </x:c>
    </x:row>
    <x:row r="208" spans="1:8">
      <x:c r="A208" s="1" t="s">
        <x:v>204</x:v>
      </x:c>
      <x:c r="B208" s="1" t="n">
        <x:v>2</x:v>
      </x:c>
      <x:c r="C208" s="1" t="s">
        <x:v>207</x:v>
      </x:c>
      <x:c r="D208" s="7" t="s">
        <x:v>200</x:v>
      </x:c>
      <x:c r="E208" s="8" t="s">
        <x:v>208</x:v>
      </x:c>
      <x:c r="F208" s="9" t="n">
        <x:v>0</x:v>
      </x:c>
      <x:c r="G208" s="10" t="n">
        <x:v>44</x:v>
      </x:c>
      <x:c r="H208" s="11">
        <x:f>ROUND(ROUND(F208,2)*ROUND(G208,3),2)</x:f>
      </x:c>
    </x:row>
    <x:row r="209" spans="1:8">
      <x:c r="A209" s="1" t="s">
        <x:v>204</x:v>
      </x:c>
      <x:c r="B209" s="1" t="n">
        <x:v>3</x:v>
      </x:c>
      <x:c r="C209" s="1" t="s">
        <x:v>209</x:v>
      </x:c>
      <x:c r="D209" s="7" t="s">
        <x:v>14</x:v>
      </x:c>
      <x:c r="E209" s="8" t="s">
        <x:v>210</x:v>
      </x:c>
      <x:c r="F209" s="9" t="n">
        <x:v>0</x:v>
      </x:c>
      <x:c r="G209" s="10" t="n">
        <x:v>7</x:v>
      </x:c>
      <x:c r="H209" s="11">
        <x:f>ROUND(ROUND(F209,2)*ROUND(G209,3),2)</x:f>
      </x:c>
    </x:row>
    <x:row r="210" spans="1:8">
      <x:c r="A210" s="1" t="s">
        <x:v>204</x:v>
      </x:c>
      <x:c r="B210" s="1" t="n">
        <x:v>4</x:v>
      </x:c>
      <x:c r="C210" s="1" t="s">
        <x:v>211</x:v>
      </x:c>
      <x:c r="D210" s="7" t="s">
        <x:v>200</x:v>
      </x:c>
      <x:c r="E210" s="8" t="s">
        <x:v>212</x:v>
      </x:c>
      <x:c r="F210" s="9" t="n">
        <x:v>0</x:v>
      </x:c>
      <x:c r="G210" s="10" t="n">
        <x:v>100</x:v>
      </x:c>
      <x:c r="H210" s="11">
        <x:f>ROUND(ROUND(F210,2)*ROUND(G210,3),2)</x:f>
      </x:c>
    </x:row>
    <x:row r="211" spans="1:8">
      <x:c r="A211" s="1" t="s">
        <x:v>204</x:v>
      </x:c>
      <x:c r="B211" s="1" t="n">
        <x:v>5</x:v>
      </x:c>
      <x:c r="C211" s="1" t="s">
        <x:v>213</x:v>
      </x:c>
      <x:c r="D211" s="7" t="s">
        <x:v>14</x:v>
      </x:c>
      <x:c r="E211" s="8" t="s">
        <x:v>214</x:v>
      </x:c>
      <x:c r="F211" s="9" t="n">
        <x:v>0</x:v>
      </x:c>
      <x:c r="G211" s="10" t="n">
        <x:v>40</x:v>
      </x:c>
      <x:c r="H211" s="11">
        <x:f>ROUND(ROUND(F211,2)*ROUND(G211,3),2)</x:f>
      </x:c>
    </x:row>
    <x:row r="212" spans="1:8">
      <x:c r="A212" s="1" t="s">
        <x:v>204</x:v>
      </x:c>
      <x:c r="B212" s="1" t="n">
        <x:v>6</x:v>
      </x:c>
      <x:c r="C212" s="1" t="s">
        <x:v>215</x:v>
      </x:c>
      <x:c r="D212" s="7" t="s">
        <x:v>14</x:v>
      </x:c>
      <x:c r="E212" s="8" t="s">
        <x:v>216</x:v>
      </x:c>
      <x:c r="F212" s="9" t="n">
        <x:v>0</x:v>
      </x:c>
      <x:c r="G212" s="10" t="n">
        <x:v>4.5</x:v>
      </x:c>
      <x:c r="H212" s="11">
        <x:f>ROUND(ROUND(F212,2)*ROUND(G212,3),2)</x:f>
      </x:c>
    </x:row>
    <x:row r="213" spans="1:8">
      <x:c r="A213" s="1" t="s">
        <x:v>204</x:v>
      </x:c>
      <x:c r="B213" s="1" t="n">
        <x:v>7</x:v>
      </x:c>
      <x:c r="C213" s="1" t="s">
        <x:v>217</x:v>
      </x:c>
      <x:c r="D213" s="7" t="s">
        <x:v>14</x:v>
      </x:c>
      <x:c r="E213" s="8" t="s">
        <x:v>218</x:v>
      </x:c>
      <x:c r="F213" s="9" t="n">
        <x:v>0</x:v>
      </x:c>
      <x:c r="G213" s="10" t="n">
        <x:v>12</x:v>
      </x:c>
      <x:c r="H213" s="11">
        <x:f>ROUND(ROUND(F213,2)*ROUND(G213,3),2)</x:f>
      </x:c>
    </x:row>
    <x:row r="214" spans="1:8">
      <x:c r="A214" s="1" t="s">
        <x:v>204</x:v>
      </x:c>
      <x:c r="B214" s="1" t="n">
        <x:v>8</x:v>
      </x:c>
      <x:c r="C214" s="1" t="s">
        <x:v>219</x:v>
      </x:c>
      <x:c r="D214" s="7" t="s">
        <x:v>14</x:v>
      </x:c>
      <x:c r="E214" s="8" t="s">
        <x:v>220</x:v>
      </x:c>
      <x:c r="F214" s="9" t="n">
        <x:v>0</x:v>
      </x:c>
      <x:c r="G214" s="10" t="n">
        <x:v>33.5</x:v>
      </x:c>
      <x:c r="H214" s="11">
        <x:f>ROUND(ROUND(F214,2)*ROUND(G214,3),2)</x:f>
      </x:c>
    </x:row>
    <x:row r="215" spans="1:8">
      <x:c r="A215" s="1" t="s">
        <x:v>204</x:v>
      </x:c>
      <x:c r="B215" s="1" t="n">
        <x:v>9</x:v>
      </x:c>
      <x:c r="C215" s="1" t="s">
        <x:v>221</x:v>
      </x:c>
      <x:c r="D215" s="7" t="s">
        <x:v>14</x:v>
      </x:c>
      <x:c r="E215" s="8" t="s">
        <x:v>222</x:v>
      </x:c>
      <x:c r="F215" s="9" t="n">
        <x:v>0</x:v>
      </x:c>
      <x:c r="G215" s="10" t="n">
        <x:v>6</x:v>
      </x:c>
      <x:c r="H215" s="11">
        <x:f>ROUND(ROUND(F215,2)*ROUND(G215,3),2)</x:f>
      </x:c>
    </x:row>
    <x:row r="216" spans="1:8">
      <x:c r="E216" s="5" t="s">
        <x:v>25</x:v>
      </x:c>
      <x:c r="F216" s="5" t="s"/>
      <x:c r="G216" s="5" t="s"/>
      <x:c r="H216" s="12">
        <x:f>SUM(H207:H215)</x:f>
      </x:c>
    </x:row>
    <x:row r="218" spans="1:8">
      <x:c r="C218" s="5" t="s">
        <x:v>5</x:v>
      </x:c>
      <x:c r="D218" s="6" t="s">
        <x:v>6</x:v>
      </x:c>
      <x:c r="E218" s="5" t="s">
        <x:v>7</x:v>
      </x:c>
    </x:row>
    <x:row r="219" spans="1:8">
      <x:c r="C219" s="5" t="s">
        <x:v>8</x:v>
      </x:c>
      <x:c r="D219" s="6" t="s">
        <x:v>141</x:v>
      </x:c>
      <x:c r="E219" s="5" t="s">
        <x:v>202</x:v>
      </x:c>
    </x:row>
    <x:row r="220" spans="1:8">
      <x:c r="C220" s="5" t="s">
        <x:v>10</x:v>
      </x:c>
      <x:c r="D220" s="6" t="s">
        <x:v>26</x:v>
      </x:c>
      <x:c r="E220" s="5" t="s">
        <x:v>223</x:v>
      </x:c>
    </x:row>
    <x:row r="222" spans="1:8">
      <x:c r="A222" s="1" t="s">
        <x:v>224</x:v>
      </x:c>
      <x:c r="B222" s="1" t="n">
        <x:v>1</x:v>
      </x:c>
      <x:c r="C222" s="1" t="s">
        <x:v>225</x:v>
      </x:c>
      <x:c r="D222" s="7" t="s">
        <x:v>37</x:v>
      </x:c>
      <x:c r="E222" s="8" t="s">
        <x:v>226</x:v>
      </x:c>
      <x:c r="F222" s="9" t="n">
        <x:v>0</x:v>
      </x:c>
      <x:c r="G222" s="10" t="n">
        <x:v>16</x:v>
      </x:c>
      <x:c r="H222" s="11">
        <x:f>ROUND(ROUND(F222,2)*ROUND(G222,3),2)</x:f>
      </x:c>
    </x:row>
    <x:row r="223" spans="1:8">
      <x:c r="A223" s="1" t="s">
        <x:v>224</x:v>
      </x:c>
      <x:c r="B223" s="1" t="n">
        <x:v>2</x:v>
      </x:c>
      <x:c r="C223" s="1" t="s">
        <x:v>227</x:v>
      </x:c>
      <x:c r="D223" s="7" t="s">
        <x:v>37</x:v>
      </x:c>
      <x:c r="E223" s="8" t="s">
        <x:v>228</x:v>
      </x:c>
      <x:c r="F223" s="9" t="n">
        <x:v>0</x:v>
      </x:c>
      <x:c r="G223" s="10" t="n">
        <x:v>16</x:v>
      </x:c>
      <x:c r="H223" s="11">
        <x:f>ROUND(ROUND(F223,2)*ROUND(G223,3),2)</x:f>
      </x:c>
    </x:row>
    <x:row r="224" spans="1:8">
      <x:c r="A224" s="1" t="s">
        <x:v>224</x:v>
      </x:c>
      <x:c r="B224" s="1" t="n">
        <x:v>3</x:v>
      </x:c>
      <x:c r="C224" s="1" t="s">
        <x:v>229</x:v>
      </x:c>
      <x:c r="D224" s="7" t="s">
        <x:v>37</x:v>
      </x:c>
      <x:c r="E224" s="8" t="s">
        <x:v>230</x:v>
      </x:c>
      <x:c r="F224" s="9" t="n">
        <x:v>0</x:v>
      </x:c>
      <x:c r="G224" s="10" t="n">
        <x:v>4</x:v>
      </x:c>
      <x:c r="H224" s="11">
        <x:f>ROUND(ROUND(F224,2)*ROUND(G224,3),2)</x:f>
      </x:c>
    </x:row>
    <x:row r="225" spans="1:8">
      <x:c r="A225" s="1" t="s">
        <x:v>224</x:v>
      </x:c>
      <x:c r="B225" s="1" t="n">
        <x:v>4</x:v>
      </x:c>
      <x:c r="C225" s="1" t="s">
        <x:v>231</x:v>
      </x:c>
      <x:c r="D225" s="7" t="s">
        <x:v>37</x:v>
      </x:c>
      <x:c r="E225" s="8" t="s">
        <x:v>232</x:v>
      </x:c>
      <x:c r="F225" s="9" t="n">
        <x:v>0</x:v>
      </x:c>
      <x:c r="G225" s="10" t="n">
        <x:v>8</x:v>
      </x:c>
      <x:c r="H225" s="11">
        <x:f>ROUND(ROUND(F225,2)*ROUND(G225,3),2)</x:f>
      </x:c>
    </x:row>
    <x:row r="226" spans="1:8">
      <x:c r="E226" s="5" t="s">
        <x:v>25</x:v>
      </x:c>
      <x:c r="F226" s="5" t="s"/>
      <x:c r="G226" s="5" t="s"/>
      <x:c r="H226" s="12">
        <x:f>SUM(H222:H225)</x:f>
      </x:c>
    </x:row>
    <x:row r="228" spans="1:8">
      <x:c r="C228" s="5" t="s">
        <x:v>5</x:v>
      </x:c>
      <x:c r="D228" s="6" t="s">
        <x:v>6</x:v>
      </x:c>
      <x:c r="E228" s="5" t="s">
        <x:v>7</x:v>
      </x:c>
    </x:row>
    <x:row r="229" spans="1:8">
      <x:c r="C229" s="5" t="s">
        <x:v>8</x:v>
      </x:c>
      <x:c r="D229" s="6" t="s">
        <x:v>141</x:v>
      </x:c>
      <x:c r="E229" s="5" t="s">
        <x:v>202</x:v>
      </x:c>
    </x:row>
    <x:row r="230" spans="1:8">
      <x:c r="C230" s="5" t="s">
        <x:v>10</x:v>
      </x:c>
      <x:c r="D230" s="6" t="s">
        <x:v>33</x:v>
      </x:c>
      <x:c r="E230" s="5" t="s">
        <x:v>233</x:v>
      </x:c>
    </x:row>
    <x:row r="232" spans="1:8">
      <x:c r="A232" s="1" t="s">
        <x:v>234</x:v>
      </x:c>
      <x:c r="B232" s="1" t="n">
        <x:v>1</x:v>
      </x:c>
      <x:c r="C232" s="1" t="s">
        <x:v>235</x:v>
      </x:c>
      <x:c r="D232" s="7" t="s">
        <x:v>37</x:v>
      </x:c>
      <x:c r="E232" s="8" t="s">
        <x:v>236</x:v>
      </x:c>
      <x:c r="F232" s="9" t="n">
        <x:v>0</x:v>
      </x:c>
      <x:c r="G232" s="10" t="n">
        <x:v>3</x:v>
      </x:c>
      <x:c r="H232" s="11">
        <x:f>ROUND(ROUND(F232,2)*ROUND(G232,3),2)</x:f>
      </x:c>
    </x:row>
    <x:row r="233" spans="1:8">
      <x:c r="A233" s="1" t="s">
        <x:v>234</x:v>
      </x:c>
      <x:c r="B233" s="1" t="n">
        <x:v>2</x:v>
      </x:c>
      <x:c r="C233" s="1" t="s">
        <x:v>237</x:v>
      </x:c>
      <x:c r="D233" s="7" t="s">
        <x:v>37</x:v>
      </x:c>
      <x:c r="E233" s="8" t="s">
        <x:v>238</x:v>
      </x:c>
      <x:c r="F233" s="9" t="n">
        <x:v>0</x:v>
      </x:c>
      <x:c r="G233" s="10" t="n">
        <x:v>1</x:v>
      </x:c>
      <x:c r="H233" s="11">
        <x:f>ROUND(ROUND(F233,2)*ROUND(G233,3),2)</x:f>
      </x:c>
    </x:row>
    <x:row r="234" spans="1:8">
      <x:c r="A234" s="1" t="s">
        <x:v>234</x:v>
      </x:c>
      <x:c r="B234" s="1" t="n">
        <x:v>3</x:v>
      </x:c>
      <x:c r="C234" s="1" t="s">
        <x:v>239</x:v>
      </x:c>
      <x:c r="D234" s="7" t="s">
        <x:v>37</x:v>
      </x:c>
      <x:c r="E234" s="13" t="s">
        <x:v>240</x:v>
      </x:c>
      <x:c r="F234" s="9" t="n">
        <x:v>0</x:v>
      </x:c>
      <x:c r="G234" s="10" t="n">
        <x:v>1</x:v>
      </x:c>
      <x:c r="H234" s="11">
        <x:f>ROUND(ROUND(F234,2)*ROUND(G234,3),2)</x:f>
      </x:c>
    </x:row>
    <x:row r="235" spans="1:8">
      <x:c r="A235" s="1" t="s">
        <x:v>234</x:v>
      </x:c>
      <x:c r="B235" s="1" t="n">
        <x:v>4</x:v>
      </x:c>
      <x:c r="C235" s="1" t="s">
        <x:v>241</x:v>
      </x:c>
      <x:c r="D235" s="7" t="s">
        <x:v>37</x:v>
      </x:c>
      <x:c r="E235" s="8" t="s">
        <x:v>242</x:v>
      </x:c>
      <x:c r="F235" s="9" t="n">
        <x:v>0</x:v>
      </x:c>
      <x:c r="G235" s="10" t="n">
        <x:v>2</x:v>
      </x:c>
      <x:c r="H235" s="11">
        <x:f>ROUND(ROUND(F235,2)*ROUND(G235,3),2)</x:f>
      </x:c>
    </x:row>
    <x:row r="236" spans="1:8">
      <x:c r="A236" s="1" t="s">
        <x:v>234</x:v>
      </x:c>
      <x:c r="B236" s="1" t="n">
        <x:v>5</x:v>
      </x:c>
      <x:c r="C236" s="1" t="s">
        <x:v>243</x:v>
      </x:c>
      <x:c r="D236" s="7" t="s">
        <x:v>37</x:v>
      </x:c>
      <x:c r="E236" s="13" t="s">
        <x:v>244</x:v>
      </x:c>
      <x:c r="F236" s="9" t="n">
        <x:v>0</x:v>
      </x:c>
      <x:c r="G236" s="10" t="n">
        <x:v>1</x:v>
      </x:c>
      <x:c r="H236" s="11">
        <x:f>ROUND(ROUND(F236,2)*ROUND(G236,3),2)</x:f>
      </x:c>
    </x:row>
    <x:row r="237" spans="1:8">
      <x:c r="A237" s="1" t="s">
        <x:v>234</x:v>
      </x:c>
      <x:c r="B237" s="1" t="n">
        <x:v>6</x:v>
      </x:c>
      <x:c r="C237" s="1" t="s">
        <x:v>245</x:v>
      </x:c>
      <x:c r="D237" s="7" t="s">
        <x:v>37</x:v>
      </x:c>
      <x:c r="E237" s="8" t="s">
        <x:v>246</x:v>
      </x:c>
      <x:c r="F237" s="9" t="n">
        <x:v>0</x:v>
      </x:c>
      <x:c r="G237" s="10" t="n">
        <x:v>1</x:v>
      </x:c>
      <x:c r="H237" s="11">
        <x:f>ROUND(ROUND(F237,2)*ROUND(G237,3),2)</x:f>
      </x:c>
    </x:row>
    <x:row r="238" spans="1:8">
      <x:c r="E238" s="5" t="s">
        <x:v>25</x:v>
      </x:c>
      <x:c r="F238" s="5" t="s"/>
      <x:c r="G238" s="5" t="s"/>
      <x:c r="H238" s="12">
        <x:f>SUM(H232:H237)</x:f>
      </x:c>
    </x:row>
    <x:row r="240" spans="1:8">
      <x:c r="C240" s="5" t="s">
        <x:v>5</x:v>
      </x:c>
      <x:c r="D240" s="6" t="s">
        <x:v>6</x:v>
      </x:c>
      <x:c r="E240" s="5" t="s">
        <x:v>7</x:v>
      </x:c>
    </x:row>
    <x:row r="241" spans="1:8">
      <x:c r="C241" s="5" t="s">
        <x:v>8</x:v>
      </x:c>
      <x:c r="D241" s="6" t="s">
        <x:v>141</x:v>
      </x:c>
      <x:c r="E241" s="5" t="s">
        <x:v>202</x:v>
      </x:c>
    </x:row>
    <x:row r="242" spans="1:8">
      <x:c r="C242" s="5" t="s">
        <x:v>10</x:v>
      </x:c>
      <x:c r="D242" s="6" t="s">
        <x:v>78</x:v>
      </x:c>
      <x:c r="E242" s="5" t="s">
        <x:v>161</x:v>
      </x:c>
    </x:row>
    <x:row r="244" spans="1:8">
      <x:c r="A244" s="1" t="s">
        <x:v>247</x:v>
      </x:c>
      <x:c r="B244" s="1" t="n">
        <x:v>1</x:v>
      </x:c>
      <x:c r="C244" s="1" t="s">
        <x:v>163</x:v>
      </x:c>
      <x:c r="D244" s="7" t="s">
        <x:v>14</x:v>
      </x:c>
      <x:c r="E244" s="8" t="s">
        <x:v>164</x:v>
      </x:c>
      <x:c r="F244" s="9" t="n">
        <x:v>0</x:v>
      </x:c>
      <x:c r="G244" s="10" t="n">
        <x:v>10</x:v>
      </x:c>
      <x:c r="H244" s="11">
        <x:f>ROUND(ROUND(F244,2)*ROUND(G244,3),2)</x:f>
      </x:c>
    </x:row>
    <x:row r="245" spans="1:8">
      <x:c r="A245" s="1" t="s">
        <x:v>247</x:v>
      </x:c>
      <x:c r="B245" s="1" t="n">
        <x:v>2</x:v>
      </x:c>
      <x:c r="C245" s="1" t="s">
        <x:v>173</x:v>
      </x:c>
      <x:c r="D245" s="7" t="s">
        <x:v>14</x:v>
      </x:c>
      <x:c r="E245" s="8" t="s">
        <x:v>174</x:v>
      </x:c>
      <x:c r="F245" s="9" t="n">
        <x:v>0</x:v>
      </x:c>
      <x:c r="G245" s="10" t="n">
        <x:v>10</x:v>
      </x:c>
      <x:c r="H245" s="11">
        <x:f>ROUND(ROUND(F245,2)*ROUND(G245,3),2)</x:f>
      </x:c>
    </x:row>
    <x:row r="246" spans="1:8">
      <x:c r="E246" s="5" t="s">
        <x:v>25</x:v>
      </x:c>
      <x:c r="F246" s="5" t="s"/>
      <x:c r="G246" s="5" t="s"/>
      <x:c r="H246" s="12">
        <x:f>SUM(H244:H245)</x:f>
      </x:c>
    </x:row>
    <x:row r="248" spans="1:8">
      <x:c r="C248" s="5" t="s">
        <x:v>5</x:v>
      </x:c>
      <x:c r="D248" s="6" t="s">
        <x:v>6</x:v>
      </x:c>
      <x:c r="E248" s="5" t="s">
        <x:v>7</x:v>
      </x:c>
    </x:row>
    <x:row r="249" spans="1:8">
      <x:c r="C249" s="5" t="s">
        <x:v>8</x:v>
      </x:c>
      <x:c r="D249" s="6" t="s">
        <x:v>196</x:v>
      </x:c>
      <x:c r="E249" s="5" t="s">
        <x:v>248</x:v>
      </x:c>
    </x:row>
    <x:row r="250" spans="1:8">
      <x:c r="C250" s="5" t="s">
        <x:v>10</x:v>
      </x:c>
      <x:c r="D250" s="6" t="s">
        <x:v>6</x:v>
      </x:c>
      <x:c r="E250" s="5" t="s">
        <x:v>249</x:v>
      </x:c>
    </x:row>
    <x:row r="252" spans="1:8">
      <x:c r="A252" s="1" t="s">
        <x:v>250</x:v>
      </x:c>
      <x:c r="B252" s="1" t="n">
        <x:v>1</x:v>
      </x:c>
      <x:c r="C252" s="1" t="s">
        <x:v>251</x:v>
      </x:c>
      <x:c r="D252" s="7" t="s">
        <x:v>37</x:v>
      </x:c>
      <x:c r="E252" s="8" t="s">
        <x:v>252</x:v>
      </x:c>
      <x:c r="F252" s="9" t="n">
        <x:v>0</x:v>
      </x:c>
      <x:c r="G252" s="10" t="n">
        <x:v>1</x:v>
      </x:c>
      <x:c r="H252" s="11">
        <x:f>ROUND(ROUND(F252,2)*ROUND(G252,3),2)</x:f>
      </x:c>
    </x:row>
    <x:row r="253" spans="1:8">
      <x:c r="A253" s="1" t="s">
        <x:v>250</x:v>
      </x:c>
      <x:c r="B253" s="1" t="n">
        <x:v>2</x:v>
      </x:c>
      <x:c r="C253" s="1" t="s">
        <x:v>253</x:v>
      </x:c>
      <x:c r="D253" s="7" t="s">
        <x:v>37</x:v>
      </x:c>
      <x:c r="E253" s="8" t="s">
        <x:v>254</x:v>
      </x:c>
      <x:c r="F253" s="9" t="n">
        <x:v>0</x:v>
      </x:c>
      <x:c r="G253" s="10" t="n">
        <x:v>1</x:v>
      </x:c>
      <x:c r="H253" s="11">
        <x:f>ROUND(ROUND(F253,2)*ROUND(G253,3),2)</x:f>
      </x:c>
    </x:row>
    <x:row r="254" spans="1:8">
      <x:c r="E254" s="5" t="s">
        <x:v>25</x:v>
      </x:c>
      <x:c r="F254" s="5" t="s"/>
      <x:c r="G254" s="5" t="s"/>
      <x:c r="H254" s="12">
        <x:f>SUM(H252:H253)</x:f>
      </x:c>
    </x:row>
    <x:row r="256" spans="1:8">
      <x:c r="C256" s="5" t="s">
        <x:v>5</x:v>
      </x:c>
      <x:c r="D256" s="6" t="s">
        <x:v>6</x:v>
      </x:c>
      <x:c r="E256" s="5" t="s">
        <x:v>7</x:v>
      </x:c>
    </x:row>
    <x:row r="257" spans="1:8">
      <x:c r="C257" s="5" t="s">
        <x:v>8</x:v>
      </x:c>
      <x:c r="D257" s="6" t="s">
        <x:v>196</x:v>
      </x:c>
      <x:c r="E257" s="5" t="s">
        <x:v>248</x:v>
      </x:c>
    </x:row>
    <x:row r="258" spans="1:8">
      <x:c r="C258" s="5" t="s">
        <x:v>10</x:v>
      </x:c>
      <x:c r="D258" s="6" t="s">
        <x:v>26</x:v>
      </x:c>
      <x:c r="E258" s="5" t="s">
        <x:v>255</x:v>
      </x:c>
    </x:row>
    <x:row r="260" spans="1:8">
      <x:c r="A260" s="1" t="s">
        <x:v>256</x:v>
      </x:c>
      <x:c r="B260" s="1" t="n">
        <x:v>1</x:v>
      </x:c>
      <x:c r="C260" s="1" t="s">
        <x:v>257</x:v>
      </x:c>
      <x:c r="D260" s="7" t="s">
        <x:v>37</x:v>
      </x:c>
      <x:c r="E260" s="8" t="s">
        <x:v>258</x:v>
      </x:c>
      <x:c r="F260" s="9" t="n">
        <x:v>0</x:v>
      </x:c>
      <x:c r="G260" s="10" t="n">
        <x:v>1</x:v>
      </x:c>
      <x:c r="H260" s="11">
        <x:f>ROUND(ROUND(F260,2)*ROUND(G260,3),2)</x:f>
      </x:c>
    </x:row>
    <x:row r="261" spans="1:8">
      <x:c r="A261" s="1" t="s">
        <x:v>256</x:v>
      </x:c>
      <x:c r="B261" s="1" t="n">
        <x:v>2</x:v>
      </x:c>
      <x:c r="C261" s="1" t="s">
        <x:v>259</x:v>
      </x:c>
      <x:c r="D261" s="7" t="s">
        <x:v>37</x:v>
      </x:c>
      <x:c r="E261" s="8" t="s">
        <x:v>260</x:v>
      </x:c>
      <x:c r="F261" s="9" t="n">
        <x:v>0</x:v>
      </x:c>
      <x:c r="G261" s="10" t="n">
        <x:v>1</x:v>
      </x:c>
      <x:c r="H261" s="11">
        <x:f>ROUND(ROUND(F261,2)*ROUND(G261,3),2)</x:f>
      </x:c>
    </x:row>
    <x:row r="262" spans="1:8">
      <x:c r="E262" s="5" t="s">
        <x:v>25</x:v>
      </x:c>
      <x:c r="F262" s="5" t="s"/>
      <x:c r="G262" s="5" t="s"/>
      <x:c r="H262" s="12">
        <x:f>SUM(H260:H261)</x:f>
      </x:c>
    </x:row>
    <x:row r="264" spans="1:8">
      <x:c r="C264" s="5" t="s">
        <x:v>5</x:v>
      </x:c>
      <x:c r="D264" s="6" t="s">
        <x:v>6</x:v>
      </x:c>
      <x:c r="E264" s="5" t="s">
        <x:v>7</x:v>
      </x:c>
    </x:row>
    <x:row r="265" spans="1:8">
      <x:c r="C265" s="5" t="s">
        <x:v>8</x:v>
      </x:c>
      <x:c r="D265" s="6" t="s">
        <x:v>196</x:v>
      </x:c>
      <x:c r="E265" s="5" t="s">
        <x:v>248</x:v>
      </x:c>
    </x:row>
    <x:row r="266" spans="1:8">
      <x:c r="C266" s="5" t="s">
        <x:v>10</x:v>
      </x:c>
      <x:c r="D266" s="6" t="s">
        <x:v>33</x:v>
      </x:c>
      <x:c r="E266" s="5" t="s">
        <x:v>261</x:v>
      </x:c>
    </x:row>
    <x:row r="268" spans="1:8">
      <x:c r="A268" s="1" t="s">
        <x:v>262</x:v>
      </x:c>
      <x:c r="B268" s="1" t="n">
        <x:v>1</x:v>
      </x:c>
      <x:c r="C268" s="1" t="s">
        <x:v>263</x:v>
      </x:c>
      <x:c r="D268" s="7" t="s">
        <x:v>37</x:v>
      </x:c>
      <x:c r="E268" s="8" t="s">
        <x:v>264</x:v>
      </x:c>
      <x:c r="F268" s="9" t="n">
        <x:v>0</x:v>
      </x:c>
      <x:c r="G268" s="10" t="n">
        <x:v>3</x:v>
      </x:c>
      <x:c r="H268" s="11">
        <x:f>ROUND(ROUND(F268,2)*ROUND(G268,3),2)</x:f>
      </x:c>
    </x:row>
    <x:row r="269" spans="1:8">
      <x:c r="A269" s="1" t="s">
        <x:v>262</x:v>
      </x:c>
      <x:c r="B269" s="1" t="n">
        <x:v>2</x:v>
      </x:c>
      <x:c r="C269" s="1" t="s">
        <x:v>265</x:v>
      </x:c>
      <x:c r="D269" s="7" t="s">
        <x:v>14</x:v>
      </x:c>
      <x:c r="E269" s="13" t="s">
        <x:v>266</x:v>
      </x:c>
      <x:c r="F269" s="9" t="n">
        <x:v>0</x:v>
      </x:c>
      <x:c r="G269" s="10" t="n">
        <x:v>80</x:v>
      </x:c>
      <x:c r="H269" s="11">
        <x:f>ROUND(ROUND(F269,2)*ROUND(G269,3),2)</x:f>
      </x:c>
    </x:row>
    <x:row r="270" spans="1:8">
      <x:c r="E270" s="5" t="s">
        <x:v>25</x:v>
      </x:c>
      <x:c r="F270" s="5" t="s"/>
      <x:c r="G270" s="5" t="s"/>
      <x:c r="H270" s="12">
        <x:f>SUM(H268:H269)</x:f>
      </x:c>
    </x:row>
    <x:row r="272" spans="1:8">
      <x:c r="C272" s="5" t="s">
        <x:v>5</x:v>
      </x:c>
      <x:c r="D272" s="6" t="s">
        <x:v>6</x:v>
      </x:c>
      <x:c r="E272" s="5" t="s">
        <x:v>7</x:v>
      </x:c>
    </x:row>
    <x:row r="273" spans="1:8">
      <x:c r="C273" s="5" t="s">
        <x:v>8</x:v>
      </x:c>
      <x:c r="D273" s="6" t="s">
        <x:v>267</x:v>
      </x:c>
      <x:c r="E273" s="5" t="s">
        <x:v>268</x:v>
      </x:c>
    </x:row>
    <x:row r="274" spans="1:8">
      <x:c r="C274" s="5" t="s">
        <x:v>10</x:v>
      </x:c>
      <x:c r="D274" s="6" t="s">
        <x:v>6</x:v>
      </x:c>
      <x:c r="E274" s="5" t="s">
        <x:v>269</x:v>
      </x:c>
    </x:row>
    <x:row r="276" spans="1:8">
      <x:c r="A276" s="1" t="s">
        <x:v>270</x:v>
      </x:c>
      <x:c r="B276" s="1" t="n">
        <x:v>1</x:v>
      </x:c>
      <x:c r="C276" s="1" t="s">
        <x:v>271</x:v>
      </x:c>
      <x:c r="D276" s="7" t="s">
        <x:v>37</x:v>
      </x:c>
      <x:c r="E276" s="13" t="s">
        <x:v>272</x:v>
      </x:c>
      <x:c r="F276" s="9" t="n">
        <x:v>0</x:v>
      </x:c>
      <x:c r="G276" s="10" t="n">
        <x:v>1</x:v>
      </x:c>
      <x:c r="H276" s="11">
        <x:f>ROUND(ROUND(F276,2)*ROUND(G276,3),2)</x:f>
      </x:c>
    </x:row>
    <x:row r="277" spans="1:8">
      <x:c r="E277" s="5" t="s">
        <x:v>25</x:v>
      </x:c>
      <x:c r="F277" s="5" t="s"/>
      <x:c r="G277" s="5" t="s"/>
      <x:c r="H277" s="12">
        <x:f>SUM(H276:H276)</x:f>
      </x:c>
    </x:row>
    <x:row r="279" spans="1:8">
      <x:c r="C279" s="5" t="s">
        <x:v>5</x:v>
      </x:c>
      <x:c r="D279" s="6" t="s">
        <x:v>6</x:v>
      </x:c>
      <x:c r="E279" s="5" t="s">
        <x:v>7</x:v>
      </x:c>
    </x:row>
    <x:row r="280" spans="1:8">
      <x:c r="C280" s="5" t="s">
        <x:v>8</x:v>
      </x:c>
      <x:c r="D280" s="6" t="s">
        <x:v>273</x:v>
      </x:c>
      <x:c r="E280" s="5" t="s">
        <x:v>274</x:v>
      </x:c>
    </x:row>
    <x:row r="281" spans="1:8">
      <x:c r="C281" s="5" t="s">
        <x:v>10</x:v>
      </x:c>
      <x:c r="D281" s="6" t="s">
        <x:v>6</x:v>
      </x:c>
      <x:c r="E281" s="5" t="s">
        <x:v>274</x:v>
      </x:c>
    </x:row>
    <x:row r="283" spans="1:8">
      <x:c r="A283" s="1" t="s">
        <x:v>275</x:v>
      </x:c>
      <x:c r="B283" s="1" t="n">
        <x:v>1</x:v>
      </x:c>
      <x:c r="C283" s="1" t="s">
        <x:v>276</x:v>
      </x:c>
      <x:c r="D283" s="7" t="s">
        <x:v>194</x:v>
      </x:c>
      <x:c r="E283" s="8" t="s">
        <x:v>277</x:v>
      </x:c>
      <x:c r="F283" s="9" t="n">
        <x:v>0</x:v>
      </x:c>
      <x:c r="G283" s="10" t="n">
        <x:v>1</x:v>
      </x:c>
      <x:c r="H283" s="11">
        <x:f>ROUND(ROUND(F283,2)*ROUND(G283,3),2)</x:f>
      </x:c>
    </x:row>
    <x:row r="284" spans="1:8">
      <x:c r="E284" s="5" t="s">
        <x:v>25</x:v>
      </x:c>
      <x:c r="F284" s="5" t="s"/>
      <x:c r="G284" s="5" t="s"/>
      <x:c r="H284" s="12">
        <x:f>SUM(H283:H283)</x:f>
      </x:c>
    </x:row>
    <x:row r="286" spans="1:8">
      <x:c r="E286" s="14" t="s">
        <x:v>278</x:v>
      </x:c>
      <x:c r="H286" s="15">
        <x:f>SUM(H9:H285)/2</x:f>
      </x:c>
    </x:row>
  </x:sheetData>
  <x:sheetProtection sheet="1"/>
  <x:mergeCells count="4">
    <x:mergeCell ref="E1:H1"/>
    <x:mergeCell ref="E2:H2"/>
    <x:mergeCell ref="E3:H3"/>
    <x:mergeCell ref="E4:H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A1735"/>
  <x:sheetViews>
    <x:sheetView workbookViewId="0">
      <x:pane xSplit="0" ySplit="8" topLeftCell="A9" state="frozenSplit"/>
    </x:sheetView>
  </x:sheetViews>
  <x:sheetFormatPr defaultRowHeight="15"/>
  <x:cols>
    <x:col min="1" max="1" width="6.710625" style="0" customWidth="1"/>
    <x:col min="2" max="2" width="14.710625" style="0" customWidth="1"/>
    <x:col min="3" max="3" width="6.210625" style="0" customWidth="1"/>
    <x:col min="4" max="4" width="30.710625" style="0" customWidth="1"/>
    <x:col min="5" max="5" width="10.710625" style="0" customWidth="1"/>
    <x:col min="6" max="6" width="3.0106249999999997" style="0" customWidth="1"/>
    <x:col min="7" max="7" width="2.210625" style="0" customWidth="1"/>
    <x:col min="8" max="8" width="10.710625" style="0" customWidth="1"/>
    <x:col min="9" max="9" width="2.210625" style="0" customWidth="1"/>
    <x:col min="10" max="11" width="10.710625" style="0" customWidth="1"/>
    <x:col min="12" max="12" width="90.710625" style="0" customWidth="1"/>
  </x:cols>
  <x:sheetData>
    <x:row r="1" spans="1:27">
      <x:c r="A1" s="16" t="s"/>
      <x:c r="B1" s="16" t="s"/>
      <x:c r="C1" s="16" t="s"/>
      <x:c r="D1" s="16" t="s"/>
      <x:c r="E1" s="16" t="s"/>
      <x:c r="F1" s="16" t="s"/>
      <x:c r="G1" s="16" t="s"/>
      <x:c r="H1" s="16" t="s"/>
      <x:c r="I1" s="16" t="s"/>
      <x:c r="J1" s="16" t="s"/>
      <x:c r="K1" s="16" t="s"/>
    </x:row>
    <x:row r="2" spans="1:27">
      <x:c r="A2" s="16" t="s">
        <x:v>0</x:v>
      </x:c>
      <x:c r="B2" s="16" t="s">
        <x:v>0</x:v>
      </x:c>
      <x:c r="C2" s="16" t="s">
        <x:v>0</x:v>
      </x:c>
      <x:c r="D2" s="16" t="s">
        <x:v>0</x:v>
      </x:c>
      <x:c r="E2" s="16" t="s">
        <x:v>0</x:v>
      </x:c>
      <x:c r="F2" s="16" t="s">
        <x:v>0</x:v>
      </x:c>
      <x:c r="G2" s="16" t="s">
        <x:v>0</x:v>
      </x:c>
      <x:c r="H2" s="16" t="s">
        <x:v>0</x:v>
      </x:c>
      <x:c r="I2" s="16" t="s">
        <x:v>0</x:v>
      </x:c>
      <x:c r="J2" s="16" t="s">
        <x:v>0</x:v>
      </x:c>
      <x:c r="K2" s="16" t="s">
        <x:v>0</x:v>
      </x:c>
    </x:row>
    <x:row r="3" spans="1:27">
      <x:c r="A3" s="16" t="s"/>
      <x:c r="B3" s="16" t="s"/>
      <x:c r="C3" s="16" t="s"/>
      <x:c r="D3" s="16" t="s"/>
      <x:c r="E3" s="16" t="s"/>
      <x:c r="F3" s="16" t="s"/>
      <x:c r="G3" s="16" t="s"/>
      <x:c r="H3" s="16" t="s"/>
      <x:c r="I3" s="16" t="s"/>
      <x:c r="J3" s="16" t="s"/>
      <x:c r="K3" s="16" t="s"/>
    </x:row>
    <x:row r="4" spans="1:27">
      <x:c r="A4" s="16" t="s"/>
      <x:c r="B4" s="16" t="s"/>
      <x:c r="C4" s="16" t="s"/>
      <x:c r="D4" s="16" t="s"/>
      <x:c r="E4" s="16" t="s"/>
      <x:c r="F4" s="16" t="s"/>
      <x:c r="G4" s="16" t="s"/>
      <x:c r="H4" s="16" t="s"/>
      <x:c r="I4" s="16" t="s"/>
      <x:c r="J4" s="16" t="s"/>
      <x:c r="K4" s="16" t="s"/>
    </x:row>
    <x:row r="6" spans="1:27">
      <x:c r="A6" s="3" t="s">
        <x:v>279</x:v>
      </x:c>
      <x:c r="B6" s="3" t="s">
        <x:v>279</x:v>
      </x:c>
      <x:c r="C6" s="3" t="s">
        <x:v>279</x:v>
      </x:c>
      <x:c r="D6" s="3" t="s">
        <x:v>279</x:v>
      </x:c>
      <x:c r="E6" s="3" t="s">
        <x:v>279</x:v>
      </x:c>
      <x:c r="F6" s="3" t="s">
        <x:v>279</x:v>
      </x:c>
      <x:c r="G6" s="3" t="s">
        <x:v>279</x:v>
      </x:c>
      <x:c r="H6" s="3" t="s">
        <x:v>279</x:v>
      </x:c>
      <x:c r="I6" s="3" t="s">
        <x:v>279</x:v>
      </x:c>
      <x:c r="J6" s="3" t="s">
        <x:v>279</x:v>
      </x:c>
      <x:c r="K6" s="3" t="s">
        <x:v>279</x:v>
      </x:c>
    </x:row>
    <x:row r="8" spans="1:27">
      <x:c r="A8" s="36" t="s">
        <x:v>280</x:v>
      </x:c>
      <x:c r="B8" s="36" t="s">
        <x:v>281</x:v>
      </x:c>
      <x:c r="C8" s="36" t="s">
        <x:v>282</x:v>
      </x:c>
      <x:c r="D8" s="36" t="s">
        <x:v>283</x:v>
      </x:c>
      <x:c r="E8" s="36" t="s"/>
      <x:c r="F8" s="36" t="s"/>
      <x:c r="G8" s="36" t="s"/>
      <x:c r="H8" s="36" t="s"/>
      <x:c r="I8" s="36" t="s"/>
      <x:c r="J8" s="36" t="s"/>
      <x:c r="K8" s="36" t="s">
        <x:v>2</x:v>
      </x:c>
      <x:c r="L8" s="36" t="s">
        <x:v>284</x:v>
      </x:c>
    </x:row>
    <x:row r="10" spans="1:27">
      <x:c r="A10" s="19" t="s">
        <x:v>285</x:v>
      </x:c>
      <x:c r="B10" s="19" t="s"/>
    </x:row>
    <x:row r="11" spans="1:27" customFormat="1" ht="45" customHeight="1">
      <x:c r="A11" s="37" t="s"/>
      <x:c r="B11" s="37" t="s">
        <x:v>286</x:v>
      </x:c>
      <x:c r="C11" s="38" t="s">
        <x:v>287</x:v>
      </x:c>
      <x:c r="D11" s="39" t="s">
        <x:v>288</x:v>
      </x:c>
      <x:c r="E11" s="38" t="s"/>
      <x:c r="F11" s="38" t="s"/>
      <x:c r="G11" s="38" t="s"/>
      <x:c r="H11" s="40" t="s">
        <x:v>289</x:v>
      </x:c>
      <x:c r="I11" s="41" t="n">
        <x:v>1</x:v>
      </x:c>
      <x:c r="J11" s="42" t="s"/>
      <x:c r="K11" s="43">
        <x:f>ROUND(K26,2)</x:f>
      </x:c>
      <x:c r="L11" s="39" t="s">
        <x:v>290</x:v>
      </x:c>
      <x:c r="M11" s="38" t="s"/>
      <x:c r="N11" s="38" t="s"/>
      <x:c r="O11" s="38" t="s"/>
      <x:c r="P11" s="38" t="s"/>
      <x:c r="Q11" s="38" t="s"/>
      <x:c r="R11" s="38" t="s"/>
      <x:c r="S11" s="38" t="s"/>
      <x:c r="T11" s="38" t="s"/>
      <x:c r="U11" s="38" t="s"/>
      <x:c r="V11" s="38" t="s"/>
      <x:c r="W11" s="38" t="s"/>
      <x:c r="X11" s="38" t="s"/>
      <x:c r="Y11" s="38" t="s"/>
      <x:c r="Z11" s="38" t="s"/>
      <x:c r="AA11" s="38" t="s"/>
    </x:row>
    <x:row r="12" spans="1:27">
      <x:c r="B12" s="14" t="s">
        <x:v>291</x:v>
      </x:c>
    </x:row>
    <x:row r="13" spans="1:27">
      <x:c r="B13" s="0" t="s">
        <x:v>292</x:v>
      </x:c>
      <x:c r="C13" s="0" t="s">
        <x:v>293</x:v>
      </x:c>
      <x:c r="D13" s="0" t="s">
        <x:v>294</x:v>
      </x:c>
      <x:c r="E13" s="44" t="n">
        <x:v>1.3</x:v>
      </x:c>
      <x:c r="F13" s="0" t="s">
        <x:v>295</x:v>
      </x:c>
      <x:c r="G13" s="0" t="s">
        <x:v>296</x:v>
      </x:c>
      <x:c r="H13" s="45" t="s"/>
      <x:c r="I13" s="0" t="s">
        <x:v>297</x:v>
      </x:c>
      <x:c r="J13" s="46">
        <x:f>ROUND(E13/I11* H13,5)</x:f>
      </x:c>
      <x:c r="K13" s="47" t="s"/>
    </x:row>
    <x:row r="14" spans="1:27">
      <x:c r="D14" s="48" t="s">
        <x:v>298</x:v>
      </x:c>
      <x:c r="E14" s="47" t="s"/>
      <x:c r="H14" s="47" t="s"/>
      <x:c r="K14" s="45">
        <x:f>SUM(J13:J13)</x:f>
      </x:c>
    </x:row>
    <x:row r="15" spans="1:27">
      <x:c r="B15" s="14" t="s">
        <x:v>299</x:v>
      </x:c>
      <x:c r="E15" s="47" t="s"/>
      <x:c r="H15" s="47" t="s"/>
      <x:c r="K15" s="47" t="s"/>
    </x:row>
    <x:row r="16" spans="1:27">
      <x:c r="B16" s="0" t="s">
        <x:v>300</x:v>
      </x:c>
      <x:c r="C16" s="0" t="s">
        <x:v>293</x:v>
      </x:c>
      <x:c r="D16" s="0" t="s">
        <x:v>301</x:v>
      </x:c>
      <x:c r="E16" s="44" t="n">
        <x:v>0.9</x:v>
      </x:c>
      <x:c r="F16" s="0" t="s">
        <x:v>295</x:v>
      </x:c>
      <x:c r="G16" s="0" t="s">
        <x:v>296</x:v>
      </x:c>
      <x:c r="H16" s="45" t="s"/>
      <x:c r="I16" s="0" t="s">
        <x:v>297</x:v>
      </x:c>
      <x:c r="J16" s="46">
        <x:f>ROUND(E16/I11* H16,5)</x:f>
      </x:c>
      <x:c r="K16" s="47" t="s"/>
    </x:row>
    <x:row r="17" spans="1:27">
      <x:c r="D17" s="48" t="s">
        <x:v>302</x:v>
      </x:c>
      <x:c r="E17" s="47" t="s"/>
      <x:c r="H17" s="47" t="s"/>
      <x:c r="K17" s="45">
        <x:f>SUM(J16:J16)</x:f>
      </x:c>
    </x:row>
    <x:row r="18" spans="1:27">
      <x:c r="B18" s="14" t="s">
        <x:v>303</x:v>
      </x:c>
      <x:c r="E18" s="47" t="s"/>
      <x:c r="H18" s="47" t="s"/>
      <x:c r="K18" s="47" t="s"/>
    </x:row>
    <x:row r="19" spans="1:27">
      <x:c r="B19" s="0" t="s">
        <x:v>304</x:v>
      </x:c>
      <x:c r="C19" s="0" t="s">
        <x:v>305</x:v>
      </x:c>
      <x:c r="D19" s="0" t="s">
        <x:v>306</x:v>
      </x:c>
      <x:c r="E19" s="44" t="n">
        <x:v>0.25</x:v>
      </x:c>
      <x:c r="G19" s="0" t="s">
        <x:v>296</x:v>
      </x:c>
      <x:c r="H19" s="45" t="s"/>
      <x:c r="I19" s="0" t="s">
        <x:v>297</x:v>
      </x:c>
      <x:c r="J19" s="46">
        <x:f>ROUND(E19* H19,5)</x:f>
      </x:c>
      <x:c r="K19" s="47" t="s"/>
    </x:row>
    <x:row r="20" spans="1:27">
      <x:c r="B20" s="0" t="s">
        <x:v>307</x:v>
      </x:c>
      <x:c r="C20" s="0" t="s">
        <x:v>189</x:v>
      </x:c>
      <x:c r="D20" s="0" t="s">
        <x:v>308</x:v>
      </x:c>
      <x:c r="E20" s="44" t="n">
        <x:v>250</x:v>
      </x:c>
      <x:c r="G20" s="0" t="s">
        <x:v>296</x:v>
      </x:c>
      <x:c r="H20" s="45" t="s"/>
      <x:c r="I20" s="0" t="s">
        <x:v>297</x:v>
      </x:c>
      <x:c r="J20" s="46">
        <x:f>ROUND(E20* H20,5)</x:f>
      </x:c>
      <x:c r="K20" s="47" t="s"/>
    </x:row>
    <x:row r="21" spans="1:27">
      <x:c r="B21" s="0" t="s">
        <x:v>309</x:v>
      </x:c>
      <x:c r="C21" s="0" t="s">
        <x:v>305</x:v>
      </x:c>
      <x:c r="D21" s="0" t="s">
        <x:v>310</x:v>
      </x:c>
      <x:c r="E21" s="44" t="n">
        <x:v>1.5</x:v>
      </x:c>
      <x:c r="G21" s="0" t="s">
        <x:v>296</x:v>
      </x:c>
      <x:c r="H21" s="45" t="s"/>
      <x:c r="I21" s="0" t="s">
        <x:v>297</x:v>
      </x:c>
      <x:c r="J21" s="46">
        <x:f>ROUND(E21* H21,5)</x:f>
      </x:c>
      <x:c r="K21" s="47" t="s"/>
    </x:row>
    <x:row r="22" spans="1:27">
      <x:c r="B22" s="0" t="s">
        <x:v>311</x:v>
      </x:c>
      <x:c r="C22" s="0" t="s">
        <x:v>287</x:v>
      </x:c>
      <x:c r="D22" s="0" t="s">
        <x:v>312</x:v>
      </x:c>
      <x:c r="E22" s="44" t="n">
        <x:v>0.2</x:v>
      </x:c>
      <x:c r="G22" s="0" t="s">
        <x:v>296</x:v>
      </x:c>
      <x:c r="H22" s="45" t="s"/>
      <x:c r="I22" s="0" t="s">
        <x:v>297</x:v>
      </x:c>
      <x:c r="J22" s="46">
        <x:f>ROUND(E22* H22,5)</x:f>
      </x:c>
      <x:c r="K22" s="47" t="s"/>
    </x:row>
    <x:row r="23" spans="1:27">
      <x:c r="D23" s="48" t="s">
        <x:v>313</x:v>
      </x:c>
      <x:c r="E23" s="47" t="s"/>
      <x:c r="H23" s="47" t="s"/>
      <x:c r="K23" s="45">
        <x:f>SUM(J19:J22)</x:f>
      </x:c>
    </x:row>
    <x:row r="24" spans="1:27">
      <x:c r="D24" s="48" t="s">
        <x:v>314</x:v>
      </x:c>
      <x:c r="E24" s="47" t="s"/>
      <x:c r="H24" s="47" t="s"/>
      <x:c r="K24" s="49">
        <x:f>SUM(J12:J23)</x:f>
      </x:c>
    </x:row>
    <x:row r="25" spans="1:27">
      <x:c r="D25" s="48" t="s">
        <x:v>315</x:v>
      </x:c>
      <x:c r="E25" s="47" t="s"/>
      <x:c r="H25" s="47" t="n">
        <x:v>1</x:v>
      </x:c>
      <x:c r="I25" s="0" t="s">
        <x:v>316</x:v>
      </x:c>
      <x:c r="K25" s="47">
        <x:f>ROUND(H25/100*K14,5)</x:f>
      </x:c>
    </x:row>
    <x:row r="26" spans="1:27">
      <x:c r="D26" s="48" t="s">
        <x:v>317</x:v>
      </x:c>
      <x:c r="E26" s="47" t="s"/>
      <x:c r="H26" s="47" t="s"/>
      <x:c r="K26" s="49">
        <x:f>SUM(K24:K25)</x:f>
      </x:c>
    </x:row>
    <x:row r="28" spans="1:27">
      <x:c r="A28" s="19" t="s">
        <x:v>318</x:v>
      </x:c>
      <x:c r="B28" s="19" t="s"/>
    </x:row>
    <x:row r="29" spans="1:27" customFormat="1" ht="45" customHeight="1">
      <x:c r="A29" s="37" t="s">
        <x:v>319</x:v>
      </x:c>
      <x:c r="B29" s="37" t="s">
        <x:v>193</x:v>
      </x:c>
      <x:c r="C29" s="38" t="s">
        <x:v>194</x:v>
      </x:c>
      <x:c r="D29" s="39" t="s">
        <x:v>195</x:v>
      </x:c>
      <x:c r="E29" s="38" t="s"/>
      <x:c r="F29" s="38" t="s"/>
      <x:c r="G29" s="38" t="s"/>
      <x:c r="H29" s="40" t="s">
        <x:v>289</x:v>
      </x:c>
      <x:c r="I29" s="41" t="n">
        <x:v>0.167</x:v>
      </x:c>
      <x:c r="J29" s="42" t="s"/>
      <x:c r="K29" s="43">
        <x:f>ROUND(K37,2)</x:f>
      </x:c>
      <x:c r="L29" s="39" t="s">
        <x:v>320</x:v>
      </x:c>
      <x:c r="M29" s="38" t="s"/>
      <x:c r="N29" s="38" t="s"/>
      <x:c r="O29" s="38" t="s"/>
      <x:c r="P29" s="38" t="s"/>
      <x:c r="Q29" s="38" t="s"/>
      <x:c r="R29" s="38" t="s"/>
      <x:c r="S29" s="38" t="s"/>
      <x:c r="T29" s="38" t="s"/>
      <x:c r="U29" s="38" t="s"/>
      <x:c r="V29" s="38" t="s"/>
      <x:c r="W29" s="38" t="s"/>
      <x:c r="X29" s="38" t="s"/>
      <x:c r="Y29" s="38" t="s"/>
      <x:c r="Z29" s="38" t="s"/>
      <x:c r="AA29" s="38" t="s"/>
    </x:row>
    <x:row r="30" spans="1:27">
      <x:c r="B30" s="14" t="s">
        <x:v>291</x:v>
      </x:c>
    </x:row>
    <x:row r="31" spans="1:27">
      <x:c r="B31" s="0" t="s">
        <x:v>321</x:v>
      </x:c>
      <x:c r="C31" s="0" t="s">
        <x:v>293</x:v>
      </x:c>
      <x:c r="D31" s="0" t="s">
        <x:v>322</x:v>
      </x:c>
      <x:c r="E31" s="44" t="n">
        <x:v>1.75</x:v>
      </x:c>
      <x:c r="F31" s="0" t="s">
        <x:v>295</x:v>
      </x:c>
      <x:c r="G31" s="0" t="s">
        <x:v>296</x:v>
      </x:c>
      <x:c r="H31" s="45" t="s"/>
      <x:c r="I31" s="0" t="s">
        <x:v>297</x:v>
      </x:c>
      <x:c r="J31" s="46">
        <x:f>ROUND(E31/I29* H31,5)</x:f>
      </x:c>
      <x:c r="K31" s="47" t="s"/>
    </x:row>
    <x:row r="32" spans="1:27">
      <x:c r="B32" s="0" t="s">
        <x:v>323</x:v>
      </x:c>
      <x:c r="C32" s="0" t="s">
        <x:v>293</x:v>
      </x:c>
      <x:c r="D32" s="0" t="s">
        <x:v>324</x:v>
      </x:c>
      <x:c r="E32" s="44" t="n">
        <x:v>1.75</x:v>
      </x:c>
      <x:c r="F32" s="0" t="s">
        <x:v>295</x:v>
      </x:c>
      <x:c r="G32" s="0" t="s">
        <x:v>296</x:v>
      </x:c>
      <x:c r="H32" s="45" t="s"/>
      <x:c r="I32" s="0" t="s">
        <x:v>297</x:v>
      </x:c>
      <x:c r="J32" s="46">
        <x:f>ROUND(E32/I29* H32,5)</x:f>
      </x:c>
      <x:c r="K32" s="47" t="s"/>
    </x:row>
    <x:row r="33" spans="1:27">
      <x:c r="D33" s="48" t="s">
        <x:v>298</x:v>
      </x:c>
      <x:c r="E33" s="47" t="s"/>
      <x:c r="H33" s="47" t="s"/>
      <x:c r="K33" s="45">
        <x:f>SUM(J31:J32)</x:f>
      </x:c>
    </x:row>
    <x:row r="34" spans="1:27">
      <x:c r="E34" s="47" t="s"/>
      <x:c r="H34" s="47" t="s"/>
      <x:c r="K34" s="47" t="s"/>
    </x:row>
    <x:row r="35" spans="1:27">
      <x:c r="D35" s="48" t="s">
        <x:v>315</x:v>
      </x:c>
      <x:c r="E35" s="47" t="s"/>
      <x:c r="H35" s="47" t="n">
        <x:v>1.5</x:v>
      </x:c>
      <x:c r="I35" s="0" t="s">
        <x:v>316</x:v>
      </x:c>
      <x:c r="J35" s="0">
        <x:f>ROUND(H35/100*K33,5)</x:f>
      </x:c>
      <x:c r="K35" s="47" t="s"/>
    </x:row>
    <x:row r="36" spans="1:27">
      <x:c r="D36" s="48" t="s">
        <x:v>314</x:v>
      </x:c>
      <x:c r="E36" s="47" t="s"/>
      <x:c r="H36" s="47" t="s"/>
      <x:c r="K36" s="49">
        <x:f>SUM(J30:J35)</x:f>
      </x:c>
    </x:row>
    <x:row r="37" spans="1:27">
      <x:c r="D37" s="48" t="s">
        <x:v>317</x:v>
      </x:c>
      <x:c r="E37" s="47" t="s"/>
      <x:c r="H37" s="47" t="s"/>
      <x:c r="K37" s="49">
        <x:f>SUM(K36:K36)</x:f>
      </x:c>
    </x:row>
    <x:row r="39" spans="1:27" customFormat="1" ht="45" customHeight="1">
      <x:c r="A39" s="37" t="s"/>
      <x:c r="B39" s="37" t="s">
        <x:v>325</x:v>
      </x:c>
      <x:c r="C39" s="38" t="s">
        <x:v>23</x:v>
      </x:c>
      <x:c r="D39" s="39" t="s">
        <x:v>326</x:v>
      </x:c>
      <x:c r="E39" s="38" t="s"/>
      <x:c r="F39" s="38" t="s"/>
      <x:c r="G39" s="38" t="s"/>
      <x:c r="H39" s="40" t="s">
        <x:v>289</x:v>
      </x:c>
      <x:c r="I39" s="41" t="n">
        <x:v>1</x:v>
      </x:c>
      <x:c r="J39" s="42" t="s"/>
      <x:c r="K39" s="43">
        <x:f>ROUND(K50,2)</x:f>
      </x:c>
      <x:c r="L39" s="39" t="s">
        <x:v>327</x:v>
      </x:c>
      <x:c r="M39" s="38" t="s"/>
      <x:c r="N39" s="38" t="s"/>
      <x:c r="O39" s="38" t="s"/>
      <x:c r="P39" s="38" t="s"/>
      <x:c r="Q39" s="38" t="s"/>
      <x:c r="R39" s="38" t="s"/>
      <x:c r="S39" s="38" t="s"/>
      <x:c r="T39" s="38" t="s"/>
      <x:c r="U39" s="38" t="s"/>
      <x:c r="V39" s="38" t="s"/>
      <x:c r="W39" s="38" t="s"/>
      <x:c r="X39" s="38" t="s"/>
      <x:c r="Y39" s="38" t="s"/>
      <x:c r="Z39" s="38" t="s"/>
      <x:c r="AA39" s="38" t="s"/>
    </x:row>
    <x:row r="40" spans="1:27">
      <x:c r="B40" s="14" t="s">
        <x:v>291</x:v>
      </x:c>
    </x:row>
    <x:row r="41" spans="1:27">
      <x:c r="B41" s="0" t="s">
        <x:v>328</x:v>
      </x:c>
      <x:c r="C41" s="0" t="s">
        <x:v>293</x:v>
      </x:c>
      <x:c r="D41" s="0" t="s">
        <x:v>329</x:v>
      </x:c>
      <x:c r="E41" s="44" t="n">
        <x:v>0.48</x:v>
      </x:c>
      <x:c r="F41" s="0" t="s">
        <x:v>295</x:v>
      </x:c>
      <x:c r="G41" s="0" t="s">
        <x:v>296</x:v>
      </x:c>
      <x:c r="H41" s="45" t="s"/>
      <x:c r="I41" s="0" t="s">
        <x:v>297</x:v>
      </x:c>
      <x:c r="J41" s="46">
        <x:f>ROUND(E41/I39* H41,5)</x:f>
      </x:c>
      <x:c r="K41" s="47" t="s"/>
    </x:row>
    <x:row r="42" spans="1:27">
      <x:c r="B42" s="0" t="s">
        <x:v>330</x:v>
      </x:c>
      <x:c r="C42" s="0" t="s">
        <x:v>293</x:v>
      </x:c>
      <x:c r="D42" s="0" t="s">
        <x:v>331</x:v>
      </x:c>
      <x:c r="E42" s="44" t="n">
        <x:v>0.75</x:v>
      </x:c>
      <x:c r="F42" s="0" t="s">
        <x:v>295</x:v>
      </x:c>
      <x:c r="G42" s="0" t="s">
        <x:v>296</x:v>
      </x:c>
      <x:c r="H42" s="45" t="s"/>
      <x:c r="I42" s="0" t="s">
        <x:v>297</x:v>
      </x:c>
      <x:c r="J42" s="46">
        <x:f>ROUND(E42/I39* H42,5)</x:f>
      </x:c>
      <x:c r="K42" s="47" t="s"/>
    </x:row>
    <x:row r="43" spans="1:27">
      <x:c r="D43" s="48" t="s">
        <x:v>298</x:v>
      </x:c>
      <x:c r="E43" s="47" t="s"/>
      <x:c r="H43" s="47" t="s"/>
      <x:c r="K43" s="45">
        <x:f>SUM(J41:J42)</x:f>
      </x:c>
    </x:row>
    <x:row r="44" spans="1:27">
      <x:c r="B44" s="14" t="s">
        <x:v>285</x:v>
      </x:c>
      <x:c r="E44" s="47" t="s"/>
      <x:c r="H44" s="47" t="s"/>
      <x:c r="K44" s="47" t="s"/>
    </x:row>
    <x:row r="45" spans="1:27">
      <x:c r="B45" s="0" t="s">
        <x:v>286</x:v>
      </x:c>
      <x:c r="C45" s="0" t="s">
        <x:v>287</x:v>
      </x:c>
      <x:c r="D45" s="0" t="s">
        <x:v>288</x:v>
      </x:c>
      <x:c r="E45" s="44" t="n">
        <x:v>0.01</x:v>
      </x:c>
      <x:c r="G45" s="0" t="s">
        <x:v>296</x:v>
      </x:c>
      <x:c r="H45" s="45" t="s"/>
      <x:c r="I45" s="0" t="s">
        <x:v>297</x:v>
      </x:c>
      <x:c r="J45" s="46">
        <x:f>ROUND(E45* H45,5)</x:f>
      </x:c>
      <x:c r="K45" s="47" t="s"/>
    </x:row>
    <x:row r="46" spans="1:27">
      <x:c r="D46" s="48" t="s">
        <x:v>332</x:v>
      </x:c>
      <x:c r="E46" s="47" t="s"/>
      <x:c r="H46" s="47" t="s"/>
      <x:c r="K46" s="45">
        <x:f>SUM(J45:J45)</x:f>
      </x:c>
    </x:row>
    <x:row r="47" spans="1:27">
      <x:c r="E47" s="47" t="s"/>
      <x:c r="H47" s="47" t="s"/>
      <x:c r="K47" s="47" t="s"/>
    </x:row>
    <x:row r="48" spans="1:27">
      <x:c r="D48" s="48" t="s">
        <x:v>315</x:v>
      </x:c>
      <x:c r="E48" s="47" t="s"/>
      <x:c r="H48" s="47" t="n">
        <x:v>2.5</x:v>
      </x:c>
      <x:c r="I48" s="0" t="s">
        <x:v>316</x:v>
      </x:c>
      <x:c r="J48" s="0">
        <x:f>ROUND(H48/100*K43,5)</x:f>
      </x:c>
      <x:c r="K48" s="47" t="s"/>
    </x:row>
    <x:row r="49" spans="1:27">
      <x:c r="D49" s="48" t="s">
        <x:v>314</x:v>
      </x:c>
      <x:c r="E49" s="47" t="s"/>
      <x:c r="H49" s="47" t="s"/>
      <x:c r="K49" s="49">
        <x:f>SUM(J40:J48)</x:f>
      </x:c>
    </x:row>
    <x:row r="50" spans="1:27">
      <x:c r="D50" s="48" t="s">
        <x:v>317</x:v>
      </x:c>
      <x:c r="E50" s="47" t="s"/>
      <x:c r="H50" s="47" t="s"/>
      <x:c r="K50" s="49">
        <x:f>SUM(K49:K49)</x:f>
      </x:c>
    </x:row>
    <x:row r="52" spans="1:27" customFormat="1" ht="45" customHeight="1">
      <x:c r="A52" s="37" t="s">
        <x:v>333</x:v>
      </x:c>
      <x:c r="B52" s="37" t="s">
        <x:v>199</x:v>
      </x:c>
      <x:c r="C52" s="38" t="s">
        <x:v>200</x:v>
      </x:c>
      <x:c r="D52" s="39" t="s">
        <x:v>201</x:v>
      </x:c>
      <x:c r="E52" s="38" t="s"/>
      <x:c r="F52" s="38" t="s"/>
      <x:c r="G52" s="38" t="s"/>
      <x:c r="H52" s="40" t="s">
        <x:v>289</x:v>
      </x:c>
      <x:c r="I52" s="41" t="n">
        <x:v>2.17</x:v>
      </x:c>
      <x:c r="J52" s="42" t="s"/>
      <x:c r="K52" s="43">
        <x:f>ROUND(K60,2)</x:f>
      </x:c>
      <x:c r="L52" s="39" t="s">
        <x:v>334</x:v>
      </x:c>
      <x:c r="M52" s="38" t="s"/>
      <x:c r="N52" s="38" t="s"/>
      <x:c r="O52" s="38" t="s"/>
      <x:c r="P52" s="38" t="s"/>
      <x:c r="Q52" s="38" t="s"/>
      <x:c r="R52" s="38" t="s"/>
      <x:c r="S52" s="38" t="s"/>
      <x:c r="T52" s="38" t="s"/>
      <x:c r="U52" s="38" t="s"/>
      <x:c r="V52" s="38" t="s"/>
      <x:c r="W52" s="38" t="s"/>
      <x:c r="X52" s="38" t="s"/>
      <x:c r="Y52" s="38" t="s"/>
      <x:c r="Z52" s="38" t="s"/>
      <x:c r="AA52" s="38" t="s"/>
    </x:row>
    <x:row r="53" spans="1:27">
      <x:c r="B53" s="14" t="s">
        <x:v>291</x:v>
      </x:c>
    </x:row>
    <x:row r="54" spans="1:27">
      <x:c r="B54" s="0" t="s">
        <x:v>328</x:v>
      </x:c>
      <x:c r="C54" s="0" t="s">
        <x:v>293</x:v>
      </x:c>
      <x:c r="D54" s="0" t="s">
        <x:v>329</x:v>
      </x:c>
      <x:c r="E54" s="44" t="n">
        <x:v>0.48</x:v>
      </x:c>
      <x:c r="F54" s="0" t="s">
        <x:v>295</x:v>
      </x:c>
      <x:c r="G54" s="0" t="s">
        <x:v>296</x:v>
      </x:c>
      <x:c r="H54" s="45" t="s"/>
      <x:c r="I54" s="0" t="s">
        <x:v>297</x:v>
      </x:c>
      <x:c r="J54" s="46">
        <x:f>ROUND(E54/I52* H54,5)</x:f>
      </x:c>
      <x:c r="K54" s="47" t="s"/>
    </x:row>
    <x:row r="55" spans="1:27">
      <x:c r="B55" s="0" t="s">
        <x:v>330</x:v>
      </x:c>
      <x:c r="C55" s="0" t="s">
        <x:v>293</x:v>
      </x:c>
      <x:c r="D55" s="0" t="s">
        <x:v>331</x:v>
      </x:c>
      <x:c r="E55" s="44" t="n">
        <x:v>0.75</x:v>
      </x:c>
      <x:c r="F55" s="0" t="s">
        <x:v>295</x:v>
      </x:c>
      <x:c r="G55" s="0" t="s">
        <x:v>296</x:v>
      </x:c>
      <x:c r="H55" s="45" t="s"/>
      <x:c r="I55" s="0" t="s">
        <x:v>297</x:v>
      </x:c>
      <x:c r="J55" s="46">
        <x:f>ROUND(E55/I52* H55,5)</x:f>
      </x:c>
      <x:c r="K55" s="47" t="s"/>
    </x:row>
    <x:row r="56" spans="1:27">
      <x:c r="D56" s="48" t="s">
        <x:v>298</x:v>
      </x:c>
      <x:c r="E56" s="47" t="s"/>
      <x:c r="H56" s="47" t="s"/>
      <x:c r="K56" s="45">
        <x:f>SUM(J54:J55)</x:f>
      </x:c>
    </x:row>
    <x:row r="57" spans="1:27">
      <x:c r="E57" s="47" t="s"/>
      <x:c r="H57" s="47" t="s"/>
      <x:c r="K57" s="47" t="s"/>
    </x:row>
    <x:row r="58" spans="1:27">
      <x:c r="D58" s="48" t="s">
        <x:v>315</x:v>
      </x:c>
      <x:c r="E58" s="47" t="s"/>
      <x:c r="H58" s="47" t="n">
        <x:v>2.5</x:v>
      </x:c>
      <x:c r="I58" s="0" t="s">
        <x:v>316</x:v>
      </x:c>
      <x:c r="J58" s="0">
        <x:f>ROUND(H58/100*K56,5)</x:f>
      </x:c>
      <x:c r="K58" s="47" t="s"/>
    </x:row>
    <x:row r="59" spans="1:27">
      <x:c r="D59" s="48" t="s">
        <x:v>314</x:v>
      </x:c>
      <x:c r="E59" s="47" t="s"/>
      <x:c r="H59" s="47" t="s"/>
      <x:c r="K59" s="49">
        <x:f>SUM(J53:J58)</x:f>
      </x:c>
    </x:row>
    <x:row r="60" spans="1:27">
      <x:c r="D60" s="48" t="s">
        <x:v>317</x:v>
      </x:c>
      <x:c r="E60" s="47" t="s"/>
      <x:c r="H60" s="47" t="s"/>
      <x:c r="K60" s="49">
        <x:f>SUM(K59:K59)</x:f>
      </x:c>
    </x:row>
    <x:row r="62" spans="1:27" customFormat="1" ht="45" customHeight="1">
      <x:c r="A62" s="37" t="s">
        <x:v>335</x:v>
      </x:c>
      <x:c r="B62" s="37" t="s">
        <x:v>13</x:v>
      </x:c>
      <x:c r="C62" s="38" t="s">
        <x:v>14</x:v>
      </x:c>
      <x:c r="D62" s="39" t="s">
        <x:v>15</x:v>
      </x:c>
      <x:c r="E62" s="38" t="s"/>
      <x:c r="F62" s="38" t="s"/>
      <x:c r="G62" s="38" t="s"/>
      <x:c r="H62" s="40" t="s">
        <x:v>289</x:v>
      </x:c>
      <x:c r="I62" s="41" t="n">
        <x:v>1</x:v>
      </x:c>
      <x:c r="J62" s="42" t="s"/>
      <x:c r="K62" s="43">
        <x:f>ROUND(K73,2)</x:f>
      </x:c>
      <x:c r="L62" s="39" t="s">
        <x:v>336</x:v>
      </x:c>
      <x:c r="M62" s="38" t="s"/>
      <x:c r="N62" s="38" t="s"/>
      <x:c r="O62" s="38" t="s"/>
      <x:c r="P62" s="38" t="s"/>
      <x:c r="Q62" s="38" t="s"/>
      <x:c r="R62" s="38" t="s"/>
      <x:c r="S62" s="38" t="s"/>
      <x:c r="T62" s="38" t="s"/>
      <x:c r="U62" s="38" t="s"/>
      <x:c r="V62" s="38" t="s"/>
      <x:c r="W62" s="38" t="s"/>
      <x:c r="X62" s="38" t="s"/>
      <x:c r="Y62" s="38" t="s"/>
      <x:c r="Z62" s="38" t="s"/>
      <x:c r="AA62" s="38" t="s"/>
    </x:row>
    <x:row r="63" spans="1:27">
      <x:c r="B63" s="14" t="s">
        <x:v>291</x:v>
      </x:c>
    </x:row>
    <x:row r="64" spans="1:27">
      <x:c r="B64" s="0" t="s">
        <x:v>337</x:v>
      </x:c>
      <x:c r="C64" s="0" t="s">
        <x:v>293</x:v>
      </x:c>
      <x:c r="D64" s="0" t="s">
        <x:v>338</x:v>
      </x:c>
      <x:c r="E64" s="44" t="n">
        <x:v>0.1</x:v>
      </x:c>
      <x:c r="F64" s="0" t="s">
        <x:v>295</x:v>
      </x:c>
      <x:c r="G64" s="0" t="s">
        <x:v>296</x:v>
      </x:c>
      <x:c r="H64" s="45" t="s"/>
      <x:c r="I64" s="0" t="s">
        <x:v>297</x:v>
      </x:c>
      <x:c r="J64" s="46">
        <x:f>ROUND(E64/I62* H64,5)</x:f>
      </x:c>
      <x:c r="K64" s="47" t="s"/>
    </x:row>
    <x:row r="65" spans="1:27">
      <x:c r="B65" s="0" t="s">
        <x:v>339</x:v>
      </x:c>
      <x:c r="C65" s="0" t="s">
        <x:v>293</x:v>
      </x:c>
      <x:c r="D65" s="0" t="s">
        <x:v>340</x:v>
      </x:c>
      <x:c r="E65" s="44" t="n">
        <x:v>0.1</x:v>
      </x:c>
      <x:c r="F65" s="0" t="s">
        <x:v>295</x:v>
      </x:c>
      <x:c r="G65" s="0" t="s">
        <x:v>296</x:v>
      </x:c>
      <x:c r="H65" s="45" t="s"/>
      <x:c r="I65" s="0" t="s">
        <x:v>297</x:v>
      </x:c>
      <x:c r="J65" s="46">
        <x:f>ROUND(E65/I62* H65,5)</x:f>
      </x:c>
      <x:c r="K65" s="47" t="s"/>
    </x:row>
    <x:row r="66" spans="1:27">
      <x:c r="D66" s="48" t="s">
        <x:v>298</x:v>
      </x:c>
      <x:c r="E66" s="47" t="s"/>
      <x:c r="H66" s="47" t="s"/>
      <x:c r="K66" s="45">
        <x:f>SUM(J64:J65)</x:f>
      </x:c>
    </x:row>
    <x:row r="67" spans="1:27">
      <x:c r="B67" s="14" t="s">
        <x:v>303</x:v>
      </x:c>
      <x:c r="E67" s="47" t="s"/>
      <x:c r="H67" s="47" t="s"/>
      <x:c r="K67" s="47" t="s"/>
    </x:row>
    <x:row r="68" spans="1:27">
      <x:c r="B68" s="0" t="s">
        <x:v>341</x:v>
      </x:c>
      <x:c r="C68" s="0" t="s">
        <x:v>14</x:v>
      </x:c>
      <x:c r="D68" s="0" t="s">
        <x:v>342</x:v>
      </x:c>
      <x:c r="E68" s="44" t="n">
        <x:v>1</x:v>
      </x:c>
      <x:c r="G68" s="0" t="s">
        <x:v>296</x:v>
      </x:c>
      <x:c r="H68" s="45" t="s"/>
      <x:c r="I68" s="0" t="s">
        <x:v>297</x:v>
      </x:c>
      <x:c r="J68" s="46">
        <x:f>ROUND(E68* H68,5)</x:f>
      </x:c>
      <x:c r="K68" s="47" t="s"/>
    </x:row>
    <x:row r="69" spans="1:27">
      <x:c r="D69" s="48" t="s">
        <x:v>313</x:v>
      </x:c>
      <x:c r="E69" s="47" t="s"/>
      <x:c r="H69" s="47" t="s"/>
      <x:c r="K69" s="45">
        <x:f>SUM(J68:J68)</x:f>
      </x:c>
    </x:row>
    <x:row r="70" spans="1:27">
      <x:c r="E70" s="47" t="s"/>
      <x:c r="H70" s="47" t="s"/>
      <x:c r="K70" s="47" t="s"/>
    </x:row>
    <x:row r="71" spans="1:27">
      <x:c r="D71" s="48" t="s">
        <x:v>315</x:v>
      </x:c>
      <x:c r="E71" s="47" t="s"/>
      <x:c r="H71" s="47" t="n">
        <x:v>1.5</x:v>
      </x:c>
      <x:c r="I71" s="0" t="s">
        <x:v>316</x:v>
      </x:c>
      <x:c r="J71" s="0">
        <x:f>ROUND(H71/100*K66,5)</x:f>
      </x:c>
      <x:c r="K71" s="47" t="s"/>
    </x:row>
    <x:row r="72" spans="1:27">
      <x:c r="D72" s="48" t="s">
        <x:v>314</x:v>
      </x:c>
      <x:c r="E72" s="47" t="s"/>
      <x:c r="H72" s="47" t="s"/>
      <x:c r="K72" s="49">
        <x:f>SUM(J63:J71)</x:f>
      </x:c>
    </x:row>
    <x:row r="73" spans="1:27">
      <x:c r="D73" s="48" t="s">
        <x:v>317</x:v>
      </x:c>
      <x:c r="E73" s="47" t="s"/>
      <x:c r="H73" s="47" t="s"/>
      <x:c r="K73" s="49">
        <x:f>SUM(K72:K72)</x:f>
      </x:c>
    </x:row>
    <x:row r="75" spans="1:27" customFormat="1" ht="45" customHeight="1">
      <x:c r="A75" s="37" t="s">
        <x:v>343</x:v>
      </x:c>
      <x:c r="B75" s="37" t="s">
        <x:v>16</x:v>
      </x:c>
      <x:c r="C75" s="38" t="s">
        <x:v>14</x:v>
      </x:c>
      <x:c r="D75" s="39" t="s">
        <x:v>17</x:v>
      </x:c>
      <x:c r="E75" s="38" t="s"/>
      <x:c r="F75" s="38" t="s"/>
      <x:c r="G75" s="38" t="s"/>
      <x:c r="H75" s="40" t="s">
        <x:v>289</x:v>
      </x:c>
      <x:c r="I75" s="41" t="n">
        <x:v>1</x:v>
      </x:c>
      <x:c r="J75" s="42" t="s"/>
      <x:c r="K75" s="43">
        <x:f>ROUND(K86,2)</x:f>
      </x:c>
      <x:c r="L75" s="39" t="s">
        <x:v>344</x:v>
      </x:c>
      <x:c r="M75" s="38" t="s"/>
      <x:c r="N75" s="38" t="s"/>
      <x:c r="O75" s="38" t="s"/>
      <x:c r="P75" s="38" t="s"/>
      <x:c r="Q75" s="38" t="s"/>
      <x:c r="R75" s="38" t="s"/>
      <x:c r="S75" s="38" t="s"/>
      <x:c r="T75" s="38" t="s"/>
      <x:c r="U75" s="38" t="s"/>
      <x:c r="V75" s="38" t="s"/>
      <x:c r="W75" s="38" t="s"/>
      <x:c r="X75" s="38" t="s"/>
      <x:c r="Y75" s="38" t="s"/>
      <x:c r="Z75" s="38" t="s"/>
      <x:c r="AA75" s="38" t="s"/>
    </x:row>
    <x:row r="76" spans="1:27">
      <x:c r="B76" s="14" t="s">
        <x:v>291</x:v>
      </x:c>
    </x:row>
    <x:row r="77" spans="1:27">
      <x:c r="B77" s="0" t="s">
        <x:v>339</x:v>
      </x:c>
      <x:c r="C77" s="0" t="s">
        <x:v>293</x:v>
      </x:c>
      <x:c r="D77" s="0" t="s">
        <x:v>340</x:v>
      </x:c>
      <x:c r="E77" s="44" t="n">
        <x:v>0.1</x:v>
      </x:c>
      <x:c r="F77" s="0" t="s">
        <x:v>295</x:v>
      </x:c>
      <x:c r="G77" s="0" t="s">
        <x:v>296</x:v>
      </x:c>
      <x:c r="H77" s="45" t="s"/>
      <x:c r="I77" s="0" t="s">
        <x:v>297</x:v>
      </x:c>
      <x:c r="J77" s="46">
        <x:f>ROUND(E77/I75* H77,5)</x:f>
      </x:c>
      <x:c r="K77" s="47" t="s"/>
    </x:row>
    <x:row r="78" spans="1:27">
      <x:c r="B78" s="0" t="s">
        <x:v>337</x:v>
      </x:c>
      <x:c r="C78" s="0" t="s">
        <x:v>293</x:v>
      </x:c>
      <x:c r="D78" s="0" t="s">
        <x:v>338</x:v>
      </x:c>
      <x:c r="E78" s="44" t="n">
        <x:v>0.1</x:v>
      </x:c>
      <x:c r="F78" s="0" t="s">
        <x:v>295</x:v>
      </x:c>
      <x:c r="G78" s="0" t="s">
        <x:v>296</x:v>
      </x:c>
      <x:c r="H78" s="45" t="s"/>
      <x:c r="I78" s="0" t="s">
        <x:v>297</x:v>
      </x:c>
      <x:c r="J78" s="46">
        <x:f>ROUND(E78/I75* H78,5)</x:f>
      </x:c>
      <x:c r="K78" s="47" t="s"/>
    </x:row>
    <x:row r="79" spans="1:27">
      <x:c r="D79" s="48" t="s">
        <x:v>298</x:v>
      </x:c>
      <x:c r="E79" s="47" t="s"/>
      <x:c r="H79" s="47" t="s"/>
      <x:c r="K79" s="45">
        <x:f>SUM(J77:J78)</x:f>
      </x:c>
    </x:row>
    <x:row r="80" spans="1:27">
      <x:c r="B80" s="14" t="s">
        <x:v>303</x:v>
      </x:c>
      <x:c r="E80" s="47" t="s"/>
      <x:c r="H80" s="47" t="s"/>
      <x:c r="K80" s="47" t="s"/>
    </x:row>
    <x:row r="81" spans="1:27">
      <x:c r="B81" s="0" t="s">
        <x:v>345</x:v>
      </x:c>
      <x:c r="C81" s="0" t="s">
        <x:v>14</x:v>
      </x:c>
      <x:c r="D81" s="0" t="s">
        <x:v>346</x:v>
      </x:c>
      <x:c r="E81" s="44" t="n">
        <x:v>1</x:v>
      </x:c>
      <x:c r="G81" s="0" t="s">
        <x:v>296</x:v>
      </x:c>
      <x:c r="H81" s="45" t="s"/>
      <x:c r="I81" s="0" t="s">
        <x:v>297</x:v>
      </x:c>
      <x:c r="J81" s="46">
        <x:f>ROUND(E81* H81,5)</x:f>
      </x:c>
      <x:c r="K81" s="47" t="s"/>
    </x:row>
    <x:row r="82" spans="1:27">
      <x:c r="D82" s="48" t="s">
        <x:v>313</x:v>
      </x:c>
      <x:c r="E82" s="47" t="s"/>
      <x:c r="H82" s="47" t="s"/>
      <x:c r="K82" s="45">
        <x:f>SUM(J81:J81)</x:f>
      </x:c>
    </x:row>
    <x:row r="83" spans="1:27">
      <x:c r="E83" s="47" t="s"/>
      <x:c r="H83" s="47" t="s"/>
      <x:c r="K83" s="47" t="s"/>
    </x:row>
    <x:row r="84" spans="1:27">
      <x:c r="D84" s="48" t="s">
        <x:v>315</x:v>
      </x:c>
      <x:c r="E84" s="47" t="s"/>
      <x:c r="H84" s="47" t="n">
        <x:v>1.5</x:v>
      </x:c>
      <x:c r="I84" s="0" t="s">
        <x:v>316</x:v>
      </x:c>
      <x:c r="J84" s="0">
        <x:f>ROUND(H84/100*K79,5)</x:f>
      </x:c>
      <x:c r="K84" s="47" t="s"/>
    </x:row>
    <x:row r="85" spans="1:27">
      <x:c r="D85" s="48" t="s">
        <x:v>314</x:v>
      </x:c>
      <x:c r="E85" s="47" t="s"/>
      <x:c r="H85" s="47" t="s"/>
      <x:c r="K85" s="49">
        <x:f>SUM(J76:J84)</x:f>
      </x:c>
    </x:row>
    <x:row r="86" spans="1:27">
      <x:c r="D86" s="48" t="s">
        <x:v>317</x:v>
      </x:c>
      <x:c r="E86" s="47" t="s"/>
      <x:c r="H86" s="47" t="s"/>
      <x:c r="K86" s="49">
        <x:f>SUM(K85:K85)</x:f>
      </x:c>
    </x:row>
    <x:row r="88" spans="1:27" customFormat="1" ht="45" customHeight="1">
      <x:c r="A88" s="37" t="s">
        <x:v>347</x:v>
      </x:c>
      <x:c r="B88" s="37" t="s">
        <x:v>184</x:v>
      </x:c>
      <x:c r="C88" s="38" t="s">
        <x:v>14</x:v>
      </x:c>
      <x:c r="D88" s="39" t="s">
        <x:v>185</x:v>
      </x:c>
      <x:c r="E88" s="38" t="s"/>
      <x:c r="F88" s="38" t="s"/>
      <x:c r="G88" s="38" t="s"/>
      <x:c r="H88" s="40" t="s">
        <x:v>289</x:v>
      </x:c>
      <x:c r="I88" s="41" t="n">
        <x:v>1</x:v>
      </x:c>
      <x:c r="J88" s="42" t="s"/>
      <x:c r="K88" s="43">
        <x:f>ROUND(K101,2)</x:f>
      </x:c>
      <x:c r="L88" s="39" t="s">
        <x:v>348</x:v>
      </x:c>
      <x:c r="M88" s="38" t="s"/>
      <x:c r="N88" s="38" t="s"/>
      <x:c r="O88" s="38" t="s"/>
      <x:c r="P88" s="38" t="s"/>
      <x:c r="Q88" s="38" t="s"/>
      <x:c r="R88" s="38" t="s"/>
      <x:c r="S88" s="38" t="s"/>
      <x:c r="T88" s="38" t="s"/>
      <x:c r="U88" s="38" t="s"/>
      <x:c r="V88" s="38" t="s"/>
      <x:c r="W88" s="38" t="s"/>
      <x:c r="X88" s="38" t="s"/>
      <x:c r="Y88" s="38" t="s"/>
      <x:c r="Z88" s="38" t="s"/>
      <x:c r="AA88" s="38" t="s"/>
    </x:row>
    <x:row r="89" spans="1:27">
      <x:c r="B89" s="14" t="s">
        <x:v>291</x:v>
      </x:c>
    </x:row>
    <x:row r="90" spans="1:27">
      <x:c r="B90" s="0" t="s">
        <x:v>339</x:v>
      </x:c>
      <x:c r="C90" s="0" t="s">
        <x:v>293</x:v>
      </x:c>
      <x:c r="D90" s="0" t="s">
        <x:v>340</x:v>
      </x:c>
      <x:c r="E90" s="44" t="n">
        <x:v>0.18</x:v>
      </x:c>
      <x:c r="F90" s="0" t="s">
        <x:v>295</x:v>
      </x:c>
      <x:c r="G90" s="0" t="s">
        <x:v>296</x:v>
      </x:c>
      <x:c r="H90" s="45" t="s"/>
      <x:c r="I90" s="0" t="s">
        <x:v>297</x:v>
      </x:c>
      <x:c r="J90" s="46">
        <x:f>ROUND(E90/I88* H90,5)</x:f>
      </x:c>
      <x:c r="K90" s="47" t="s"/>
    </x:row>
    <x:row r="91" spans="1:27">
      <x:c r="B91" s="0" t="s">
        <x:v>337</x:v>
      </x:c>
      <x:c r="C91" s="0" t="s">
        <x:v>293</x:v>
      </x:c>
      <x:c r="D91" s="0" t="s">
        <x:v>338</x:v>
      </x:c>
      <x:c r="E91" s="44" t="n">
        <x:v>0.18</x:v>
      </x:c>
      <x:c r="F91" s="0" t="s">
        <x:v>295</x:v>
      </x:c>
      <x:c r="G91" s="0" t="s">
        <x:v>296</x:v>
      </x:c>
      <x:c r="H91" s="45" t="s"/>
      <x:c r="I91" s="0" t="s">
        <x:v>297</x:v>
      </x:c>
      <x:c r="J91" s="46">
        <x:f>ROUND(E91/I88* H91,5)</x:f>
      </x:c>
      <x:c r="K91" s="47" t="s"/>
    </x:row>
    <x:row r="92" spans="1:27">
      <x:c r="D92" s="48" t="s">
        <x:v>298</x:v>
      </x:c>
      <x:c r="E92" s="47" t="s"/>
      <x:c r="H92" s="47" t="s"/>
      <x:c r="K92" s="45">
        <x:f>SUM(J90:J91)</x:f>
      </x:c>
    </x:row>
    <x:row r="93" spans="1:27">
      <x:c r="B93" s="14" t="s">
        <x:v>303</x:v>
      </x:c>
      <x:c r="E93" s="47" t="s"/>
      <x:c r="H93" s="47" t="s"/>
      <x:c r="K93" s="47" t="s"/>
    </x:row>
    <x:row r="94" spans="1:27">
      <x:c r="B94" s="0" t="s">
        <x:v>349</x:v>
      </x:c>
      <x:c r="C94" s="0" t="s">
        <x:v>14</x:v>
      </x:c>
      <x:c r="D94" s="0" t="s">
        <x:v>350</x:v>
      </x:c>
      <x:c r="E94" s="44" t="n">
        <x:v>1.25</x:v>
      </x:c>
      <x:c r="G94" s="0" t="s">
        <x:v>296</x:v>
      </x:c>
      <x:c r="H94" s="45" t="s"/>
      <x:c r="I94" s="0" t="s">
        <x:v>297</x:v>
      </x:c>
      <x:c r="J94" s="46">
        <x:f>ROUND(E94* H94,5)</x:f>
      </x:c>
      <x:c r="K94" s="47" t="s"/>
    </x:row>
    <x:row r="95" spans="1:27">
      <x:c r="B95" s="0" t="s">
        <x:v>351</x:v>
      </x:c>
      <x:c r="C95" s="0" t="s">
        <x:v>37</x:v>
      </x:c>
      <x:c r="D95" s="0" t="s">
        <x:v>352</x:v>
      </x:c>
      <x:c r="E95" s="44" t="n">
        <x:v>1</x:v>
      </x:c>
      <x:c r="G95" s="0" t="s">
        <x:v>296</x:v>
      </x:c>
      <x:c r="H95" s="45" t="s"/>
      <x:c r="I95" s="0" t="s">
        <x:v>297</x:v>
      </x:c>
      <x:c r="J95" s="46">
        <x:f>ROUND(E95* H95,5)</x:f>
      </x:c>
      <x:c r="K95" s="47" t="s"/>
    </x:row>
    <x:row r="96" spans="1:27">
      <x:c r="B96" s="0" t="s">
        <x:v>353</x:v>
      </x:c>
      <x:c r="C96" s="0" t="s">
        <x:v>37</x:v>
      </x:c>
      <x:c r="D96" s="0" t="s">
        <x:v>354</x:v>
      </x:c>
      <x:c r="E96" s="44" t="n">
        <x:v>1</x:v>
      </x:c>
      <x:c r="G96" s="0" t="s">
        <x:v>296</x:v>
      </x:c>
      <x:c r="H96" s="45" t="s"/>
      <x:c r="I96" s="0" t="s">
        <x:v>297</x:v>
      </x:c>
      <x:c r="J96" s="46">
        <x:f>ROUND(E96* H96,5)</x:f>
      </x:c>
      <x:c r="K96" s="47" t="s"/>
    </x:row>
    <x:row r="97" spans="1:27">
      <x:c r="D97" s="48" t="s">
        <x:v>313</x:v>
      </x:c>
      <x:c r="E97" s="47" t="s"/>
      <x:c r="H97" s="47" t="s"/>
      <x:c r="K97" s="45">
        <x:f>SUM(J94:J96)</x:f>
      </x:c>
    </x:row>
    <x:row r="98" spans="1:27">
      <x:c r="E98" s="47" t="s"/>
      <x:c r="H98" s="47" t="s"/>
      <x:c r="K98" s="47" t="s"/>
    </x:row>
    <x:row r="99" spans="1:27">
      <x:c r="D99" s="48" t="s">
        <x:v>315</x:v>
      </x:c>
      <x:c r="E99" s="47" t="s"/>
      <x:c r="H99" s="47" t="n">
        <x:v>1.5</x:v>
      </x:c>
      <x:c r="I99" s="0" t="s">
        <x:v>316</x:v>
      </x:c>
      <x:c r="J99" s="0">
        <x:f>ROUND(H99/100*K92,5)</x:f>
      </x:c>
      <x:c r="K99" s="47" t="s"/>
    </x:row>
    <x:row r="100" spans="1:27">
      <x:c r="D100" s="48" t="s">
        <x:v>314</x:v>
      </x:c>
      <x:c r="E100" s="47" t="s"/>
      <x:c r="H100" s="47" t="s"/>
      <x:c r="K100" s="49">
        <x:f>SUM(J89:J99)</x:f>
      </x:c>
    </x:row>
    <x:row r="101" spans="1:27">
      <x:c r="D101" s="48" t="s">
        <x:v>317</x:v>
      </x:c>
      <x:c r="E101" s="47" t="s"/>
      <x:c r="H101" s="47" t="s"/>
      <x:c r="K101" s="49">
        <x:f>SUM(K100:K100)</x:f>
      </x:c>
    </x:row>
    <x:row r="103" spans="1:27" customFormat="1" ht="45" customHeight="1">
      <x:c r="A103" s="37" t="s">
        <x:v>355</x:v>
      </x:c>
      <x:c r="B103" s="37" t="s">
        <x:v>31</x:v>
      </x:c>
      <x:c r="C103" s="38" t="s">
        <x:v>14</x:v>
      </x:c>
      <x:c r="D103" s="39" t="s">
        <x:v>32</x:v>
      </x:c>
      <x:c r="E103" s="38" t="s"/>
      <x:c r="F103" s="38" t="s"/>
      <x:c r="G103" s="38" t="s"/>
      <x:c r="H103" s="40" t="s">
        <x:v>289</x:v>
      </x:c>
      <x:c r="I103" s="41" t="n">
        <x:v>1</x:v>
      </x:c>
      <x:c r="J103" s="42" t="s"/>
      <x:c r="K103" s="43">
        <x:f>ROUND(K116,2)</x:f>
      </x:c>
      <x:c r="L103" s="39" t="s">
        <x:v>356</x:v>
      </x:c>
      <x:c r="M103" s="38" t="s"/>
      <x:c r="N103" s="38" t="s"/>
      <x:c r="O103" s="38" t="s"/>
      <x:c r="P103" s="38" t="s"/>
      <x:c r="Q103" s="38" t="s"/>
      <x:c r="R103" s="38" t="s"/>
      <x:c r="S103" s="38" t="s"/>
      <x:c r="T103" s="38" t="s"/>
      <x:c r="U103" s="38" t="s"/>
      <x:c r="V103" s="38" t="s"/>
      <x:c r="W103" s="38" t="s"/>
      <x:c r="X103" s="38" t="s"/>
      <x:c r="Y103" s="38" t="s"/>
      <x:c r="Z103" s="38" t="s"/>
      <x:c r="AA103" s="38" t="s"/>
    </x:row>
    <x:row r="104" spans="1:27">
      <x:c r="B104" s="14" t="s">
        <x:v>291</x:v>
      </x:c>
    </x:row>
    <x:row r="105" spans="1:27">
      <x:c r="B105" s="0" t="s">
        <x:v>337</x:v>
      </x:c>
      <x:c r="C105" s="0" t="s">
        <x:v>293</x:v>
      </x:c>
      <x:c r="D105" s="0" t="s">
        <x:v>338</x:v>
      </x:c>
      <x:c r="E105" s="44" t="n">
        <x:v>0.36</x:v>
      </x:c>
      <x:c r="F105" s="0" t="s">
        <x:v>295</x:v>
      </x:c>
      <x:c r="G105" s="0" t="s">
        <x:v>296</x:v>
      </x:c>
      <x:c r="H105" s="45" t="s"/>
      <x:c r="I105" s="0" t="s">
        <x:v>297</x:v>
      </x:c>
      <x:c r="J105" s="46">
        <x:f>ROUND(E105/I103* H105,5)</x:f>
      </x:c>
      <x:c r="K105" s="47" t="s"/>
    </x:row>
    <x:row r="106" spans="1:27">
      <x:c r="B106" s="0" t="s">
        <x:v>339</x:v>
      </x:c>
      <x:c r="C106" s="0" t="s">
        <x:v>293</x:v>
      </x:c>
      <x:c r="D106" s="0" t="s">
        <x:v>340</x:v>
      </x:c>
      <x:c r="E106" s="44" t="n">
        <x:v>0.18</x:v>
      </x:c>
      <x:c r="F106" s="0" t="s">
        <x:v>295</x:v>
      </x:c>
      <x:c r="G106" s="0" t="s">
        <x:v>296</x:v>
      </x:c>
      <x:c r="H106" s="45" t="s"/>
      <x:c r="I106" s="0" t="s">
        <x:v>297</x:v>
      </x:c>
      <x:c r="J106" s="46">
        <x:f>ROUND(E106/I103* H106,5)</x:f>
      </x:c>
      <x:c r="K106" s="47" t="s"/>
    </x:row>
    <x:row r="107" spans="1:27">
      <x:c r="D107" s="48" t="s">
        <x:v>298</x:v>
      </x:c>
      <x:c r="E107" s="47" t="s"/>
      <x:c r="H107" s="47" t="s"/>
      <x:c r="K107" s="45">
        <x:f>SUM(J105:J106)</x:f>
      </x:c>
    </x:row>
    <x:row r="108" spans="1:27">
      <x:c r="B108" s="14" t="s">
        <x:v>303</x:v>
      </x:c>
      <x:c r="E108" s="47" t="s"/>
      <x:c r="H108" s="47" t="s"/>
      <x:c r="K108" s="47" t="s"/>
    </x:row>
    <x:row r="109" spans="1:27">
      <x:c r="B109" s="0" t="s">
        <x:v>357</x:v>
      </x:c>
      <x:c r="C109" s="0" t="s">
        <x:v>37</x:v>
      </x:c>
      <x:c r="D109" s="0" t="s">
        <x:v>358</x:v>
      </x:c>
      <x:c r="E109" s="44" t="n">
        <x:v>1</x:v>
      </x:c>
      <x:c r="G109" s="0" t="s">
        <x:v>296</x:v>
      </x:c>
      <x:c r="H109" s="45" t="s"/>
      <x:c r="I109" s="0" t="s">
        <x:v>297</x:v>
      </x:c>
      <x:c r="J109" s="46">
        <x:f>ROUND(E109* H109,5)</x:f>
      </x:c>
      <x:c r="K109" s="47" t="s"/>
    </x:row>
    <x:row r="110" spans="1:27">
      <x:c r="B110" s="0" t="s">
        <x:v>359</x:v>
      </x:c>
      <x:c r="C110" s="0" t="s">
        <x:v>37</x:v>
      </x:c>
      <x:c r="D110" s="0" t="s">
        <x:v>360</x:v>
      </x:c>
      <x:c r="E110" s="44" t="n">
        <x:v>1</x:v>
      </x:c>
      <x:c r="G110" s="0" t="s">
        <x:v>296</x:v>
      </x:c>
      <x:c r="H110" s="45" t="s"/>
      <x:c r="I110" s="0" t="s">
        <x:v>297</x:v>
      </x:c>
      <x:c r="J110" s="46">
        <x:f>ROUND(E110* H110,5)</x:f>
      </x:c>
      <x:c r="K110" s="47" t="s"/>
    </x:row>
    <x:row r="111" spans="1:27">
      <x:c r="B111" s="0" t="s">
        <x:v>361</x:v>
      </x:c>
      <x:c r="C111" s="0" t="s">
        <x:v>14</x:v>
      </x:c>
      <x:c r="D111" s="0" t="s">
        <x:v>362</x:v>
      </x:c>
      <x:c r="E111" s="44" t="n">
        <x:v>1.25</x:v>
      </x:c>
      <x:c r="G111" s="0" t="s">
        <x:v>296</x:v>
      </x:c>
      <x:c r="H111" s="45" t="s"/>
      <x:c r="I111" s="0" t="s">
        <x:v>297</x:v>
      </x:c>
      <x:c r="J111" s="46">
        <x:f>ROUND(E111* H111,5)</x:f>
      </x:c>
      <x:c r="K111" s="47" t="s"/>
    </x:row>
    <x:row r="112" spans="1:27">
      <x:c r="D112" s="48" t="s">
        <x:v>313</x:v>
      </x:c>
      <x:c r="E112" s="47" t="s"/>
      <x:c r="H112" s="47" t="s"/>
      <x:c r="K112" s="45">
        <x:f>SUM(J109:J111)</x:f>
      </x:c>
    </x:row>
    <x:row r="113" spans="1:27">
      <x:c r="E113" s="47" t="s"/>
      <x:c r="H113" s="47" t="s"/>
      <x:c r="K113" s="47" t="s"/>
    </x:row>
    <x:row r="114" spans="1:27">
      <x:c r="D114" s="48" t="s">
        <x:v>315</x:v>
      </x:c>
      <x:c r="E114" s="47" t="s"/>
      <x:c r="H114" s="47" t="n">
        <x:v>1.5</x:v>
      </x:c>
      <x:c r="I114" s="0" t="s">
        <x:v>316</x:v>
      </x:c>
      <x:c r="J114" s="0">
        <x:f>ROUND(H114/100*K107,5)</x:f>
      </x:c>
      <x:c r="K114" s="47" t="s"/>
    </x:row>
    <x:row r="115" spans="1:27">
      <x:c r="D115" s="48" t="s">
        <x:v>314</x:v>
      </x:c>
      <x:c r="E115" s="47" t="s"/>
      <x:c r="H115" s="47" t="s"/>
      <x:c r="K115" s="49">
        <x:f>SUM(J104:J114)</x:f>
      </x:c>
    </x:row>
    <x:row r="116" spans="1:27">
      <x:c r="D116" s="48" t="s">
        <x:v>317</x:v>
      </x:c>
      <x:c r="E116" s="47" t="s"/>
      <x:c r="H116" s="47" t="s"/>
      <x:c r="K116" s="49">
        <x:f>SUM(K115:K115)</x:f>
      </x:c>
    </x:row>
    <x:row r="118" spans="1:27" customFormat="1" ht="45" customHeight="1">
      <x:c r="A118" s="37" t="s">
        <x:v>363</x:v>
      </x:c>
      <x:c r="B118" s="37" t="s">
        <x:v>29</x:v>
      </x:c>
      <x:c r="C118" s="38" t="s">
        <x:v>14</x:v>
      </x:c>
      <x:c r="D118" s="39" t="s">
        <x:v>30</x:v>
      </x:c>
      <x:c r="E118" s="38" t="s"/>
      <x:c r="F118" s="38" t="s"/>
      <x:c r="G118" s="38" t="s"/>
      <x:c r="H118" s="40" t="s">
        <x:v>289</x:v>
      </x:c>
      <x:c r="I118" s="41" t="n">
        <x:v>1</x:v>
      </x:c>
      <x:c r="J118" s="42" t="s"/>
      <x:c r="K118" s="43">
        <x:f>ROUND(K131,2)</x:f>
      </x:c>
      <x:c r="L118" s="39" t="s">
        <x:v>364</x:v>
      </x:c>
      <x:c r="M118" s="38" t="s"/>
      <x:c r="N118" s="38" t="s"/>
      <x:c r="O118" s="38" t="s"/>
      <x:c r="P118" s="38" t="s"/>
      <x:c r="Q118" s="38" t="s"/>
      <x:c r="R118" s="38" t="s"/>
      <x:c r="S118" s="38" t="s"/>
      <x:c r="T118" s="38" t="s"/>
      <x:c r="U118" s="38" t="s"/>
      <x:c r="V118" s="38" t="s"/>
      <x:c r="W118" s="38" t="s"/>
      <x:c r="X118" s="38" t="s"/>
      <x:c r="Y118" s="38" t="s"/>
      <x:c r="Z118" s="38" t="s"/>
      <x:c r="AA118" s="38" t="s"/>
    </x:row>
    <x:row r="119" spans="1:27">
      <x:c r="B119" s="14" t="s">
        <x:v>291</x:v>
      </x:c>
    </x:row>
    <x:row r="120" spans="1:27">
      <x:c r="B120" s="0" t="s">
        <x:v>337</x:v>
      </x:c>
      <x:c r="C120" s="0" t="s">
        <x:v>293</x:v>
      </x:c>
      <x:c r="D120" s="0" t="s">
        <x:v>338</x:v>
      </x:c>
      <x:c r="E120" s="44" t="n">
        <x:v>0.36</x:v>
      </x:c>
      <x:c r="F120" s="0" t="s">
        <x:v>295</x:v>
      </x:c>
      <x:c r="G120" s="0" t="s">
        <x:v>296</x:v>
      </x:c>
      <x:c r="H120" s="45" t="s"/>
      <x:c r="I120" s="0" t="s">
        <x:v>297</x:v>
      </x:c>
      <x:c r="J120" s="46">
        <x:f>ROUND(E120/I118* H120,5)</x:f>
      </x:c>
      <x:c r="K120" s="47" t="s"/>
    </x:row>
    <x:row r="121" spans="1:27">
      <x:c r="B121" s="0" t="s">
        <x:v>339</x:v>
      </x:c>
      <x:c r="C121" s="0" t="s">
        <x:v>293</x:v>
      </x:c>
      <x:c r="D121" s="0" t="s">
        <x:v>340</x:v>
      </x:c>
      <x:c r="E121" s="44" t="n">
        <x:v>0.18</x:v>
      </x:c>
      <x:c r="F121" s="0" t="s">
        <x:v>295</x:v>
      </x:c>
      <x:c r="G121" s="0" t="s">
        <x:v>296</x:v>
      </x:c>
      <x:c r="H121" s="45" t="s"/>
      <x:c r="I121" s="0" t="s">
        <x:v>297</x:v>
      </x:c>
      <x:c r="J121" s="46">
        <x:f>ROUND(E121/I118* H121,5)</x:f>
      </x:c>
      <x:c r="K121" s="47" t="s"/>
    </x:row>
    <x:row r="122" spans="1:27">
      <x:c r="D122" s="48" t="s">
        <x:v>298</x:v>
      </x:c>
      <x:c r="E122" s="47" t="s"/>
      <x:c r="H122" s="47" t="s"/>
      <x:c r="K122" s="45">
        <x:f>SUM(J120:J121)</x:f>
      </x:c>
    </x:row>
    <x:row r="123" spans="1:27">
      <x:c r="B123" s="14" t="s">
        <x:v>303</x:v>
      </x:c>
      <x:c r="E123" s="47" t="s"/>
      <x:c r="H123" s="47" t="s"/>
      <x:c r="K123" s="47" t="s"/>
    </x:row>
    <x:row r="124" spans="1:27">
      <x:c r="B124" s="0" t="s">
        <x:v>365</x:v>
      </x:c>
      <x:c r="C124" s="0" t="s">
        <x:v>37</x:v>
      </x:c>
      <x:c r="D124" s="0" t="s">
        <x:v>366</x:v>
      </x:c>
      <x:c r="E124" s="44" t="n">
        <x:v>1</x:v>
      </x:c>
      <x:c r="G124" s="0" t="s">
        <x:v>296</x:v>
      </x:c>
      <x:c r="H124" s="45" t="s"/>
      <x:c r="I124" s="0" t="s">
        <x:v>297</x:v>
      </x:c>
      <x:c r="J124" s="46">
        <x:f>ROUND(E124* H124,5)</x:f>
      </x:c>
      <x:c r="K124" s="47" t="s"/>
    </x:row>
    <x:row r="125" spans="1:27">
      <x:c r="B125" s="0" t="s">
        <x:v>367</x:v>
      </x:c>
      <x:c r="C125" s="0" t="s">
        <x:v>37</x:v>
      </x:c>
      <x:c r="D125" s="0" t="s">
        <x:v>368</x:v>
      </x:c>
      <x:c r="E125" s="44" t="n">
        <x:v>1</x:v>
      </x:c>
      <x:c r="G125" s="0" t="s">
        <x:v>296</x:v>
      </x:c>
      <x:c r="H125" s="45" t="s"/>
      <x:c r="I125" s="0" t="s">
        <x:v>297</x:v>
      </x:c>
      <x:c r="J125" s="46">
        <x:f>ROUND(E125* H125,5)</x:f>
      </x:c>
      <x:c r="K125" s="47" t="s"/>
    </x:row>
    <x:row r="126" spans="1:27">
      <x:c r="B126" s="0" t="s">
        <x:v>369</x:v>
      </x:c>
      <x:c r="C126" s="0" t="s">
        <x:v>14</x:v>
      </x:c>
      <x:c r="D126" s="0" t="s">
        <x:v>370</x:v>
      </x:c>
      <x:c r="E126" s="44" t="n">
        <x:v>1.25</x:v>
      </x:c>
      <x:c r="G126" s="0" t="s">
        <x:v>296</x:v>
      </x:c>
      <x:c r="H126" s="45" t="s"/>
      <x:c r="I126" s="0" t="s">
        <x:v>297</x:v>
      </x:c>
      <x:c r="J126" s="46">
        <x:f>ROUND(E126* H126,5)</x:f>
      </x:c>
      <x:c r="K126" s="47" t="s"/>
    </x:row>
    <x:row r="127" spans="1:27">
      <x:c r="D127" s="48" t="s">
        <x:v>313</x:v>
      </x:c>
      <x:c r="E127" s="47" t="s"/>
      <x:c r="H127" s="47" t="s"/>
      <x:c r="K127" s="45">
        <x:f>SUM(J124:J126)</x:f>
      </x:c>
    </x:row>
    <x:row r="128" spans="1:27">
      <x:c r="E128" s="47" t="s"/>
      <x:c r="H128" s="47" t="s"/>
      <x:c r="K128" s="47" t="s"/>
    </x:row>
    <x:row r="129" spans="1:27">
      <x:c r="D129" s="48" t="s">
        <x:v>315</x:v>
      </x:c>
      <x:c r="E129" s="47" t="s"/>
      <x:c r="H129" s="47" t="n">
        <x:v>1.5</x:v>
      </x:c>
      <x:c r="I129" s="0" t="s">
        <x:v>316</x:v>
      </x:c>
      <x:c r="J129" s="0">
        <x:f>ROUND(H129/100*K122,5)</x:f>
      </x:c>
      <x:c r="K129" s="47" t="s"/>
    </x:row>
    <x:row r="130" spans="1:27">
      <x:c r="D130" s="48" t="s">
        <x:v>314</x:v>
      </x:c>
      <x:c r="E130" s="47" t="s"/>
      <x:c r="H130" s="47" t="s"/>
      <x:c r="K130" s="49">
        <x:f>SUM(J119:J129)</x:f>
      </x:c>
    </x:row>
    <x:row r="131" spans="1:27">
      <x:c r="D131" s="48" t="s">
        <x:v>317</x:v>
      </x:c>
      <x:c r="E131" s="47" t="s"/>
      <x:c r="H131" s="47" t="s"/>
      <x:c r="K131" s="49">
        <x:f>SUM(K130:K130)</x:f>
      </x:c>
    </x:row>
    <x:row r="133" spans="1:27" customFormat="1" ht="45" customHeight="1">
      <x:c r="A133" s="37" t="s">
        <x:v>371</x:v>
      </x:c>
      <x:c r="B133" s="37" t="s">
        <x:v>36</x:v>
      </x:c>
      <x:c r="C133" s="38" t="s">
        <x:v>37</x:v>
      </x:c>
      <x:c r="D133" s="39" t="s">
        <x:v>38</x:v>
      </x:c>
      <x:c r="E133" s="38" t="s"/>
      <x:c r="F133" s="38" t="s"/>
      <x:c r="G133" s="38" t="s"/>
      <x:c r="H133" s="40" t="s">
        <x:v>289</x:v>
      </x:c>
      <x:c r="I133" s="41" t="n">
        <x:v>1</x:v>
      </x:c>
      <x:c r="J133" s="42" t="s"/>
      <x:c r="K133" s="43">
        <x:f>ROUND(K145,2)</x:f>
      </x:c>
      <x:c r="L133" s="39" t="s">
        <x:v>372</x:v>
      </x:c>
      <x:c r="M133" s="38" t="s"/>
      <x:c r="N133" s="38" t="s"/>
      <x:c r="O133" s="38" t="s"/>
      <x:c r="P133" s="38" t="s"/>
      <x:c r="Q133" s="38" t="s"/>
      <x:c r="R133" s="38" t="s"/>
      <x:c r="S133" s="38" t="s"/>
      <x:c r="T133" s="38" t="s"/>
      <x:c r="U133" s="38" t="s"/>
      <x:c r="V133" s="38" t="s"/>
      <x:c r="W133" s="38" t="s"/>
      <x:c r="X133" s="38" t="s"/>
      <x:c r="Y133" s="38" t="s"/>
      <x:c r="Z133" s="38" t="s"/>
      <x:c r="AA133" s="38" t="s"/>
    </x:row>
    <x:row r="134" spans="1:27">
      <x:c r="B134" s="14" t="s">
        <x:v>291</x:v>
      </x:c>
    </x:row>
    <x:row r="135" spans="1:27">
      <x:c r="B135" s="0" t="s">
        <x:v>373</x:v>
      </x:c>
      <x:c r="C135" s="0" t="s">
        <x:v>293</x:v>
      </x:c>
      <x:c r="D135" s="0" t="s">
        <x:v>374</x:v>
      </x:c>
      <x:c r="E135" s="44" t="n">
        <x:v>0.378</x:v>
      </x:c>
      <x:c r="F135" s="0" t="s">
        <x:v>295</x:v>
      </x:c>
      <x:c r="G135" s="0" t="s">
        <x:v>296</x:v>
      </x:c>
      <x:c r="H135" s="45" t="s"/>
      <x:c r="I135" s="0" t="s">
        <x:v>297</x:v>
      </x:c>
      <x:c r="J135" s="46">
        <x:f>ROUND(E135/I133* H135,5)</x:f>
      </x:c>
      <x:c r="K135" s="47" t="s"/>
    </x:row>
    <x:row r="136" spans="1:27">
      <x:c r="B136" s="0" t="s">
        <x:v>328</x:v>
      </x:c>
      <x:c r="C136" s="0" t="s">
        <x:v>293</x:v>
      </x:c>
      <x:c r="D136" s="0" t="s">
        <x:v>329</x:v>
      </x:c>
      <x:c r="E136" s="44" t="n">
        <x:v>0.378</x:v>
      </x:c>
      <x:c r="F136" s="0" t="s">
        <x:v>295</x:v>
      </x:c>
      <x:c r="G136" s="0" t="s">
        <x:v>296</x:v>
      </x:c>
      <x:c r="H136" s="45" t="s"/>
      <x:c r="I136" s="0" t="s">
        <x:v>297</x:v>
      </x:c>
      <x:c r="J136" s="46">
        <x:f>ROUND(E136/I133* H136,5)</x:f>
      </x:c>
      <x:c r="K136" s="47" t="s"/>
    </x:row>
    <x:row r="137" spans="1:27">
      <x:c r="D137" s="48" t="s">
        <x:v>298</x:v>
      </x:c>
      <x:c r="E137" s="47" t="s"/>
      <x:c r="H137" s="47" t="s"/>
      <x:c r="K137" s="45">
        <x:f>SUM(J135:J136)</x:f>
      </x:c>
    </x:row>
    <x:row r="138" spans="1:27">
      <x:c r="B138" s="14" t="s">
        <x:v>303</x:v>
      </x:c>
      <x:c r="E138" s="47" t="s"/>
      <x:c r="H138" s="47" t="s"/>
      <x:c r="K138" s="47" t="s"/>
    </x:row>
    <x:row r="139" spans="1:27">
      <x:c r="B139" s="0" t="s">
        <x:v>375</x:v>
      </x:c>
      <x:c r="C139" s="0" t="s">
        <x:v>37</x:v>
      </x:c>
      <x:c r="D139" s="0" t="s">
        <x:v>376</x:v>
      </x:c>
      <x:c r="E139" s="44" t="n">
        <x:v>1</x:v>
      </x:c>
      <x:c r="G139" s="0" t="s">
        <x:v>296</x:v>
      </x:c>
      <x:c r="H139" s="45" t="s"/>
      <x:c r="I139" s="0" t="s">
        <x:v>297</x:v>
      </x:c>
      <x:c r="J139" s="46">
        <x:f>ROUND(E139* H139,5)</x:f>
      </x:c>
      <x:c r="K139" s="47" t="s"/>
    </x:row>
    <x:row r="140" spans="1:27">
      <x:c r="B140" s="0" t="s">
        <x:v>377</x:v>
      </x:c>
      <x:c r="C140" s="0" t="s">
        <x:v>305</x:v>
      </x:c>
      <x:c r="D140" s="0" t="s">
        <x:v>378</x:v>
      </x:c>
      <x:c r="E140" s="44" t="n">
        <x:v>0.04</x:v>
      </x:c>
      <x:c r="G140" s="0" t="s">
        <x:v>296</x:v>
      </x:c>
      <x:c r="H140" s="45" t="s"/>
      <x:c r="I140" s="0" t="s">
        <x:v>297</x:v>
      </x:c>
      <x:c r="J140" s="46">
        <x:f>ROUND(E140* H140,5)</x:f>
      </x:c>
      <x:c r="K140" s="47" t="s"/>
    </x:row>
    <x:row r="141" spans="1:27">
      <x:c r="D141" s="48" t="s">
        <x:v>313</x:v>
      </x:c>
      <x:c r="E141" s="47" t="s"/>
      <x:c r="H141" s="47" t="s"/>
      <x:c r="K141" s="45">
        <x:f>SUM(J139:J140)</x:f>
      </x:c>
    </x:row>
    <x:row r="142" spans="1:27">
      <x:c r="E142" s="47" t="s"/>
      <x:c r="H142" s="47" t="s"/>
      <x:c r="K142" s="47" t="s"/>
    </x:row>
    <x:row r="143" spans="1:27">
      <x:c r="D143" s="48" t="s">
        <x:v>315</x:v>
      </x:c>
      <x:c r="E143" s="47" t="s"/>
      <x:c r="H143" s="47" t="n">
        <x:v>1.5</x:v>
      </x:c>
      <x:c r="I143" s="0" t="s">
        <x:v>316</x:v>
      </x:c>
      <x:c r="J143" s="0">
        <x:f>ROUND(H143/100*K137,5)</x:f>
      </x:c>
      <x:c r="K143" s="47" t="s"/>
    </x:row>
    <x:row r="144" spans="1:27">
      <x:c r="D144" s="48" t="s">
        <x:v>314</x:v>
      </x:c>
      <x:c r="E144" s="47" t="s"/>
      <x:c r="H144" s="47" t="s"/>
      <x:c r="K144" s="49">
        <x:f>SUM(J134:J143)</x:f>
      </x:c>
    </x:row>
    <x:row r="145" spans="1:27">
      <x:c r="D145" s="48" t="s">
        <x:v>317</x:v>
      </x:c>
      <x:c r="E145" s="47" t="s"/>
      <x:c r="H145" s="47" t="s"/>
      <x:c r="K145" s="49">
        <x:f>SUM(K144:K144)</x:f>
      </x:c>
    </x:row>
    <x:row r="147" spans="1:27" customFormat="1" ht="45" customHeight="1">
      <x:c r="A147" s="37" t="s">
        <x:v>379</x:v>
      </x:c>
      <x:c r="B147" s="37" t="s">
        <x:v>22</x:v>
      </x:c>
      <x:c r="C147" s="38" t="s">
        <x:v>23</x:v>
      </x:c>
      <x:c r="D147" s="39" t="s">
        <x:v>24</x:v>
      </x:c>
      <x:c r="E147" s="38" t="s"/>
      <x:c r="F147" s="38" t="s"/>
      <x:c r="G147" s="38" t="s"/>
      <x:c r="H147" s="40" t="s">
        <x:v>289</x:v>
      </x:c>
      <x:c r="I147" s="41" t="n">
        <x:v>1</x:v>
      </x:c>
      <x:c r="J147" s="42" t="s"/>
      <x:c r="K147" s="43">
        <x:f>ROUND(K155,2)</x:f>
      </x:c>
      <x:c r="L147" s="39" t="s">
        <x:v>380</x:v>
      </x:c>
      <x:c r="M147" s="38" t="s"/>
      <x:c r="N147" s="38" t="s"/>
      <x:c r="O147" s="38" t="s"/>
      <x:c r="P147" s="38" t="s"/>
      <x:c r="Q147" s="38" t="s"/>
      <x:c r="R147" s="38" t="s"/>
      <x:c r="S147" s="38" t="s"/>
      <x:c r="T147" s="38" t="s"/>
      <x:c r="U147" s="38" t="s"/>
      <x:c r="V147" s="38" t="s"/>
      <x:c r="W147" s="38" t="s"/>
      <x:c r="X147" s="38" t="s"/>
      <x:c r="Y147" s="38" t="s"/>
      <x:c r="Z147" s="38" t="s"/>
      <x:c r="AA147" s="38" t="s"/>
    </x:row>
    <x:row r="148" spans="1:27">
      <x:c r="B148" s="14" t="s">
        <x:v>291</x:v>
      </x:c>
    </x:row>
    <x:row r="149" spans="1:27">
      <x:c r="B149" s="0" t="s">
        <x:v>381</x:v>
      </x:c>
      <x:c r="C149" s="0" t="s">
        <x:v>293</x:v>
      </x:c>
      <x:c r="D149" s="0" t="s">
        <x:v>382</x:v>
      </x:c>
      <x:c r="E149" s="44" t="n">
        <x:v>12</x:v>
      </x:c>
      <x:c r="F149" s="0" t="s">
        <x:v>295</x:v>
      </x:c>
      <x:c r="G149" s="0" t="s">
        <x:v>296</x:v>
      </x:c>
      <x:c r="H149" s="45" t="s"/>
      <x:c r="I149" s="0" t="s">
        <x:v>297</x:v>
      </x:c>
      <x:c r="J149" s="46">
        <x:f>ROUND(E149/I147* H149,5)</x:f>
      </x:c>
      <x:c r="K149" s="47" t="s"/>
    </x:row>
    <x:row r="150" spans="1:27">
      <x:c r="B150" s="0" t="s">
        <x:v>383</x:v>
      </x:c>
      <x:c r="C150" s="0" t="s">
        <x:v>293</x:v>
      </x:c>
      <x:c r="D150" s="0" t="s">
        <x:v>384</x:v>
      </x:c>
      <x:c r="E150" s="44" t="n">
        <x:v>12</x:v>
      </x:c>
      <x:c r="F150" s="0" t="s">
        <x:v>295</x:v>
      </x:c>
      <x:c r="G150" s="0" t="s">
        <x:v>296</x:v>
      </x:c>
      <x:c r="H150" s="45" t="s"/>
      <x:c r="I150" s="0" t="s">
        <x:v>297</x:v>
      </x:c>
      <x:c r="J150" s="46">
        <x:f>ROUND(E150/I147* H150,5)</x:f>
      </x:c>
      <x:c r="K150" s="47" t="s"/>
    </x:row>
    <x:row r="151" spans="1:27">
      <x:c r="D151" s="48" t="s">
        <x:v>298</x:v>
      </x:c>
      <x:c r="E151" s="47" t="s"/>
      <x:c r="H151" s="47" t="s"/>
      <x:c r="K151" s="45">
        <x:f>SUM(J149:J150)</x:f>
      </x:c>
    </x:row>
    <x:row r="152" spans="1:27">
      <x:c r="E152" s="47" t="s"/>
      <x:c r="H152" s="47" t="s"/>
      <x:c r="K152" s="47" t="s"/>
    </x:row>
    <x:row r="153" spans="1:27">
      <x:c r="D153" s="48" t="s">
        <x:v>315</x:v>
      </x:c>
      <x:c r="E153" s="47" t="s"/>
      <x:c r="H153" s="47" t="n">
        <x:v>1.5</x:v>
      </x:c>
      <x:c r="I153" s="0" t="s">
        <x:v>316</x:v>
      </x:c>
      <x:c r="J153" s="0">
        <x:f>ROUND(H153/100*K151,5)</x:f>
      </x:c>
      <x:c r="K153" s="47" t="s"/>
    </x:row>
    <x:row r="154" spans="1:27">
      <x:c r="D154" s="48" t="s">
        <x:v>314</x:v>
      </x:c>
      <x:c r="E154" s="47" t="s"/>
      <x:c r="H154" s="47" t="s"/>
      <x:c r="K154" s="49">
        <x:f>SUM(J148:J153)</x:f>
      </x:c>
    </x:row>
    <x:row r="155" spans="1:27">
      <x:c r="D155" s="48" t="s">
        <x:v>317</x:v>
      </x:c>
      <x:c r="E155" s="47" t="s"/>
      <x:c r="H155" s="47" t="s"/>
      <x:c r="K155" s="49">
        <x:f>SUM(K154:K154)</x:f>
      </x:c>
    </x:row>
    <x:row r="157" spans="1:27" customFormat="1" ht="45" customHeight="1">
      <x:c r="A157" s="37" t="s">
        <x:v>385</x:v>
      </x:c>
      <x:c r="B157" s="37" t="s">
        <x:v>20</x:v>
      </x:c>
      <x:c r="C157" s="38" t="s">
        <x:v>14</x:v>
      </x:c>
      <x:c r="D157" s="39" t="s">
        <x:v>21</x:v>
      </x:c>
      <x:c r="E157" s="38" t="s"/>
      <x:c r="F157" s="38" t="s"/>
      <x:c r="G157" s="38" t="s"/>
      <x:c r="H157" s="40" t="s">
        <x:v>289</x:v>
      </x:c>
      <x:c r="I157" s="41" t="n">
        <x:v>1</x:v>
      </x:c>
      <x:c r="J157" s="42" t="s"/>
      <x:c r="K157" s="43">
        <x:f>ROUND(K171,2)</x:f>
      </x:c>
      <x:c r="L157" s="39" t="s">
        <x:v>386</x:v>
      </x:c>
      <x:c r="M157" s="38" t="s"/>
      <x:c r="N157" s="38" t="s"/>
      <x:c r="O157" s="38" t="s"/>
      <x:c r="P157" s="38" t="s"/>
      <x:c r="Q157" s="38" t="s"/>
      <x:c r="R157" s="38" t="s"/>
      <x:c r="S157" s="38" t="s"/>
      <x:c r="T157" s="38" t="s"/>
      <x:c r="U157" s="38" t="s"/>
      <x:c r="V157" s="38" t="s"/>
      <x:c r="W157" s="38" t="s"/>
      <x:c r="X157" s="38" t="s"/>
      <x:c r="Y157" s="38" t="s"/>
      <x:c r="Z157" s="38" t="s"/>
      <x:c r="AA157" s="38" t="s"/>
    </x:row>
    <x:row r="158" spans="1:27">
      <x:c r="B158" s="14" t="s">
        <x:v>291</x:v>
      </x:c>
    </x:row>
    <x:row r="159" spans="1:27">
      <x:c r="B159" s="0" t="s">
        <x:v>383</x:v>
      </x:c>
      <x:c r="C159" s="0" t="s">
        <x:v>293</x:v>
      </x:c>
      <x:c r="D159" s="0" t="s">
        <x:v>384</x:v>
      </x:c>
      <x:c r="E159" s="44" t="n">
        <x:v>0.3</x:v>
      </x:c>
      <x:c r="F159" s="0" t="s">
        <x:v>295</x:v>
      </x:c>
      <x:c r="G159" s="0" t="s">
        <x:v>296</x:v>
      </x:c>
      <x:c r="H159" s="45" t="s"/>
      <x:c r="I159" s="0" t="s">
        <x:v>297</x:v>
      </x:c>
      <x:c r="J159" s="46">
        <x:f>ROUND(E159/I157* H159,5)</x:f>
      </x:c>
      <x:c r="K159" s="47" t="s"/>
    </x:row>
    <x:row r="160" spans="1:27">
      <x:c r="B160" s="0" t="s">
        <x:v>381</x:v>
      </x:c>
      <x:c r="C160" s="0" t="s">
        <x:v>293</x:v>
      </x:c>
      <x:c r="D160" s="0" t="s">
        <x:v>382</x:v>
      </x:c>
      <x:c r="E160" s="44" t="n">
        <x:v>0.6</x:v>
      </x:c>
      <x:c r="F160" s="0" t="s">
        <x:v>295</x:v>
      </x:c>
      <x:c r="G160" s="0" t="s">
        <x:v>296</x:v>
      </x:c>
      <x:c r="H160" s="45" t="s"/>
      <x:c r="I160" s="0" t="s">
        <x:v>297</x:v>
      </x:c>
      <x:c r="J160" s="46">
        <x:f>ROUND(E160/I157* H160,5)</x:f>
      </x:c>
      <x:c r="K160" s="47" t="s"/>
    </x:row>
    <x:row r="161" spans="1:27">
      <x:c r="D161" s="48" t="s">
        <x:v>298</x:v>
      </x:c>
      <x:c r="E161" s="47" t="s"/>
      <x:c r="H161" s="47" t="s"/>
      <x:c r="K161" s="45">
        <x:f>SUM(J159:J160)</x:f>
      </x:c>
    </x:row>
    <x:row r="162" spans="1:27">
      <x:c r="B162" s="14" t="s">
        <x:v>303</x:v>
      </x:c>
      <x:c r="E162" s="47" t="s"/>
      <x:c r="H162" s="47" t="s"/>
      <x:c r="K162" s="47" t="s"/>
    </x:row>
    <x:row r="163" spans="1:27">
      <x:c r="B163" s="0" t="s">
        <x:v>387</x:v>
      </x:c>
      <x:c r="C163" s="0" t="s">
        <x:v>37</x:v>
      </x:c>
      <x:c r="D163" s="0" t="s">
        <x:v>388</x:v>
      </x:c>
      <x:c r="E163" s="44" t="n">
        <x:v>0.66</x:v>
      </x:c>
      <x:c r="G163" s="0" t="s">
        <x:v>296</x:v>
      </x:c>
      <x:c r="H163" s="45" t="s"/>
      <x:c r="I163" s="0" t="s">
        <x:v>297</x:v>
      </x:c>
      <x:c r="J163" s="46">
        <x:f>ROUND(E163* H163,5)</x:f>
      </x:c>
      <x:c r="K163" s="47" t="s"/>
    </x:row>
    <x:row r="164" spans="1:27">
      <x:c r="B164" s="0" t="s">
        <x:v>389</x:v>
      </x:c>
      <x:c r="C164" s="0" t="s">
        <x:v>14</x:v>
      </x:c>
      <x:c r="D164" s="0" t="s">
        <x:v>390</x:v>
      </x:c>
      <x:c r="E164" s="44" t="n">
        <x:v>1.2</x:v>
      </x:c>
      <x:c r="G164" s="0" t="s">
        <x:v>296</x:v>
      </x:c>
      <x:c r="H164" s="45" t="s"/>
      <x:c r="I164" s="0" t="s">
        <x:v>297</x:v>
      </x:c>
      <x:c r="J164" s="46">
        <x:f>ROUND(E164* H164,5)</x:f>
      </x:c>
      <x:c r="K164" s="47" t="s"/>
    </x:row>
    <x:row r="165" spans="1:27">
      <x:c r="B165" s="0" t="s">
        <x:v>391</x:v>
      </x:c>
      <x:c r="C165" s="0" t="s">
        <x:v>37</x:v>
      </x:c>
      <x:c r="D165" s="0" t="s">
        <x:v>392</x:v>
      </x:c>
      <x:c r="E165" s="44" t="n">
        <x:v>1</x:v>
      </x:c>
      <x:c r="G165" s="0" t="s">
        <x:v>296</x:v>
      </x:c>
      <x:c r="H165" s="45" t="s"/>
      <x:c r="I165" s="0" t="s">
        <x:v>297</x:v>
      </x:c>
      <x:c r="J165" s="46">
        <x:f>ROUND(E165* H165,5)</x:f>
      </x:c>
      <x:c r="K165" s="47" t="s"/>
    </x:row>
    <x:row r="166" spans="1:27">
      <x:c r="B166" s="0" t="s">
        <x:v>393</x:v>
      </x:c>
      <x:c r="C166" s="0" t="s">
        <x:v>37</x:v>
      </x:c>
      <x:c r="D166" s="0" t="s">
        <x:v>394</x:v>
      </x:c>
      <x:c r="E166" s="44" t="n">
        <x:v>0.33</x:v>
      </x:c>
      <x:c r="G166" s="0" t="s">
        <x:v>296</x:v>
      </x:c>
      <x:c r="H166" s="45" t="s"/>
      <x:c r="I166" s="0" t="s">
        <x:v>297</x:v>
      </x:c>
      <x:c r="J166" s="46">
        <x:f>ROUND(E166* H166,5)</x:f>
      </x:c>
      <x:c r="K166" s="47" t="s"/>
    </x:row>
    <x:row r="167" spans="1:27">
      <x:c r="D167" s="48" t="s">
        <x:v>313</x:v>
      </x:c>
      <x:c r="E167" s="47" t="s"/>
      <x:c r="H167" s="47" t="s"/>
      <x:c r="K167" s="45">
        <x:f>SUM(J163:J166)</x:f>
      </x:c>
    </x:row>
    <x:row r="168" spans="1:27">
      <x:c r="E168" s="47" t="s"/>
      <x:c r="H168" s="47" t="s"/>
      <x:c r="K168" s="47" t="s"/>
    </x:row>
    <x:row r="169" spans="1:27">
      <x:c r="D169" s="48" t="s">
        <x:v>315</x:v>
      </x:c>
      <x:c r="E169" s="47" t="s"/>
      <x:c r="H169" s="47" t="n">
        <x:v>1.5</x:v>
      </x:c>
      <x:c r="I169" s="0" t="s">
        <x:v>316</x:v>
      </x:c>
      <x:c r="J169" s="0">
        <x:f>ROUND(H169/100*K161,5)</x:f>
      </x:c>
      <x:c r="K169" s="47" t="s"/>
    </x:row>
    <x:row r="170" spans="1:27">
      <x:c r="D170" s="48" t="s">
        <x:v>314</x:v>
      </x:c>
      <x:c r="E170" s="47" t="s"/>
      <x:c r="H170" s="47" t="s"/>
      <x:c r="K170" s="49">
        <x:f>SUM(J158:J169)</x:f>
      </x:c>
    </x:row>
    <x:row r="171" spans="1:27">
      <x:c r="D171" s="48" t="s">
        <x:v>317</x:v>
      </x:c>
      <x:c r="E171" s="47" t="s"/>
      <x:c r="H171" s="47" t="s"/>
      <x:c r="K171" s="49">
        <x:f>SUM(K170:K170)</x:f>
      </x:c>
    </x:row>
    <x:row r="173" spans="1:27" customFormat="1" ht="45" customHeight="1">
      <x:c r="A173" s="37" t="s">
        <x:v>395</x:v>
      </x:c>
      <x:c r="B173" s="37" t="s">
        <x:v>18</x:v>
      </x:c>
      <x:c r="C173" s="38" t="s">
        <x:v>14</x:v>
      </x:c>
      <x:c r="D173" s="39" t="s">
        <x:v>19</x:v>
      </x:c>
      <x:c r="E173" s="38" t="s"/>
      <x:c r="F173" s="38" t="s"/>
      <x:c r="G173" s="38" t="s"/>
      <x:c r="H173" s="40" t="s">
        <x:v>289</x:v>
      </x:c>
      <x:c r="I173" s="41" t="n">
        <x:v>1</x:v>
      </x:c>
      <x:c r="J173" s="42" t="s"/>
      <x:c r="K173" s="43">
        <x:f>ROUND(K187,2)</x:f>
      </x:c>
      <x:c r="L173" s="39" t="s">
        <x:v>396</x:v>
      </x:c>
      <x:c r="M173" s="38" t="s"/>
      <x:c r="N173" s="38" t="s"/>
      <x:c r="O173" s="38" t="s"/>
      <x:c r="P173" s="38" t="s"/>
      <x:c r="Q173" s="38" t="s"/>
      <x:c r="R173" s="38" t="s"/>
      <x:c r="S173" s="38" t="s"/>
      <x:c r="T173" s="38" t="s"/>
      <x:c r="U173" s="38" t="s"/>
      <x:c r="V173" s="38" t="s"/>
      <x:c r="W173" s="38" t="s"/>
      <x:c r="X173" s="38" t="s"/>
      <x:c r="Y173" s="38" t="s"/>
      <x:c r="Z173" s="38" t="s"/>
      <x:c r="AA173" s="38" t="s"/>
    </x:row>
    <x:row r="174" spans="1:27">
      <x:c r="B174" s="14" t="s">
        <x:v>291</x:v>
      </x:c>
    </x:row>
    <x:row r="175" spans="1:27">
      <x:c r="B175" s="0" t="s">
        <x:v>383</x:v>
      </x:c>
      <x:c r="C175" s="0" t="s">
        <x:v>293</x:v>
      </x:c>
      <x:c r="D175" s="0" t="s">
        <x:v>384</x:v>
      </x:c>
      <x:c r="E175" s="44" t="n">
        <x:v>0.3</x:v>
      </x:c>
      <x:c r="F175" s="0" t="s">
        <x:v>295</x:v>
      </x:c>
      <x:c r="G175" s="0" t="s">
        <x:v>296</x:v>
      </x:c>
      <x:c r="H175" s="45" t="s"/>
      <x:c r="I175" s="0" t="s">
        <x:v>297</x:v>
      </x:c>
      <x:c r="J175" s="46">
        <x:f>ROUND(E175/I173* H175,5)</x:f>
      </x:c>
      <x:c r="K175" s="47" t="s"/>
    </x:row>
    <x:row r="176" spans="1:27">
      <x:c r="B176" s="0" t="s">
        <x:v>381</x:v>
      </x:c>
      <x:c r="C176" s="0" t="s">
        <x:v>293</x:v>
      </x:c>
      <x:c r="D176" s="0" t="s">
        <x:v>382</x:v>
      </x:c>
      <x:c r="E176" s="44" t="n">
        <x:v>0.6</x:v>
      </x:c>
      <x:c r="F176" s="0" t="s">
        <x:v>295</x:v>
      </x:c>
      <x:c r="G176" s="0" t="s">
        <x:v>296</x:v>
      </x:c>
      <x:c r="H176" s="45" t="s"/>
      <x:c r="I176" s="0" t="s">
        <x:v>297</x:v>
      </x:c>
      <x:c r="J176" s="46">
        <x:f>ROUND(E176/I173* H176,5)</x:f>
      </x:c>
      <x:c r="K176" s="47" t="s"/>
    </x:row>
    <x:row r="177" spans="1:27">
      <x:c r="D177" s="48" t="s">
        <x:v>298</x:v>
      </x:c>
      <x:c r="E177" s="47" t="s"/>
      <x:c r="H177" s="47" t="s"/>
      <x:c r="K177" s="45">
        <x:f>SUM(J175:J176)</x:f>
      </x:c>
    </x:row>
    <x:row r="178" spans="1:27">
      <x:c r="B178" s="14" t="s">
        <x:v>303</x:v>
      </x:c>
      <x:c r="E178" s="47" t="s"/>
      <x:c r="H178" s="47" t="s"/>
      <x:c r="K178" s="47" t="s"/>
    </x:row>
    <x:row r="179" spans="1:27">
      <x:c r="B179" s="0" t="s">
        <x:v>357</x:v>
      </x:c>
      <x:c r="C179" s="0" t="s">
        <x:v>37</x:v>
      </x:c>
      <x:c r="D179" s="0" t="s">
        <x:v>358</x:v>
      </x:c>
      <x:c r="E179" s="44" t="n">
        <x:v>0.33</x:v>
      </x:c>
      <x:c r="G179" s="0" t="s">
        <x:v>296</x:v>
      </x:c>
      <x:c r="H179" s="45" t="s"/>
      <x:c r="I179" s="0" t="s">
        <x:v>297</x:v>
      </x:c>
      <x:c r="J179" s="46">
        <x:f>ROUND(E179* H179,5)</x:f>
      </x:c>
      <x:c r="K179" s="47" t="s"/>
    </x:row>
    <x:row r="180" spans="1:27">
      <x:c r="B180" s="0" t="s">
        <x:v>359</x:v>
      </x:c>
      <x:c r="C180" s="0" t="s">
        <x:v>37</x:v>
      </x:c>
      <x:c r="D180" s="0" t="s">
        <x:v>360</x:v>
      </x:c>
      <x:c r="E180" s="44" t="n">
        <x:v>1</x:v>
      </x:c>
      <x:c r="G180" s="0" t="s">
        <x:v>296</x:v>
      </x:c>
      <x:c r="H180" s="45" t="s"/>
      <x:c r="I180" s="0" t="s">
        <x:v>297</x:v>
      </x:c>
      <x:c r="J180" s="46">
        <x:f>ROUND(E180* H180,5)</x:f>
      </x:c>
      <x:c r="K180" s="47" t="s"/>
    </x:row>
    <x:row r="181" spans="1:27">
      <x:c r="B181" s="0" t="s">
        <x:v>361</x:v>
      </x:c>
      <x:c r="C181" s="0" t="s">
        <x:v>14</x:v>
      </x:c>
      <x:c r="D181" s="0" t="s">
        <x:v>362</x:v>
      </x:c>
      <x:c r="E181" s="44" t="n">
        <x:v>1.2</x:v>
      </x:c>
      <x:c r="G181" s="0" t="s">
        <x:v>296</x:v>
      </x:c>
      <x:c r="H181" s="45" t="s"/>
      <x:c r="I181" s="0" t="s">
        <x:v>297</x:v>
      </x:c>
      <x:c r="J181" s="46">
        <x:f>ROUND(E181* H181,5)</x:f>
      </x:c>
      <x:c r="K181" s="47" t="s"/>
    </x:row>
    <x:row r="182" spans="1:27">
      <x:c r="B182" s="0" t="s">
        <x:v>387</x:v>
      </x:c>
      <x:c r="C182" s="0" t="s">
        <x:v>37</x:v>
      </x:c>
      <x:c r="D182" s="0" t="s">
        <x:v>388</x:v>
      </x:c>
      <x:c r="E182" s="44" t="n">
        <x:v>0.66</x:v>
      </x:c>
      <x:c r="G182" s="0" t="s">
        <x:v>296</x:v>
      </x:c>
      <x:c r="H182" s="45" t="s"/>
      <x:c r="I182" s="0" t="s">
        <x:v>297</x:v>
      </x:c>
      <x:c r="J182" s="46">
        <x:f>ROUND(E182* H182,5)</x:f>
      </x:c>
      <x:c r="K182" s="47" t="s"/>
    </x:row>
    <x:row r="183" spans="1:27">
      <x:c r="D183" s="48" t="s">
        <x:v>313</x:v>
      </x:c>
      <x:c r="E183" s="47" t="s"/>
      <x:c r="H183" s="47" t="s"/>
      <x:c r="K183" s="45">
        <x:f>SUM(J179:J182)</x:f>
      </x:c>
    </x:row>
    <x:row r="184" spans="1:27">
      <x:c r="E184" s="47" t="s"/>
      <x:c r="H184" s="47" t="s"/>
      <x:c r="K184" s="47" t="s"/>
    </x:row>
    <x:row r="185" spans="1:27">
      <x:c r="D185" s="48" t="s">
        <x:v>315</x:v>
      </x:c>
      <x:c r="E185" s="47" t="s"/>
      <x:c r="H185" s="47" t="n">
        <x:v>1.5</x:v>
      </x:c>
      <x:c r="I185" s="0" t="s">
        <x:v>316</x:v>
      </x:c>
      <x:c r="J185" s="0">
        <x:f>ROUND(H185/100*K177,5)</x:f>
      </x:c>
      <x:c r="K185" s="47" t="s"/>
    </x:row>
    <x:row r="186" spans="1:27">
      <x:c r="D186" s="48" t="s">
        <x:v>314</x:v>
      </x:c>
      <x:c r="E186" s="47" t="s"/>
      <x:c r="H186" s="47" t="s"/>
      <x:c r="K186" s="49">
        <x:f>SUM(J174:J185)</x:f>
      </x:c>
    </x:row>
    <x:row r="187" spans="1:27">
      <x:c r="D187" s="48" t="s">
        <x:v>317</x:v>
      </x:c>
      <x:c r="E187" s="47" t="s"/>
      <x:c r="H187" s="47" t="s"/>
      <x:c r="K187" s="49">
        <x:f>SUM(K186:K186)</x:f>
      </x:c>
    </x:row>
    <x:row r="189" spans="1:27" customFormat="1" ht="45" customHeight="1">
      <x:c r="A189" s="37" t="s">
        <x:v>397</x:v>
      </x:c>
      <x:c r="B189" s="37" t="s">
        <x:v>215</x:v>
      </x:c>
      <x:c r="C189" s="38" t="s">
        <x:v>14</x:v>
      </x:c>
      <x:c r="D189" s="39" t="s">
        <x:v>216</x:v>
      </x:c>
      <x:c r="E189" s="38" t="s"/>
      <x:c r="F189" s="38" t="s"/>
      <x:c r="G189" s="38" t="s"/>
      <x:c r="H189" s="40" t="s">
        <x:v>289</x:v>
      </x:c>
      <x:c r="I189" s="41" t="n">
        <x:v>1</x:v>
      </x:c>
      <x:c r="J189" s="42" t="s"/>
      <x:c r="K189" s="43">
        <x:f>ROUND(K200,2)</x:f>
      </x:c>
      <x:c r="L189" s="39" t="s">
        <x:v>398</x:v>
      </x:c>
      <x:c r="M189" s="38" t="s"/>
      <x:c r="N189" s="38" t="s"/>
      <x:c r="O189" s="38" t="s"/>
      <x:c r="P189" s="38" t="s"/>
      <x:c r="Q189" s="38" t="s"/>
      <x:c r="R189" s="38" t="s"/>
      <x:c r="S189" s="38" t="s"/>
      <x:c r="T189" s="38" t="s"/>
      <x:c r="U189" s="38" t="s"/>
      <x:c r="V189" s="38" t="s"/>
      <x:c r="W189" s="38" t="s"/>
      <x:c r="X189" s="38" t="s"/>
      <x:c r="Y189" s="38" t="s"/>
      <x:c r="Z189" s="38" t="s"/>
      <x:c r="AA189" s="38" t="s"/>
    </x:row>
    <x:row r="190" spans="1:27">
      <x:c r="B190" s="14" t="s">
        <x:v>291</x:v>
      </x:c>
    </x:row>
    <x:row r="191" spans="1:27">
      <x:c r="B191" s="0" t="s">
        <x:v>323</x:v>
      </x:c>
      <x:c r="C191" s="0" t="s">
        <x:v>293</x:v>
      </x:c>
      <x:c r="D191" s="0" t="s">
        <x:v>324</x:v>
      </x:c>
      <x:c r="E191" s="44" t="n">
        <x:v>0.1</x:v>
      </x:c>
      <x:c r="F191" s="0" t="s">
        <x:v>295</x:v>
      </x:c>
      <x:c r="G191" s="0" t="s">
        <x:v>296</x:v>
      </x:c>
      <x:c r="H191" s="45" t="s"/>
      <x:c r="I191" s="0" t="s">
        <x:v>297</x:v>
      </x:c>
      <x:c r="J191" s="46">
        <x:f>ROUND(E191/I189* H191,5)</x:f>
      </x:c>
      <x:c r="K191" s="47" t="s"/>
    </x:row>
    <x:row r="192" spans="1:27">
      <x:c r="B192" s="0" t="s">
        <x:v>321</x:v>
      </x:c>
      <x:c r="C192" s="0" t="s">
        <x:v>293</x:v>
      </x:c>
      <x:c r="D192" s="0" t="s">
        <x:v>322</x:v>
      </x:c>
      <x:c r="E192" s="44" t="n">
        <x:v>0.1</x:v>
      </x:c>
      <x:c r="F192" s="0" t="s">
        <x:v>295</x:v>
      </x:c>
      <x:c r="G192" s="0" t="s">
        <x:v>296</x:v>
      </x:c>
      <x:c r="H192" s="45" t="s"/>
      <x:c r="I192" s="0" t="s">
        <x:v>297</x:v>
      </x:c>
      <x:c r="J192" s="46">
        <x:f>ROUND(E192/I189* H192,5)</x:f>
      </x:c>
      <x:c r="K192" s="47" t="s"/>
    </x:row>
    <x:row r="193" spans="1:27">
      <x:c r="D193" s="48" t="s">
        <x:v>298</x:v>
      </x:c>
      <x:c r="E193" s="47" t="s"/>
      <x:c r="H193" s="47" t="s"/>
      <x:c r="K193" s="45">
        <x:f>SUM(J191:J192)</x:f>
      </x:c>
    </x:row>
    <x:row r="194" spans="1:27">
      <x:c r="B194" s="14" t="s">
        <x:v>303</x:v>
      </x:c>
      <x:c r="E194" s="47" t="s"/>
      <x:c r="H194" s="47" t="s"/>
      <x:c r="K194" s="47" t="s"/>
    </x:row>
    <x:row r="195" spans="1:27">
      <x:c r="B195" s="0" t="s">
        <x:v>399</x:v>
      </x:c>
      <x:c r="C195" s="0" t="s">
        <x:v>14</x:v>
      </x:c>
      <x:c r="D195" s="0" t="s">
        <x:v>400</x:v>
      </x:c>
      <x:c r="E195" s="44" t="n">
        <x:v>1</x:v>
      </x:c>
      <x:c r="G195" s="0" t="s">
        <x:v>296</x:v>
      </x:c>
      <x:c r="H195" s="45" t="s"/>
      <x:c r="I195" s="0" t="s">
        <x:v>297</x:v>
      </x:c>
      <x:c r="J195" s="46">
        <x:f>ROUND(E195* H195,5)</x:f>
      </x:c>
      <x:c r="K195" s="47" t="s"/>
    </x:row>
    <x:row r="196" spans="1:27">
      <x:c r="D196" s="48" t="s">
        <x:v>313</x:v>
      </x:c>
      <x:c r="E196" s="47" t="s"/>
      <x:c r="H196" s="47" t="s"/>
      <x:c r="K196" s="45">
        <x:f>SUM(J195:J195)</x:f>
      </x:c>
    </x:row>
    <x:row r="197" spans="1:27">
      <x:c r="E197" s="47" t="s"/>
      <x:c r="H197" s="47" t="s"/>
      <x:c r="K197" s="47" t="s"/>
    </x:row>
    <x:row r="198" spans="1:27">
      <x:c r="D198" s="48" t="s">
        <x:v>315</x:v>
      </x:c>
      <x:c r="E198" s="47" t="s"/>
      <x:c r="H198" s="47" t="n">
        <x:v>1.5</x:v>
      </x:c>
      <x:c r="I198" s="0" t="s">
        <x:v>316</x:v>
      </x:c>
      <x:c r="J198" s="0">
        <x:f>ROUND(H198/100*K193,5)</x:f>
      </x:c>
      <x:c r="K198" s="47" t="s"/>
    </x:row>
    <x:row r="199" spans="1:27">
      <x:c r="D199" s="48" t="s">
        <x:v>314</x:v>
      </x:c>
      <x:c r="E199" s="47" t="s"/>
      <x:c r="H199" s="47" t="s"/>
      <x:c r="K199" s="49">
        <x:f>SUM(J190:J198)</x:f>
      </x:c>
    </x:row>
    <x:row r="200" spans="1:27">
      <x:c r="D200" s="48" t="s">
        <x:v>317</x:v>
      </x:c>
      <x:c r="E200" s="47" t="s"/>
      <x:c r="H200" s="47" t="s"/>
      <x:c r="K200" s="49">
        <x:f>SUM(K199:K199)</x:f>
      </x:c>
    </x:row>
    <x:row r="202" spans="1:27" customFormat="1" ht="45" customHeight="1">
      <x:c r="A202" s="37" t="s">
        <x:v>401</x:v>
      </x:c>
      <x:c r="B202" s="37" t="s">
        <x:v>213</x:v>
      </x:c>
      <x:c r="C202" s="38" t="s">
        <x:v>14</x:v>
      </x:c>
      <x:c r="D202" s="39" t="s">
        <x:v>214</x:v>
      </x:c>
      <x:c r="E202" s="38" t="s"/>
      <x:c r="F202" s="38" t="s"/>
      <x:c r="G202" s="38" t="s"/>
      <x:c r="H202" s="40" t="s">
        <x:v>289</x:v>
      </x:c>
      <x:c r="I202" s="41" t="n">
        <x:v>1</x:v>
      </x:c>
      <x:c r="J202" s="42" t="s"/>
      <x:c r="K202" s="43">
        <x:f>ROUND(K213,2)</x:f>
      </x:c>
      <x:c r="L202" s="39" t="s">
        <x:v>402</x:v>
      </x:c>
      <x:c r="M202" s="38" t="s"/>
      <x:c r="N202" s="38" t="s"/>
      <x:c r="O202" s="38" t="s"/>
      <x:c r="P202" s="38" t="s"/>
      <x:c r="Q202" s="38" t="s"/>
      <x:c r="R202" s="38" t="s"/>
      <x:c r="S202" s="38" t="s"/>
      <x:c r="T202" s="38" t="s"/>
      <x:c r="U202" s="38" t="s"/>
      <x:c r="V202" s="38" t="s"/>
      <x:c r="W202" s="38" t="s"/>
      <x:c r="X202" s="38" t="s"/>
      <x:c r="Y202" s="38" t="s"/>
      <x:c r="Z202" s="38" t="s"/>
      <x:c r="AA202" s="38" t="s"/>
    </x:row>
    <x:row r="203" spans="1:27">
      <x:c r="B203" s="14" t="s">
        <x:v>291</x:v>
      </x:c>
    </x:row>
    <x:row r="204" spans="1:27">
      <x:c r="B204" s="0" t="s">
        <x:v>321</x:v>
      </x:c>
      <x:c r="C204" s="0" t="s">
        <x:v>293</x:v>
      </x:c>
      <x:c r="D204" s="0" t="s">
        <x:v>322</x:v>
      </x:c>
      <x:c r="E204" s="44" t="n">
        <x:v>0.1</x:v>
      </x:c>
      <x:c r="F204" s="0" t="s">
        <x:v>295</x:v>
      </x:c>
      <x:c r="G204" s="0" t="s">
        <x:v>296</x:v>
      </x:c>
      <x:c r="H204" s="45" t="s"/>
      <x:c r="I204" s="0" t="s">
        <x:v>297</x:v>
      </x:c>
      <x:c r="J204" s="46">
        <x:f>ROUND(E204/I202* H204,5)</x:f>
      </x:c>
      <x:c r="K204" s="47" t="s"/>
    </x:row>
    <x:row r="205" spans="1:27">
      <x:c r="B205" s="0" t="s">
        <x:v>323</x:v>
      </x:c>
      <x:c r="C205" s="0" t="s">
        <x:v>293</x:v>
      </x:c>
      <x:c r="D205" s="0" t="s">
        <x:v>324</x:v>
      </x:c>
      <x:c r="E205" s="44" t="n">
        <x:v>0.1</x:v>
      </x:c>
      <x:c r="F205" s="0" t="s">
        <x:v>295</x:v>
      </x:c>
      <x:c r="G205" s="0" t="s">
        <x:v>296</x:v>
      </x:c>
      <x:c r="H205" s="45" t="s"/>
      <x:c r="I205" s="0" t="s">
        <x:v>297</x:v>
      </x:c>
      <x:c r="J205" s="46">
        <x:f>ROUND(E205/I202* H205,5)</x:f>
      </x:c>
      <x:c r="K205" s="47" t="s"/>
    </x:row>
    <x:row r="206" spans="1:27">
      <x:c r="D206" s="48" t="s">
        <x:v>298</x:v>
      </x:c>
      <x:c r="E206" s="47" t="s"/>
      <x:c r="H206" s="47" t="s"/>
      <x:c r="K206" s="45">
        <x:f>SUM(J204:J205)</x:f>
      </x:c>
    </x:row>
    <x:row r="207" spans="1:27">
      <x:c r="B207" s="14" t="s">
        <x:v>303</x:v>
      </x:c>
      <x:c r="E207" s="47" t="s"/>
      <x:c r="H207" s="47" t="s"/>
      <x:c r="K207" s="47" t="s"/>
    </x:row>
    <x:row r="208" spans="1:27">
      <x:c r="B208" s="0" t="s">
        <x:v>403</x:v>
      </x:c>
      <x:c r="C208" s="0" t="s">
        <x:v>14</x:v>
      </x:c>
      <x:c r="D208" s="0" t="s">
        <x:v>404</x:v>
      </x:c>
      <x:c r="E208" s="44" t="n">
        <x:v>1</x:v>
      </x:c>
      <x:c r="G208" s="0" t="s">
        <x:v>296</x:v>
      </x:c>
      <x:c r="H208" s="45" t="s"/>
      <x:c r="I208" s="0" t="s">
        <x:v>297</x:v>
      </x:c>
      <x:c r="J208" s="46">
        <x:f>ROUND(E208* H208,5)</x:f>
      </x:c>
      <x:c r="K208" s="47" t="s"/>
    </x:row>
    <x:row r="209" spans="1:27">
      <x:c r="D209" s="48" t="s">
        <x:v>313</x:v>
      </x:c>
      <x:c r="E209" s="47" t="s"/>
      <x:c r="H209" s="47" t="s"/>
      <x:c r="K209" s="45">
        <x:f>SUM(J208:J208)</x:f>
      </x:c>
    </x:row>
    <x:row r="210" spans="1:27">
      <x:c r="E210" s="47" t="s"/>
      <x:c r="H210" s="47" t="s"/>
      <x:c r="K210" s="47" t="s"/>
    </x:row>
    <x:row r="211" spans="1:27">
      <x:c r="D211" s="48" t="s">
        <x:v>315</x:v>
      </x:c>
      <x:c r="E211" s="47" t="s"/>
      <x:c r="H211" s="47" t="n">
        <x:v>1.5</x:v>
      </x:c>
      <x:c r="I211" s="0" t="s">
        <x:v>316</x:v>
      </x:c>
      <x:c r="J211" s="0">
        <x:f>ROUND(H211/100*K206,5)</x:f>
      </x:c>
      <x:c r="K211" s="47" t="s"/>
    </x:row>
    <x:row r="212" spans="1:27">
      <x:c r="D212" s="48" t="s">
        <x:v>314</x:v>
      </x:c>
      <x:c r="E212" s="47" t="s"/>
      <x:c r="H212" s="47" t="s"/>
      <x:c r="K212" s="49">
        <x:f>SUM(J203:J211)</x:f>
      </x:c>
    </x:row>
    <x:row r="213" spans="1:27">
      <x:c r="D213" s="48" t="s">
        <x:v>317</x:v>
      </x:c>
      <x:c r="E213" s="47" t="s"/>
      <x:c r="H213" s="47" t="s"/>
      <x:c r="K213" s="49">
        <x:f>SUM(K212:K212)</x:f>
      </x:c>
    </x:row>
    <x:row r="215" spans="1:27" customFormat="1" ht="45" customHeight="1">
      <x:c r="A215" s="37" t="s">
        <x:v>405</x:v>
      </x:c>
      <x:c r="B215" s="37" t="s">
        <x:v>209</x:v>
      </x:c>
      <x:c r="C215" s="38" t="s">
        <x:v>14</x:v>
      </x:c>
      <x:c r="D215" s="39" t="s">
        <x:v>210</x:v>
      </x:c>
      <x:c r="E215" s="38" t="s"/>
      <x:c r="F215" s="38" t="s"/>
      <x:c r="G215" s="38" t="s"/>
      <x:c r="H215" s="40" t="s">
        <x:v>289</x:v>
      </x:c>
      <x:c r="I215" s="41" t="n">
        <x:v>1</x:v>
      </x:c>
      <x:c r="J215" s="42" t="s"/>
      <x:c r="K215" s="43">
        <x:f>ROUND(K227,2)</x:f>
      </x:c>
      <x:c r="L215" s="39" t="s">
        <x:v>406</x:v>
      </x:c>
      <x:c r="M215" s="38" t="s"/>
      <x:c r="N215" s="38" t="s"/>
      <x:c r="O215" s="38" t="s"/>
      <x:c r="P215" s="38" t="s"/>
      <x:c r="Q215" s="38" t="s"/>
      <x:c r="R215" s="38" t="s"/>
      <x:c r="S215" s="38" t="s"/>
      <x:c r="T215" s="38" t="s"/>
      <x:c r="U215" s="38" t="s"/>
      <x:c r="V215" s="38" t="s"/>
      <x:c r="W215" s="38" t="s"/>
      <x:c r="X215" s="38" t="s"/>
      <x:c r="Y215" s="38" t="s"/>
      <x:c r="Z215" s="38" t="s"/>
      <x:c r="AA215" s="38" t="s"/>
    </x:row>
    <x:row r="216" spans="1:27">
      <x:c r="B216" s="14" t="s">
        <x:v>291</x:v>
      </x:c>
    </x:row>
    <x:row r="217" spans="1:27">
      <x:c r="B217" s="0" t="s">
        <x:v>321</x:v>
      </x:c>
      <x:c r="C217" s="0" t="s">
        <x:v>293</x:v>
      </x:c>
      <x:c r="D217" s="0" t="s">
        <x:v>322</x:v>
      </x:c>
      <x:c r="E217" s="44" t="n">
        <x:v>0.2</x:v>
      </x:c>
      <x:c r="F217" s="0" t="s">
        <x:v>295</x:v>
      </x:c>
      <x:c r="G217" s="0" t="s">
        <x:v>296</x:v>
      </x:c>
      <x:c r="H217" s="45" t="s"/>
      <x:c r="I217" s="0" t="s">
        <x:v>297</x:v>
      </x:c>
      <x:c r="J217" s="46">
        <x:f>ROUND(E217/I215* H217,5)</x:f>
      </x:c>
      <x:c r="K217" s="47" t="s"/>
    </x:row>
    <x:row r="218" spans="1:27">
      <x:c r="B218" s="0" t="s">
        <x:v>323</x:v>
      </x:c>
      <x:c r="C218" s="0" t="s">
        <x:v>293</x:v>
      </x:c>
      <x:c r="D218" s="0" t="s">
        <x:v>324</x:v>
      </x:c>
      <x:c r="E218" s="44" t="n">
        <x:v>0.2</x:v>
      </x:c>
      <x:c r="F218" s="0" t="s">
        <x:v>295</x:v>
      </x:c>
      <x:c r="G218" s="0" t="s">
        <x:v>296</x:v>
      </x:c>
      <x:c r="H218" s="45" t="s"/>
      <x:c r="I218" s="0" t="s">
        <x:v>297</x:v>
      </x:c>
      <x:c r="J218" s="46">
        <x:f>ROUND(E218/I215* H218,5)</x:f>
      </x:c>
      <x:c r="K218" s="47" t="s"/>
    </x:row>
    <x:row r="219" spans="1:27">
      <x:c r="D219" s="48" t="s">
        <x:v>298</x:v>
      </x:c>
      <x:c r="E219" s="47" t="s"/>
      <x:c r="H219" s="47" t="s"/>
      <x:c r="K219" s="45">
        <x:f>SUM(J217:J218)</x:f>
      </x:c>
    </x:row>
    <x:row r="220" spans="1:27">
      <x:c r="B220" s="14" t="s">
        <x:v>303</x:v>
      </x:c>
      <x:c r="E220" s="47" t="s"/>
      <x:c r="H220" s="47" t="s"/>
      <x:c r="K220" s="47" t="s"/>
    </x:row>
    <x:row r="221" spans="1:27">
      <x:c r="B221" s="0" t="s">
        <x:v>407</x:v>
      </x:c>
      <x:c r="C221" s="0" t="s">
        <x:v>14</x:v>
      </x:c>
      <x:c r="D221" s="0" t="s">
        <x:v>408</x:v>
      </x:c>
      <x:c r="E221" s="44" t="n">
        <x:v>1.02</x:v>
      </x:c>
      <x:c r="G221" s="0" t="s">
        <x:v>296</x:v>
      </x:c>
      <x:c r="H221" s="45" t="s"/>
      <x:c r="I221" s="0" t="s">
        <x:v>297</x:v>
      </x:c>
      <x:c r="J221" s="46">
        <x:f>ROUND(E221* H221,5)</x:f>
      </x:c>
      <x:c r="K221" s="47" t="s"/>
    </x:row>
    <x:row r="222" spans="1:27">
      <x:c r="B222" s="0" t="s">
        <x:v>409</x:v>
      </x:c>
      <x:c r="C222" s="0" t="s">
        <x:v>37</x:v>
      </x:c>
      <x:c r="D222" s="0" t="s">
        <x:v>410</x:v>
      </x:c>
      <x:c r="E222" s="44" t="n">
        <x:v>0.33</x:v>
      </x:c>
      <x:c r="G222" s="0" t="s">
        <x:v>296</x:v>
      </x:c>
      <x:c r="H222" s="45" t="s"/>
      <x:c r="I222" s="0" t="s">
        <x:v>297</x:v>
      </x:c>
      <x:c r="J222" s="46">
        <x:f>ROUND(E222* H222,5)</x:f>
      </x:c>
      <x:c r="K222" s="47" t="s"/>
    </x:row>
    <x:row r="223" spans="1:27">
      <x:c r="D223" s="48" t="s">
        <x:v>313</x:v>
      </x:c>
      <x:c r="E223" s="47" t="s"/>
      <x:c r="H223" s="47" t="s"/>
      <x:c r="K223" s="45">
        <x:f>SUM(J221:J222)</x:f>
      </x:c>
    </x:row>
    <x:row r="224" spans="1:27">
      <x:c r="E224" s="47" t="s"/>
      <x:c r="H224" s="47" t="s"/>
      <x:c r="K224" s="47" t="s"/>
    </x:row>
    <x:row r="225" spans="1:27">
      <x:c r="D225" s="48" t="s">
        <x:v>315</x:v>
      </x:c>
      <x:c r="E225" s="47" t="s"/>
      <x:c r="H225" s="47" t="n">
        <x:v>1.5</x:v>
      </x:c>
      <x:c r="I225" s="0" t="s">
        <x:v>316</x:v>
      </x:c>
      <x:c r="J225" s="0">
        <x:f>ROUND(H225/100*K219,5)</x:f>
      </x:c>
      <x:c r="K225" s="47" t="s"/>
    </x:row>
    <x:row r="226" spans="1:27">
      <x:c r="D226" s="48" t="s">
        <x:v>314</x:v>
      </x:c>
      <x:c r="E226" s="47" t="s"/>
      <x:c r="H226" s="47" t="s"/>
      <x:c r="K226" s="49">
        <x:f>SUM(J216:J225)</x:f>
      </x:c>
    </x:row>
    <x:row r="227" spans="1:27">
      <x:c r="D227" s="48" t="s">
        <x:v>317</x:v>
      </x:c>
      <x:c r="E227" s="47" t="s"/>
      <x:c r="H227" s="47" t="s"/>
      <x:c r="K227" s="49">
        <x:f>SUM(K226:K226)</x:f>
      </x:c>
    </x:row>
    <x:row r="229" spans="1:27" customFormat="1" ht="45" customHeight="1">
      <x:c r="A229" s="37" t="s">
        <x:v>411</x:v>
      </x:c>
      <x:c r="B229" s="37" t="s">
        <x:v>219</x:v>
      </x:c>
      <x:c r="C229" s="38" t="s">
        <x:v>14</x:v>
      </x:c>
      <x:c r="D229" s="39" t="s">
        <x:v>220</x:v>
      </x:c>
      <x:c r="E229" s="38" t="s"/>
      <x:c r="F229" s="38" t="s"/>
      <x:c r="G229" s="38" t="s"/>
      <x:c r="H229" s="40" t="s">
        <x:v>289</x:v>
      </x:c>
      <x:c r="I229" s="41" t="n">
        <x:v>1</x:v>
      </x:c>
      <x:c r="J229" s="42" t="s"/>
      <x:c r="K229" s="43">
        <x:f>ROUND(K241,2)</x:f>
      </x:c>
      <x:c r="L229" s="39" t="s">
        <x:v>412</x:v>
      </x:c>
      <x:c r="M229" s="38" t="s"/>
      <x:c r="N229" s="38" t="s"/>
      <x:c r="O229" s="38" t="s"/>
      <x:c r="P229" s="38" t="s"/>
      <x:c r="Q229" s="38" t="s"/>
      <x:c r="R229" s="38" t="s"/>
      <x:c r="S229" s="38" t="s"/>
      <x:c r="T229" s="38" t="s"/>
      <x:c r="U229" s="38" t="s"/>
      <x:c r="V229" s="38" t="s"/>
      <x:c r="W229" s="38" t="s"/>
      <x:c r="X229" s="38" t="s"/>
      <x:c r="Y229" s="38" t="s"/>
      <x:c r="Z229" s="38" t="s"/>
      <x:c r="AA229" s="38" t="s"/>
    </x:row>
    <x:row r="230" spans="1:27">
      <x:c r="B230" s="14" t="s">
        <x:v>291</x:v>
      </x:c>
    </x:row>
    <x:row r="231" spans="1:27">
      <x:c r="B231" s="0" t="s">
        <x:v>323</x:v>
      </x:c>
      <x:c r="C231" s="0" t="s">
        <x:v>293</x:v>
      </x:c>
      <x:c r="D231" s="0" t="s">
        <x:v>324</x:v>
      </x:c>
      <x:c r="E231" s="44" t="n">
        <x:v>0.85</x:v>
      </x:c>
      <x:c r="F231" s="0" t="s">
        <x:v>295</x:v>
      </x:c>
      <x:c r="G231" s="0" t="s">
        <x:v>296</x:v>
      </x:c>
      <x:c r="H231" s="45" t="s"/>
      <x:c r="I231" s="0" t="s">
        <x:v>297</x:v>
      </x:c>
      <x:c r="J231" s="46">
        <x:f>ROUND(E231/I229* H231,5)</x:f>
      </x:c>
      <x:c r="K231" s="47" t="s"/>
    </x:row>
    <x:row r="232" spans="1:27">
      <x:c r="B232" s="0" t="s">
        <x:v>321</x:v>
      </x:c>
      <x:c r="C232" s="0" t="s">
        <x:v>293</x:v>
      </x:c>
      <x:c r="D232" s="0" t="s">
        <x:v>322</x:v>
      </x:c>
      <x:c r="E232" s="44" t="n">
        <x:v>0.85</x:v>
      </x:c>
      <x:c r="F232" s="0" t="s">
        <x:v>295</x:v>
      </x:c>
      <x:c r="G232" s="0" t="s">
        <x:v>296</x:v>
      </x:c>
      <x:c r="H232" s="45" t="s"/>
      <x:c r="I232" s="0" t="s">
        <x:v>297</x:v>
      </x:c>
      <x:c r="J232" s="46">
        <x:f>ROUND(E232/I229* H232,5)</x:f>
      </x:c>
      <x:c r="K232" s="47" t="s"/>
    </x:row>
    <x:row r="233" spans="1:27">
      <x:c r="D233" s="48" t="s">
        <x:v>298</x:v>
      </x:c>
      <x:c r="E233" s="47" t="s"/>
      <x:c r="H233" s="47" t="s"/>
      <x:c r="K233" s="45">
        <x:f>SUM(J231:J232)</x:f>
      </x:c>
    </x:row>
    <x:row r="234" spans="1:27">
      <x:c r="B234" s="14" t="s">
        <x:v>303</x:v>
      </x:c>
      <x:c r="E234" s="47" t="s"/>
      <x:c r="H234" s="47" t="s"/>
      <x:c r="K234" s="47" t="s"/>
    </x:row>
    <x:row r="235" spans="1:27">
      <x:c r="B235" s="0" t="s">
        <x:v>413</x:v>
      </x:c>
      <x:c r="C235" s="0" t="s">
        <x:v>37</x:v>
      </x:c>
      <x:c r="D235" s="0" t="s">
        <x:v>414</x:v>
      </x:c>
      <x:c r="E235" s="44" t="n">
        <x:v>0.33</x:v>
      </x:c>
      <x:c r="G235" s="0" t="s">
        <x:v>296</x:v>
      </x:c>
      <x:c r="H235" s="45" t="s"/>
      <x:c r="I235" s="0" t="s">
        <x:v>297</x:v>
      </x:c>
      <x:c r="J235" s="46">
        <x:f>ROUND(E235* H235,5)</x:f>
      </x:c>
      <x:c r="K235" s="47" t="s"/>
    </x:row>
    <x:row r="236" spans="1:27">
      <x:c r="B236" s="0" t="s">
        <x:v>415</x:v>
      </x:c>
      <x:c r="C236" s="0" t="s">
        <x:v>14</x:v>
      </x:c>
      <x:c r="D236" s="0" t="s">
        <x:v>416</x:v>
      </x:c>
      <x:c r="E236" s="44" t="n">
        <x:v>1.02</x:v>
      </x:c>
      <x:c r="G236" s="0" t="s">
        <x:v>296</x:v>
      </x:c>
      <x:c r="H236" s="45" t="s"/>
      <x:c r="I236" s="0" t="s">
        <x:v>297</x:v>
      </x:c>
      <x:c r="J236" s="46">
        <x:f>ROUND(E236* H236,5)</x:f>
      </x:c>
      <x:c r="K236" s="47" t="s"/>
    </x:row>
    <x:row r="237" spans="1:27">
      <x:c r="D237" s="48" t="s">
        <x:v>313</x:v>
      </x:c>
      <x:c r="E237" s="47" t="s"/>
      <x:c r="H237" s="47" t="s"/>
      <x:c r="K237" s="45">
        <x:f>SUM(J235:J236)</x:f>
      </x:c>
    </x:row>
    <x:row r="238" spans="1:27">
      <x:c r="E238" s="47" t="s"/>
      <x:c r="H238" s="47" t="s"/>
      <x:c r="K238" s="47" t="s"/>
    </x:row>
    <x:row r="239" spans="1:27">
      <x:c r="D239" s="48" t="s">
        <x:v>315</x:v>
      </x:c>
      <x:c r="E239" s="47" t="s"/>
      <x:c r="H239" s="47" t="n">
        <x:v>1.5</x:v>
      </x:c>
      <x:c r="I239" s="0" t="s">
        <x:v>316</x:v>
      </x:c>
      <x:c r="J239" s="0">
        <x:f>ROUND(H239/100*K233,5)</x:f>
      </x:c>
      <x:c r="K239" s="47" t="s"/>
    </x:row>
    <x:row r="240" spans="1:27">
      <x:c r="D240" s="48" t="s">
        <x:v>314</x:v>
      </x:c>
      <x:c r="E240" s="47" t="s"/>
      <x:c r="H240" s="47" t="s"/>
      <x:c r="K240" s="49">
        <x:f>SUM(J230:J239)</x:f>
      </x:c>
    </x:row>
    <x:row r="241" spans="1:27">
      <x:c r="D241" s="48" t="s">
        <x:v>317</x:v>
      </x:c>
      <x:c r="E241" s="47" t="s"/>
      <x:c r="H241" s="47" t="s"/>
      <x:c r="K241" s="49">
        <x:f>SUM(K240:K240)</x:f>
      </x:c>
    </x:row>
    <x:row r="243" spans="1:27" customFormat="1" ht="45" customHeight="1">
      <x:c r="A243" s="37" t="s">
        <x:v>417</x:v>
      </x:c>
      <x:c r="B243" s="37" t="s">
        <x:v>221</x:v>
      </x:c>
      <x:c r="C243" s="38" t="s">
        <x:v>14</x:v>
      </x:c>
      <x:c r="D243" s="39" t="s">
        <x:v>222</x:v>
      </x:c>
      <x:c r="E243" s="38" t="s"/>
      <x:c r="F243" s="38" t="s"/>
      <x:c r="G243" s="38" t="s"/>
      <x:c r="H243" s="40" t="s">
        <x:v>289</x:v>
      </x:c>
      <x:c r="I243" s="41" t="n">
        <x:v>1</x:v>
      </x:c>
      <x:c r="J243" s="42" t="s"/>
      <x:c r="K243" s="43">
        <x:f>ROUND(K256,2)</x:f>
      </x:c>
      <x:c r="L243" s="39" t="s">
        <x:v>418</x:v>
      </x:c>
      <x:c r="M243" s="38" t="s"/>
      <x:c r="N243" s="38" t="s"/>
      <x:c r="O243" s="38" t="s"/>
      <x:c r="P243" s="38" t="s"/>
      <x:c r="Q243" s="38" t="s"/>
      <x:c r="R243" s="38" t="s"/>
      <x:c r="S243" s="38" t="s"/>
      <x:c r="T243" s="38" t="s"/>
      <x:c r="U243" s="38" t="s"/>
      <x:c r="V243" s="38" t="s"/>
      <x:c r="W243" s="38" t="s"/>
      <x:c r="X243" s="38" t="s"/>
      <x:c r="Y243" s="38" t="s"/>
      <x:c r="Z243" s="38" t="s"/>
      <x:c r="AA243" s="38" t="s"/>
    </x:row>
    <x:row r="244" spans="1:27">
      <x:c r="B244" s="14" t="s">
        <x:v>291</x:v>
      </x:c>
    </x:row>
    <x:row r="245" spans="1:27">
      <x:c r="B245" s="0" t="s">
        <x:v>321</x:v>
      </x:c>
      <x:c r="C245" s="0" t="s">
        <x:v>293</x:v>
      </x:c>
      <x:c r="D245" s="0" t="s">
        <x:v>322</x:v>
      </x:c>
      <x:c r="E245" s="44" t="n">
        <x:v>0.96</x:v>
      </x:c>
      <x:c r="F245" s="0" t="s">
        <x:v>295</x:v>
      </x:c>
      <x:c r="G245" s="0" t="s">
        <x:v>296</x:v>
      </x:c>
      <x:c r="H245" s="45" t="s"/>
      <x:c r="I245" s="0" t="s">
        <x:v>297</x:v>
      </x:c>
      <x:c r="J245" s="46">
        <x:f>ROUND(E245/I243* H245,5)</x:f>
      </x:c>
      <x:c r="K245" s="47" t="s"/>
    </x:row>
    <x:row r="246" spans="1:27">
      <x:c r="B246" s="0" t="s">
        <x:v>323</x:v>
      </x:c>
      <x:c r="C246" s="0" t="s">
        <x:v>293</x:v>
      </x:c>
      <x:c r="D246" s="0" t="s">
        <x:v>324</x:v>
      </x:c>
      <x:c r="E246" s="44" t="n">
        <x:v>0.96</x:v>
      </x:c>
      <x:c r="F246" s="0" t="s">
        <x:v>295</x:v>
      </x:c>
      <x:c r="G246" s="0" t="s">
        <x:v>296</x:v>
      </x:c>
      <x:c r="H246" s="45" t="s"/>
      <x:c r="I246" s="0" t="s">
        <x:v>297</x:v>
      </x:c>
      <x:c r="J246" s="46">
        <x:f>ROUND(E246/I243* H246,5)</x:f>
      </x:c>
      <x:c r="K246" s="47" t="s"/>
    </x:row>
    <x:row r="247" spans="1:27">
      <x:c r="D247" s="48" t="s">
        <x:v>298</x:v>
      </x:c>
      <x:c r="E247" s="47" t="s"/>
      <x:c r="H247" s="47" t="s"/>
      <x:c r="K247" s="45">
        <x:f>SUM(J245:J246)</x:f>
      </x:c>
    </x:row>
    <x:row r="248" spans="1:27">
      <x:c r="B248" s="14" t="s">
        <x:v>303</x:v>
      </x:c>
      <x:c r="E248" s="47" t="s"/>
      <x:c r="H248" s="47" t="s"/>
      <x:c r="K248" s="47" t="s"/>
    </x:row>
    <x:row r="249" spans="1:27">
      <x:c r="B249" s="0" t="s">
        <x:v>419</x:v>
      </x:c>
      <x:c r="C249" s="0" t="s">
        <x:v>14</x:v>
      </x:c>
      <x:c r="D249" s="0" t="s">
        <x:v>420</x:v>
      </x:c>
      <x:c r="E249" s="44" t="n">
        <x:v>1.02</x:v>
      </x:c>
      <x:c r="G249" s="0" t="s">
        <x:v>296</x:v>
      </x:c>
      <x:c r="H249" s="45" t="s"/>
      <x:c r="I249" s="0" t="s">
        <x:v>297</x:v>
      </x:c>
      <x:c r="J249" s="46">
        <x:f>ROUND(E249* H249,5)</x:f>
      </x:c>
      <x:c r="K249" s="47" t="s"/>
    </x:row>
    <x:row r="250" spans="1:27">
      <x:c r="B250" s="0" t="s">
        <x:v>421</x:v>
      </x:c>
      <x:c r="C250" s="0" t="s">
        <x:v>37</x:v>
      </x:c>
      <x:c r="D250" s="0" t="s">
        <x:v>422</x:v>
      </x:c>
      <x:c r="E250" s="44" t="n">
        <x:v>0.3</x:v>
      </x:c>
      <x:c r="G250" s="0" t="s">
        <x:v>296</x:v>
      </x:c>
      <x:c r="H250" s="45" t="s"/>
      <x:c r="I250" s="0" t="s">
        <x:v>297</x:v>
      </x:c>
      <x:c r="J250" s="46">
        <x:f>ROUND(E250* H250,5)</x:f>
      </x:c>
      <x:c r="K250" s="47" t="s"/>
    </x:row>
    <x:row r="251" spans="1:27">
      <x:c r="B251" s="0" t="s">
        <x:v>423</x:v>
      </x:c>
      <x:c r="C251" s="0" t="s">
        <x:v>37</x:v>
      </x:c>
      <x:c r="D251" s="0" t="s">
        <x:v>424</x:v>
      </x:c>
      <x:c r="E251" s="44" t="n">
        <x:v>0.33</x:v>
      </x:c>
      <x:c r="G251" s="0" t="s">
        <x:v>296</x:v>
      </x:c>
      <x:c r="H251" s="45" t="s"/>
      <x:c r="I251" s="0" t="s">
        <x:v>297</x:v>
      </x:c>
      <x:c r="J251" s="46">
        <x:f>ROUND(E251* H251,5)</x:f>
      </x:c>
      <x:c r="K251" s="47" t="s"/>
    </x:row>
    <x:row r="252" spans="1:27">
      <x:c r="D252" s="48" t="s">
        <x:v>313</x:v>
      </x:c>
      <x:c r="E252" s="47" t="s"/>
      <x:c r="H252" s="47" t="s"/>
      <x:c r="K252" s="45">
        <x:f>SUM(J249:J251)</x:f>
      </x:c>
    </x:row>
    <x:row r="253" spans="1:27">
      <x:c r="E253" s="47" t="s"/>
      <x:c r="H253" s="47" t="s"/>
      <x:c r="K253" s="47" t="s"/>
    </x:row>
    <x:row r="254" spans="1:27">
      <x:c r="D254" s="48" t="s">
        <x:v>315</x:v>
      </x:c>
      <x:c r="E254" s="47" t="s"/>
      <x:c r="H254" s="47" t="n">
        <x:v>1.5</x:v>
      </x:c>
      <x:c r="I254" s="0" t="s">
        <x:v>316</x:v>
      </x:c>
      <x:c r="J254" s="0">
        <x:f>ROUND(H254/100*K247,5)</x:f>
      </x:c>
      <x:c r="K254" s="47" t="s"/>
    </x:row>
    <x:row r="255" spans="1:27">
      <x:c r="D255" s="48" t="s">
        <x:v>314</x:v>
      </x:c>
      <x:c r="E255" s="47" t="s"/>
      <x:c r="H255" s="47" t="s"/>
      <x:c r="K255" s="49">
        <x:f>SUM(J244:J254)</x:f>
      </x:c>
    </x:row>
    <x:row r="256" spans="1:27">
      <x:c r="D256" s="48" t="s">
        <x:v>317</x:v>
      </x:c>
      <x:c r="E256" s="47" t="s"/>
      <x:c r="H256" s="47" t="s"/>
      <x:c r="K256" s="49">
        <x:f>SUM(K255:K255)</x:f>
      </x:c>
    </x:row>
    <x:row r="258" spans="1:27" customFormat="1" ht="45" customHeight="1">
      <x:c r="A258" s="37" t="s">
        <x:v>425</x:v>
      </x:c>
      <x:c r="B258" s="37" t="s">
        <x:v>217</x:v>
      </x:c>
      <x:c r="C258" s="38" t="s">
        <x:v>14</x:v>
      </x:c>
      <x:c r="D258" s="39" t="s">
        <x:v>218</x:v>
      </x:c>
      <x:c r="E258" s="38" t="s"/>
      <x:c r="F258" s="38" t="s"/>
      <x:c r="G258" s="38" t="s"/>
      <x:c r="H258" s="40" t="s">
        <x:v>289</x:v>
      </x:c>
      <x:c r="I258" s="41" t="n">
        <x:v>1</x:v>
      </x:c>
      <x:c r="J258" s="42" t="s"/>
      <x:c r="K258" s="43">
        <x:f>ROUND(K271,2)</x:f>
      </x:c>
      <x:c r="L258" s="39" t="s">
        <x:v>426</x:v>
      </x:c>
      <x:c r="M258" s="38" t="s"/>
      <x:c r="N258" s="38" t="s"/>
      <x:c r="O258" s="38" t="s"/>
      <x:c r="P258" s="38" t="s"/>
      <x:c r="Q258" s="38" t="s"/>
      <x:c r="R258" s="38" t="s"/>
      <x:c r="S258" s="38" t="s"/>
      <x:c r="T258" s="38" t="s"/>
      <x:c r="U258" s="38" t="s"/>
      <x:c r="V258" s="38" t="s"/>
      <x:c r="W258" s="38" t="s"/>
      <x:c r="X258" s="38" t="s"/>
      <x:c r="Y258" s="38" t="s"/>
      <x:c r="Z258" s="38" t="s"/>
      <x:c r="AA258" s="38" t="s"/>
    </x:row>
    <x:row r="259" spans="1:27">
      <x:c r="B259" s="14" t="s">
        <x:v>291</x:v>
      </x:c>
    </x:row>
    <x:row r="260" spans="1:27">
      <x:c r="B260" s="0" t="s">
        <x:v>323</x:v>
      </x:c>
      <x:c r="C260" s="0" t="s">
        <x:v>293</x:v>
      </x:c>
      <x:c r="D260" s="0" t="s">
        <x:v>324</x:v>
      </x:c>
      <x:c r="E260" s="44" t="n">
        <x:v>0.25</x:v>
      </x:c>
      <x:c r="F260" s="0" t="s">
        <x:v>295</x:v>
      </x:c>
      <x:c r="G260" s="0" t="s">
        <x:v>296</x:v>
      </x:c>
      <x:c r="H260" s="45" t="s"/>
      <x:c r="I260" s="0" t="s">
        <x:v>297</x:v>
      </x:c>
      <x:c r="J260" s="46">
        <x:f>ROUND(E260/I258* H260,5)</x:f>
      </x:c>
      <x:c r="K260" s="47" t="s"/>
    </x:row>
    <x:row r="261" spans="1:27">
      <x:c r="B261" s="0" t="s">
        <x:v>321</x:v>
      </x:c>
      <x:c r="C261" s="0" t="s">
        <x:v>293</x:v>
      </x:c>
      <x:c r="D261" s="0" t="s">
        <x:v>322</x:v>
      </x:c>
      <x:c r="E261" s="44" t="n">
        <x:v>0.25</x:v>
      </x:c>
      <x:c r="F261" s="0" t="s">
        <x:v>295</x:v>
      </x:c>
      <x:c r="G261" s="0" t="s">
        <x:v>296</x:v>
      </x:c>
      <x:c r="H261" s="45" t="s"/>
      <x:c r="I261" s="0" t="s">
        <x:v>297</x:v>
      </x:c>
      <x:c r="J261" s="46">
        <x:f>ROUND(E261/I258* H261,5)</x:f>
      </x:c>
      <x:c r="K261" s="47" t="s"/>
    </x:row>
    <x:row r="262" spans="1:27">
      <x:c r="D262" s="48" t="s">
        <x:v>298</x:v>
      </x:c>
      <x:c r="E262" s="47" t="s"/>
      <x:c r="H262" s="47" t="s"/>
      <x:c r="K262" s="45">
        <x:f>SUM(J260:J261)</x:f>
      </x:c>
    </x:row>
    <x:row r="263" spans="1:27">
      <x:c r="B263" s="14" t="s">
        <x:v>303</x:v>
      </x:c>
      <x:c r="E263" s="47" t="s"/>
      <x:c r="H263" s="47" t="s"/>
      <x:c r="K263" s="47" t="s"/>
    </x:row>
    <x:row r="264" spans="1:27">
      <x:c r="B264" s="0" t="s">
        <x:v>427</x:v>
      </x:c>
      <x:c r="C264" s="0" t="s">
        <x:v>37</x:v>
      </x:c>
      <x:c r="D264" s="0" t="s">
        <x:v>428</x:v>
      </x:c>
      <x:c r="E264" s="44" t="n">
        <x:v>1</x:v>
      </x:c>
      <x:c r="G264" s="0" t="s">
        <x:v>296</x:v>
      </x:c>
      <x:c r="H264" s="45" t="s"/>
      <x:c r="I264" s="0" t="s">
        <x:v>297</x:v>
      </x:c>
      <x:c r="J264" s="46">
        <x:f>ROUND(E264* H264,5)</x:f>
      </x:c>
      <x:c r="K264" s="47" t="s"/>
    </x:row>
    <x:row r="265" spans="1:27">
      <x:c r="B265" s="0" t="s">
        <x:v>429</x:v>
      </x:c>
      <x:c r="C265" s="0" t="s">
        <x:v>37</x:v>
      </x:c>
      <x:c r="D265" s="0" t="s">
        <x:v>430</x:v>
      </x:c>
      <x:c r="E265" s="44" t="n">
        <x:v>0.5</x:v>
      </x:c>
      <x:c r="G265" s="0" t="s">
        <x:v>296</x:v>
      </x:c>
      <x:c r="H265" s="45" t="s"/>
      <x:c r="I265" s="0" t="s">
        <x:v>297</x:v>
      </x:c>
      <x:c r="J265" s="46">
        <x:f>ROUND(E265* H265,5)</x:f>
      </x:c>
      <x:c r="K265" s="47" t="s"/>
    </x:row>
    <x:row r="266" spans="1:27">
      <x:c r="B266" s="0" t="s">
        <x:v>431</x:v>
      </x:c>
      <x:c r="C266" s="0" t="s">
        <x:v>14</x:v>
      </x:c>
      <x:c r="D266" s="0" t="s">
        <x:v>432</x:v>
      </x:c>
      <x:c r="E266" s="44" t="n">
        <x:v>1</x:v>
      </x:c>
      <x:c r="G266" s="0" t="s">
        <x:v>296</x:v>
      </x:c>
      <x:c r="H266" s="45" t="s"/>
      <x:c r="I266" s="0" t="s">
        <x:v>297</x:v>
      </x:c>
      <x:c r="J266" s="46">
        <x:f>ROUND(E266* H266,5)</x:f>
      </x:c>
      <x:c r="K266" s="47" t="s"/>
    </x:row>
    <x:row r="267" spans="1:27">
      <x:c r="D267" s="48" t="s">
        <x:v>313</x:v>
      </x:c>
      <x:c r="E267" s="47" t="s"/>
      <x:c r="H267" s="47" t="s"/>
      <x:c r="K267" s="45">
        <x:f>SUM(J264:J266)</x:f>
      </x:c>
    </x:row>
    <x:row r="268" spans="1:27">
      <x:c r="E268" s="47" t="s"/>
      <x:c r="H268" s="47" t="s"/>
      <x:c r="K268" s="47" t="s"/>
    </x:row>
    <x:row r="269" spans="1:27">
      <x:c r="D269" s="48" t="s">
        <x:v>315</x:v>
      </x:c>
      <x:c r="E269" s="47" t="s"/>
      <x:c r="H269" s="47" t="n">
        <x:v>1.5</x:v>
      </x:c>
      <x:c r="I269" s="0" t="s">
        <x:v>316</x:v>
      </x:c>
      <x:c r="J269" s="0">
        <x:f>ROUND(H269/100*K262,5)</x:f>
      </x:c>
      <x:c r="K269" s="47" t="s"/>
    </x:row>
    <x:row r="270" spans="1:27">
      <x:c r="D270" s="48" t="s">
        <x:v>314</x:v>
      </x:c>
      <x:c r="E270" s="47" t="s"/>
      <x:c r="H270" s="47" t="s"/>
      <x:c r="K270" s="49">
        <x:f>SUM(J259:J269)</x:f>
      </x:c>
    </x:row>
    <x:row r="271" spans="1:27">
      <x:c r="D271" s="48" t="s">
        <x:v>317</x:v>
      </x:c>
      <x:c r="E271" s="47" t="s"/>
      <x:c r="H271" s="47" t="s"/>
      <x:c r="K271" s="49">
        <x:f>SUM(K270:K270)</x:f>
      </x:c>
    </x:row>
    <x:row r="273" spans="1:27" customFormat="1" ht="45" customHeight="1">
      <x:c r="A273" s="37" t="s">
        <x:v>433</x:v>
      </x:c>
      <x:c r="B273" s="37" t="s">
        <x:v>211</x:v>
      </x:c>
      <x:c r="C273" s="38" t="s">
        <x:v>200</x:v>
      </x:c>
      <x:c r="D273" s="39" t="s">
        <x:v>212</x:v>
      </x:c>
      <x:c r="E273" s="38" t="s"/>
      <x:c r="F273" s="38" t="s"/>
      <x:c r="G273" s="38" t="s"/>
      <x:c r="H273" s="40" t="s">
        <x:v>289</x:v>
      </x:c>
      <x:c r="I273" s="41" t="n">
        <x:v>1</x:v>
      </x:c>
      <x:c r="J273" s="42" t="s"/>
      <x:c r="K273" s="43">
        <x:f>ROUND(K286,2)</x:f>
      </x:c>
      <x:c r="L273" s="39" t="s">
        <x:v>434</x:v>
      </x:c>
      <x:c r="M273" s="38" t="s"/>
      <x:c r="N273" s="38" t="s"/>
      <x:c r="O273" s="38" t="s"/>
      <x:c r="P273" s="38" t="s"/>
      <x:c r="Q273" s="38" t="s"/>
      <x:c r="R273" s="38" t="s"/>
      <x:c r="S273" s="38" t="s"/>
      <x:c r="T273" s="38" t="s"/>
      <x:c r="U273" s="38" t="s"/>
      <x:c r="V273" s="38" t="s"/>
      <x:c r="W273" s="38" t="s"/>
      <x:c r="X273" s="38" t="s"/>
      <x:c r="Y273" s="38" t="s"/>
      <x:c r="Z273" s="38" t="s"/>
      <x:c r="AA273" s="38" t="s"/>
    </x:row>
    <x:row r="274" spans="1:27">
      <x:c r="B274" s="14" t="s">
        <x:v>291</x:v>
      </x:c>
    </x:row>
    <x:row r="275" spans="1:27">
      <x:c r="B275" s="0" t="s">
        <x:v>321</x:v>
      </x:c>
      <x:c r="C275" s="0" t="s">
        <x:v>293</x:v>
      </x:c>
      <x:c r="D275" s="0" t="s">
        <x:v>322</x:v>
      </x:c>
      <x:c r="E275" s="44" t="n">
        <x:v>0.32</x:v>
      </x:c>
      <x:c r="F275" s="0" t="s">
        <x:v>295</x:v>
      </x:c>
      <x:c r="G275" s="0" t="s">
        <x:v>296</x:v>
      </x:c>
      <x:c r="H275" s="45" t="s"/>
      <x:c r="I275" s="0" t="s">
        <x:v>297</x:v>
      </x:c>
      <x:c r="J275" s="46">
        <x:f>ROUND(E275/I273* H275,5)</x:f>
      </x:c>
      <x:c r="K275" s="47" t="s"/>
    </x:row>
    <x:row r="276" spans="1:27">
      <x:c r="B276" s="0" t="s">
        <x:v>323</x:v>
      </x:c>
      <x:c r="C276" s="0" t="s">
        <x:v>293</x:v>
      </x:c>
      <x:c r="D276" s="0" t="s">
        <x:v>324</x:v>
      </x:c>
      <x:c r="E276" s="44" t="n">
        <x:v>0.32</x:v>
      </x:c>
      <x:c r="F276" s="0" t="s">
        <x:v>295</x:v>
      </x:c>
      <x:c r="G276" s="0" t="s">
        <x:v>296</x:v>
      </x:c>
      <x:c r="H276" s="45" t="s"/>
      <x:c r="I276" s="0" t="s">
        <x:v>297</x:v>
      </x:c>
      <x:c r="J276" s="46">
        <x:f>ROUND(E276/I273* H276,5)</x:f>
      </x:c>
      <x:c r="K276" s="47" t="s"/>
    </x:row>
    <x:row r="277" spans="1:27">
      <x:c r="D277" s="48" t="s">
        <x:v>298</x:v>
      </x:c>
      <x:c r="E277" s="47" t="s"/>
      <x:c r="H277" s="47" t="s"/>
      <x:c r="K277" s="45">
        <x:f>SUM(J275:J276)</x:f>
      </x:c>
    </x:row>
    <x:row r="278" spans="1:27">
      <x:c r="B278" s="14" t="s">
        <x:v>303</x:v>
      </x:c>
      <x:c r="E278" s="47" t="s"/>
      <x:c r="H278" s="47" t="s"/>
      <x:c r="K278" s="47" t="s"/>
    </x:row>
    <x:row r="279" spans="1:27">
      <x:c r="B279" s="0" t="s">
        <x:v>435</x:v>
      </x:c>
      <x:c r="C279" s="0" t="s">
        <x:v>200</x:v>
      </x:c>
      <x:c r="D279" s="0" t="s">
        <x:v>436</x:v>
      </x:c>
      <x:c r="E279" s="44" t="n">
        <x:v>1.15</x:v>
      </x:c>
      <x:c r="G279" s="0" t="s">
        <x:v>296</x:v>
      </x:c>
      <x:c r="H279" s="45" t="s"/>
      <x:c r="I279" s="0" t="s">
        <x:v>297</x:v>
      </x:c>
      <x:c r="J279" s="46">
        <x:f>ROUND(E279* H279,5)</x:f>
      </x:c>
      <x:c r="K279" s="47" t="s"/>
    </x:row>
    <x:row r="280" spans="1:27">
      <x:c r="B280" s="0" t="s">
        <x:v>437</x:v>
      </x:c>
      <x:c r="C280" s="0" t="s">
        <x:v>37</x:v>
      </x:c>
      <x:c r="D280" s="0" t="s">
        <x:v>438</x:v>
      </x:c>
      <x:c r="E280" s="44" t="n">
        <x:v>0.5</x:v>
      </x:c>
      <x:c r="G280" s="0" t="s">
        <x:v>296</x:v>
      </x:c>
      <x:c r="H280" s="45" t="s"/>
      <x:c r="I280" s="0" t="s">
        <x:v>297</x:v>
      </x:c>
      <x:c r="J280" s="46">
        <x:f>ROUND(E280* H280,5)</x:f>
      </x:c>
      <x:c r="K280" s="47" t="s"/>
    </x:row>
    <x:row r="281" spans="1:27">
      <x:c r="B281" s="0" t="s">
        <x:v>439</x:v>
      </x:c>
      <x:c r="C281" s="0" t="s">
        <x:v>37</x:v>
      </x:c>
      <x:c r="D281" s="0" t="s">
        <x:v>440</x:v>
      </x:c>
      <x:c r="E281" s="44" t="n">
        <x:v>1</x:v>
      </x:c>
      <x:c r="G281" s="0" t="s">
        <x:v>296</x:v>
      </x:c>
      <x:c r="H281" s="45" t="s"/>
      <x:c r="I281" s="0" t="s">
        <x:v>297</x:v>
      </x:c>
      <x:c r="J281" s="46">
        <x:f>ROUND(E281* H281,5)</x:f>
      </x:c>
      <x:c r="K281" s="47" t="s"/>
    </x:row>
    <x:row r="282" spans="1:27">
      <x:c r="D282" s="48" t="s">
        <x:v>313</x:v>
      </x:c>
      <x:c r="E282" s="47" t="s"/>
      <x:c r="H282" s="47" t="s"/>
      <x:c r="K282" s="45">
        <x:f>SUM(J279:J281)</x:f>
      </x:c>
    </x:row>
    <x:row r="283" spans="1:27">
      <x:c r="E283" s="47" t="s"/>
      <x:c r="H283" s="47" t="s"/>
      <x:c r="K283" s="47" t="s"/>
    </x:row>
    <x:row r="284" spans="1:27">
      <x:c r="D284" s="48" t="s">
        <x:v>315</x:v>
      </x:c>
      <x:c r="E284" s="47" t="s"/>
      <x:c r="H284" s="47" t="n">
        <x:v>1.5</x:v>
      </x:c>
      <x:c r="I284" s="0" t="s">
        <x:v>316</x:v>
      </x:c>
      <x:c r="J284" s="0">
        <x:f>ROUND(H284/100*K277,5)</x:f>
      </x:c>
      <x:c r="K284" s="47" t="s"/>
    </x:row>
    <x:row r="285" spans="1:27">
      <x:c r="D285" s="48" t="s">
        <x:v>314</x:v>
      </x:c>
      <x:c r="E285" s="47" t="s"/>
      <x:c r="H285" s="47" t="s"/>
      <x:c r="K285" s="49">
        <x:f>SUM(J274:J284)</x:f>
      </x:c>
    </x:row>
    <x:row r="286" spans="1:27">
      <x:c r="D286" s="48" t="s">
        <x:v>317</x:v>
      </x:c>
      <x:c r="E286" s="47" t="s"/>
      <x:c r="H286" s="47" t="s"/>
      <x:c r="K286" s="49">
        <x:f>SUM(K285:K285)</x:f>
      </x:c>
    </x:row>
    <x:row r="288" spans="1:27" customFormat="1" ht="45" customHeight="1">
      <x:c r="A288" s="37" t="s">
        <x:v>441</x:v>
      </x:c>
      <x:c r="B288" s="37" t="s">
        <x:v>205</x:v>
      </x:c>
      <x:c r="C288" s="38" t="s">
        <x:v>200</x:v>
      </x:c>
      <x:c r="D288" s="39" t="s">
        <x:v>206</x:v>
      </x:c>
      <x:c r="E288" s="38" t="s"/>
      <x:c r="F288" s="38" t="s"/>
      <x:c r="G288" s="38" t="s"/>
      <x:c r="H288" s="40" t="s">
        <x:v>289</x:v>
      </x:c>
      <x:c r="I288" s="41" t="n">
        <x:v>1</x:v>
      </x:c>
      <x:c r="J288" s="42" t="s"/>
      <x:c r="K288" s="43">
        <x:f>ROUND(K300,2)</x:f>
      </x:c>
      <x:c r="L288" s="39" t="s">
        <x:v>442</x:v>
      </x:c>
      <x:c r="M288" s="38" t="s"/>
      <x:c r="N288" s="38" t="s"/>
      <x:c r="O288" s="38" t="s"/>
      <x:c r="P288" s="38" t="s"/>
      <x:c r="Q288" s="38" t="s"/>
      <x:c r="R288" s="38" t="s"/>
      <x:c r="S288" s="38" t="s"/>
      <x:c r="T288" s="38" t="s"/>
      <x:c r="U288" s="38" t="s"/>
      <x:c r="V288" s="38" t="s"/>
      <x:c r="W288" s="38" t="s"/>
      <x:c r="X288" s="38" t="s"/>
      <x:c r="Y288" s="38" t="s"/>
      <x:c r="Z288" s="38" t="s"/>
      <x:c r="AA288" s="38" t="s"/>
    </x:row>
    <x:row r="289" spans="1:27">
      <x:c r="B289" s="14" t="s">
        <x:v>291</x:v>
      </x:c>
    </x:row>
    <x:row r="290" spans="1:27">
      <x:c r="B290" s="0" t="s">
        <x:v>323</x:v>
      </x:c>
      <x:c r="C290" s="0" t="s">
        <x:v>293</x:v>
      </x:c>
      <x:c r="D290" s="0" t="s">
        <x:v>324</x:v>
      </x:c>
      <x:c r="E290" s="44" t="n">
        <x:v>0.5</x:v>
      </x:c>
      <x:c r="F290" s="0" t="s">
        <x:v>295</x:v>
      </x:c>
      <x:c r="G290" s="0" t="s">
        <x:v>296</x:v>
      </x:c>
      <x:c r="H290" s="45" t="s"/>
      <x:c r="I290" s="0" t="s">
        <x:v>297</x:v>
      </x:c>
      <x:c r="J290" s="46">
        <x:f>ROUND(E290/I288* H290,5)</x:f>
      </x:c>
      <x:c r="K290" s="47" t="s"/>
    </x:row>
    <x:row r="291" spans="1:27">
      <x:c r="B291" s="0" t="s">
        <x:v>321</x:v>
      </x:c>
      <x:c r="C291" s="0" t="s">
        <x:v>293</x:v>
      </x:c>
      <x:c r="D291" s="0" t="s">
        <x:v>322</x:v>
      </x:c>
      <x:c r="E291" s="44" t="n">
        <x:v>0.5</x:v>
      </x:c>
      <x:c r="F291" s="0" t="s">
        <x:v>295</x:v>
      </x:c>
      <x:c r="G291" s="0" t="s">
        <x:v>296</x:v>
      </x:c>
      <x:c r="H291" s="45" t="s"/>
      <x:c r="I291" s="0" t="s">
        <x:v>297</x:v>
      </x:c>
      <x:c r="J291" s="46">
        <x:f>ROUND(E291/I288* H291,5)</x:f>
      </x:c>
      <x:c r="K291" s="47" t="s"/>
    </x:row>
    <x:row r="292" spans="1:27">
      <x:c r="D292" s="48" t="s">
        <x:v>298</x:v>
      </x:c>
      <x:c r="E292" s="47" t="s"/>
      <x:c r="H292" s="47" t="s"/>
      <x:c r="K292" s="45">
        <x:f>SUM(J290:J291)</x:f>
      </x:c>
    </x:row>
    <x:row r="293" spans="1:27">
      <x:c r="B293" s="14" t="s">
        <x:v>303</x:v>
      </x:c>
      <x:c r="E293" s="47" t="s"/>
      <x:c r="H293" s="47" t="s"/>
      <x:c r="K293" s="47" t="s"/>
    </x:row>
    <x:row r="294" spans="1:27">
      <x:c r="B294" s="0" t="s">
        <x:v>443</x:v>
      </x:c>
      <x:c r="C294" s="0" t="s">
        <x:v>200</x:v>
      </x:c>
      <x:c r="D294" s="0" t="s">
        <x:v>444</x:v>
      </x:c>
      <x:c r="E294" s="44" t="n">
        <x:v>1</x:v>
      </x:c>
      <x:c r="G294" s="0" t="s">
        <x:v>296</x:v>
      </x:c>
      <x:c r="H294" s="45" t="s"/>
      <x:c r="I294" s="0" t="s">
        <x:v>297</x:v>
      </x:c>
      <x:c r="J294" s="46">
        <x:f>ROUND(E294* H294,5)</x:f>
      </x:c>
      <x:c r="K294" s="47" t="s"/>
    </x:row>
    <x:row r="295" spans="1:27">
      <x:c r="B295" s="0" t="s">
        <x:v>445</x:v>
      </x:c>
      <x:c r="C295" s="0" t="s">
        <x:v>37</x:v>
      </x:c>
      <x:c r="D295" s="0" t="s">
        <x:v>446</x:v>
      </x:c>
      <x:c r="E295" s="44" t="n">
        <x:v>0.2</x:v>
      </x:c>
      <x:c r="G295" s="0" t="s">
        <x:v>296</x:v>
      </x:c>
      <x:c r="H295" s="45" t="s"/>
      <x:c r="I295" s="0" t="s">
        <x:v>297</x:v>
      </x:c>
      <x:c r="J295" s="46">
        <x:f>ROUND(E295* H295,5)</x:f>
      </x:c>
      <x:c r="K295" s="47" t="s"/>
    </x:row>
    <x:row r="296" spans="1:27">
      <x:c r="D296" s="48" t="s">
        <x:v>313</x:v>
      </x:c>
      <x:c r="E296" s="47" t="s"/>
      <x:c r="H296" s="47" t="s"/>
      <x:c r="K296" s="45">
        <x:f>SUM(J294:J295)</x:f>
      </x:c>
    </x:row>
    <x:row r="297" spans="1:27">
      <x:c r="E297" s="47" t="s"/>
      <x:c r="H297" s="47" t="s"/>
      <x:c r="K297" s="47" t="s"/>
    </x:row>
    <x:row r="298" spans="1:27">
      <x:c r="D298" s="48" t="s">
        <x:v>315</x:v>
      </x:c>
      <x:c r="E298" s="47" t="s"/>
      <x:c r="H298" s="47" t="n">
        <x:v>1.5</x:v>
      </x:c>
      <x:c r="I298" s="0" t="s">
        <x:v>316</x:v>
      </x:c>
      <x:c r="J298" s="0">
        <x:f>ROUND(H298/100*K292,5)</x:f>
      </x:c>
      <x:c r="K298" s="47" t="s"/>
    </x:row>
    <x:row r="299" spans="1:27">
      <x:c r="D299" s="48" t="s">
        <x:v>314</x:v>
      </x:c>
      <x:c r="E299" s="47" t="s"/>
      <x:c r="H299" s="47" t="s"/>
      <x:c r="K299" s="49">
        <x:f>SUM(J289:J298)</x:f>
      </x:c>
    </x:row>
    <x:row r="300" spans="1:27">
      <x:c r="D300" s="48" t="s">
        <x:v>317</x:v>
      </x:c>
      <x:c r="E300" s="47" t="s"/>
      <x:c r="H300" s="47" t="s"/>
      <x:c r="K300" s="49">
        <x:f>SUM(K299:K299)</x:f>
      </x:c>
    </x:row>
    <x:row r="302" spans="1:27" customFormat="1" ht="45" customHeight="1">
      <x:c r="A302" s="37" t="s">
        <x:v>447</x:v>
      </x:c>
      <x:c r="B302" s="37" t="s">
        <x:v>207</x:v>
      </x:c>
      <x:c r="C302" s="38" t="s">
        <x:v>200</x:v>
      </x:c>
      <x:c r="D302" s="39" t="s">
        <x:v>208</x:v>
      </x:c>
      <x:c r="E302" s="38" t="s"/>
      <x:c r="F302" s="38" t="s"/>
      <x:c r="G302" s="38" t="s"/>
      <x:c r="H302" s="40" t="s">
        <x:v>289</x:v>
      </x:c>
      <x:c r="I302" s="41" t="n">
        <x:v>1</x:v>
      </x:c>
      <x:c r="J302" s="42" t="s"/>
      <x:c r="K302" s="43">
        <x:f>ROUND(K314,2)</x:f>
      </x:c>
      <x:c r="L302" s="39" t="s">
        <x:v>448</x:v>
      </x:c>
      <x:c r="M302" s="38" t="s"/>
      <x:c r="N302" s="38" t="s"/>
      <x:c r="O302" s="38" t="s"/>
      <x:c r="P302" s="38" t="s"/>
      <x:c r="Q302" s="38" t="s"/>
      <x:c r="R302" s="38" t="s"/>
      <x:c r="S302" s="38" t="s"/>
      <x:c r="T302" s="38" t="s"/>
      <x:c r="U302" s="38" t="s"/>
      <x:c r="V302" s="38" t="s"/>
      <x:c r="W302" s="38" t="s"/>
      <x:c r="X302" s="38" t="s"/>
      <x:c r="Y302" s="38" t="s"/>
      <x:c r="Z302" s="38" t="s"/>
      <x:c r="AA302" s="38" t="s"/>
    </x:row>
    <x:row r="303" spans="1:27">
      <x:c r="B303" s="14" t="s">
        <x:v>291</x:v>
      </x:c>
    </x:row>
    <x:row r="304" spans="1:27">
      <x:c r="B304" s="0" t="s">
        <x:v>321</x:v>
      </x:c>
      <x:c r="C304" s="0" t="s">
        <x:v>293</x:v>
      </x:c>
      <x:c r="D304" s="0" t="s">
        <x:v>322</x:v>
      </x:c>
      <x:c r="E304" s="44" t="n">
        <x:v>0.205</x:v>
      </x:c>
      <x:c r="F304" s="0" t="s">
        <x:v>295</x:v>
      </x:c>
      <x:c r="G304" s="0" t="s">
        <x:v>296</x:v>
      </x:c>
      <x:c r="H304" s="45" t="s"/>
      <x:c r="I304" s="0" t="s">
        <x:v>297</x:v>
      </x:c>
      <x:c r="J304" s="46">
        <x:f>ROUND(E304/I302* H304,5)</x:f>
      </x:c>
      <x:c r="K304" s="47" t="s"/>
    </x:row>
    <x:row r="305" spans="1:27">
      <x:c r="B305" s="0" t="s">
        <x:v>323</x:v>
      </x:c>
      <x:c r="C305" s="0" t="s">
        <x:v>293</x:v>
      </x:c>
      <x:c r="D305" s="0" t="s">
        <x:v>324</x:v>
      </x:c>
      <x:c r="E305" s="44" t="n">
        <x:v>0.205</x:v>
      </x:c>
      <x:c r="F305" s="0" t="s">
        <x:v>295</x:v>
      </x:c>
      <x:c r="G305" s="0" t="s">
        <x:v>296</x:v>
      </x:c>
      <x:c r="H305" s="45" t="s"/>
      <x:c r="I305" s="0" t="s">
        <x:v>297</x:v>
      </x:c>
      <x:c r="J305" s="46">
        <x:f>ROUND(E305/I302* H305,5)</x:f>
      </x:c>
      <x:c r="K305" s="47" t="s"/>
    </x:row>
    <x:row r="306" spans="1:27">
      <x:c r="D306" s="48" t="s">
        <x:v>298</x:v>
      </x:c>
      <x:c r="E306" s="47" t="s"/>
      <x:c r="H306" s="47" t="s"/>
      <x:c r="K306" s="45">
        <x:f>SUM(J304:J305)</x:f>
      </x:c>
    </x:row>
    <x:row r="307" spans="1:27">
      <x:c r="B307" s="14" t="s">
        <x:v>303</x:v>
      </x:c>
      <x:c r="E307" s="47" t="s"/>
      <x:c r="H307" s="47" t="s"/>
      <x:c r="K307" s="47" t="s"/>
    </x:row>
    <x:row r="308" spans="1:27">
      <x:c r="B308" s="0" t="s">
        <x:v>449</x:v>
      </x:c>
      <x:c r="C308" s="0" t="s">
        <x:v>200</x:v>
      </x:c>
      <x:c r="D308" s="0" t="s">
        <x:v>450</x:v>
      </x:c>
      <x:c r="E308" s="44" t="n">
        <x:v>1.05</x:v>
      </x:c>
      <x:c r="G308" s="0" t="s">
        <x:v>296</x:v>
      </x:c>
      <x:c r="H308" s="45" t="s"/>
      <x:c r="I308" s="0" t="s">
        <x:v>297</x:v>
      </x:c>
      <x:c r="J308" s="46">
        <x:f>ROUND(E308* H308,5)</x:f>
      </x:c>
      <x:c r="K308" s="47" t="s"/>
    </x:row>
    <x:row r="309" spans="1:27">
      <x:c r="B309" s="0" t="s">
        <x:v>451</x:v>
      </x:c>
      <x:c r="C309" s="0" t="s">
        <x:v>189</x:v>
      </x:c>
      <x:c r="D309" s="0" t="s">
        <x:v>452</x:v>
      </x:c>
      <x:c r="E309" s="44" t="n">
        <x:v>0.3</x:v>
      </x:c>
      <x:c r="G309" s="0" t="s">
        <x:v>296</x:v>
      </x:c>
      <x:c r="H309" s="45" t="s"/>
      <x:c r="I309" s="0" t="s">
        <x:v>297</x:v>
      </x:c>
      <x:c r="J309" s="46">
        <x:f>ROUND(E309* H309,5)</x:f>
      </x:c>
      <x:c r="K309" s="47" t="s"/>
    </x:row>
    <x:row r="310" spans="1:27">
      <x:c r="D310" s="48" t="s">
        <x:v>313</x:v>
      </x:c>
      <x:c r="E310" s="47" t="s"/>
      <x:c r="H310" s="47" t="s"/>
      <x:c r="K310" s="45">
        <x:f>SUM(J308:J309)</x:f>
      </x:c>
    </x:row>
    <x:row r="311" spans="1:27">
      <x:c r="E311" s="47" t="s"/>
      <x:c r="H311" s="47" t="s"/>
      <x:c r="K311" s="47" t="s"/>
    </x:row>
    <x:row r="312" spans="1:27">
      <x:c r="D312" s="48" t="s">
        <x:v>315</x:v>
      </x:c>
      <x:c r="E312" s="47" t="s"/>
      <x:c r="H312" s="47" t="n">
        <x:v>2.5</x:v>
      </x:c>
      <x:c r="I312" s="0" t="s">
        <x:v>316</x:v>
      </x:c>
      <x:c r="J312" s="0">
        <x:f>ROUND(H312/100*K306,5)</x:f>
      </x:c>
      <x:c r="K312" s="47" t="s"/>
    </x:row>
    <x:row r="313" spans="1:27">
      <x:c r="D313" s="48" t="s">
        <x:v>314</x:v>
      </x:c>
      <x:c r="E313" s="47" t="s"/>
      <x:c r="H313" s="47" t="s"/>
      <x:c r="K313" s="49">
        <x:f>SUM(J303:J312)</x:f>
      </x:c>
    </x:row>
    <x:row r="314" spans="1:27">
      <x:c r="D314" s="48" t="s">
        <x:v>317</x:v>
      </x:c>
      <x:c r="E314" s="47" t="s"/>
      <x:c r="H314" s="47" t="s"/>
      <x:c r="K314" s="49">
        <x:f>SUM(K313:K313)</x:f>
      </x:c>
    </x:row>
    <x:row r="316" spans="1:27" customFormat="1" ht="45" customHeight="1">
      <x:c r="A316" s="37" t="s">
        <x:v>453</x:v>
      </x:c>
      <x:c r="B316" s="37" t="s">
        <x:v>159</x:v>
      </x:c>
      <x:c r="C316" s="38" t="s">
        <x:v>37</x:v>
      </x:c>
      <x:c r="D316" s="39" t="s">
        <x:v>160</x:v>
      </x:c>
      <x:c r="E316" s="38" t="s"/>
      <x:c r="F316" s="38" t="s"/>
      <x:c r="G316" s="38" t="s"/>
      <x:c r="H316" s="40" t="s">
        <x:v>289</x:v>
      </x:c>
      <x:c r="I316" s="41" t="n">
        <x:v>0.252</x:v>
      </x:c>
      <x:c r="J316" s="42" t="s"/>
      <x:c r="K316" s="43">
        <x:f>ROUND(K327,2)</x:f>
      </x:c>
      <x:c r="L316" s="39" t="s">
        <x:v>454</x:v>
      </x:c>
      <x:c r="M316" s="38" t="s"/>
      <x:c r="N316" s="38" t="s"/>
      <x:c r="O316" s="38" t="s"/>
      <x:c r="P316" s="38" t="s"/>
      <x:c r="Q316" s="38" t="s"/>
      <x:c r="R316" s="38" t="s"/>
      <x:c r="S316" s="38" t="s"/>
      <x:c r="T316" s="38" t="s"/>
      <x:c r="U316" s="38" t="s"/>
      <x:c r="V316" s="38" t="s"/>
      <x:c r="W316" s="38" t="s"/>
      <x:c r="X316" s="38" t="s"/>
      <x:c r="Y316" s="38" t="s"/>
      <x:c r="Z316" s="38" t="s"/>
      <x:c r="AA316" s="38" t="s"/>
    </x:row>
    <x:row r="317" spans="1:27">
      <x:c r="B317" s="14" t="s">
        <x:v>291</x:v>
      </x:c>
    </x:row>
    <x:row r="318" spans="1:27">
      <x:c r="B318" s="0" t="s">
        <x:v>323</x:v>
      </x:c>
      <x:c r="C318" s="0" t="s">
        <x:v>293</x:v>
      </x:c>
      <x:c r="D318" s="0" t="s">
        <x:v>324</x:v>
      </x:c>
      <x:c r="E318" s="44" t="n">
        <x:v>5.5</x:v>
      </x:c>
      <x:c r="F318" s="0" t="s">
        <x:v>295</x:v>
      </x:c>
      <x:c r="G318" s="0" t="s">
        <x:v>296</x:v>
      </x:c>
      <x:c r="H318" s="45" t="s"/>
      <x:c r="I318" s="0" t="s">
        <x:v>297</x:v>
      </x:c>
      <x:c r="J318" s="46">
        <x:f>ROUND(E318/I316* H318,5)</x:f>
      </x:c>
      <x:c r="K318" s="47" t="s"/>
    </x:row>
    <x:row r="319" spans="1:27">
      <x:c r="B319" s="0" t="s">
        <x:v>321</x:v>
      </x:c>
      <x:c r="C319" s="0" t="s">
        <x:v>293</x:v>
      </x:c>
      <x:c r="D319" s="0" t="s">
        <x:v>322</x:v>
      </x:c>
      <x:c r="E319" s="44" t="n">
        <x:v>5.5</x:v>
      </x:c>
      <x:c r="F319" s="0" t="s">
        <x:v>295</x:v>
      </x:c>
      <x:c r="G319" s="0" t="s">
        <x:v>296</x:v>
      </x:c>
      <x:c r="H319" s="45" t="s"/>
      <x:c r="I319" s="0" t="s">
        <x:v>297</x:v>
      </x:c>
      <x:c r="J319" s="46">
        <x:f>ROUND(E319/I316* H319,5)</x:f>
      </x:c>
      <x:c r="K319" s="47" t="s"/>
    </x:row>
    <x:row r="320" spans="1:27">
      <x:c r="D320" s="48" t="s">
        <x:v>298</x:v>
      </x:c>
      <x:c r="E320" s="47" t="s"/>
      <x:c r="H320" s="47" t="s"/>
      <x:c r="K320" s="45">
        <x:f>SUM(J318:J319)</x:f>
      </x:c>
    </x:row>
    <x:row r="321" spans="1:27">
      <x:c r="B321" s="14" t="s">
        <x:v>303</x:v>
      </x:c>
      <x:c r="E321" s="47" t="s"/>
      <x:c r="H321" s="47" t="s"/>
      <x:c r="K321" s="47" t="s"/>
    </x:row>
    <x:row r="322" spans="1:27">
      <x:c r="B322" s="0" t="s">
        <x:v>455</x:v>
      </x:c>
      <x:c r="C322" s="0" t="s">
        <x:v>37</x:v>
      </x:c>
      <x:c r="D322" s="0" t="s">
        <x:v>456</x:v>
      </x:c>
      <x:c r="E322" s="44" t="n">
        <x:v>1</x:v>
      </x:c>
      <x:c r="G322" s="0" t="s">
        <x:v>296</x:v>
      </x:c>
      <x:c r="H322" s="45" t="s"/>
      <x:c r="I322" s="0" t="s">
        <x:v>297</x:v>
      </x:c>
      <x:c r="J322" s="46">
        <x:f>ROUND(E322* H322,5)</x:f>
      </x:c>
      <x:c r="K322" s="47" t="s"/>
    </x:row>
    <x:row r="323" spans="1:27">
      <x:c r="D323" s="48" t="s">
        <x:v>313</x:v>
      </x:c>
      <x:c r="E323" s="47" t="s"/>
      <x:c r="H323" s="47" t="s"/>
      <x:c r="K323" s="45">
        <x:f>SUM(J322:J322)</x:f>
      </x:c>
    </x:row>
    <x:row r="324" spans="1:27">
      <x:c r="E324" s="47" t="s"/>
      <x:c r="H324" s="47" t="s"/>
      <x:c r="K324" s="47" t="s"/>
    </x:row>
    <x:row r="325" spans="1:27">
      <x:c r="D325" s="48" t="s">
        <x:v>315</x:v>
      </x:c>
      <x:c r="E325" s="47" t="s"/>
      <x:c r="H325" s="47" t="n">
        <x:v>2.5</x:v>
      </x:c>
      <x:c r="I325" s="0" t="s">
        <x:v>316</x:v>
      </x:c>
      <x:c r="J325" s="0">
        <x:f>ROUND(H325/100*K320,5)</x:f>
      </x:c>
      <x:c r="K325" s="47" t="s"/>
    </x:row>
    <x:row r="326" spans="1:27">
      <x:c r="D326" s="48" t="s">
        <x:v>314</x:v>
      </x:c>
      <x:c r="E326" s="47" t="s"/>
      <x:c r="H326" s="47" t="s"/>
      <x:c r="K326" s="49">
        <x:f>SUM(J317:J325)</x:f>
      </x:c>
    </x:row>
    <x:row r="327" spans="1:27">
      <x:c r="D327" s="48" t="s">
        <x:v>317</x:v>
      </x:c>
      <x:c r="E327" s="47" t="s"/>
      <x:c r="H327" s="47" t="s"/>
      <x:c r="K327" s="49">
        <x:f>SUM(K326:K326)</x:f>
      </x:c>
    </x:row>
    <x:row r="329" spans="1:27" customFormat="1" ht="45" customHeight="1">
      <x:c r="A329" s="37" t="s">
        <x:v>457</x:v>
      </x:c>
      <x:c r="B329" s="37" t="s">
        <x:v>157</x:v>
      </x:c>
      <x:c r="C329" s="38" t="s">
        <x:v>37</x:v>
      </x:c>
      <x:c r="D329" s="39" t="s">
        <x:v>158</x:v>
      </x:c>
      <x:c r="E329" s="38" t="s"/>
      <x:c r="F329" s="38" t="s"/>
      <x:c r="G329" s="38" t="s"/>
      <x:c r="H329" s="40" t="s">
        <x:v>289</x:v>
      </x:c>
      <x:c r="I329" s="41" t="n">
        <x:v>1.651</x:v>
      </x:c>
      <x:c r="J329" s="42" t="s"/>
      <x:c r="K329" s="43">
        <x:f>ROUND(K337,2)</x:f>
      </x:c>
      <x:c r="L329" s="39" t="s">
        <x:v>458</x:v>
      </x:c>
      <x:c r="M329" s="38" t="s"/>
      <x:c r="N329" s="38" t="s"/>
      <x:c r="O329" s="38" t="s"/>
      <x:c r="P329" s="38" t="s"/>
      <x:c r="Q329" s="38" t="s"/>
      <x:c r="R329" s="38" t="s"/>
      <x:c r="S329" s="38" t="s"/>
      <x:c r="T329" s="38" t="s"/>
      <x:c r="U329" s="38" t="s"/>
      <x:c r="V329" s="38" t="s"/>
      <x:c r="W329" s="38" t="s"/>
      <x:c r="X329" s="38" t="s"/>
      <x:c r="Y329" s="38" t="s"/>
      <x:c r="Z329" s="38" t="s"/>
      <x:c r="AA329" s="38" t="s"/>
    </x:row>
    <x:row r="330" spans="1:27">
      <x:c r="B330" s="14" t="s">
        <x:v>291</x:v>
      </x:c>
    </x:row>
    <x:row r="331" spans="1:27">
      <x:c r="B331" s="0" t="s">
        <x:v>321</x:v>
      </x:c>
      <x:c r="C331" s="0" t="s">
        <x:v>293</x:v>
      </x:c>
      <x:c r="D331" s="0" t="s">
        <x:v>322</x:v>
      </x:c>
      <x:c r="E331" s="44" t="n">
        <x:v>3</x:v>
      </x:c>
      <x:c r="F331" s="0" t="s">
        <x:v>295</x:v>
      </x:c>
      <x:c r="G331" s="0" t="s">
        <x:v>296</x:v>
      </x:c>
      <x:c r="H331" s="45" t="s"/>
      <x:c r="I331" s="0" t="s">
        <x:v>297</x:v>
      </x:c>
      <x:c r="J331" s="46">
        <x:f>ROUND(E331/I329* H331,5)</x:f>
      </x:c>
      <x:c r="K331" s="47" t="s"/>
    </x:row>
    <x:row r="332" spans="1:27">
      <x:c r="B332" s="0" t="s">
        <x:v>323</x:v>
      </x:c>
      <x:c r="C332" s="0" t="s">
        <x:v>293</x:v>
      </x:c>
      <x:c r="D332" s="0" t="s">
        <x:v>324</x:v>
      </x:c>
      <x:c r="E332" s="44" t="n">
        <x:v>3</x:v>
      </x:c>
      <x:c r="F332" s="0" t="s">
        <x:v>295</x:v>
      </x:c>
      <x:c r="G332" s="0" t="s">
        <x:v>296</x:v>
      </x:c>
      <x:c r="H332" s="45" t="s"/>
      <x:c r="I332" s="0" t="s">
        <x:v>297</x:v>
      </x:c>
      <x:c r="J332" s="46">
        <x:f>ROUND(E332/I329* H332,5)</x:f>
      </x:c>
      <x:c r="K332" s="47" t="s"/>
    </x:row>
    <x:row r="333" spans="1:27">
      <x:c r="D333" s="48" t="s">
        <x:v>298</x:v>
      </x:c>
      <x:c r="E333" s="47" t="s"/>
      <x:c r="H333" s="47" t="s"/>
      <x:c r="K333" s="45">
        <x:f>SUM(J331:J332)</x:f>
      </x:c>
    </x:row>
    <x:row r="334" spans="1:27">
      <x:c r="E334" s="47" t="s"/>
      <x:c r="H334" s="47" t="s"/>
      <x:c r="K334" s="47" t="s"/>
    </x:row>
    <x:row r="335" spans="1:27">
      <x:c r="D335" s="48" t="s">
        <x:v>315</x:v>
      </x:c>
      <x:c r="E335" s="47" t="s"/>
      <x:c r="H335" s="47" t="n">
        <x:v>2.5</x:v>
      </x:c>
      <x:c r="I335" s="0" t="s">
        <x:v>316</x:v>
      </x:c>
      <x:c r="J335" s="0">
        <x:f>ROUND(H335/100*K333,5)</x:f>
      </x:c>
      <x:c r="K335" s="47" t="s"/>
    </x:row>
    <x:row r="336" spans="1:27">
      <x:c r="D336" s="48" t="s">
        <x:v>314</x:v>
      </x:c>
      <x:c r="E336" s="47" t="s"/>
      <x:c r="H336" s="47" t="s"/>
      <x:c r="K336" s="49">
        <x:f>SUM(J330:J335)</x:f>
      </x:c>
    </x:row>
    <x:row r="337" spans="1:27">
      <x:c r="D337" s="48" t="s">
        <x:v>317</x:v>
      </x:c>
      <x:c r="E337" s="47" t="s"/>
      <x:c r="H337" s="47" t="s"/>
      <x:c r="K337" s="49">
        <x:f>SUM(K336:K336)</x:f>
      </x:c>
    </x:row>
    <x:row r="339" spans="1:27" customFormat="1" ht="45" customHeight="1">
      <x:c r="A339" s="37" t="s">
        <x:v>459</x:v>
      </x:c>
      <x:c r="B339" s="37" t="s">
        <x:v>155</x:v>
      </x:c>
      <x:c r="C339" s="38" t="s">
        <x:v>37</x:v>
      </x:c>
      <x:c r="D339" s="39" t="s">
        <x:v>156</x:v>
      </x:c>
      <x:c r="E339" s="38" t="s"/>
      <x:c r="F339" s="38" t="s"/>
      <x:c r="G339" s="38" t="s"/>
      <x:c r="H339" s="40" t="s">
        <x:v>289</x:v>
      </x:c>
      <x:c r="I339" s="41" t="n">
        <x:v>0.197</x:v>
      </x:c>
      <x:c r="J339" s="42" t="s"/>
      <x:c r="K339" s="43">
        <x:f>ROUND(K350,2)</x:f>
      </x:c>
      <x:c r="L339" s="39" t="s">
        <x:v>460</x:v>
      </x:c>
      <x:c r="M339" s="38" t="s"/>
      <x:c r="N339" s="38" t="s"/>
      <x:c r="O339" s="38" t="s"/>
      <x:c r="P339" s="38" t="s"/>
      <x:c r="Q339" s="38" t="s"/>
      <x:c r="R339" s="38" t="s"/>
      <x:c r="S339" s="38" t="s"/>
      <x:c r="T339" s="38" t="s"/>
      <x:c r="U339" s="38" t="s"/>
      <x:c r="V339" s="38" t="s"/>
      <x:c r="W339" s="38" t="s"/>
      <x:c r="X339" s="38" t="s"/>
      <x:c r="Y339" s="38" t="s"/>
      <x:c r="Z339" s="38" t="s"/>
      <x:c r="AA339" s="38" t="s"/>
    </x:row>
    <x:row r="340" spans="1:27">
      <x:c r="B340" s="14" t="s">
        <x:v>291</x:v>
      </x:c>
    </x:row>
    <x:row r="341" spans="1:27">
      <x:c r="B341" s="0" t="s">
        <x:v>321</x:v>
      </x:c>
      <x:c r="C341" s="0" t="s">
        <x:v>293</x:v>
      </x:c>
      <x:c r="D341" s="0" t="s">
        <x:v>322</x:v>
      </x:c>
      <x:c r="E341" s="44" t="n">
        <x:v>3</x:v>
      </x:c>
      <x:c r="F341" s="0" t="s">
        <x:v>295</x:v>
      </x:c>
      <x:c r="G341" s="0" t="s">
        <x:v>296</x:v>
      </x:c>
      <x:c r="H341" s="45" t="s"/>
      <x:c r="I341" s="0" t="s">
        <x:v>297</x:v>
      </x:c>
      <x:c r="J341" s="46">
        <x:f>ROUND(E341/I339* H341,5)</x:f>
      </x:c>
      <x:c r="K341" s="47" t="s"/>
    </x:row>
    <x:row r="342" spans="1:27">
      <x:c r="B342" s="0" t="s">
        <x:v>323</x:v>
      </x:c>
      <x:c r="C342" s="0" t="s">
        <x:v>293</x:v>
      </x:c>
      <x:c r="D342" s="0" t="s">
        <x:v>324</x:v>
      </x:c>
      <x:c r="E342" s="44" t="n">
        <x:v>3</x:v>
      </x:c>
      <x:c r="F342" s="0" t="s">
        <x:v>295</x:v>
      </x:c>
      <x:c r="G342" s="0" t="s">
        <x:v>296</x:v>
      </x:c>
      <x:c r="H342" s="45" t="s"/>
      <x:c r="I342" s="0" t="s">
        <x:v>297</x:v>
      </x:c>
      <x:c r="J342" s="46">
        <x:f>ROUND(E342/I339* H342,5)</x:f>
      </x:c>
      <x:c r="K342" s="47" t="s"/>
    </x:row>
    <x:row r="343" spans="1:27">
      <x:c r="D343" s="48" t="s">
        <x:v>298</x:v>
      </x:c>
      <x:c r="E343" s="47" t="s"/>
      <x:c r="H343" s="47" t="s"/>
      <x:c r="K343" s="45">
        <x:f>SUM(J341:J342)</x:f>
      </x:c>
    </x:row>
    <x:row r="344" spans="1:27">
      <x:c r="B344" s="14" t="s">
        <x:v>303</x:v>
      </x:c>
      <x:c r="E344" s="47" t="s"/>
      <x:c r="H344" s="47" t="s"/>
      <x:c r="K344" s="47" t="s"/>
    </x:row>
    <x:row r="345" spans="1:27">
      <x:c r="B345" s="0" t="s">
        <x:v>461</x:v>
      </x:c>
      <x:c r="C345" s="0" t="s">
        <x:v>37</x:v>
      </x:c>
      <x:c r="D345" s="0" t="s">
        <x:v>462</x:v>
      </x:c>
      <x:c r="E345" s="44" t="n">
        <x:v>1</x:v>
      </x:c>
      <x:c r="G345" s="0" t="s">
        <x:v>296</x:v>
      </x:c>
      <x:c r="H345" s="45" t="s"/>
      <x:c r="I345" s="0" t="s">
        <x:v>297</x:v>
      </x:c>
      <x:c r="J345" s="46">
        <x:f>ROUND(E345* H345,5)</x:f>
      </x:c>
      <x:c r="K345" s="47" t="s"/>
    </x:row>
    <x:row r="346" spans="1:27">
      <x:c r="D346" s="48" t="s">
        <x:v>313</x:v>
      </x:c>
      <x:c r="E346" s="47" t="s"/>
      <x:c r="H346" s="47" t="s"/>
      <x:c r="K346" s="45">
        <x:f>SUM(J345:J345)</x:f>
      </x:c>
    </x:row>
    <x:row r="347" spans="1:27">
      <x:c r="E347" s="47" t="s"/>
      <x:c r="H347" s="47" t="s"/>
      <x:c r="K347" s="47" t="s"/>
    </x:row>
    <x:row r="348" spans="1:27">
      <x:c r="D348" s="48" t="s">
        <x:v>315</x:v>
      </x:c>
      <x:c r="E348" s="47" t="s"/>
      <x:c r="H348" s="47" t="n">
        <x:v>2.5</x:v>
      </x:c>
      <x:c r="I348" s="0" t="s">
        <x:v>316</x:v>
      </x:c>
      <x:c r="J348" s="0">
        <x:f>ROUND(H348/100*K343,5)</x:f>
      </x:c>
      <x:c r="K348" s="47" t="s"/>
    </x:row>
    <x:row r="349" spans="1:27">
      <x:c r="D349" s="48" t="s">
        <x:v>314</x:v>
      </x:c>
      <x:c r="E349" s="47" t="s"/>
      <x:c r="H349" s="47" t="s"/>
      <x:c r="K349" s="49">
        <x:f>SUM(J340:J348)</x:f>
      </x:c>
    </x:row>
    <x:row r="350" spans="1:27">
      <x:c r="D350" s="48" t="s">
        <x:v>317</x:v>
      </x:c>
      <x:c r="E350" s="47" t="s"/>
      <x:c r="H350" s="47" t="s"/>
      <x:c r="K350" s="49">
        <x:f>SUM(K349:K349)</x:f>
      </x:c>
    </x:row>
    <x:row r="352" spans="1:27" customFormat="1" ht="45" customHeight="1">
      <x:c r="A352" s="37" t="s"/>
      <x:c r="B352" s="37" t="s">
        <x:v>463</x:v>
      </x:c>
      <x:c r="C352" s="38" t="s">
        <x:v>37</x:v>
      </x:c>
      <x:c r="D352" s="39" t="s">
        <x:v>464</x:v>
      </x:c>
      <x:c r="E352" s="38" t="s"/>
      <x:c r="F352" s="38" t="s"/>
      <x:c r="G352" s="38" t="s"/>
      <x:c r="H352" s="40" t="s">
        <x:v>289</x:v>
      </x:c>
      <x:c r="I352" s="41" t="n">
        <x:v>0.062</x:v>
      </x:c>
      <x:c r="J352" s="42" t="s"/>
      <x:c r="K352" s="43">
        <x:f>ROUND(K363,2)</x:f>
      </x:c>
      <x:c r="L352" s="39" t="s">
        <x:v>465</x:v>
      </x:c>
      <x:c r="M352" s="38" t="s"/>
      <x:c r="N352" s="38" t="s"/>
      <x:c r="O352" s="38" t="s"/>
      <x:c r="P352" s="38" t="s"/>
      <x:c r="Q352" s="38" t="s"/>
      <x:c r="R352" s="38" t="s"/>
      <x:c r="S352" s="38" t="s"/>
      <x:c r="T352" s="38" t="s"/>
      <x:c r="U352" s="38" t="s"/>
      <x:c r="V352" s="38" t="s"/>
      <x:c r="W352" s="38" t="s"/>
      <x:c r="X352" s="38" t="s"/>
      <x:c r="Y352" s="38" t="s"/>
      <x:c r="Z352" s="38" t="s"/>
      <x:c r="AA352" s="38" t="s"/>
    </x:row>
    <x:row r="353" spans="1:27">
      <x:c r="B353" s="14" t="s">
        <x:v>291</x:v>
      </x:c>
    </x:row>
    <x:row r="354" spans="1:27">
      <x:c r="B354" s="0" t="s">
        <x:v>323</x:v>
      </x:c>
      <x:c r="C354" s="0" t="s">
        <x:v>293</x:v>
      </x:c>
      <x:c r="D354" s="0" t="s">
        <x:v>324</x:v>
      </x:c>
      <x:c r="E354" s="44" t="n">
        <x:v>8</x:v>
      </x:c>
      <x:c r="F354" s="0" t="s">
        <x:v>295</x:v>
      </x:c>
      <x:c r="G354" s="0" t="s">
        <x:v>296</x:v>
      </x:c>
      <x:c r="H354" s="45" t="s"/>
      <x:c r="I354" s="0" t="s">
        <x:v>297</x:v>
      </x:c>
      <x:c r="J354" s="46">
        <x:f>ROUND(E354/I352* H354,5)</x:f>
      </x:c>
      <x:c r="K354" s="47" t="s"/>
    </x:row>
    <x:row r="355" spans="1:27">
      <x:c r="B355" s="0" t="s">
        <x:v>321</x:v>
      </x:c>
      <x:c r="C355" s="0" t="s">
        <x:v>293</x:v>
      </x:c>
      <x:c r="D355" s="0" t="s">
        <x:v>322</x:v>
      </x:c>
      <x:c r="E355" s="44" t="n">
        <x:v>8</x:v>
      </x:c>
      <x:c r="F355" s="0" t="s">
        <x:v>295</x:v>
      </x:c>
      <x:c r="G355" s="0" t="s">
        <x:v>296</x:v>
      </x:c>
      <x:c r="H355" s="45" t="s"/>
      <x:c r="I355" s="0" t="s">
        <x:v>297</x:v>
      </x:c>
      <x:c r="J355" s="46">
        <x:f>ROUND(E355/I352* H355,5)</x:f>
      </x:c>
      <x:c r="K355" s="47" t="s"/>
    </x:row>
    <x:row r="356" spans="1:27">
      <x:c r="D356" s="48" t="s">
        <x:v>298</x:v>
      </x:c>
      <x:c r="E356" s="47" t="s"/>
      <x:c r="H356" s="47" t="s"/>
      <x:c r="K356" s="45">
        <x:f>SUM(J354:J355)</x:f>
      </x:c>
    </x:row>
    <x:row r="357" spans="1:27">
      <x:c r="B357" s="14" t="s">
        <x:v>303</x:v>
      </x:c>
      <x:c r="E357" s="47" t="s"/>
      <x:c r="H357" s="47" t="s"/>
      <x:c r="K357" s="47" t="s"/>
    </x:row>
    <x:row r="358" spans="1:27">
      <x:c r="B358" s="0" t="s">
        <x:v>466</x:v>
      </x:c>
      <x:c r="C358" s="0" t="s">
        <x:v>37</x:v>
      </x:c>
      <x:c r="D358" s="0" t="s">
        <x:v>467</x:v>
      </x:c>
      <x:c r="E358" s="44" t="n">
        <x:v>1</x:v>
      </x:c>
      <x:c r="G358" s="0" t="s">
        <x:v>296</x:v>
      </x:c>
      <x:c r="H358" s="45" t="s"/>
      <x:c r="I358" s="0" t="s">
        <x:v>297</x:v>
      </x:c>
      <x:c r="J358" s="46">
        <x:f>ROUND(E358* H358,5)</x:f>
      </x:c>
      <x:c r="K358" s="47" t="s"/>
    </x:row>
    <x:row r="359" spans="1:27">
      <x:c r="D359" s="48" t="s">
        <x:v>313</x:v>
      </x:c>
      <x:c r="E359" s="47" t="s"/>
      <x:c r="H359" s="47" t="s"/>
      <x:c r="K359" s="45">
        <x:f>SUM(J358:J358)</x:f>
      </x:c>
    </x:row>
    <x:row r="360" spans="1:27">
      <x:c r="E360" s="47" t="s"/>
      <x:c r="H360" s="47" t="s"/>
      <x:c r="K360" s="47" t="s"/>
    </x:row>
    <x:row r="361" spans="1:27">
      <x:c r="D361" s="48" t="s">
        <x:v>315</x:v>
      </x:c>
      <x:c r="E361" s="47" t="s"/>
      <x:c r="H361" s="47" t="n">
        <x:v>1.5</x:v>
      </x:c>
      <x:c r="I361" s="0" t="s">
        <x:v>316</x:v>
      </x:c>
      <x:c r="J361" s="0">
        <x:f>ROUND(H361/100*K356,5)</x:f>
      </x:c>
      <x:c r="K361" s="47" t="s"/>
    </x:row>
    <x:row r="362" spans="1:27">
      <x:c r="D362" s="48" t="s">
        <x:v>314</x:v>
      </x:c>
      <x:c r="E362" s="47" t="s"/>
      <x:c r="H362" s="47" t="s"/>
      <x:c r="K362" s="49">
        <x:f>SUM(J353:J361)</x:f>
      </x:c>
    </x:row>
    <x:row r="363" spans="1:27">
      <x:c r="D363" s="48" t="s">
        <x:v>317</x:v>
      </x:c>
      <x:c r="E363" s="47" t="s"/>
      <x:c r="H363" s="47" t="s"/>
      <x:c r="K363" s="49">
        <x:f>SUM(K362:K362)</x:f>
      </x:c>
    </x:row>
    <x:row r="365" spans="1:27" customFormat="1" ht="45" customHeight="1">
      <x:c r="A365" s="37" t="s"/>
      <x:c r="B365" s="37" t="s">
        <x:v>468</x:v>
      </x:c>
      <x:c r="C365" s="38" t="s">
        <x:v>37</x:v>
      </x:c>
      <x:c r="D365" s="39" t="s">
        <x:v>469</x:v>
      </x:c>
      <x:c r="E365" s="38" t="s"/>
      <x:c r="F365" s="38" t="s"/>
      <x:c r="G365" s="38" t="s"/>
      <x:c r="H365" s="40" t="s">
        <x:v>289</x:v>
      </x:c>
      <x:c r="I365" s="41" t="n">
        <x:v>1</x:v>
      </x:c>
      <x:c r="J365" s="42" t="s"/>
      <x:c r="K365" s="43">
        <x:f>ROUND(K376,2)</x:f>
      </x:c>
      <x:c r="L365" s="39" t="s">
        <x:v>470</x:v>
      </x:c>
      <x:c r="M365" s="38" t="s"/>
      <x:c r="N365" s="38" t="s"/>
      <x:c r="O365" s="38" t="s"/>
      <x:c r="P365" s="38" t="s"/>
      <x:c r="Q365" s="38" t="s"/>
      <x:c r="R365" s="38" t="s"/>
      <x:c r="S365" s="38" t="s"/>
      <x:c r="T365" s="38" t="s"/>
      <x:c r="U365" s="38" t="s"/>
      <x:c r="V365" s="38" t="s"/>
      <x:c r="W365" s="38" t="s"/>
      <x:c r="X365" s="38" t="s"/>
      <x:c r="Y365" s="38" t="s"/>
      <x:c r="Z365" s="38" t="s"/>
      <x:c r="AA365" s="38" t="s"/>
    </x:row>
    <x:row r="366" spans="1:27">
      <x:c r="B366" s="14" t="s">
        <x:v>291</x:v>
      </x:c>
    </x:row>
    <x:row r="367" spans="1:27">
      <x:c r="B367" s="0" t="s">
        <x:v>323</x:v>
      </x:c>
      <x:c r="C367" s="0" t="s">
        <x:v>293</x:v>
      </x:c>
      <x:c r="D367" s="0" t="s">
        <x:v>324</x:v>
      </x:c>
      <x:c r="E367" s="44" t="n">
        <x:v>12</x:v>
      </x:c>
      <x:c r="F367" s="0" t="s">
        <x:v>295</x:v>
      </x:c>
      <x:c r="G367" s="0" t="s">
        <x:v>296</x:v>
      </x:c>
      <x:c r="H367" s="45" t="s"/>
      <x:c r="I367" s="0" t="s">
        <x:v>297</x:v>
      </x:c>
      <x:c r="J367" s="46">
        <x:f>ROUND(E367/I365* H367,5)</x:f>
      </x:c>
      <x:c r="K367" s="47" t="s"/>
    </x:row>
    <x:row r="368" spans="1:27">
      <x:c r="B368" s="0" t="s">
        <x:v>321</x:v>
      </x:c>
      <x:c r="C368" s="0" t="s">
        <x:v>293</x:v>
      </x:c>
      <x:c r="D368" s="0" t="s">
        <x:v>322</x:v>
      </x:c>
      <x:c r="E368" s="44" t="n">
        <x:v>12</x:v>
      </x:c>
      <x:c r="F368" s="0" t="s">
        <x:v>295</x:v>
      </x:c>
      <x:c r="G368" s="0" t="s">
        <x:v>296</x:v>
      </x:c>
      <x:c r="H368" s="45" t="s"/>
      <x:c r="I368" s="0" t="s">
        <x:v>297</x:v>
      </x:c>
      <x:c r="J368" s="46">
        <x:f>ROUND(E368/I365* H368,5)</x:f>
      </x:c>
      <x:c r="K368" s="47" t="s"/>
    </x:row>
    <x:row r="369" spans="1:27">
      <x:c r="D369" s="48" t="s">
        <x:v>298</x:v>
      </x:c>
      <x:c r="E369" s="47" t="s"/>
      <x:c r="H369" s="47" t="s"/>
      <x:c r="K369" s="45">
        <x:f>SUM(J367:J368)</x:f>
      </x:c>
    </x:row>
    <x:row r="370" spans="1:27">
      <x:c r="B370" s="14" t="s">
        <x:v>303</x:v>
      </x:c>
      <x:c r="E370" s="47" t="s"/>
      <x:c r="H370" s="47" t="s"/>
      <x:c r="K370" s="47" t="s"/>
    </x:row>
    <x:row r="371" spans="1:27">
      <x:c r="B371" s="0" t="s">
        <x:v>471</x:v>
      </x:c>
      <x:c r="C371" s="0" t="s">
        <x:v>37</x:v>
      </x:c>
      <x:c r="D371" s="0" t="s">
        <x:v>472</x:v>
      </x:c>
      <x:c r="E371" s="44" t="n">
        <x:v>1</x:v>
      </x:c>
      <x:c r="G371" s="0" t="s">
        <x:v>296</x:v>
      </x:c>
      <x:c r="H371" s="45" t="s"/>
      <x:c r="I371" s="0" t="s">
        <x:v>297</x:v>
      </x:c>
      <x:c r="J371" s="46">
        <x:f>ROUND(E371* H371,5)</x:f>
      </x:c>
      <x:c r="K371" s="47" t="s"/>
    </x:row>
    <x:row r="372" spans="1:27">
      <x:c r="D372" s="48" t="s">
        <x:v>313</x:v>
      </x:c>
      <x:c r="E372" s="47" t="s"/>
      <x:c r="H372" s="47" t="s"/>
      <x:c r="K372" s="45">
        <x:f>SUM(J371:J371)</x:f>
      </x:c>
    </x:row>
    <x:row r="373" spans="1:27">
      <x:c r="E373" s="47" t="s"/>
      <x:c r="H373" s="47" t="s"/>
      <x:c r="K373" s="47" t="s"/>
    </x:row>
    <x:row r="374" spans="1:27">
      <x:c r="D374" s="48" t="s">
        <x:v>315</x:v>
      </x:c>
      <x:c r="E374" s="47" t="s"/>
      <x:c r="H374" s="47" t="n">
        <x:v>2.5</x:v>
      </x:c>
      <x:c r="I374" s="0" t="s">
        <x:v>316</x:v>
      </x:c>
      <x:c r="J374" s="0">
        <x:f>ROUND(H374/100*K369,5)</x:f>
      </x:c>
      <x:c r="K374" s="47" t="s"/>
    </x:row>
    <x:row r="375" spans="1:27">
      <x:c r="D375" s="48" t="s">
        <x:v>314</x:v>
      </x:c>
      <x:c r="E375" s="47" t="s"/>
      <x:c r="H375" s="47" t="s"/>
      <x:c r="K375" s="49">
        <x:f>SUM(J366:J374)</x:f>
      </x:c>
    </x:row>
    <x:row r="376" spans="1:27">
      <x:c r="D376" s="48" t="s">
        <x:v>317</x:v>
      </x:c>
      <x:c r="E376" s="47" t="s"/>
      <x:c r="H376" s="47" t="s"/>
      <x:c r="K376" s="49">
        <x:f>SUM(K375:K375)</x:f>
      </x:c>
    </x:row>
    <x:row r="378" spans="1:27" customFormat="1" ht="45" customHeight="1">
      <x:c r="A378" s="37" t="s">
        <x:v>473</x:v>
      </x:c>
      <x:c r="B378" s="37" t="s">
        <x:v>243</x:v>
      </x:c>
      <x:c r="C378" s="38" t="s">
        <x:v>37</x:v>
      </x:c>
      <x:c r="D378" s="39" t="s">
        <x:v>244</x:v>
      </x:c>
      <x:c r="E378" s="38" t="s"/>
      <x:c r="F378" s="38" t="s"/>
      <x:c r="G378" s="38" t="s"/>
      <x:c r="H378" s="40" t="s">
        <x:v>289</x:v>
      </x:c>
      <x:c r="I378" s="41" t="n">
        <x:v>0.117</x:v>
      </x:c>
      <x:c r="J378" s="42" t="s"/>
      <x:c r="K378" s="43">
        <x:f>ROUND(K386,2)</x:f>
      </x:c>
      <x:c r="L378" s="39" t="s">
        <x:v>474</x:v>
      </x:c>
      <x:c r="M378" s="38" t="s"/>
      <x:c r="N378" s="38" t="s"/>
      <x:c r="O378" s="38" t="s"/>
      <x:c r="P378" s="38" t="s"/>
      <x:c r="Q378" s="38" t="s"/>
      <x:c r="R378" s="38" t="s"/>
      <x:c r="S378" s="38" t="s"/>
      <x:c r="T378" s="38" t="s"/>
      <x:c r="U378" s="38" t="s"/>
      <x:c r="V378" s="38" t="s"/>
      <x:c r="W378" s="38" t="s"/>
      <x:c r="X378" s="38" t="s"/>
      <x:c r="Y378" s="38" t="s"/>
      <x:c r="Z378" s="38" t="s"/>
      <x:c r="AA378" s="38" t="s"/>
    </x:row>
    <x:row r="379" spans="1:27">
      <x:c r="B379" s="14" t="s">
        <x:v>291</x:v>
      </x:c>
    </x:row>
    <x:row r="380" spans="1:27">
      <x:c r="B380" s="0" t="s">
        <x:v>323</x:v>
      </x:c>
      <x:c r="C380" s="0" t="s">
        <x:v>293</x:v>
      </x:c>
      <x:c r="D380" s="0" t="s">
        <x:v>324</x:v>
      </x:c>
      <x:c r="E380" s="44" t="n">
        <x:v>15</x:v>
      </x:c>
      <x:c r="F380" s="0" t="s">
        <x:v>295</x:v>
      </x:c>
      <x:c r="G380" s="0" t="s">
        <x:v>296</x:v>
      </x:c>
      <x:c r="H380" s="45" t="s"/>
      <x:c r="I380" s="0" t="s">
        <x:v>297</x:v>
      </x:c>
      <x:c r="J380" s="46">
        <x:f>ROUND(E380/I378* H380,5)</x:f>
      </x:c>
      <x:c r="K380" s="47" t="s"/>
    </x:row>
    <x:row r="381" spans="1:27">
      <x:c r="B381" s="0" t="s">
        <x:v>321</x:v>
      </x:c>
      <x:c r="C381" s="0" t="s">
        <x:v>293</x:v>
      </x:c>
      <x:c r="D381" s="0" t="s">
        <x:v>322</x:v>
      </x:c>
      <x:c r="E381" s="44" t="n">
        <x:v>15</x:v>
      </x:c>
      <x:c r="F381" s="0" t="s">
        <x:v>295</x:v>
      </x:c>
      <x:c r="G381" s="0" t="s">
        <x:v>296</x:v>
      </x:c>
      <x:c r="H381" s="45" t="s"/>
      <x:c r="I381" s="0" t="s">
        <x:v>297</x:v>
      </x:c>
      <x:c r="J381" s="46">
        <x:f>ROUND(E381/I378* H381,5)</x:f>
      </x:c>
      <x:c r="K381" s="47" t="s"/>
    </x:row>
    <x:row r="382" spans="1:27">
      <x:c r="D382" s="48" t="s">
        <x:v>298</x:v>
      </x:c>
      <x:c r="E382" s="47" t="s"/>
      <x:c r="H382" s="47" t="s"/>
      <x:c r="K382" s="45">
        <x:f>SUM(J380:J381)</x:f>
      </x:c>
    </x:row>
    <x:row r="383" spans="1:27">
      <x:c r="E383" s="47" t="s"/>
      <x:c r="H383" s="47" t="s"/>
      <x:c r="K383" s="47" t="s"/>
    </x:row>
    <x:row r="384" spans="1:27">
      <x:c r="D384" s="48" t="s">
        <x:v>315</x:v>
      </x:c>
      <x:c r="E384" s="47" t="s"/>
      <x:c r="H384" s="47" t="n">
        <x:v>2.5</x:v>
      </x:c>
      <x:c r="I384" s="0" t="s">
        <x:v>316</x:v>
      </x:c>
      <x:c r="J384" s="0">
        <x:f>ROUND(H384/100*K382,5)</x:f>
      </x:c>
      <x:c r="K384" s="47" t="s"/>
    </x:row>
    <x:row r="385" spans="1:27">
      <x:c r="D385" s="48" t="s">
        <x:v>314</x:v>
      </x:c>
      <x:c r="E385" s="47" t="s"/>
      <x:c r="H385" s="47" t="s"/>
      <x:c r="K385" s="49">
        <x:f>SUM(J379:J384)</x:f>
      </x:c>
    </x:row>
    <x:row r="386" spans="1:27">
      <x:c r="D386" s="48" t="s">
        <x:v>317</x:v>
      </x:c>
      <x:c r="E386" s="47" t="s"/>
      <x:c r="H386" s="47" t="s"/>
      <x:c r="K386" s="49">
        <x:f>SUM(K385:K385)</x:f>
      </x:c>
    </x:row>
    <x:row r="388" spans="1:27" customFormat="1" ht="45" customHeight="1">
      <x:c r="A388" s="37" t="s"/>
      <x:c r="B388" s="37" t="s">
        <x:v>475</x:v>
      </x:c>
      <x:c r="C388" s="38" t="s">
        <x:v>37</x:v>
      </x:c>
      <x:c r="D388" s="39" t="s">
        <x:v>476</x:v>
      </x:c>
      <x:c r="E388" s="38" t="s"/>
      <x:c r="F388" s="38" t="s"/>
      <x:c r="G388" s="38" t="s"/>
      <x:c r="H388" s="40" t="s">
        <x:v>289</x:v>
      </x:c>
      <x:c r="I388" s="41" t="n">
        <x:v>1</x:v>
      </x:c>
      <x:c r="J388" s="42" t="s"/>
      <x:c r="K388" s="43">
        <x:f>ROUND(K399,2)</x:f>
      </x:c>
      <x:c r="L388" s="39" t="s">
        <x:v>477</x:v>
      </x:c>
      <x:c r="M388" s="38" t="s"/>
      <x:c r="N388" s="38" t="s"/>
      <x:c r="O388" s="38" t="s"/>
      <x:c r="P388" s="38" t="s"/>
      <x:c r="Q388" s="38" t="s"/>
      <x:c r="R388" s="38" t="s"/>
      <x:c r="S388" s="38" t="s"/>
      <x:c r="T388" s="38" t="s"/>
      <x:c r="U388" s="38" t="s"/>
      <x:c r="V388" s="38" t="s"/>
      <x:c r="W388" s="38" t="s"/>
      <x:c r="X388" s="38" t="s"/>
      <x:c r="Y388" s="38" t="s"/>
      <x:c r="Z388" s="38" t="s"/>
      <x:c r="AA388" s="38" t="s"/>
    </x:row>
    <x:row r="389" spans="1:27">
      <x:c r="B389" s="14" t="s">
        <x:v>291</x:v>
      </x:c>
    </x:row>
    <x:row r="390" spans="1:27">
      <x:c r="B390" s="0" t="s">
        <x:v>321</x:v>
      </x:c>
      <x:c r="C390" s="0" t="s">
        <x:v>293</x:v>
      </x:c>
      <x:c r="D390" s="0" t="s">
        <x:v>322</x:v>
      </x:c>
      <x:c r="E390" s="44" t="n">
        <x:v>15</x:v>
      </x:c>
      <x:c r="F390" s="0" t="s">
        <x:v>295</x:v>
      </x:c>
      <x:c r="G390" s="0" t="s">
        <x:v>296</x:v>
      </x:c>
      <x:c r="H390" s="45" t="s"/>
      <x:c r="I390" s="0" t="s">
        <x:v>297</x:v>
      </x:c>
      <x:c r="J390" s="46">
        <x:f>ROUND(E390/I388* H390,5)</x:f>
      </x:c>
      <x:c r="K390" s="47" t="s"/>
    </x:row>
    <x:row r="391" spans="1:27">
      <x:c r="B391" s="0" t="s">
        <x:v>323</x:v>
      </x:c>
      <x:c r="C391" s="0" t="s">
        <x:v>293</x:v>
      </x:c>
      <x:c r="D391" s="0" t="s">
        <x:v>324</x:v>
      </x:c>
      <x:c r="E391" s="44" t="n">
        <x:v>15</x:v>
      </x:c>
      <x:c r="F391" s="0" t="s">
        <x:v>295</x:v>
      </x:c>
      <x:c r="G391" s="0" t="s">
        <x:v>296</x:v>
      </x:c>
      <x:c r="H391" s="45" t="s"/>
      <x:c r="I391" s="0" t="s">
        <x:v>297</x:v>
      </x:c>
      <x:c r="J391" s="46">
        <x:f>ROUND(E391/I388* H391,5)</x:f>
      </x:c>
      <x:c r="K391" s="47" t="s"/>
    </x:row>
    <x:row r="392" spans="1:27">
      <x:c r="D392" s="48" t="s">
        <x:v>298</x:v>
      </x:c>
      <x:c r="E392" s="47" t="s"/>
      <x:c r="H392" s="47" t="s"/>
      <x:c r="K392" s="45">
        <x:f>SUM(J390:J391)</x:f>
      </x:c>
    </x:row>
    <x:row r="393" spans="1:27">
      <x:c r="B393" s="14" t="s">
        <x:v>303</x:v>
      </x:c>
      <x:c r="E393" s="47" t="s"/>
      <x:c r="H393" s="47" t="s"/>
      <x:c r="K393" s="47" t="s"/>
    </x:row>
    <x:row r="394" spans="1:27">
      <x:c r="B394" s="0" t="s">
        <x:v>478</x:v>
      </x:c>
      <x:c r="C394" s="0" t="s">
        <x:v>37</x:v>
      </x:c>
      <x:c r="D394" s="0" t="s">
        <x:v>479</x:v>
      </x:c>
      <x:c r="E394" s="44" t="n">
        <x:v>1</x:v>
      </x:c>
      <x:c r="G394" s="0" t="s">
        <x:v>296</x:v>
      </x:c>
      <x:c r="H394" s="45" t="s"/>
      <x:c r="I394" s="0" t="s">
        <x:v>297</x:v>
      </x:c>
      <x:c r="J394" s="46">
        <x:f>ROUND(E394* H394,5)</x:f>
      </x:c>
      <x:c r="K394" s="47" t="s"/>
    </x:row>
    <x:row r="395" spans="1:27">
      <x:c r="D395" s="48" t="s">
        <x:v>313</x:v>
      </x:c>
      <x:c r="E395" s="47" t="s"/>
      <x:c r="H395" s="47" t="s"/>
      <x:c r="K395" s="45">
        <x:f>SUM(J394:J394)</x:f>
      </x:c>
    </x:row>
    <x:row r="396" spans="1:27">
      <x:c r="E396" s="47" t="s"/>
      <x:c r="H396" s="47" t="s"/>
      <x:c r="K396" s="47" t="s"/>
    </x:row>
    <x:row r="397" spans="1:27">
      <x:c r="D397" s="48" t="s">
        <x:v>315</x:v>
      </x:c>
      <x:c r="E397" s="47" t="s"/>
      <x:c r="H397" s="47" t="n">
        <x:v>2.5</x:v>
      </x:c>
      <x:c r="I397" s="0" t="s">
        <x:v>316</x:v>
      </x:c>
      <x:c r="J397" s="0">
        <x:f>ROUND(H397/100*K392,5)</x:f>
      </x:c>
      <x:c r="K397" s="47" t="s"/>
    </x:row>
    <x:row r="398" spans="1:27">
      <x:c r="D398" s="48" t="s">
        <x:v>314</x:v>
      </x:c>
      <x:c r="E398" s="47" t="s"/>
      <x:c r="H398" s="47" t="s"/>
      <x:c r="K398" s="49">
        <x:f>SUM(J389:J397)</x:f>
      </x:c>
    </x:row>
    <x:row r="399" spans="1:27">
      <x:c r="D399" s="48" t="s">
        <x:v>317</x:v>
      </x:c>
      <x:c r="E399" s="47" t="s"/>
      <x:c r="H399" s="47" t="s"/>
      <x:c r="K399" s="49">
        <x:f>SUM(K398:K398)</x:f>
      </x:c>
    </x:row>
    <x:row r="401" spans="1:27" customFormat="1" ht="45" customHeight="1">
      <x:c r="A401" s="37" t="s"/>
      <x:c r="B401" s="37" t="s">
        <x:v>480</x:v>
      </x:c>
      <x:c r="C401" s="38" t="s">
        <x:v>37</x:v>
      </x:c>
      <x:c r="D401" s="39" t="s">
        <x:v>481</x:v>
      </x:c>
      <x:c r="E401" s="38" t="s"/>
      <x:c r="F401" s="38" t="s"/>
      <x:c r="G401" s="38" t="s"/>
      <x:c r="H401" s="40" t="s">
        <x:v>289</x:v>
      </x:c>
      <x:c r="I401" s="41" t="n">
        <x:v>1</x:v>
      </x:c>
      <x:c r="J401" s="42" t="s"/>
      <x:c r="K401" s="43">
        <x:f>ROUND(K412,2)</x:f>
      </x:c>
      <x:c r="L401" s="39" t="s">
        <x:v>482</x:v>
      </x:c>
      <x:c r="M401" s="38" t="s"/>
      <x:c r="N401" s="38" t="s"/>
      <x:c r="O401" s="38" t="s"/>
      <x:c r="P401" s="38" t="s"/>
      <x:c r="Q401" s="38" t="s"/>
      <x:c r="R401" s="38" t="s"/>
      <x:c r="S401" s="38" t="s"/>
      <x:c r="T401" s="38" t="s"/>
      <x:c r="U401" s="38" t="s"/>
      <x:c r="V401" s="38" t="s"/>
      <x:c r="W401" s="38" t="s"/>
      <x:c r="X401" s="38" t="s"/>
      <x:c r="Y401" s="38" t="s"/>
      <x:c r="Z401" s="38" t="s"/>
      <x:c r="AA401" s="38" t="s"/>
    </x:row>
    <x:row r="402" spans="1:27">
      <x:c r="B402" s="14" t="s">
        <x:v>291</x:v>
      </x:c>
    </x:row>
    <x:row r="403" spans="1:27">
      <x:c r="B403" s="0" t="s">
        <x:v>321</x:v>
      </x:c>
      <x:c r="C403" s="0" t="s">
        <x:v>293</x:v>
      </x:c>
      <x:c r="D403" s="0" t="s">
        <x:v>322</x:v>
      </x:c>
      <x:c r="E403" s="44" t="n">
        <x:v>18</x:v>
      </x:c>
      <x:c r="F403" s="0" t="s">
        <x:v>295</x:v>
      </x:c>
      <x:c r="G403" s="0" t="s">
        <x:v>296</x:v>
      </x:c>
      <x:c r="H403" s="45" t="s"/>
      <x:c r="I403" s="0" t="s">
        <x:v>297</x:v>
      </x:c>
      <x:c r="J403" s="46">
        <x:f>ROUND(E403/I401* H403,5)</x:f>
      </x:c>
      <x:c r="K403" s="47" t="s"/>
    </x:row>
    <x:row r="404" spans="1:27">
      <x:c r="B404" s="0" t="s">
        <x:v>323</x:v>
      </x:c>
      <x:c r="C404" s="0" t="s">
        <x:v>293</x:v>
      </x:c>
      <x:c r="D404" s="0" t="s">
        <x:v>324</x:v>
      </x:c>
      <x:c r="E404" s="44" t="n">
        <x:v>18</x:v>
      </x:c>
      <x:c r="F404" s="0" t="s">
        <x:v>295</x:v>
      </x:c>
      <x:c r="G404" s="0" t="s">
        <x:v>296</x:v>
      </x:c>
      <x:c r="H404" s="45" t="s"/>
      <x:c r="I404" s="0" t="s">
        <x:v>297</x:v>
      </x:c>
      <x:c r="J404" s="46">
        <x:f>ROUND(E404/I401* H404,5)</x:f>
      </x:c>
      <x:c r="K404" s="47" t="s"/>
    </x:row>
    <x:row r="405" spans="1:27">
      <x:c r="D405" s="48" t="s">
        <x:v>298</x:v>
      </x:c>
      <x:c r="E405" s="47" t="s"/>
      <x:c r="H405" s="47" t="s"/>
      <x:c r="K405" s="45">
        <x:f>SUM(J403:J404)</x:f>
      </x:c>
    </x:row>
    <x:row r="406" spans="1:27">
      <x:c r="B406" s="14" t="s">
        <x:v>303</x:v>
      </x:c>
      <x:c r="E406" s="47" t="s"/>
      <x:c r="H406" s="47" t="s"/>
      <x:c r="K406" s="47" t="s"/>
    </x:row>
    <x:row r="407" spans="1:27">
      <x:c r="B407" s="0" t="s">
        <x:v>483</x:v>
      </x:c>
      <x:c r="C407" s="0" t="s">
        <x:v>37</x:v>
      </x:c>
      <x:c r="D407" s="0" t="s">
        <x:v>484</x:v>
      </x:c>
      <x:c r="E407" s="44" t="n">
        <x:v>1</x:v>
      </x:c>
      <x:c r="G407" s="0" t="s">
        <x:v>296</x:v>
      </x:c>
      <x:c r="H407" s="45" t="s"/>
      <x:c r="I407" s="0" t="s">
        <x:v>297</x:v>
      </x:c>
      <x:c r="J407" s="46">
        <x:f>ROUND(E407* H407,5)</x:f>
      </x:c>
      <x:c r="K407" s="47" t="s"/>
    </x:row>
    <x:row r="408" spans="1:27">
      <x:c r="D408" s="48" t="s">
        <x:v>313</x:v>
      </x:c>
      <x:c r="E408" s="47" t="s"/>
      <x:c r="H408" s="47" t="s"/>
      <x:c r="K408" s="45">
        <x:f>SUM(J407:J407)</x:f>
      </x:c>
    </x:row>
    <x:row r="409" spans="1:27">
      <x:c r="E409" s="47" t="s"/>
      <x:c r="H409" s="47" t="s"/>
      <x:c r="K409" s="47" t="s"/>
    </x:row>
    <x:row r="410" spans="1:27">
      <x:c r="D410" s="48" t="s">
        <x:v>315</x:v>
      </x:c>
      <x:c r="E410" s="47" t="s"/>
      <x:c r="H410" s="47" t="n">
        <x:v>2.5</x:v>
      </x:c>
      <x:c r="I410" s="0" t="s">
        <x:v>316</x:v>
      </x:c>
      <x:c r="J410" s="0">
        <x:f>ROUND(H410/100*K405,5)</x:f>
      </x:c>
      <x:c r="K410" s="47" t="s"/>
    </x:row>
    <x:row r="411" spans="1:27">
      <x:c r="D411" s="48" t="s">
        <x:v>314</x:v>
      </x:c>
      <x:c r="E411" s="47" t="s"/>
      <x:c r="H411" s="47" t="s"/>
      <x:c r="K411" s="49">
        <x:f>SUM(J402:J410)</x:f>
      </x:c>
    </x:row>
    <x:row r="412" spans="1:27">
      <x:c r="D412" s="48" t="s">
        <x:v>317</x:v>
      </x:c>
      <x:c r="E412" s="47" t="s"/>
      <x:c r="H412" s="47" t="s"/>
      <x:c r="K412" s="49">
        <x:f>SUM(K411:K411)</x:f>
      </x:c>
    </x:row>
    <x:row r="414" spans="1:27" customFormat="1" ht="45" customHeight="1">
      <x:c r="A414" s="37" t="s"/>
      <x:c r="B414" s="37" t="s">
        <x:v>485</x:v>
      </x:c>
      <x:c r="C414" s="38" t="s">
        <x:v>37</x:v>
      </x:c>
      <x:c r="D414" s="39" t="s">
        <x:v>486</x:v>
      </x:c>
      <x:c r="E414" s="38" t="s"/>
      <x:c r="F414" s="38" t="s"/>
      <x:c r="G414" s="38" t="s"/>
      <x:c r="H414" s="40" t="s">
        <x:v>289</x:v>
      </x:c>
      <x:c r="I414" s="41" t="n">
        <x:v>1</x:v>
      </x:c>
      <x:c r="J414" s="42" t="s"/>
      <x:c r="K414" s="43">
        <x:f>ROUND(K425,2)</x:f>
      </x:c>
      <x:c r="L414" s="39" t="s">
        <x:v>487</x:v>
      </x:c>
      <x:c r="M414" s="38" t="s"/>
      <x:c r="N414" s="38" t="s"/>
      <x:c r="O414" s="38" t="s"/>
      <x:c r="P414" s="38" t="s"/>
      <x:c r="Q414" s="38" t="s"/>
      <x:c r="R414" s="38" t="s"/>
      <x:c r="S414" s="38" t="s"/>
      <x:c r="T414" s="38" t="s"/>
      <x:c r="U414" s="38" t="s"/>
      <x:c r="V414" s="38" t="s"/>
      <x:c r="W414" s="38" t="s"/>
      <x:c r="X414" s="38" t="s"/>
      <x:c r="Y414" s="38" t="s"/>
      <x:c r="Z414" s="38" t="s"/>
      <x:c r="AA414" s="38" t="s"/>
    </x:row>
    <x:row r="415" spans="1:27">
      <x:c r="B415" s="14" t="s">
        <x:v>291</x:v>
      </x:c>
    </x:row>
    <x:row r="416" spans="1:27">
      <x:c r="B416" s="0" t="s">
        <x:v>321</x:v>
      </x:c>
      <x:c r="C416" s="0" t="s">
        <x:v>293</x:v>
      </x:c>
      <x:c r="D416" s="0" t="s">
        <x:v>322</x:v>
      </x:c>
      <x:c r="E416" s="44" t="n">
        <x:v>15</x:v>
      </x:c>
      <x:c r="F416" s="0" t="s">
        <x:v>295</x:v>
      </x:c>
      <x:c r="G416" s="0" t="s">
        <x:v>296</x:v>
      </x:c>
      <x:c r="H416" s="45" t="s"/>
      <x:c r="I416" s="0" t="s">
        <x:v>297</x:v>
      </x:c>
      <x:c r="J416" s="46">
        <x:f>ROUND(E416/I414* H416,5)</x:f>
      </x:c>
      <x:c r="K416" s="47" t="s"/>
    </x:row>
    <x:row r="417" spans="1:27">
      <x:c r="B417" s="0" t="s">
        <x:v>323</x:v>
      </x:c>
      <x:c r="C417" s="0" t="s">
        <x:v>293</x:v>
      </x:c>
      <x:c r="D417" s="0" t="s">
        <x:v>324</x:v>
      </x:c>
      <x:c r="E417" s="44" t="n">
        <x:v>15</x:v>
      </x:c>
      <x:c r="F417" s="0" t="s">
        <x:v>295</x:v>
      </x:c>
      <x:c r="G417" s="0" t="s">
        <x:v>296</x:v>
      </x:c>
      <x:c r="H417" s="45" t="s"/>
      <x:c r="I417" s="0" t="s">
        <x:v>297</x:v>
      </x:c>
      <x:c r="J417" s="46">
        <x:f>ROUND(E417/I414* H417,5)</x:f>
      </x:c>
      <x:c r="K417" s="47" t="s"/>
    </x:row>
    <x:row r="418" spans="1:27">
      <x:c r="D418" s="48" t="s">
        <x:v>298</x:v>
      </x:c>
      <x:c r="E418" s="47" t="s"/>
      <x:c r="H418" s="47" t="s"/>
      <x:c r="K418" s="45">
        <x:f>SUM(J416:J417)</x:f>
      </x:c>
    </x:row>
    <x:row r="419" spans="1:27">
      <x:c r="B419" s="14" t="s">
        <x:v>303</x:v>
      </x:c>
      <x:c r="E419" s="47" t="s"/>
      <x:c r="H419" s="47" t="s"/>
      <x:c r="K419" s="47" t="s"/>
    </x:row>
    <x:row r="420" spans="1:27">
      <x:c r="B420" s="0" t="s">
        <x:v>478</x:v>
      </x:c>
      <x:c r="C420" s="0" t="s">
        <x:v>37</x:v>
      </x:c>
      <x:c r="D420" s="0" t="s">
        <x:v>479</x:v>
      </x:c>
      <x:c r="E420" s="44" t="n">
        <x:v>1</x:v>
      </x:c>
      <x:c r="G420" s="0" t="s">
        <x:v>296</x:v>
      </x:c>
      <x:c r="H420" s="45" t="s"/>
      <x:c r="I420" s="0" t="s">
        <x:v>297</x:v>
      </x:c>
      <x:c r="J420" s="46">
        <x:f>ROUND(E420* H420,5)</x:f>
      </x:c>
      <x:c r="K420" s="47" t="s"/>
    </x:row>
    <x:row r="421" spans="1:27">
      <x:c r="D421" s="48" t="s">
        <x:v>313</x:v>
      </x:c>
      <x:c r="E421" s="47" t="s"/>
      <x:c r="H421" s="47" t="s"/>
      <x:c r="K421" s="45">
        <x:f>SUM(J420:J420)</x:f>
      </x:c>
    </x:row>
    <x:row r="422" spans="1:27">
      <x:c r="E422" s="47" t="s"/>
      <x:c r="H422" s="47" t="s"/>
      <x:c r="K422" s="47" t="s"/>
    </x:row>
    <x:row r="423" spans="1:27">
      <x:c r="D423" s="48" t="s">
        <x:v>315</x:v>
      </x:c>
      <x:c r="E423" s="47" t="s"/>
      <x:c r="H423" s="47" t="n">
        <x:v>2.5</x:v>
      </x:c>
      <x:c r="I423" s="0" t="s">
        <x:v>316</x:v>
      </x:c>
      <x:c r="J423" s="0">
        <x:f>ROUND(H423/100*K418,5)</x:f>
      </x:c>
      <x:c r="K423" s="47" t="s"/>
    </x:row>
    <x:row r="424" spans="1:27">
      <x:c r="D424" s="48" t="s">
        <x:v>314</x:v>
      </x:c>
      <x:c r="E424" s="47" t="s"/>
      <x:c r="H424" s="47" t="s"/>
      <x:c r="K424" s="49">
        <x:f>SUM(J415:J423)</x:f>
      </x:c>
    </x:row>
    <x:row r="425" spans="1:27">
      <x:c r="D425" s="48" t="s">
        <x:v>317</x:v>
      </x:c>
      <x:c r="E425" s="47" t="s"/>
      <x:c r="H425" s="47" t="s"/>
      <x:c r="K425" s="49">
        <x:f>SUM(K424:K424)</x:f>
      </x:c>
    </x:row>
    <x:row r="427" spans="1:27" customFormat="1" ht="45" customHeight="1">
      <x:c r="A427" s="37" t="s">
        <x:v>488</x:v>
      </x:c>
      <x:c r="B427" s="37" t="s">
        <x:v>149</x:v>
      </x:c>
      <x:c r="C427" s="38" t="s">
        <x:v>37</x:v>
      </x:c>
      <x:c r="D427" s="39" t="s">
        <x:v>150</x:v>
      </x:c>
      <x:c r="E427" s="38" t="s"/>
      <x:c r="F427" s="38" t="s"/>
      <x:c r="G427" s="38" t="s"/>
      <x:c r="H427" s="40" t="s">
        <x:v>289</x:v>
      </x:c>
      <x:c r="I427" s="41" t="n">
        <x:v>0.086</x:v>
      </x:c>
      <x:c r="J427" s="42" t="s"/>
      <x:c r="K427" s="43">
        <x:f>ROUND(K438,2)</x:f>
      </x:c>
      <x:c r="L427" s="39" t="s">
        <x:v>489</x:v>
      </x:c>
      <x:c r="M427" s="38" t="s"/>
      <x:c r="N427" s="38" t="s"/>
      <x:c r="O427" s="38" t="s"/>
      <x:c r="P427" s="38" t="s"/>
      <x:c r="Q427" s="38" t="s"/>
      <x:c r="R427" s="38" t="s"/>
      <x:c r="S427" s="38" t="s"/>
      <x:c r="T427" s="38" t="s"/>
      <x:c r="U427" s="38" t="s"/>
      <x:c r="V427" s="38" t="s"/>
      <x:c r="W427" s="38" t="s"/>
      <x:c r="X427" s="38" t="s"/>
      <x:c r="Y427" s="38" t="s"/>
      <x:c r="Z427" s="38" t="s"/>
      <x:c r="AA427" s="38" t="s"/>
    </x:row>
    <x:row r="428" spans="1:27">
      <x:c r="B428" s="14" t="s">
        <x:v>291</x:v>
      </x:c>
    </x:row>
    <x:row r="429" spans="1:27">
      <x:c r="B429" s="0" t="s">
        <x:v>321</x:v>
      </x:c>
      <x:c r="C429" s="0" t="s">
        <x:v>293</x:v>
      </x:c>
      <x:c r="D429" s="0" t="s">
        <x:v>322</x:v>
      </x:c>
      <x:c r="E429" s="44" t="n">
        <x:v>15</x:v>
      </x:c>
      <x:c r="F429" s="0" t="s">
        <x:v>295</x:v>
      </x:c>
      <x:c r="G429" s="0" t="s">
        <x:v>296</x:v>
      </x:c>
      <x:c r="H429" s="45" t="s"/>
      <x:c r="I429" s="0" t="s">
        <x:v>297</x:v>
      </x:c>
      <x:c r="J429" s="46">
        <x:f>ROUND(E429/I427* H429,5)</x:f>
      </x:c>
      <x:c r="K429" s="47" t="s"/>
    </x:row>
    <x:row r="430" spans="1:27">
      <x:c r="B430" s="0" t="s">
        <x:v>323</x:v>
      </x:c>
      <x:c r="C430" s="0" t="s">
        <x:v>293</x:v>
      </x:c>
      <x:c r="D430" s="0" t="s">
        <x:v>324</x:v>
      </x:c>
      <x:c r="E430" s="44" t="n">
        <x:v>15</x:v>
      </x:c>
      <x:c r="F430" s="0" t="s">
        <x:v>295</x:v>
      </x:c>
      <x:c r="G430" s="0" t="s">
        <x:v>296</x:v>
      </x:c>
      <x:c r="H430" s="45" t="s"/>
      <x:c r="I430" s="0" t="s">
        <x:v>297</x:v>
      </x:c>
      <x:c r="J430" s="46">
        <x:f>ROUND(E430/I427* H430,5)</x:f>
      </x:c>
      <x:c r="K430" s="47" t="s"/>
    </x:row>
    <x:row r="431" spans="1:27">
      <x:c r="D431" s="48" t="s">
        <x:v>298</x:v>
      </x:c>
      <x:c r="E431" s="47" t="s"/>
      <x:c r="H431" s="47" t="s"/>
      <x:c r="K431" s="45">
        <x:f>SUM(J429:J430)</x:f>
      </x:c>
    </x:row>
    <x:row r="432" spans="1:27">
      <x:c r="B432" s="14" t="s">
        <x:v>303</x:v>
      </x:c>
      <x:c r="E432" s="47" t="s"/>
      <x:c r="H432" s="47" t="s"/>
      <x:c r="K432" s="47" t="s"/>
    </x:row>
    <x:row r="433" spans="1:27">
      <x:c r="B433" s="0" t="s">
        <x:v>490</x:v>
      </x:c>
      <x:c r="C433" s="0" t="s">
        <x:v>37</x:v>
      </x:c>
      <x:c r="D433" s="0" t="s">
        <x:v>491</x:v>
      </x:c>
      <x:c r="E433" s="44" t="n">
        <x:v>1</x:v>
      </x:c>
      <x:c r="G433" s="0" t="s">
        <x:v>296</x:v>
      </x:c>
      <x:c r="H433" s="45" t="s"/>
      <x:c r="I433" s="0" t="s">
        <x:v>297</x:v>
      </x:c>
      <x:c r="J433" s="46">
        <x:f>ROUND(E433* H433,5)</x:f>
      </x:c>
      <x:c r="K433" s="47" t="s"/>
    </x:row>
    <x:row r="434" spans="1:27">
      <x:c r="D434" s="48" t="s">
        <x:v>313</x:v>
      </x:c>
      <x:c r="E434" s="47" t="s"/>
      <x:c r="H434" s="47" t="s"/>
      <x:c r="K434" s="45">
        <x:f>SUM(J433:J433)</x:f>
      </x:c>
    </x:row>
    <x:row r="435" spans="1:27">
      <x:c r="E435" s="47" t="s"/>
      <x:c r="H435" s="47" t="s"/>
      <x:c r="K435" s="47" t="s"/>
    </x:row>
    <x:row r="436" spans="1:27">
      <x:c r="D436" s="48" t="s">
        <x:v>315</x:v>
      </x:c>
      <x:c r="E436" s="47" t="s"/>
      <x:c r="H436" s="47" t="n">
        <x:v>2.5</x:v>
      </x:c>
      <x:c r="I436" s="0" t="s">
        <x:v>316</x:v>
      </x:c>
      <x:c r="J436" s="0">
        <x:f>ROUND(H436/100*K431,5)</x:f>
      </x:c>
      <x:c r="K436" s="47" t="s"/>
    </x:row>
    <x:row r="437" spans="1:27">
      <x:c r="D437" s="48" t="s">
        <x:v>314</x:v>
      </x:c>
      <x:c r="E437" s="47" t="s"/>
      <x:c r="H437" s="47" t="s"/>
      <x:c r="K437" s="49">
        <x:f>SUM(J428:J436)</x:f>
      </x:c>
    </x:row>
    <x:row r="438" spans="1:27">
      <x:c r="D438" s="48" t="s">
        <x:v>317</x:v>
      </x:c>
      <x:c r="E438" s="47" t="s"/>
      <x:c r="H438" s="47" t="s"/>
      <x:c r="K438" s="49">
        <x:f>SUM(K437:K437)</x:f>
      </x:c>
    </x:row>
    <x:row r="440" spans="1:27" customFormat="1" ht="45" customHeight="1">
      <x:c r="A440" s="37" t="s"/>
      <x:c r="B440" s="37" t="s">
        <x:v>492</x:v>
      </x:c>
      <x:c r="C440" s="38" t="s">
        <x:v>37</x:v>
      </x:c>
      <x:c r="D440" s="39" t="s">
        <x:v>493</x:v>
      </x:c>
      <x:c r="E440" s="38" t="s"/>
      <x:c r="F440" s="38" t="s"/>
      <x:c r="G440" s="38" t="s"/>
      <x:c r="H440" s="40" t="s">
        <x:v>289</x:v>
      </x:c>
      <x:c r="I440" s="41" t="n">
        <x:v>1</x:v>
      </x:c>
      <x:c r="J440" s="42" t="s"/>
      <x:c r="K440" s="43">
        <x:f>ROUND(K451,2)</x:f>
      </x:c>
      <x:c r="L440" s="39" t="s">
        <x:v>494</x:v>
      </x:c>
      <x:c r="M440" s="38" t="s"/>
      <x:c r="N440" s="38" t="s"/>
      <x:c r="O440" s="38" t="s"/>
      <x:c r="P440" s="38" t="s"/>
      <x:c r="Q440" s="38" t="s"/>
      <x:c r="R440" s="38" t="s"/>
      <x:c r="S440" s="38" t="s"/>
      <x:c r="T440" s="38" t="s"/>
      <x:c r="U440" s="38" t="s"/>
      <x:c r="V440" s="38" t="s"/>
      <x:c r="W440" s="38" t="s"/>
      <x:c r="X440" s="38" t="s"/>
      <x:c r="Y440" s="38" t="s"/>
      <x:c r="Z440" s="38" t="s"/>
      <x:c r="AA440" s="38" t="s"/>
    </x:row>
    <x:row r="441" spans="1:27">
      <x:c r="B441" s="14" t="s">
        <x:v>291</x:v>
      </x:c>
    </x:row>
    <x:row r="442" spans="1:27">
      <x:c r="B442" s="0" t="s">
        <x:v>321</x:v>
      </x:c>
      <x:c r="C442" s="0" t="s">
        <x:v>293</x:v>
      </x:c>
      <x:c r="D442" s="0" t="s">
        <x:v>322</x:v>
      </x:c>
      <x:c r="E442" s="44" t="n">
        <x:v>7</x:v>
      </x:c>
      <x:c r="F442" s="0" t="s">
        <x:v>295</x:v>
      </x:c>
      <x:c r="G442" s="0" t="s">
        <x:v>296</x:v>
      </x:c>
      <x:c r="H442" s="45" t="s"/>
      <x:c r="I442" s="0" t="s">
        <x:v>297</x:v>
      </x:c>
      <x:c r="J442" s="46">
        <x:f>ROUND(E442/I440* H442,5)</x:f>
      </x:c>
      <x:c r="K442" s="47" t="s"/>
    </x:row>
    <x:row r="443" spans="1:27">
      <x:c r="B443" s="0" t="s">
        <x:v>323</x:v>
      </x:c>
      <x:c r="C443" s="0" t="s">
        <x:v>293</x:v>
      </x:c>
      <x:c r="D443" s="0" t="s">
        <x:v>324</x:v>
      </x:c>
      <x:c r="E443" s="44" t="n">
        <x:v>7</x:v>
      </x:c>
      <x:c r="F443" s="0" t="s">
        <x:v>295</x:v>
      </x:c>
      <x:c r="G443" s="0" t="s">
        <x:v>296</x:v>
      </x:c>
      <x:c r="H443" s="45" t="s"/>
      <x:c r="I443" s="0" t="s">
        <x:v>297</x:v>
      </x:c>
      <x:c r="J443" s="46">
        <x:f>ROUND(E443/I440* H443,5)</x:f>
      </x:c>
      <x:c r="K443" s="47" t="s"/>
    </x:row>
    <x:row r="444" spans="1:27">
      <x:c r="D444" s="48" t="s">
        <x:v>298</x:v>
      </x:c>
      <x:c r="E444" s="47" t="s"/>
      <x:c r="H444" s="47" t="s"/>
      <x:c r="K444" s="45">
        <x:f>SUM(J442:J443)</x:f>
      </x:c>
    </x:row>
    <x:row r="445" spans="1:27">
      <x:c r="B445" s="14" t="s">
        <x:v>303</x:v>
      </x:c>
      <x:c r="E445" s="47" t="s"/>
      <x:c r="H445" s="47" t="s"/>
      <x:c r="K445" s="47" t="s"/>
    </x:row>
    <x:row r="446" spans="1:27">
      <x:c r="B446" s="0" t="s">
        <x:v>495</x:v>
      </x:c>
      <x:c r="C446" s="0" t="s">
        <x:v>37</x:v>
      </x:c>
      <x:c r="D446" s="0" t="s">
        <x:v>496</x:v>
      </x:c>
      <x:c r="E446" s="44" t="n">
        <x:v>1</x:v>
      </x:c>
      <x:c r="G446" s="0" t="s">
        <x:v>296</x:v>
      </x:c>
      <x:c r="H446" s="45" t="s"/>
      <x:c r="I446" s="0" t="s">
        <x:v>297</x:v>
      </x:c>
      <x:c r="J446" s="46">
        <x:f>ROUND(E446* H446,5)</x:f>
      </x:c>
      <x:c r="K446" s="47" t="s"/>
    </x:row>
    <x:row r="447" spans="1:27">
      <x:c r="D447" s="48" t="s">
        <x:v>313</x:v>
      </x:c>
      <x:c r="E447" s="47" t="s"/>
      <x:c r="H447" s="47" t="s"/>
      <x:c r="K447" s="45">
        <x:f>SUM(J446:J446)</x:f>
      </x:c>
    </x:row>
    <x:row r="448" spans="1:27">
      <x:c r="E448" s="47" t="s"/>
      <x:c r="H448" s="47" t="s"/>
      <x:c r="K448" s="47" t="s"/>
    </x:row>
    <x:row r="449" spans="1:27">
      <x:c r="D449" s="48" t="s">
        <x:v>315</x:v>
      </x:c>
      <x:c r="E449" s="47" t="s"/>
      <x:c r="H449" s="47" t="n">
        <x:v>2.5</x:v>
      </x:c>
      <x:c r="I449" s="0" t="s">
        <x:v>316</x:v>
      </x:c>
      <x:c r="J449" s="0">
        <x:f>ROUND(H449/100*K444,5)</x:f>
      </x:c>
      <x:c r="K449" s="47" t="s"/>
    </x:row>
    <x:row r="450" spans="1:27">
      <x:c r="D450" s="48" t="s">
        <x:v>314</x:v>
      </x:c>
      <x:c r="E450" s="47" t="s"/>
      <x:c r="H450" s="47" t="s"/>
      <x:c r="K450" s="49">
        <x:f>SUM(J441:J449)</x:f>
      </x:c>
    </x:row>
    <x:row r="451" spans="1:27">
      <x:c r="D451" s="48" t="s">
        <x:v>317</x:v>
      </x:c>
      <x:c r="E451" s="47" t="s"/>
      <x:c r="H451" s="47" t="s"/>
      <x:c r="K451" s="49">
        <x:f>SUM(K450:K450)</x:f>
      </x:c>
    </x:row>
    <x:row r="453" spans="1:27" customFormat="1" ht="45" customHeight="1">
      <x:c r="A453" s="37" t="s"/>
      <x:c r="B453" s="37" t="s">
        <x:v>497</x:v>
      </x:c>
      <x:c r="C453" s="38" t="s">
        <x:v>37</x:v>
      </x:c>
      <x:c r="D453" s="39" t="s">
        <x:v>498</x:v>
      </x:c>
      <x:c r="E453" s="38" t="s"/>
      <x:c r="F453" s="38" t="s"/>
      <x:c r="G453" s="38" t="s"/>
      <x:c r="H453" s="40" t="s">
        <x:v>289</x:v>
      </x:c>
      <x:c r="I453" s="41" t="n">
        <x:v>1</x:v>
      </x:c>
      <x:c r="J453" s="42" t="s"/>
      <x:c r="K453" s="43">
        <x:f>ROUND(K464,2)</x:f>
      </x:c>
      <x:c r="L453" s="39" t="s">
        <x:v>499</x:v>
      </x:c>
      <x:c r="M453" s="38" t="s"/>
      <x:c r="N453" s="38" t="s"/>
      <x:c r="O453" s="38" t="s"/>
      <x:c r="P453" s="38" t="s"/>
      <x:c r="Q453" s="38" t="s"/>
      <x:c r="R453" s="38" t="s"/>
      <x:c r="S453" s="38" t="s"/>
      <x:c r="T453" s="38" t="s"/>
      <x:c r="U453" s="38" t="s"/>
      <x:c r="V453" s="38" t="s"/>
      <x:c r="W453" s="38" t="s"/>
      <x:c r="X453" s="38" t="s"/>
      <x:c r="Y453" s="38" t="s"/>
      <x:c r="Z453" s="38" t="s"/>
      <x:c r="AA453" s="38" t="s"/>
    </x:row>
    <x:row r="454" spans="1:27">
      <x:c r="B454" s="14" t="s">
        <x:v>291</x:v>
      </x:c>
    </x:row>
    <x:row r="455" spans="1:27">
      <x:c r="B455" s="0" t="s">
        <x:v>323</x:v>
      </x:c>
      <x:c r="C455" s="0" t="s">
        <x:v>293</x:v>
      </x:c>
      <x:c r="D455" s="0" t="s">
        <x:v>324</x:v>
      </x:c>
      <x:c r="E455" s="44" t="n">
        <x:v>6.5</x:v>
      </x:c>
      <x:c r="F455" s="0" t="s">
        <x:v>295</x:v>
      </x:c>
      <x:c r="G455" s="0" t="s">
        <x:v>296</x:v>
      </x:c>
      <x:c r="H455" s="45" t="s"/>
      <x:c r="I455" s="0" t="s">
        <x:v>297</x:v>
      </x:c>
      <x:c r="J455" s="46">
        <x:f>ROUND(E455/I453* H455,5)</x:f>
      </x:c>
      <x:c r="K455" s="47" t="s"/>
    </x:row>
    <x:row r="456" spans="1:27">
      <x:c r="B456" s="0" t="s">
        <x:v>321</x:v>
      </x:c>
      <x:c r="C456" s="0" t="s">
        <x:v>293</x:v>
      </x:c>
      <x:c r="D456" s="0" t="s">
        <x:v>322</x:v>
      </x:c>
      <x:c r="E456" s="44" t="n">
        <x:v>6.5</x:v>
      </x:c>
      <x:c r="F456" s="0" t="s">
        <x:v>295</x:v>
      </x:c>
      <x:c r="G456" s="0" t="s">
        <x:v>296</x:v>
      </x:c>
      <x:c r="H456" s="45" t="s"/>
      <x:c r="I456" s="0" t="s">
        <x:v>297</x:v>
      </x:c>
      <x:c r="J456" s="46">
        <x:f>ROUND(E456/I453* H456,5)</x:f>
      </x:c>
      <x:c r="K456" s="47" t="s"/>
    </x:row>
    <x:row r="457" spans="1:27">
      <x:c r="D457" s="48" t="s">
        <x:v>298</x:v>
      </x:c>
      <x:c r="E457" s="47" t="s"/>
      <x:c r="H457" s="47" t="s"/>
      <x:c r="K457" s="45">
        <x:f>SUM(J455:J456)</x:f>
      </x:c>
    </x:row>
    <x:row r="458" spans="1:27">
      <x:c r="B458" s="14" t="s">
        <x:v>303</x:v>
      </x:c>
      <x:c r="E458" s="47" t="s"/>
      <x:c r="H458" s="47" t="s"/>
      <x:c r="K458" s="47" t="s"/>
    </x:row>
    <x:row r="459" spans="1:27">
      <x:c r="B459" s="0" t="s">
        <x:v>500</x:v>
      </x:c>
      <x:c r="C459" s="0" t="s">
        <x:v>37</x:v>
      </x:c>
      <x:c r="D459" s="0" t="s">
        <x:v>501</x:v>
      </x:c>
      <x:c r="E459" s="44" t="n">
        <x:v>1</x:v>
      </x:c>
      <x:c r="G459" s="0" t="s">
        <x:v>296</x:v>
      </x:c>
      <x:c r="H459" s="45" t="s"/>
      <x:c r="I459" s="0" t="s">
        <x:v>297</x:v>
      </x:c>
      <x:c r="J459" s="46">
        <x:f>ROUND(E459* H459,5)</x:f>
      </x:c>
      <x:c r="K459" s="47" t="s"/>
    </x:row>
    <x:row r="460" spans="1:27">
      <x:c r="D460" s="48" t="s">
        <x:v>313</x:v>
      </x:c>
      <x:c r="E460" s="47" t="s"/>
      <x:c r="H460" s="47" t="s"/>
      <x:c r="K460" s="45">
        <x:f>SUM(J459:J459)</x:f>
      </x:c>
    </x:row>
    <x:row r="461" spans="1:27">
      <x:c r="E461" s="47" t="s"/>
      <x:c r="H461" s="47" t="s"/>
      <x:c r="K461" s="47" t="s"/>
    </x:row>
    <x:row r="462" spans="1:27">
      <x:c r="D462" s="48" t="s">
        <x:v>315</x:v>
      </x:c>
      <x:c r="E462" s="47" t="s"/>
      <x:c r="H462" s="47" t="n">
        <x:v>2.5</x:v>
      </x:c>
      <x:c r="I462" s="0" t="s">
        <x:v>316</x:v>
      </x:c>
      <x:c r="J462" s="0">
        <x:f>ROUND(H462/100*K457,5)</x:f>
      </x:c>
      <x:c r="K462" s="47" t="s"/>
    </x:row>
    <x:row r="463" spans="1:27">
      <x:c r="D463" s="48" t="s">
        <x:v>314</x:v>
      </x:c>
      <x:c r="E463" s="47" t="s"/>
      <x:c r="H463" s="47" t="s"/>
      <x:c r="K463" s="49">
        <x:f>SUM(J454:J462)</x:f>
      </x:c>
    </x:row>
    <x:row r="464" spans="1:27">
      <x:c r="D464" s="48" t="s">
        <x:v>317</x:v>
      </x:c>
      <x:c r="E464" s="47" t="s"/>
      <x:c r="H464" s="47" t="s"/>
      <x:c r="K464" s="49">
        <x:f>SUM(K463:K463)</x:f>
      </x:c>
    </x:row>
    <x:row r="466" spans="1:27" customFormat="1" ht="45" customHeight="1">
      <x:c r="A466" s="37" t="s"/>
      <x:c r="B466" s="37" t="s">
        <x:v>502</x:v>
      </x:c>
      <x:c r="C466" s="38" t="s">
        <x:v>37</x:v>
      </x:c>
      <x:c r="D466" s="39" t="s">
        <x:v>503</x:v>
      </x:c>
      <x:c r="E466" s="38" t="s"/>
      <x:c r="F466" s="38" t="s"/>
      <x:c r="G466" s="38" t="s"/>
      <x:c r="H466" s="40" t="s">
        <x:v>289</x:v>
      </x:c>
      <x:c r="I466" s="41" t="n">
        <x:v>0.237</x:v>
      </x:c>
      <x:c r="J466" s="42" t="s"/>
      <x:c r="K466" s="43">
        <x:f>ROUND(K474,2)</x:f>
      </x:c>
      <x:c r="L466" s="39" t="s">
        <x:v>504</x:v>
      </x:c>
      <x:c r="M466" s="38" t="s"/>
      <x:c r="N466" s="38" t="s"/>
      <x:c r="O466" s="38" t="s"/>
      <x:c r="P466" s="38" t="s"/>
      <x:c r="Q466" s="38" t="s"/>
      <x:c r="R466" s="38" t="s"/>
      <x:c r="S466" s="38" t="s"/>
      <x:c r="T466" s="38" t="s"/>
      <x:c r="U466" s="38" t="s"/>
      <x:c r="V466" s="38" t="s"/>
      <x:c r="W466" s="38" t="s"/>
      <x:c r="X466" s="38" t="s"/>
      <x:c r="Y466" s="38" t="s"/>
      <x:c r="Z466" s="38" t="s"/>
      <x:c r="AA466" s="38" t="s"/>
    </x:row>
    <x:row r="467" spans="1:27">
      <x:c r="B467" s="14" t="s">
        <x:v>291</x:v>
      </x:c>
    </x:row>
    <x:row r="468" spans="1:27">
      <x:c r="B468" s="0" t="s">
        <x:v>321</x:v>
      </x:c>
      <x:c r="C468" s="0" t="s">
        <x:v>293</x:v>
      </x:c>
      <x:c r="D468" s="0" t="s">
        <x:v>322</x:v>
      </x:c>
      <x:c r="E468" s="44" t="n">
        <x:v>3</x:v>
      </x:c>
      <x:c r="F468" s="0" t="s">
        <x:v>295</x:v>
      </x:c>
      <x:c r="G468" s="0" t="s">
        <x:v>296</x:v>
      </x:c>
      <x:c r="H468" s="45" t="s"/>
      <x:c r="I468" s="0" t="s">
        <x:v>297</x:v>
      </x:c>
      <x:c r="J468" s="46">
        <x:f>ROUND(E468/I466* H468,5)</x:f>
      </x:c>
      <x:c r="K468" s="47" t="s"/>
    </x:row>
    <x:row r="469" spans="1:27">
      <x:c r="B469" s="0" t="s">
        <x:v>323</x:v>
      </x:c>
      <x:c r="C469" s="0" t="s">
        <x:v>293</x:v>
      </x:c>
      <x:c r="D469" s="0" t="s">
        <x:v>324</x:v>
      </x:c>
      <x:c r="E469" s="44" t="n">
        <x:v>3</x:v>
      </x:c>
      <x:c r="F469" s="0" t="s">
        <x:v>295</x:v>
      </x:c>
      <x:c r="G469" s="0" t="s">
        <x:v>296</x:v>
      </x:c>
      <x:c r="H469" s="45" t="s"/>
      <x:c r="I469" s="0" t="s">
        <x:v>297</x:v>
      </x:c>
      <x:c r="J469" s="46">
        <x:f>ROUND(E469/I466* H469,5)</x:f>
      </x:c>
      <x:c r="K469" s="47" t="s"/>
    </x:row>
    <x:row r="470" spans="1:27">
      <x:c r="D470" s="48" t="s">
        <x:v>298</x:v>
      </x:c>
      <x:c r="E470" s="47" t="s"/>
      <x:c r="H470" s="47" t="s"/>
      <x:c r="K470" s="45">
        <x:f>SUM(J468:J469)</x:f>
      </x:c>
    </x:row>
    <x:row r="471" spans="1:27">
      <x:c r="E471" s="47" t="s"/>
      <x:c r="H471" s="47" t="s"/>
      <x:c r="K471" s="47" t="s"/>
    </x:row>
    <x:row r="472" spans="1:27">
      <x:c r="D472" s="48" t="s">
        <x:v>315</x:v>
      </x:c>
      <x:c r="E472" s="47" t="s"/>
      <x:c r="H472" s="47" t="n">
        <x:v>1.5</x:v>
      </x:c>
      <x:c r="I472" s="0" t="s">
        <x:v>316</x:v>
      </x:c>
      <x:c r="J472" s="0">
        <x:f>ROUND(H472/100*K470,5)</x:f>
      </x:c>
      <x:c r="K472" s="47" t="s"/>
    </x:row>
    <x:row r="473" spans="1:27">
      <x:c r="D473" s="48" t="s">
        <x:v>314</x:v>
      </x:c>
      <x:c r="E473" s="47" t="s"/>
      <x:c r="H473" s="47" t="s"/>
      <x:c r="K473" s="49">
        <x:f>SUM(J467:J472)</x:f>
      </x:c>
    </x:row>
    <x:row r="474" spans="1:27">
      <x:c r="D474" s="48" t="s">
        <x:v>317</x:v>
      </x:c>
      <x:c r="E474" s="47" t="s"/>
      <x:c r="H474" s="47" t="s"/>
      <x:c r="K474" s="49">
        <x:f>SUM(K473:K473)</x:f>
      </x:c>
    </x:row>
    <x:row r="476" spans="1:27" customFormat="1" ht="45" customHeight="1">
      <x:c r="A476" s="37" t="s"/>
      <x:c r="B476" s="37" t="s">
        <x:v>505</x:v>
      </x:c>
      <x:c r="C476" s="38" t="s">
        <x:v>37</x:v>
      </x:c>
      <x:c r="D476" s="39" t="s">
        <x:v>503</x:v>
      </x:c>
      <x:c r="E476" s="38" t="s"/>
      <x:c r="F476" s="38" t="s"/>
      <x:c r="G476" s="38" t="s"/>
      <x:c r="H476" s="40" t="s">
        <x:v>289</x:v>
      </x:c>
      <x:c r="I476" s="41" t="n">
        <x:v>1</x:v>
      </x:c>
      <x:c r="J476" s="42" t="s"/>
      <x:c r="K476" s="43">
        <x:f>ROUND(K487,2)</x:f>
      </x:c>
      <x:c r="L476" s="39" t="s">
        <x:v>504</x:v>
      </x:c>
      <x:c r="M476" s="38" t="s"/>
      <x:c r="N476" s="38" t="s"/>
      <x:c r="O476" s="38" t="s"/>
      <x:c r="P476" s="38" t="s"/>
      <x:c r="Q476" s="38" t="s"/>
      <x:c r="R476" s="38" t="s"/>
      <x:c r="S476" s="38" t="s"/>
      <x:c r="T476" s="38" t="s"/>
      <x:c r="U476" s="38" t="s"/>
      <x:c r="V476" s="38" t="s"/>
      <x:c r="W476" s="38" t="s"/>
      <x:c r="X476" s="38" t="s"/>
      <x:c r="Y476" s="38" t="s"/>
      <x:c r="Z476" s="38" t="s"/>
      <x:c r="AA476" s="38" t="s"/>
    </x:row>
    <x:row r="477" spans="1:27">
      <x:c r="B477" s="14" t="s">
        <x:v>291</x:v>
      </x:c>
    </x:row>
    <x:row r="478" spans="1:27">
      <x:c r="B478" s="0" t="s">
        <x:v>321</x:v>
      </x:c>
      <x:c r="C478" s="0" t="s">
        <x:v>293</x:v>
      </x:c>
      <x:c r="D478" s="0" t="s">
        <x:v>322</x:v>
      </x:c>
      <x:c r="E478" s="44" t="n">
        <x:v>3</x:v>
      </x:c>
      <x:c r="F478" s="0" t="s">
        <x:v>295</x:v>
      </x:c>
      <x:c r="G478" s="0" t="s">
        <x:v>296</x:v>
      </x:c>
      <x:c r="H478" s="45" t="s"/>
      <x:c r="I478" s="0" t="s">
        <x:v>297</x:v>
      </x:c>
      <x:c r="J478" s="46">
        <x:f>ROUND(E478/I476* H478,5)</x:f>
      </x:c>
      <x:c r="K478" s="47" t="s"/>
    </x:row>
    <x:row r="479" spans="1:27">
      <x:c r="B479" s="0" t="s">
        <x:v>323</x:v>
      </x:c>
      <x:c r="C479" s="0" t="s">
        <x:v>293</x:v>
      </x:c>
      <x:c r="D479" s="0" t="s">
        <x:v>324</x:v>
      </x:c>
      <x:c r="E479" s="44" t="n">
        <x:v>3</x:v>
      </x:c>
      <x:c r="F479" s="0" t="s">
        <x:v>295</x:v>
      </x:c>
      <x:c r="G479" s="0" t="s">
        <x:v>296</x:v>
      </x:c>
      <x:c r="H479" s="45" t="s"/>
      <x:c r="I479" s="0" t="s">
        <x:v>297</x:v>
      </x:c>
      <x:c r="J479" s="46">
        <x:f>ROUND(E479/I476* H479,5)</x:f>
      </x:c>
      <x:c r="K479" s="47" t="s"/>
    </x:row>
    <x:row r="480" spans="1:27">
      <x:c r="D480" s="48" t="s">
        <x:v>298</x:v>
      </x:c>
      <x:c r="E480" s="47" t="s"/>
      <x:c r="H480" s="47" t="s"/>
      <x:c r="K480" s="45">
        <x:f>SUM(J478:J479)</x:f>
      </x:c>
    </x:row>
    <x:row r="481" spans="1:27">
      <x:c r="B481" s="14" t="s">
        <x:v>303</x:v>
      </x:c>
      <x:c r="E481" s="47" t="s"/>
      <x:c r="H481" s="47" t="s"/>
      <x:c r="K481" s="47" t="s"/>
    </x:row>
    <x:row r="482" spans="1:27">
      <x:c r="B482" s="0" t="s">
        <x:v>506</x:v>
      </x:c>
      <x:c r="C482" s="0" t="s">
        <x:v>37</x:v>
      </x:c>
      <x:c r="D482" s="0" t="s">
        <x:v>507</x:v>
      </x:c>
      <x:c r="E482" s="44" t="n">
        <x:v>1</x:v>
      </x:c>
      <x:c r="G482" s="0" t="s">
        <x:v>296</x:v>
      </x:c>
      <x:c r="H482" s="45" t="s"/>
      <x:c r="I482" s="0" t="s">
        <x:v>297</x:v>
      </x:c>
      <x:c r="J482" s="46">
        <x:f>ROUND(E482* H482,5)</x:f>
      </x:c>
      <x:c r="K482" s="47" t="s"/>
    </x:row>
    <x:row r="483" spans="1:27">
      <x:c r="D483" s="48" t="s">
        <x:v>313</x:v>
      </x:c>
      <x:c r="E483" s="47" t="s"/>
      <x:c r="H483" s="47" t="s"/>
      <x:c r="K483" s="45">
        <x:f>SUM(J482:J482)</x:f>
      </x:c>
    </x:row>
    <x:row r="484" spans="1:27">
      <x:c r="E484" s="47" t="s"/>
      <x:c r="H484" s="47" t="s"/>
      <x:c r="K484" s="47" t="s"/>
    </x:row>
    <x:row r="485" spans="1:27">
      <x:c r="D485" s="48" t="s">
        <x:v>315</x:v>
      </x:c>
      <x:c r="E485" s="47" t="s"/>
      <x:c r="H485" s="47" t="n">
        <x:v>1.5</x:v>
      </x:c>
      <x:c r="I485" s="0" t="s">
        <x:v>316</x:v>
      </x:c>
      <x:c r="J485" s="0">
        <x:f>ROUND(H485/100*K480,5)</x:f>
      </x:c>
      <x:c r="K485" s="47" t="s"/>
    </x:row>
    <x:row r="486" spans="1:27">
      <x:c r="D486" s="48" t="s">
        <x:v>314</x:v>
      </x:c>
      <x:c r="E486" s="47" t="s"/>
      <x:c r="H486" s="47" t="s"/>
      <x:c r="K486" s="49">
        <x:f>SUM(J477:J485)</x:f>
      </x:c>
    </x:row>
    <x:row r="487" spans="1:27">
      <x:c r="D487" s="48" t="s">
        <x:v>317</x:v>
      </x:c>
      <x:c r="E487" s="47" t="s"/>
      <x:c r="H487" s="47" t="s"/>
      <x:c r="K487" s="49">
        <x:f>SUM(K486:K486)</x:f>
      </x:c>
    </x:row>
    <x:row r="489" spans="1:27" customFormat="1" ht="45" customHeight="1">
      <x:c r="A489" s="37" t="s"/>
      <x:c r="B489" s="37" t="s">
        <x:v>508</x:v>
      </x:c>
      <x:c r="C489" s="38" t="s">
        <x:v>37</x:v>
      </x:c>
      <x:c r="D489" s="39" t="s">
        <x:v>509</x:v>
      </x:c>
      <x:c r="E489" s="38" t="s"/>
      <x:c r="F489" s="38" t="s"/>
      <x:c r="G489" s="38" t="s"/>
      <x:c r="H489" s="40" t="s">
        <x:v>289</x:v>
      </x:c>
      <x:c r="I489" s="41" t="n">
        <x:v>1</x:v>
      </x:c>
      <x:c r="J489" s="42" t="s"/>
      <x:c r="K489" s="43">
        <x:f>ROUND(K500,2)</x:f>
      </x:c>
      <x:c r="L489" s="39" t="s">
        <x:v>510</x:v>
      </x:c>
      <x:c r="M489" s="38" t="s"/>
      <x:c r="N489" s="38" t="s"/>
      <x:c r="O489" s="38" t="s"/>
      <x:c r="P489" s="38" t="s"/>
      <x:c r="Q489" s="38" t="s"/>
      <x:c r="R489" s="38" t="s"/>
      <x:c r="S489" s="38" t="s"/>
      <x:c r="T489" s="38" t="s"/>
      <x:c r="U489" s="38" t="s"/>
      <x:c r="V489" s="38" t="s"/>
      <x:c r="W489" s="38" t="s"/>
      <x:c r="X489" s="38" t="s"/>
      <x:c r="Y489" s="38" t="s"/>
      <x:c r="Z489" s="38" t="s"/>
      <x:c r="AA489" s="38" t="s"/>
    </x:row>
    <x:row r="490" spans="1:27">
      <x:c r="B490" s="14" t="s">
        <x:v>291</x:v>
      </x:c>
    </x:row>
    <x:row r="491" spans="1:27">
      <x:c r="B491" s="0" t="s">
        <x:v>321</x:v>
      </x:c>
      <x:c r="C491" s="0" t="s">
        <x:v>293</x:v>
      </x:c>
      <x:c r="D491" s="0" t="s">
        <x:v>322</x:v>
      </x:c>
      <x:c r="E491" s="44" t="n">
        <x:v>3</x:v>
      </x:c>
      <x:c r="F491" s="0" t="s">
        <x:v>295</x:v>
      </x:c>
      <x:c r="G491" s="0" t="s">
        <x:v>296</x:v>
      </x:c>
      <x:c r="H491" s="45" t="s"/>
      <x:c r="I491" s="0" t="s">
        <x:v>297</x:v>
      </x:c>
      <x:c r="J491" s="46">
        <x:f>ROUND(E491/I489* H491,5)</x:f>
      </x:c>
      <x:c r="K491" s="47" t="s"/>
    </x:row>
    <x:row r="492" spans="1:27">
      <x:c r="B492" s="0" t="s">
        <x:v>323</x:v>
      </x:c>
      <x:c r="C492" s="0" t="s">
        <x:v>293</x:v>
      </x:c>
      <x:c r="D492" s="0" t="s">
        <x:v>324</x:v>
      </x:c>
      <x:c r="E492" s="44" t="n">
        <x:v>3</x:v>
      </x:c>
      <x:c r="F492" s="0" t="s">
        <x:v>295</x:v>
      </x:c>
      <x:c r="G492" s="0" t="s">
        <x:v>296</x:v>
      </x:c>
      <x:c r="H492" s="45" t="s"/>
      <x:c r="I492" s="0" t="s">
        <x:v>297</x:v>
      </x:c>
      <x:c r="J492" s="46">
        <x:f>ROUND(E492/I489* H492,5)</x:f>
      </x:c>
      <x:c r="K492" s="47" t="s"/>
    </x:row>
    <x:row r="493" spans="1:27">
      <x:c r="D493" s="48" t="s">
        <x:v>298</x:v>
      </x:c>
      <x:c r="E493" s="47" t="s"/>
      <x:c r="H493" s="47" t="s"/>
      <x:c r="K493" s="45">
        <x:f>SUM(J491:J492)</x:f>
      </x:c>
    </x:row>
    <x:row r="494" spans="1:27">
      <x:c r="B494" s="14" t="s">
        <x:v>303</x:v>
      </x:c>
      <x:c r="E494" s="47" t="s"/>
      <x:c r="H494" s="47" t="s"/>
      <x:c r="K494" s="47" t="s"/>
    </x:row>
    <x:row r="495" spans="1:27">
      <x:c r="B495" s="0" t="s">
        <x:v>506</x:v>
      </x:c>
      <x:c r="C495" s="0" t="s">
        <x:v>37</x:v>
      </x:c>
      <x:c r="D495" s="0" t="s">
        <x:v>507</x:v>
      </x:c>
      <x:c r="E495" s="44" t="n">
        <x:v>1</x:v>
      </x:c>
      <x:c r="G495" s="0" t="s">
        <x:v>296</x:v>
      </x:c>
      <x:c r="H495" s="45" t="s"/>
      <x:c r="I495" s="0" t="s">
        <x:v>297</x:v>
      </x:c>
      <x:c r="J495" s="46">
        <x:f>ROUND(E495* H495,5)</x:f>
      </x:c>
      <x:c r="K495" s="47" t="s"/>
    </x:row>
    <x:row r="496" spans="1:27">
      <x:c r="D496" s="48" t="s">
        <x:v>313</x:v>
      </x:c>
      <x:c r="E496" s="47" t="s"/>
      <x:c r="H496" s="47" t="s"/>
      <x:c r="K496" s="45">
        <x:f>SUM(J495:J495)</x:f>
      </x:c>
    </x:row>
    <x:row r="497" spans="1:27">
      <x:c r="E497" s="47" t="s"/>
      <x:c r="H497" s="47" t="s"/>
      <x:c r="K497" s="47" t="s"/>
    </x:row>
    <x:row r="498" spans="1:27">
      <x:c r="D498" s="48" t="s">
        <x:v>315</x:v>
      </x:c>
      <x:c r="E498" s="47" t="s"/>
      <x:c r="H498" s="47" t="n">
        <x:v>1.5</x:v>
      </x:c>
      <x:c r="I498" s="0" t="s">
        <x:v>316</x:v>
      </x:c>
      <x:c r="J498" s="0">
        <x:f>ROUND(H498/100*K493,5)</x:f>
      </x:c>
      <x:c r="K498" s="47" t="s"/>
    </x:row>
    <x:row r="499" spans="1:27">
      <x:c r="D499" s="48" t="s">
        <x:v>314</x:v>
      </x:c>
      <x:c r="E499" s="47" t="s"/>
      <x:c r="H499" s="47" t="s"/>
      <x:c r="K499" s="49">
        <x:f>SUM(J490:J498)</x:f>
      </x:c>
    </x:row>
    <x:row r="500" spans="1:27">
      <x:c r="D500" s="48" t="s">
        <x:v>317</x:v>
      </x:c>
      <x:c r="E500" s="47" t="s"/>
      <x:c r="H500" s="47" t="s"/>
      <x:c r="K500" s="49">
        <x:f>SUM(K499:K499)</x:f>
      </x:c>
    </x:row>
    <x:row r="502" spans="1:27" customFormat="1" ht="45" customHeight="1">
      <x:c r="A502" s="37" t="s">
        <x:v>511</x:v>
      </x:c>
      <x:c r="B502" s="37" t="s">
        <x:v>225</x:v>
      </x:c>
      <x:c r="C502" s="38" t="s">
        <x:v>37</x:v>
      </x:c>
      <x:c r="D502" s="39" t="s">
        <x:v>226</x:v>
      </x:c>
      <x:c r="E502" s="38" t="s"/>
      <x:c r="F502" s="38" t="s"/>
      <x:c r="G502" s="38" t="s"/>
      <x:c r="H502" s="40" t="s">
        <x:v>289</x:v>
      </x:c>
      <x:c r="I502" s="41" t="n">
        <x:v>1</x:v>
      </x:c>
      <x:c r="J502" s="42" t="s"/>
      <x:c r="K502" s="43">
        <x:f>ROUND(K514,2)</x:f>
      </x:c>
      <x:c r="L502" s="39" t="s">
        <x:v>512</x:v>
      </x:c>
      <x:c r="M502" s="38" t="s"/>
      <x:c r="N502" s="38" t="s"/>
      <x:c r="O502" s="38" t="s"/>
      <x:c r="P502" s="38" t="s"/>
      <x:c r="Q502" s="38" t="s"/>
      <x:c r="R502" s="38" t="s"/>
      <x:c r="S502" s="38" t="s"/>
      <x:c r="T502" s="38" t="s"/>
      <x:c r="U502" s="38" t="s"/>
      <x:c r="V502" s="38" t="s"/>
      <x:c r="W502" s="38" t="s"/>
      <x:c r="X502" s="38" t="s"/>
      <x:c r="Y502" s="38" t="s"/>
      <x:c r="Z502" s="38" t="s"/>
      <x:c r="AA502" s="38" t="s"/>
    </x:row>
    <x:row r="503" spans="1:27">
      <x:c r="B503" s="14" t="s">
        <x:v>291</x:v>
      </x:c>
    </x:row>
    <x:row r="504" spans="1:27">
      <x:c r="B504" s="0" t="s">
        <x:v>323</x:v>
      </x:c>
      <x:c r="C504" s="0" t="s">
        <x:v>293</x:v>
      </x:c>
      <x:c r="D504" s="0" t="s">
        <x:v>324</x:v>
      </x:c>
      <x:c r="E504" s="44" t="n">
        <x:v>0.6</x:v>
      </x:c>
      <x:c r="F504" s="0" t="s">
        <x:v>295</x:v>
      </x:c>
      <x:c r="G504" s="0" t="s">
        <x:v>296</x:v>
      </x:c>
      <x:c r="H504" s="45" t="s"/>
      <x:c r="I504" s="0" t="s">
        <x:v>297</x:v>
      </x:c>
      <x:c r="J504" s="46">
        <x:f>ROUND(E504/I502* H504,5)</x:f>
      </x:c>
      <x:c r="K504" s="47" t="s"/>
    </x:row>
    <x:row r="505" spans="1:27">
      <x:c r="B505" s="0" t="s">
        <x:v>321</x:v>
      </x:c>
      <x:c r="C505" s="0" t="s">
        <x:v>293</x:v>
      </x:c>
      <x:c r="D505" s="0" t="s">
        <x:v>322</x:v>
      </x:c>
      <x:c r="E505" s="44" t="n">
        <x:v>0.6</x:v>
      </x:c>
      <x:c r="F505" s="0" t="s">
        <x:v>295</x:v>
      </x:c>
      <x:c r="G505" s="0" t="s">
        <x:v>296</x:v>
      </x:c>
      <x:c r="H505" s="45" t="s"/>
      <x:c r="I505" s="0" t="s">
        <x:v>297</x:v>
      </x:c>
      <x:c r="J505" s="46">
        <x:f>ROUND(E505/I502* H505,5)</x:f>
      </x:c>
      <x:c r="K505" s="47" t="s"/>
    </x:row>
    <x:row r="506" spans="1:27">
      <x:c r="D506" s="48" t="s">
        <x:v>298</x:v>
      </x:c>
      <x:c r="E506" s="47" t="s"/>
      <x:c r="H506" s="47" t="s"/>
      <x:c r="K506" s="45">
        <x:f>SUM(J504:J505)</x:f>
      </x:c>
    </x:row>
    <x:row r="507" spans="1:27">
      <x:c r="B507" s="14" t="s">
        <x:v>303</x:v>
      </x:c>
      <x:c r="E507" s="47" t="s"/>
      <x:c r="H507" s="47" t="s"/>
      <x:c r="K507" s="47" t="s"/>
    </x:row>
    <x:row r="508" spans="1:27">
      <x:c r="B508" s="0" t="s">
        <x:v>513</x:v>
      </x:c>
      <x:c r="C508" s="0" t="s">
        <x:v>37</x:v>
      </x:c>
      <x:c r="D508" s="0" t="s">
        <x:v>514</x:v>
      </x:c>
      <x:c r="E508" s="44" t="n">
        <x:v>1</x:v>
      </x:c>
      <x:c r="G508" s="0" t="s">
        <x:v>296</x:v>
      </x:c>
      <x:c r="H508" s="45" t="s"/>
      <x:c r="I508" s="0" t="s">
        <x:v>297</x:v>
      </x:c>
      <x:c r="J508" s="46">
        <x:f>ROUND(E508* H508,5)</x:f>
      </x:c>
      <x:c r="K508" s="47" t="s"/>
    </x:row>
    <x:row r="509" spans="1:27">
      <x:c r="B509" s="0" t="s">
        <x:v>515</x:v>
      </x:c>
      <x:c r="C509" s="0" t="s">
        <x:v>37</x:v>
      </x:c>
      <x:c r="D509" s="0" t="s">
        <x:v>516</x:v>
      </x:c>
      <x:c r="E509" s="44" t="n">
        <x:v>1</x:v>
      </x:c>
      <x:c r="G509" s="0" t="s">
        <x:v>296</x:v>
      </x:c>
      <x:c r="H509" s="45" t="s"/>
      <x:c r="I509" s="0" t="s">
        <x:v>297</x:v>
      </x:c>
      <x:c r="J509" s="46">
        <x:f>ROUND(E509* H509,5)</x:f>
      </x:c>
      <x:c r="K509" s="47" t="s"/>
    </x:row>
    <x:row r="510" spans="1:27">
      <x:c r="D510" s="48" t="s">
        <x:v>313</x:v>
      </x:c>
      <x:c r="E510" s="47" t="s"/>
      <x:c r="H510" s="47" t="s"/>
      <x:c r="K510" s="45">
        <x:f>SUM(J508:J509)</x:f>
      </x:c>
    </x:row>
    <x:row r="511" spans="1:27">
      <x:c r="E511" s="47" t="s"/>
      <x:c r="H511" s="47" t="s"/>
      <x:c r="K511" s="47" t="s"/>
    </x:row>
    <x:row r="512" spans="1:27">
      <x:c r="D512" s="48" t="s">
        <x:v>315</x:v>
      </x:c>
      <x:c r="E512" s="47" t="s"/>
      <x:c r="H512" s="47" t="n">
        <x:v>1.5</x:v>
      </x:c>
      <x:c r="I512" s="0" t="s">
        <x:v>316</x:v>
      </x:c>
      <x:c r="J512" s="0">
        <x:f>ROUND(H512/100*K506,5)</x:f>
      </x:c>
      <x:c r="K512" s="47" t="s"/>
    </x:row>
    <x:row r="513" spans="1:27">
      <x:c r="D513" s="48" t="s">
        <x:v>314</x:v>
      </x:c>
      <x:c r="E513" s="47" t="s"/>
      <x:c r="H513" s="47" t="s"/>
      <x:c r="K513" s="49">
        <x:f>SUM(J503:J512)</x:f>
      </x:c>
    </x:row>
    <x:row r="514" spans="1:27">
      <x:c r="D514" s="48" t="s">
        <x:v>317</x:v>
      </x:c>
      <x:c r="E514" s="47" t="s"/>
      <x:c r="H514" s="47" t="s"/>
      <x:c r="K514" s="49">
        <x:f>SUM(K513:K513)</x:f>
      </x:c>
    </x:row>
    <x:row r="516" spans="1:27" customFormat="1" ht="45" customHeight="1">
      <x:c r="A516" s="37" t="s">
        <x:v>517</x:v>
      </x:c>
      <x:c r="B516" s="37" t="s">
        <x:v>229</x:v>
      </x:c>
      <x:c r="C516" s="38" t="s">
        <x:v>37</x:v>
      </x:c>
      <x:c r="D516" s="39" t="s">
        <x:v>230</x:v>
      </x:c>
      <x:c r="E516" s="38" t="s"/>
      <x:c r="F516" s="38" t="s"/>
      <x:c r="G516" s="38" t="s"/>
      <x:c r="H516" s="40" t="s">
        <x:v>289</x:v>
      </x:c>
      <x:c r="I516" s="41" t="n">
        <x:v>1</x:v>
      </x:c>
      <x:c r="J516" s="42" t="s"/>
      <x:c r="K516" s="43">
        <x:f>ROUND(K527,2)</x:f>
      </x:c>
      <x:c r="L516" s="39" t="s">
        <x:v>518</x:v>
      </x:c>
      <x:c r="M516" s="38" t="s"/>
      <x:c r="N516" s="38" t="s"/>
      <x:c r="O516" s="38" t="s"/>
      <x:c r="P516" s="38" t="s"/>
      <x:c r="Q516" s="38" t="s"/>
      <x:c r="R516" s="38" t="s"/>
      <x:c r="S516" s="38" t="s"/>
      <x:c r="T516" s="38" t="s"/>
      <x:c r="U516" s="38" t="s"/>
      <x:c r="V516" s="38" t="s"/>
      <x:c r="W516" s="38" t="s"/>
      <x:c r="X516" s="38" t="s"/>
      <x:c r="Y516" s="38" t="s"/>
      <x:c r="Z516" s="38" t="s"/>
      <x:c r="AA516" s="38" t="s"/>
    </x:row>
    <x:row r="517" spans="1:27">
      <x:c r="B517" s="14" t="s">
        <x:v>291</x:v>
      </x:c>
    </x:row>
    <x:row r="518" spans="1:27">
      <x:c r="B518" s="0" t="s">
        <x:v>323</x:v>
      </x:c>
      <x:c r="C518" s="0" t="s">
        <x:v>293</x:v>
      </x:c>
      <x:c r="D518" s="0" t="s">
        <x:v>324</x:v>
      </x:c>
      <x:c r="E518" s="44" t="n">
        <x:v>0.4</x:v>
      </x:c>
      <x:c r="F518" s="0" t="s">
        <x:v>295</x:v>
      </x:c>
      <x:c r="G518" s="0" t="s">
        <x:v>296</x:v>
      </x:c>
      <x:c r="H518" s="45" t="s"/>
      <x:c r="I518" s="0" t="s">
        <x:v>297</x:v>
      </x:c>
      <x:c r="J518" s="46">
        <x:f>ROUND(E518/I516* H518,5)</x:f>
      </x:c>
      <x:c r="K518" s="47" t="s"/>
    </x:row>
    <x:row r="519" spans="1:27">
      <x:c r="B519" s="0" t="s">
        <x:v>321</x:v>
      </x:c>
      <x:c r="C519" s="0" t="s">
        <x:v>293</x:v>
      </x:c>
      <x:c r="D519" s="0" t="s">
        <x:v>322</x:v>
      </x:c>
      <x:c r="E519" s="44" t="n">
        <x:v>0.4</x:v>
      </x:c>
      <x:c r="F519" s="0" t="s">
        <x:v>295</x:v>
      </x:c>
      <x:c r="G519" s="0" t="s">
        <x:v>296</x:v>
      </x:c>
      <x:c r="H519" s="45" t="s"/>
      <x:c r="I519" s="0" t="s">
        <x:v>297</x:v>
      </x:c>
      <x:c r="J519" s="46">
        <x:f>ROUND(E519/I516* H519,5)</x:f>
      </x:c>
      <x:c r="K519" s="47" t="s"/>
    </x:row>
    <x:row r="520" spans="1:27">
      <x:c r="D520" s="48" t="s">
        <x:v>298</x:v>
      </x:c>
      <x:c r="E520" s="47" t="s"/>
      <x:c r="H520" s="47" t="s"/>
      <x:c r="K520" s="45">
        <x:f>SUM(J518:J519)</x:f>
      </x:c>
    </x:row>
    <x:row r="521" spans="1:27">
      <x:c r="B521" s="14" t="s">
        <x:v>303</x:v>
      </x:c>
      <x:c r="E521" s="47" t="s"/>
      <x:c r="H521" s="47" t="s"/>
      <x:c r="K521" s="47" t="s"/>
    </x:row>
    <x:row r="522" spans="1:27">
      <x:c r="B522" s="0" t="s">
        <x:v>519</x:v>
      </x:c>
      <x:c r="C522" s="0" t="s">
        <x:v>37</x:v>
      </x:c>
      <x:c r="D522" s="0" t="s">
        <x:v>520</x:v>
      </x:c>
      <x:c r="E522" s="44" t="n">
        <x:v>1</x:v>
      </x:c>
      <x:c r="G522" s="0" t="s">
        <x:v>296</x:v>
      </x:c>
      <x:c r="H522" s="45" t="s"/>
      <x:c r="I522" s="0" t="s">
        <x:v>297</x:v>
      </x:c>
      <x:c r="J522" s="46">
        <x:f>ROUND(E522* H522,5)</x:f>
      </x:c>
      <x:c r="K522" s="47" t="s"/>
    </x:row>
    <x:row r="523" spans="1:27">
      <x:c r="D523" s="48" t="s">
        <x:v>313</x:v>
      </x:c>
      <x:c r="E523" s="47" t="s"/>
      <x:c r="H523" s="47" t="s"/>
      <x:c r="K523" s="45">
        <x:f>SUM(J522:J522)</x:f>
      </x:c>
    </x:row>
    <x:row r="524" spans="1:27">
      <x:c r="E524" s="47" t="s"/>
      <x:c r="H524" s="47" t="s"/>
      <x:c r="K524" s="47" t="s"/>
    </x:row>
    <x:row r="525" spans="1:27">
      <x:c r="D525" s="48" t="s">
        <x:v>315</x:v>
      </x:c>
      <x:c r="E525" s="47" t="s"/>
      <x:c r="H525" s="47" t="n">
        <x:v>1.5</x:v>
      </x:c>
      <x:c r="I525" s="0" t="s">
        <x:v>316</x:v>
      </x:c>
      <x:c r="J525" s="0">
        <x:f>ROUND(H525/100*K520,5)</x:f>
      </x:c>
      <x:c r="K525" s="47" t="s"/>
    </x:row>
    <x:row r="526" spans="1:27">
      <x:c r="D526" s="48" t="s">
        <x:v>314</x:v>
      </x:c>
      <x:c r="E526" s="47" t="s"/>
      <x:c r="H526" s="47" t="s"/>
      <x:c r="K526" s="49">
        <x:f>SUM(J517:J525)</x:f>
      </x:c>
    </x:row>
    <x:row r="527" spans="1:27">
      <x:c r="D527" s="48" t="s">
        <x:v>317</x:v>
      </x:c>
      <x:c r="E527" s="47" t="s"/>
      <x:c r="H527" s="47" t="s"/>
      <x:c r="K527" s="49">
        <x:f>SUM(K526:K526)</x:f>
      </x:c>
    </x:row>
    <x:row r="529" spans="1:27" customFormat="1" ht="45" customHeight="1">
      <x:c r="A529" s="37" t="s">
        <x:v>521</x:v>
      </x:c>
      <x:c r="B529" s="37" t="s">
        <x:v>227</x:v>
      </x:c>
      <x:c r="C529" s="38" t="s">
        <x:v>37</x:v>
      </x:c>
      <x:c r="D529" s="39" t="s">
        <x:v>228</x:v>
      </x:c>
      <x:c r="E529" s="38" t="s"/>
      <x:c r="F529" s="38" t="s"/>
      <x:c r="G529" s="38" t="s"/>
      <x:c r="H529" s="40" t="s">
        <x:v>289</x:v>
      </x:c>
      <x:c r="I529" s="41" t="n">
        <x:v>1</x:v>
      </x:c>
      <x:c r="J529" s="42" t="s"/>
      <x:c r="K529" s="43">
        <x:f>ROUND(K540,2)</x:f>
      </x:c>
      <x:c r="L529" s="39" t="s">
        <x:v>522</x:v>
      </x:c>
      <x:c r="M529" s="38" t="s"/>
      <x:c r="N529" s="38" t="s"/>
      <x:c r="O529" s="38" t="s"/>
      <x:c r="P529" s="38" t="s"/>
      <x:c r="Q529" s="38" t="s"/>
      <x:c r="R529" s="38" t="s"/>
      <x:c r="S529" s="38" t="s"/>
      <x:c r="T529" s="38" t="s"/>
      <x:c r="U529" s="38" t="s"/>
      <x:c r="V529" s="38" t="s"/>
      <x:c r="W529" s="38" t="s"/>
      <x:c r="X529" s="38" t="s"/>
      <x:c r="Y529" s="38" t="s"/>
      <x:c r="Z529" s="38" t="s"/>
      <x:c r="AA529" s="38" t="s"/>
    </x:row>
    <x:row r="530" spans="1:27">
      <x:c r="B530" s="14" t="s">
        <x:v>291</x:v>
      </x:c>
    </x:row>
    <x:row r="531" spans="1:27">
      <x:c r="B531" s="0" t="s">
        <x:v>321</x:v>
      </x:c>
      <x:c r="C531" s="0" t="s">
        <x:v>293</x:v>
      </x:c>
      <x:c r="D531" s="0" t="s">
        <x:v>322</x:v>
      </x:c>
      <x:c r="E531" s="44" t="n">
        <x:v>0.3</x:v>
      </x:c>
      <x:c r="F531" s="0" t="s">
        <x:v>295</x:v>
      </x:c>
      <x:c r="G531" s="0" t="s">
        <x:v>296</x:v>
      </x:c>
      <x:c r="H531" s="45" t="s"/>
      <x:c r="I531" s="0" t="s">
        <x:v>297</x:v>
      </x:c>
      <x:c r="J531" s="46">
        <x:f>ROUND(E531/I529* H531,5)</x:f>
      </x:c>
      <x:c r="K531" s="47" t="s"/>
    </x:row>
    <x:row r="532" spans="1:27">
      <x:c r="B532" s="0" t="s">
        <x:v>323</x:v>
      </x:c>
      <x:c r="C532" s="0" t="s">
        <x:v>293</x:v>
      </x:c>
      <x:c r="D532" s="0" t="s">
        <x:v>324</x:v>
      </x:c>
      <x:c r="E532" s="44" t="n">
        <x:v>0.3</x:v>
      </x:c>
      <x:c r="F532" s="0" t="s">
        <x:v>295</x:v>
      </x:c>
      <x:c r="G532" s="0" t="s">
        <x:v>296</x:v>
      </x:c>
      <x:c r="H532" s="45" t="s"/>
      <x:c r="I532" s="0" t="s">
        <x:v>297</x:v>
      </x:c>
      <x:c r="J532" s="46">
        <x:f>ROUND(E532/I529* H532,5)</x:f>
      </x:c>
      <x:c r="K532" s="47" t="s"/>
    </x:row>
    <x:row r="533" spans="1:27">
      <x:c r="D533" s="48" t="s">
        <x:v>298</x:v>
      </x:c>
      <x:c r="E533" s="47" t="s"/>
      <x:c r="H533" s="47" t="s"/>
      <x:c r="K533" s="45">
        <x:f>SUM(J531:J532)</x:f>
      </x:c>
    </x:row>
    <x:row r="534" spans="1:27">
      <x:c r="B534" s="14" t="s">
        <x:v>303</x:v>
      </x:c>
      <x:c r="E534" s="47" t="s"/>
      <x:c r="H534" s="47" t="s"/>
      <x:c r="K534" s="47" t="s"/>
    </x:row>
    <x:row r="535" spans="1:27">
      <x:c r="B535" s="0" t="s">
        <x:v>523</x:v>
      </x:c>
      <x:c r="C535" s="0" t="s">
        <x:v>37</x:v>
      </x:c>
      <x:c r="D535" s="0" t="s">
        <x:v>524</x:v>
      </x:c>
      <x:c r="E535" s="44" t="n">
        <x:v>1</x:v>
      </x:c>
      <x:c r="G535" s="0" t="s">
        <x:v>296</x:v>
      </x:c>
      <x:c r="H535" s="45" t="s"/>
      <x:c r="I535" s="0" t="s">
        <x:v>297</x:v>
      </x:c>
      <x:c r="J535" s="46">
        <x:f>ROUND(E535* H535,5)</x:f>
      </x:c>
      <x:c r="K535" s="47" t="s"/>
    </x:row>
    <x:row r="536" spans="1:27">
      <x:c r="D536" s="48" t="s">
        <x:v>313</x:v>
      </x:c>
      <x:c r="E536" s="47" t="s"/>
      <x:c r="H536" s="47" t="s"/>
      <x:c r="K536" s="45">
        <x:f>SUM(J535:J535)</x:f>
      </x:c>
    </x:row>
    <x:row r="537" spans="1:27">
      <x:c r="E537" s="47" t="s"/>
      <x:c r="H537" s="47" t="s"/>
      <x:c r="K537" s="47" t="s"/>
    </x:row>
    <x:row r="538" spans="1:27">
      <x:c r="D538" s="48" t="s">
        <x:v>315</x:v>
      </x:c>
      <x:c r="E538" s="47" t="s"/>
      <x:c r="H538" s="47" t="n">
        <x:v>1.5</x:v>
      </x:c>
      <x:c r="I538" s="0" t="s">
        <x:v>316</x:v>
      </x:c>
      <x:c r="J538" s="0">
        <x:f>ROUND(H538/100*K533,5)</x:f>
      </x:c>
      <x:c r="K538" s="47" t="s"/>
    </x:row>
    <x:row r="539" spans="1:27">
      <x:c r="D539" s="48" t="s">
        <x:v>314</x:v>
      </x:c>
      <x:c r="E539" s="47" t="s"/>
      <x:c r="H539" s="47" t="s"/>
      <x:c r="K539" s="49">
        <x:f>SUM(J530:J538)</x:f>
      </x:c>
    </x:row>
    <x:row r="540" spans="1:27">
      <x:c r="D540" s="48" t="s">
        <x:v>317</x:v>
      </x:c>
      <x:c r="E540" s="47" t="s"/>
      <x:c r="H540" s="47" t="s"/>
      <x:c r="K540" s="49">
        <x:f>SUM(K539:K539)</x:f>
      </x:c>
    </x:row>
    <x:row r="542" spans="1:27" customFormat="1" ht="45" customHeight="1">
      <x:c r="A542" s="37" t="s">
        <x:v>525</x:v>
      </x:c>
      <x:c r="B542" s="37" t="s">
        <x:v>231</x:v>
      </x:c>
      <x:c r="C542" s="38" t="s">
        <x:v>37</x:v>
      </x:c>
      <x:c r="D542" s="39" t="s">
        <x:v>232</x:v>
      </x:c>
      <x:c r="E542" s="38" t="s"/>
      <x:c r="F542" s="38" t="s"/>
      <x:c r="G542" s="38" t="s"/>
      <x:c r="H542" s="40" t="s">
        <x:v>289</x:v>
      </x:c>
      <x:c r="I542" s="41" t="n">
        <x:v>5.399</x:v>
      </x:c>
      <x:c r="J542" s="42" t="s"/>
      <x:c r="K542" s="43">
        <x:f>ROUND(K553,2)</x:f>
      </x:c>
      <x:c r="L542" s="39" t="s">
        <x:v>526</x:v>
      </x:c>
      <x:c r="M542" s="38" t="s"/>
      <x:c r="N542" s="38" t="s"/>
      <x:c r="O542" s="38" t="s"/>
      <x:c r="P542" s="38" t="s"/>
      <x:c r="Q542" s="38" t="s"/>
      <x:c r="R542" s="38" t="s"/>
      <x:c r="S542" s="38" t="s"/>
      <x:c r="T542" s="38" t="s"/>
      <x:c r="U542" s="38" t="s"/>
      <x:c r="V542" s="38" t="s"/>
      <x:c r="W542" s="38" t="s"/>
      <x:c r="X542" s="38" t="s"/>
      <x:c r="Y542" s="38" t="s"/>
      <x:c r="Z542" s="38" t="s"/>
      <x:c r="AA542" s="38" t="s"/>
    </x:row>
    <x:row r="543" spans="1:27">
      <x:c r="B543" s="14" t="s">
        <x:v>291</x:v>
      </x:c>
    </x:row>
    <x:row r="544" spans="1:27">
      <x:c r="B544" s="0" t="s">
        <x:v>321</x:v>
      </x:c>
      <x:c r="C544" s="0" t="s">
        <x:v>293</x:v>
      </x:c>
      <x:c r="D544" s="0" t="s">
        <x:v>322</x:v>
      </x:c>
      <x:c r="E544" s="44" t="n">
        <x:v>0.5</x:v>
      </x:c>
      <x:c r="F544" s="0" t="s">
        <x:v>295</x:v>
      </x:c>
      <x:c r="G544" s="0" t="s">
        <x:v>296</x:v>
      </x:c>
      <x:c r="H544" s="45" t="s"/>
      <x:c r="I544" s="0" t="s">
        <x:v>297</x:v>
      </x:c>
      <x:c r="J544" s="46">
        <x:f>ROUND(E544/I542* H544,5)</x:f>
      </x:c>
      <x:c r="K544" s="47" t="s"/>
    </x:row>
    <x:row r="545" spans="1:27">
      <x:c r="B545" s="0" t="s">
        <x:v>323</x:v>
      </x:c>
      <x:c r="C545" s="0" t="s">
        <x:v>293</x:v>
      </x:c>
      <x:c r="D545" s="0" t="s">
        <x:v>324</x:v>
      </x:c>
      <x:c r="E545" s="44" t="n">
        <x:v>0.5</x:v>
      </x:c>
      <x:c r="F545" s="0" t="s">
        <x:v>295</x:v>
      </x:c>
      <x:c r="G545" s="0" t="s">
        <x:v>296</x:v>
      </x:c>
      <x:c r="H545" s="45" t="s"/>
      <x:c r="I545" s="0" t="s">
        <x:v>297</x:v>
      </x:c>
      <x:c r="J545" s="46">
        <x:f>ROUND(E545/I542* H545,5)</x:f>
      </x:c>
      <x:c r="K545" s="47" t="s"/>
    </x:row>
    <x:row r="546" spans="1:27">
      <x:c r="D546" s="48" t="s">
        <x:v>298</x:v>
      </x:c>
      <x:c r="E546" s="47" t="s"/>
      <x:c r="H546" s="47" t="s"/>
      <x:c r="K546" s="45">
        <x:f>SUM(J544:J545)</x:f>
      </x:c>
    </x:row>
    <x:row r="547" spans="1:27">
      <x:c r="B547" s="14" t="s">
        <x:v>303</x:v>
      </x:c>
      <x:c r="E547" s="47" t="s"/>
      <x:c r="H547" s="47" t="s"/>
      <x:c r="K547" s="47" t="s"/>
    </x:row>
    <x:row r="548" spans="1:27">
      <x:c r="B548" s="0" t="s">
        <x:v>527</x:v>
      </x:c>
      <x:c r="C548" s="0" t="s">
        <x:v>37</x:v>
      </x:c>
      <x:c r="D548" s="0" t="s">
        <x:v>528</x:v>
      </x:c>
      <x:c r="E548" s="44" t="n">
        <x:v>1</x:v>
      </x:c>
      <x:c r="G548" s="0" t="s">
        <x:v>296</x:v>
      </x:c>
      <x:c r="H548" s="45" t="s"/>
      <x:c r="I548" s="0" t="s">
        <x:v>297</x:v>
      </x:c>
      <x:c r="J548" s="46">
        <x:f>ROUND(E548* H548,5)</x:f>
      </x:c>
      <x:c r="K548" s="47" t="s"/>
    </x:row>
    <x:row r="549" spans="1:27">
      <x:c r="D549" s="48" t="s">
        <x:v>313</x:v>
      </x:c>
      <x:c r="E549" s="47" t="s"/>
      <x:c r="H549" s="47" t="s"/>
      <x:c r="K549" s="45">
        <x:f>SUM(J548:J548)</x:f>
      </x:c>
    </x:row>
    <x:row r="550" spans="1:27">
      <x:c r="E550" s="47" t="s"/>
      <x:c r="H550" s="47" t="s"/>
      <x:c r="K550" s="47" t="s"/>
    </x:row>
    <x:row r="551" spans="1:27">
      <x:c r="D551" s="48" t="s">
        <x:v>315</x:v>
      </x:c>
      <x:c r="E551" s="47" t="s"/>
      <x:c r="H551" s="47" t="n">
        <x:v>1.5</x:v>
      </x:c>
      <x:c r="I551" s="0" t="s">
        <x:v>316</x:v>
      </x:c>
      <x:c r="J551" s="0">
        <x:f>ROUND(H551/100*K546,5)</x:f>
      </x:c>
      <x:c r="K551" s="47" t="s"/>
    </x:row>
    <x:row r="552" spans="1:27">
      <x:c r="D552" s="48" t="s">
        <x:v>314</x:v>
      </x:c>
      <x:c r="E552" s="47" t="s"/>
      <x:c r="H552" s="47" t="s"/>
      <x:c r="K552" s="49">
        <x:f>SUM(J543:J551)</x:f>
      </x:c>
    </x:row>
    <x:row r="553" spans="1:27">
      <x:c r="D553" s="48" t="s">
        <x:v>317</x:v>
      </x:c>
      <x:c r="E553" s="47" t="s"/>
      <x:c r="H553" s="47" t="s"/>
      <x:c r="K553" s="49">
        <x:f>SUM(K552:K552)</x:f>
      </x:c>
    </x:row>
    <x:row r="555" spans="1:27" customFormat="1" ht="45" customHeight="1">
      <x:c r="A555" s="37" t="s"/>
      <x:c r="B555" s="37" t="s">
        <x:v>529</x:v>
      </x:c>
      <x:c r="C555" s="38" t="s">
        <x:v>37</x:v>
      </x:c>
      <x:c r="D555" s="39" t="s">
        <x:v>530</x:v>
      </x:c>
      <x:c r="E555" s="38" t="s"/>
      <x:c r="F555" s="38" t="s"/>
      <x:c r="G555" s="38" t="s"/>
      <x:c r="H555" s="40" t="s">
        <x:v>289</x:v>
      </x:c>
      <x:c r="I555" s="41" t="n">
        <x:v>1</x:v>
      </x:c>
      <x:c r="J555" s="42" t="s"/>
      <x:c r="K555" s="43">
        <x:f>ROUND(K566,2)</x:f>
      </x:c>
      <x:c r="L555" s="39" t="s">
        <x:v>531</x:v>
      </x:c>
      <x:c r="M555" s="38" t="s"/>
      <x:c r="N555" s="38" t="s"/>
      <x:c r="O555" s="38" t="s"/>
      <x:c r="P555" s="38" t="s"/>
      <x:c r="Q555" s="38" t="s"/>
      <x:c r="R555" s="38" t="s"/>
      <x:c r="S555" s="38" t="s"/>
      <x:c r="T555" s="38" t="s"/>
      <x:c r="U555" s="38" t="s"/>
      <x:c r="V555" s="38" t="s"/>
      <x:c r="W555" s="38" t="s"/>
      <x:c r="X555" s="38" t="s"/>
      <x:c r="Y555" s="38" t="s"/>
      <x:c r="Z555" s="38" t="s"/>
      <x:c r="AA555" s="38" t="s"/>
    </x:row>
    <x:row r="556" spans="1:27">
      <x:c r="B556" s="14" t="s">
        <x:v>291</x:v>
      </x:c>
    </x:row>
    <x:row r="557" spans="1:27">
      <x:c r="B557" s="0" t="s">
        <x:v>321</x:v>
      </x:c>
      <x:c r="C557" s="0" t="s">
        <x:v>293</x:v>
      </x:c>
      <x:c r="D557" s="0" t="s">
        <x:v>322</x:v>
      </x:c>
      <x:c r="E557" s="44" t="n">
        <x:v>0.5</x:v>
      </x:c>
      <x:c r="F557" s="0" t="s">
        <x:v>295</x:v>
      </x:c>
      <x:c r="G557" s="0" t="s">
        <x:v>296</x:v>
      </x:c>
      <x:c r="H557" s="45" t="s"/>
      <x:c r="I557" s="0" t="s">
        <x:v>297</x:v>
      </x:c>
      <x:c r="J557" s="46">
        <x:f>ROUND(E557/I555* H557,5)</x:f>
      </x:c>
      <x:c r="K557" s="47" t="s"/>
    </x:row>
    <x:row r="558" spans="1:27">
      <x:c r="B558" s="0" t="s">
        <x:v>323</x:v>
      </x:c>
      <x:c r="C558" s="0" t="s">
        <x:v>293</x:v>
      </x:c>
      <x:c r="D558" s="0" t="s">
        <x:v>324</x:v>
      </x:c>
      <x:c r="E558" s="44" t="n">
        <x:v>0.5</x:v>
      </x:c>
      <x:c r="F558" s="0" t="s">
        <x:v>295</x:v>
      </x:c>
      <x:c r="G558" s="0" t="s">
        <x:v>296</x:v>
      </x:c>
      <x:c r="H558" s="45" t="s"/>
      <x:c r="I558" s="0" t="s">
        <x:v>297</x:v>
      </x:c>
      <x:c r="J558" s="46">
        <x:f>ROUND(E558/I555* H558,5)</x:f>
      </x:c>
      <x:c r="K558" s="47" t="s"/>
    </x:row>
    <x:row r="559" spans="1:27">
      <x:c r="D559" s="48" t="s">
        <x:v>298</x:v>
      </x:c>
      <x:c r="E559" s="47" t="s"/>
      <x:c r="H559" s="47" t="s"/>
      <x:c r="K559" s="45">
        <x:f>SUM(J557:J558)</x:f>
      </x:c>
    </x:row>
    <x:row r="560" spans="1:27">
      <x:c r="B560" s="14" t="s">
        <x:v>303</x:v>
      </x:c>
      <x:c r="E560" s="47" t="s"/>
      <x:c r="H560" s="47" t="s"/>
      <x:c r="K560" s="47" t="s"/>
    </x:row>
    <x:row r="561" spans="1:27">
      <x:c r="B561" s="0" t="s">
        <x:v>527</x:v>
      </x:c>
      <x:c r="C561" s="0" t="s">
        <x:v>37</x:v>
      </x:c>
      <x:c r="D561" s="0" t="s">
        <x:v>528</x:v>
      </x:c>
      <x:c r="E561" s="44" t="n">
        <x:v>1</x:v>
      </x:c>
      <x:c r="G561" s="0" t="s">
        <x:v>296</x:v>
      </x:c>
      <x:c r="H561" s="45" t="s"/>
      <x:c r="I561" s="0" t="s">
        <x:v>297</x:v>
      </x:c>
      <x:c r="J561" s="46">
        <x:f>ROUND(E561* H561,5)</x:f>
      </x:c>
      <x:c r="K561" s="47" t="s"/>
    </x:row>
    <x:row r="562" spans="1:27">
      <x:c r="D562" s="48" t="s">
        <x:v>313</x:v>
      </x:c>
      <x:c r="E562" s="47" t="s"/>
      <x:c r="H562" s="47" t="s"/>
      <x:c r="K562" s="45">
        <x:f>SUM(J561:J561)</x:f>
      </x:c>
    </x:row>
    <x:row r="563" spans="1:27">
      <x:c r="E563" s="47" t="s"/>
      <x:c r="H563" s="47" t="s"/>
      <x:c r="K563" s="47" t="s"/>
    </x:row>
    <x:row r="564" spans="1:27">
      <x:c r="D564" s="48" t="s">
        <x:v>315</x:v>
      </x:c>
      <x:c r="E564" s="47" t="s"/>
      <x:c r="H564" s="47" t="n">
        <x:v>1.5</x:v>
      </x:c>
      <x:c r="I564" s="0" t="s">
        <x:v>316</x:v>
      </x:c>
      <x:c r="J564" s="0">
        <x:f>ROUND(H564/100*K559,5)</x:f>
      </x:c>
      <x:c r="K564" s="47" t="s"/>
    </x:row>
    <x:row r="565" spans="1:27">
      <x:c r="D565" s="48" t="s">
        <x:v>314</x:v>
      </x:c>
      <x:c r="E565" s="47" t="s"/>
      <x:c r="H565" s="47" t="s"/>
      <x:c r="K565" s="49">
        <x:f>SUM(J556:J564)</x:f>
      </x:c>
    </x:row>
    <x:row r="566" spans="1:27">
      <x:c r="D566" s="48" t="s">
        <x:v>317</x:v>
      </x:c>
      <x:c r="E566" s="47" t="s"/>
      <x:c r="H566" s="47" t="s"/>
      <x:c r="K566" s="49">
        <x:f>SUM(K565:K565)</x:f>
      </x:c>
    </x:row>
    <x:row r="568" spans="1:27" customFormat="1" ht="45" customHeight="1">
      <x:c r="A568" s="37" t="s">
        <x:v>532</x:v>
      </x:c>
      <x:c r="B568" s="37" t="s">
        <x:v>241</x:v>
      </x:c>
      <x:c r="C568" s="38" t="s">
        <x:v>37</x:v>
      </x:c>
      <x:c r="D568" s="39" t="s">
        <x:v>242</x:v>
      </x:c>
      <x:c r="E568" s="38" t="s"/>
      <x:c r="F568" s="38" t="s"/>
      <x:c r="G568" s="38" t="s"/>
      <x:c r="H568" s="40" t="s">
        <x:v>289</x:v>
      </x:c>
      <x:c r="I568" s="41" t="n">
        <x:v>1</x:v>
      </x:c>
      <x:c r="J568" s="42" t="s"/>
      <x:c r="K568" s="43">
        <x:f>ROUND(K579,2)</x:f>
      </x:c>
      <x:c r="L568" s="39" t="s">
        <x:v>533</x:v>
      </x:c>
      <x:c r="M568" s="38" t="s"/>
      <x:c r="N568" s="38" t="s"/>
      <x:c r="O568" s="38" t="s"/>
      <x:c r="P568" s="38" t="s"/>
      <x:c r="Q568" s="38" t="s"/>
      <x:c r="R568" s="38" t="s"/>
      <x:c r="S568" s="38" t="s"/>
      <x:c r="T568" s="38" t="s"/>
      <x:c r="U568" s="38" t="s"/>
      <x:c r="V568" s="38" t="s"/>
      <x:c r="W568" s="38" t="s"/>
      <x:c r="X568" s="38" t="s"/>
      <x:c r="Y568" s="38" t="s"/>
      <x:c r="Z568" s="38" t="s"/>
      <x:c r="AA568" s="38" t="s"/>
    </x:row>
    <x:row r="569" spans="1:27">
      <x:c r="B569" s="14" t="s">
        <x:v>291</x:v>
      </x:c>
    </x:row>
    <x:row r="570" spans="1:27">
      <x:c r="B570" s="0" t="s">
        <x:v>323</x:v>
      </x:c>
      <x:c r="C570" s="0" t="s">
        <x:v>293</x:v>
      </x:c>
      <x:c r="D570" s="0" t="s">
        <x:v>324</x:v>
      </x:c>
      <x:c r="E570" s="44" t="n">
        <x:v>2</x:v>
      </x:c>
      <x:c r="F570" s="0" t="s">
        <x:v>295</x:v>
      </x:c>
      <x:c r="G570" s="0" t="s">
        <x:v>296</x:v>
      </x:c>
      <x:c r="H570" s="45" t="s"/>
      <x:c r="I570" s="0" t="s">
        <x:v>297</x:v>
      </x:c>
      <x:c r="J570" s="46">
        <x:f>ROUND(E570/I568* H570,5)</x:f>
      </x:c>
      <x:c r="K570" s="47" t="s"/>
    </x:row>
    <x:row r="571" spans="1:27">
      <x:c r="B571" s="0" t="s">
        <x:v>321</x:v>
      </x:c>
      <x:c r="C571" s="0" t="s">
        <x:v>293</x:v>
      </x:c>
      <x:c r="D571" s="0" t="s">
        <x:v>322</x:v>
      </x:c>
      <x:c r="E571" s="44" t="n">
        <x:v>2</x:v>
      </x:c>
      <x:c r="F571" s="0" t="s">
        <x:v>295</x:v>
      </x:c>
      <x:c r="G571" s="0" t="s">
        <x:v>296</x:v>
      </x:c>
      <x:c r="H571" s="45" t="s"/>
      <x:c r="I571" s="0" t="s">
        <x:v>297</x:v>
      </x:c>
      <x:c r="J571" s="46">
        <x:f>ROUND(E571/I568* H571,5)</x:f>
      </x:c>
      <x:c r="K571" s="47" t="s"/>
    </x:row>
    <x:row r="572" spans="1:27">
      <x:c r="D572" s="48" t="s">
        <x:v>298</x:v>
      </x:c>
      <x:c r="E572" s="47" t="s"/>
      <x:c r="H572" s="47" t="s"/>
      <x:c r="K572" s="45">
        <x:f>SUM(J570:J571)</x:f>
      </x:c>
    </x:row>
    <x:row r="573" spans="1:27">
      <x:c r="B573" s="14" t="s">
        <x:v>303</x:v>
      </x:c>
      <x:c r="E573" s="47" t="s"/>
      <x:c r="H573" s="47" t="s"/>
      <x:c r="K573" s="47" t="s"/>
    </x:row>
    <x:row r="574" spans="1:27">
      <x:c r="B574" s="0" t="s">
        <x:v>534</x:v>
      </x:c>
      <x:c r="C574" s="0" t="s">
        <x:v>37</x:v>
      </x:c>
      <x:c r="D574" s="0" t="s">
        <x:v>535</x:v>
      </x:c>
      <x:c r="E574" s="44" t="n">
        <x:v>1</x:v>
      </x:c>
      <x:c r="G574" s="0" t="s">
        <x:v>296</x:v>
      </x:c>
      <x:c r="H574" s="45" t="s"/>
      <x:c r="I574" s="0" t="s">
        <x:v>297</x:v>
      </x:c>
      <x:c r="J574" s="46">
        <x:f>ROUND(E574* H574,5)</x:f>
      </x:c>
      <x:c r="K574" s="47" t="s"/>
    </x:row>
    <x:row r="575" spans="1:27">
      <x:c r="D575" s="48" t="s">
        <x:v>313</x:v>
      </x:c>
      <x:c r="E575" s="47" t="s"/>
      <x:c r="H575" s="47" t="s"/>
      <x:c r="K575" s="45">
        <x:f>SUM(J574:J574)</x:f>
      </x:c>
    </x:row>
    <x:row r="576" spans="1:27">
      <x:c r="E576" s="47" t="s"/>
      <x:c r="H576" s="47" t="s"/>
      <x:c r="K576" s="47" t="s"/>
    </x:row>
    <x:row r="577" spans="1:27">
      <x:c r="D577" s="48" t="s">
        <x:v>315</x:v>
      </x:c>
      <x:c r="E577" s="47" t="s"/>
      <x:c r="H577" s="47" t="n">
        <x:v>1.5</x:v>
      </x:c>
      <x:c r="I577" s="0" t="s">
        <x:v>316</x:v>
      </x:c>
      <x:c r="J577" s="0">
        <x:f>ROUND(H577/100*K572,5)</x:f>
      </x:c>
      <x:c r="K577" s="47" t="s"/>
    </x:row>
    <x:row r="578" spans="1:27">
      <x:c r="D578" s="48" t="s">
        <x:v>314</x:v>
      </x:c>
      <x:c r="E578" s="47" t="s"/>
      <x:c r="H578" s="47" t="s"/>
      <x:c r="K578" s="49">
        <x:f>SUM(J569:J577)</x:f>
      </x:c>
    </x:row>
    <x:row r="579" spans="1:27">
      <x:c r="D579" s="48" t="s">
        <x:v>317</x:v>
      </x:c>
      <x:c r="E579" s="47" t="s"/>
      <x:c r="H579" s="47" t="s"/>
      <x:c r="K579" s="49">
        <x:f>SUM(K578:K578)</x:f>
      </x:c>
    </x:row>
    <x:row r="581" spans="1:27" customFormat="1" ht="45" customHeight="1">
      <x:c r="A581" s="37" t="s">
        <x:v>536</x:v>
      </x:c>
      <x:c r="B581" s="37" t="s">
        <x:v>239</x:v>
      </x:c>
      <x:c r="C581" s="38" t="s">
        <x:v>37</x:v>
      </x:c>
      <x:c r="D581" s="39" t="s">
        <x:v>240</x:v>
      </x:c>
      <x:c r="E581" s="38" t="s"/>
      <x:c r="F581" s="38" t="s"/>
      <x:c r="G581" s="38" t="s"/>
      <x:c r="H581" s="40" t="s">
        <x:v>289</x:v>
      </x:c>
      <x:c r="I581" s="41" t="n">
        <x:v>1</x:v>
      </x:c>
      <x:c r="J581" s="42" t="s"/>
      <x:c r="K581" s="43">
        <x:f>ROUND(K592,2)</x:f>
      </x:c>
      <x:c r="L581" s="39" t="s">
        <x:v>537</x:v>
      </x:c>
      <x:c r="M581" s="38" t="s"/>
      <x:c r="N581" s="38" t="s"/>
      <x:c r="O581" s="38" t="s"/>
      <x:c r="P581" s="38" t="s"/>
      <x:c r="Q581" s="38" t="s"/>
      <x:c r="R581" s="38" t="s"/>
      <x:c r="S581" s="38" t="s"/>
      <x:c r="T581" s="38" t="s"/>
      <x:c r="U581" s="38" t="s"/>
      <x:c r="V581" s="38" t="s"/>
      <x:c r="W581" s="38" t="s"/>
      <x:c r="X581" s="38" t="s"/>
      <x:c r="Y581" s="38" t="s"/>
      <x:c r="Z581" s="38" t="s"/>
      <x:c r="AA581" s="38" t="s"/>
    </x:row>
    <x:row r="582" spans="1:27">
      <x:c r="B582" s="14" t="s">
        <x:v>291</x:v>
      </x:c>
    </x:row>
    <x:row r="583" spans="1:27">
      <x:c r="B583" s="0" t="s">
        <x:v>321</x:v>
      </x:c>
      <x:c r="C583" s="0" t="s">
        <x:v>293</x:v>
      </x:c>
      <x:c r="D583" s="0" t="s">
        <x:v>322</x:v>
      </x:c>
      <x:c r="E583" s="44" t="n">
        <x:v>8</x:v>
      </x:c>
      <x:c r="F583" s="0" t="s">
        <x:v>295</x:v>
      </x:c>
      <x:c r="G583" s="0" t="s">
        <x:v>296</x:v>
      </x:c>
      <x:c r="H583" s="45" t="s"/>
      <x:c r="I583" s="0" t="s">
        <x:v>297</x:v>
      </x:c>
      <x:c r="J583" s="46">
        <x:f>ROUND(E583/I581* H583,5)</x:f>
      </x:c>
      <x:c r="K583" s="47" t="s"/>
    </x:row>
    <x:row r="584" spans="1:27">
      <x:c r="B584" s="0" t="s">
        <x:v>323</x:v>
      </x:c>
      <x:c r="C584" s="0" t="s">
        <x:v>293</x:v>
      </x:c>
      <x:c r="D584" s="0" t="s">
        <x:v>324</x:v>
      </x:c>
      <x:c r="E584" s="44" t="n">
        <x:v>8</x:v>
      </x:c>
      <x:c r="F584" s="0" t="s">
        <x:v>295</x:v>
      </x:c>
      <x:c r="G584" s="0" t="s">
        <x:v>296</x:v>
      </x:c>
      <x:c r="H584" s="45" t="s"/>
      <x:c r="I584" s="0" t="s">
        <x:v>297</x:v>
      </x:c>
      <x:c r="J584" s="46">
        <x:f>ROUND(E584/I581* H584,5)</x:f>
      </x:c>
      <x:c r="K584" s="47" t="s"/>
    </x:row>
    <x:row r="585" spans="1:27">
      <x:c r="D585" s="48" t="s">
        <x:v>298</x:v>
      </x:c>
      <x:c r="E585" s="47" t="s"/>
      <x:c r="H585" s="47" t="s"/>
      <x:c r="K585" s="45">
        <x:f>SUM(J583:J584)</x:f>
      </x:c>
    </x:row>
    <x:row r="586" spans="1:27">
      <x:c r="B586" s="14" t="s">
        <x:v>303</x:v>
      </x:c>
      <x:c r="E586" s="47" t="s"/>
      <x:c r="H586" s="47" t="s"/>
      <x:c r="K586" s="47" t="s"/>
    </x:row>
    <x:row r="587" spans="1:27">
      <x:c r="B587" s="0" t="s">
        <x:v>538</x:v>
      </x:c>
      <x:c r="C587" s="0" t="s">
        <x:v>37</x:v>
      </x:c>
      <x:c r="D587" s="0" t="s">
        <x:v>539</x:v>
      </x:c>
      <x:c r="E587" s="44" t="n">
        <x:v>1</x:v>
      </x:c>
      <x:c r="G587" s="0" t="s">
        <x:v>296</x:v>
      </x:c>
      <x:c r="H587" s="45" t="s"/>
      <x:c r="I587" s="0" t="s">
        <x:v>297</x:v>
      </x:c>
      <x:c r="J587" s="46">
        <x:f>ROUND(E587* H587,5)</x:f>
      </x:c>
      <x:c r="K587" s="47" t="s"/>
    </x:row>
    <x:row r="588" spans="1:27">
      <x:c r="D588" s="48" t="s">
        <x:v>313</x:v>
      </x:c>
      <x:c r="E588" s="47" t="s"/>
      <x:c r="H588" s="47" t="s"/>
      <x:c r="K588" s="45">
        <x:f>SUM(J587:J587)</x:f>
      </x:c>
    </x:row>
    <x:row r="589" spans="1:27">
      <x:c r="E589" s="47" t="s"/>
      <x:c r="H589" s="47" t="s"/>
      <x:c r="K589" s="47" t="s"/>
    </x:row>
    <x:row r="590" spans="1:27">
      <x:c r="D590" s="48" t="s">
        <x:v>315</x:v>
      </x:c>
      <x:c r="E590" s="47" t="s"/>
      <x:c r="H590" s="47" t="n">
        <x:v>2.5</x:v>
      </x:c>
      <x:c r="I590" s="0" t="s">
        <x:v>316</x:v>
      </x:c>
      <x:c r="J590" s="0">
        <x:f>ROUND(H590/100*K585,5)</x:f>
      </x:c>
      <x:c r="K590" s="47" t="s"/>
    </x:row>
    <x:row r="591" spans="1:27">
      <x:c r="D591" s="48" t="s">
        <x:v>314</x:v>
      </x:c>
      <x:c r="E591" s="47" t="s"/>
      <x:c r="H591" s="47" t="s"/>
      <x:c r="K591" s="49">
        <x:f>SUM(J582:J590)</x:f>
      </x:c>
    </x:row>
    <x:row r="592" spans="1:27">
      <x:c r="D592" s="48" t="s">
        <x:v>317</x:v>
      </x:c>
      <x:c r="E592" s="47" t="s"/>
      <x:c r="H592" s="47" t="s"/>
      <x:c r="K592" s="49">
        <x:f>SUM(K591:K591)</x:f>
      </x:c>
    </x:row>
    <x:row r="594" spans="1:27" customFormat="1" ht="45" customHeight="1">
      <x:c r="A594" s="37" t="s">
        <x:v>540</x:v>
      </x:c>
      <x:c r="B594" s="37" t="s">
        <x:v>237</x:v>
      </x:c>
      <x:c r="C594" s="38" t="s">
        <x:v>37</x:v>
      </x:c>
      <x:c r="D594" s="39" t="s">
        <x:v>238</x:v>
      </x:c>
      <x:c r="E594" s="38" t="s"/>
      <x:c r="F594" s="38" t="s"/>
      <x:c r="G594" s="38" t="s"/>
      <x:c r="H594" s="40" t="s">
        <x:v>289</x:v>
      </x:c>
      <x:c r="I594" s="41" t="n">
        <x:v>1</x:v>
      </x:c>
      <x:c r="J594" s="42" t="s"/>
      <x:c r="K594" s="43">
        <x:f>ROUND(K605,2)</x:f>
      </x:c>
      <x:c r="L594" s="39" t="s">
        <x:v>541</x:v>
      </x:c>
      <x:c r="M594" s="38" t="s"/>
      <x:c r="N594" s="38" t="s"/>
      <x:c r="O594" s="38" t="s"/>
      <x:c r="P594" s="38" t="s"/>
      <x:c r="Q594" s="38" t="s"/>
      <x:c r="R594" s="38" t="s"/>
      <x:c r="S594" s="38" t="s"/>
      <x:c r="T594" s="38" t="s"/>
      <x:c r="U594" s="38" t="s"/>
      <x:c r="V594" s="38" t="s"/>
      <x:c r="W594" s="38" t="s"/>
      <x:c r="X594" s="38" t="s"/>
      <x:c r="Y594" s="38" t="s"/>
      <x:c r="Z594" s="38" t="s"/>
      <x:c r="AA594" s="38" t="s"/>
    </x:row>
    <x:row r="595" spans="1:27">
      <x:c r="B595" s="14" t="s">
        <x:v>291</x:v>
      </x:c>
    </x:row>
    <x:row r="596" spans="1:27">
      <x:c r="B596" s="0" t="s">
        <x:v>321</x:v>
      </x:c>
      <x:c r="C596" s="0" t="s">
        <x:v>293</x:v>
      </x:c>
      <x:c r="D596" s="0" t="s">
        <x:v>322</x:v>
      </x:c>
      <x:c r="E596" s="44" t="n">
        <x:v>0.3</x:v>
      </x:c>
      <x:c r="F596" s="0" t="s">
        <x:v>295</x:v>
      </x:c>
      <x:c r="G596" s="0" t="s">
        <x:v>296</x:v>
      </x:c>
      <x:c r="H596" s="45" t="s"/>
      <x:c r="I596" s="0" t="s">
        <x:v>297</x:v>
      </x:c>
      <x:c r="J596" s="46">
        <x:f>ROUND(E596/I594* H596,5)</x:f>
      </x:c>
      <x:c r="K596" s="47" t="s"/>
    </x:row>
    <x:row r="597" spans="1:27">
      <x:c r="B597" s="0" t="s">
        <x:v>323</x:v>
      </x:c>
      <x:c r="C597" s="0" t="s">
        <x:v>293</x:v>
      </x:c>
      <x:c r="D597" s="0" t="s">
        <x:v>324</x:v>
      </x:c>
      <x:c r="E597" s="44" t="n">
        <x:v>0.3</x:v>
      </x:c>
      <x:c r="F597" s="0" t="s">
        <x:v>295</x:v>
      </x:c>
      <x:c r="G597" s="0" t="s">
        <x:v>296</x:v>
      </x:c>
      <x:c r="H597" s="45" t="s"/>
      <x:c r="I597" s="0" t="s">
        <x:v>297</x:v>
      </x:c>
      <x:c r="J597" s="46">
        <x:f>ROUND(E597/I594* H597,5)</x:f>
      </x:c>
      <x:c r="K597" s="47" t="s"/>
    </x:row>
    <x:row r="598" spans="1:27">
      <x:c r="D598" s="48" t="s">
        <x:v>298</x:v>
      </x:c>
      <x:c r="E598" s="47" t="s"/>
      <x:c r="H598" s="47" t="s"/>
      <x:c r="K598" s="45">
        <x:f>SUM(J596:J597)</x:f>
      </x:c>
    </x:row>
    <x:row r="599" spans="1:27">
      <x:c r="B599" s="14" t="s">
        <x:v>303</x:v>
      </x:c>
      <x:c r="E599" s="47" t="s"/>
      <x:c r="H599" s="47" t="s"/>
      <x:c r="K599" s="47" t="s"/>
    </x:row>
    <x:row r="600" spans="1:27">
      <x:c r="B600" s="0" t="s">
        <x:v>542</x:v>
      </x:c>
      <x:c r="C600" s="0" t="s">
        <x:v>37</x:v>
      </x:c>
      <x:c r="D600" s="0" t="s">
        <x:v>543</x:v>
      </x:c>
      <x:c r="E600" s="44" t="n">
        <x:v>1</x:v>
      </x:c>
      <x:c r="G600" s="0" t="s">
        <x:v>296</x:v>
      </x:c>
      <x:c r="H600" s="45" t="s"/>
      <x:c r="I600" s="0" t="s">
        <x:v>297</x:v>
      </x:c>
      <x:c r="J600" s="46">
        <x:f>ROUND(E600* H600,5)</x:f>
      </x:c>
      <x:c r="K600" s="47" t="s"/>
    </x:row>
    <x:row r="601" spans="1:27">
      <x:c r="D601" s="48" t="s">
        <x:v>313</x:v>
      </x:c>
      <x:c r="E601" s="47" t="s"/>
      <x:c r="H601" s="47" t="s"/>
      <x:c r="K601" s="45">
        <x:f>SUM(J600:J600)</x:f>
      </x:c>
    </x:row>
    <x:row r="602" spans="1:27">
      <x:c r="E602" s="47" t="s"/>
      <x:c r="H602" s="47" t="s"/>
      <x:c r="K602" s="47" t="s"/>
    </x:row>
    <x:row r="603" spans="1:27">
      <x:c r="D603" s="48" t="s">
        <x:v>315</x:v>
      </x:c>
      <x:c r="E603" s="47" t="s"/>
      <x:c r="H603" s="47" t="n">
        <x:v>2.5</x:v>
      </x:c>
      <x:c r="I603" s="0" t="s">
        <x:v>316</x:v>
      </x:c>
      <x:c r="J603" s="0">
        <x:f>ROUND(H603/100*K598,5)</x:f>
      </x:c>
      <x:c r="K603" s="47" t="s"/>
    </x:row>
    <x:row r="604" spans="1:27">
      <x:c r="D604" s="48" t="s">
        <x:v>314</x:v>
      </x:c>
      <x:c r="E604" s="47" t="s"/>
      <x:c r="H604" s="47" t="s"/>
      <x:c r="K604" s="49">
        <x:f>SUM(J595:J603)</x:f>
      </x:c>
    </x:row>
    <x:row r="605" spans="1:27">
      <x:c r="D605" s="48" t="s">
        <x:v>317</x:v>
      </x:c>
      <x:c r="E605" s="47" t="s"/>
      <x:c r="H605" s="47" t="s"/>
      <x:c r="K605" s="49">
        <x:f>SUM(K604:K604)</x:f>
      </x:c>
    </x:row>
    <x:row r="607" spans="1:27" customFormat="1" ht="45" customHeight="1">
      <x:c r="A607" s="37" t="s">
        <x:v>544</x:v>
      </x:c>
      <x:c r="B607" s="37" t="s">
        <x:v>235</x:v>
      </x:c>
      <x:c r="C607" s="38" t="s">
        <x:v>37</x:v>
      </x:c>
      <x:c r="D607" s="39" t="s">
        <x:v>236</x:v>
      </x:c>
      <x:c r="E607" s="38" t="s"/>
      <x:c r="F607" s="38" t="s"/>
      <x:c r="G607" s="38" t="s"/>
      <x:c r="H607" s="40" t="s">
        <x:v>289</x:v>
      </x:c>
      <x:c r="I607" s="41" t="n">
        <x:v>1</x:v>
      </x:c>
      <x:c r="J607" s="42" t="s"/>
      <x:c r="K607" s="43">
        <x:f>ROUND(K618,2)</x:f>
      </x:c>
      <x:c r="L607" s="39" t="s">
        <x:v>545</x:v>
      </x:c>
      <x:c r="M607" s="38" t="s"/>
      <x:c r="N607" s="38" t="s"/>
      <x:c r="O607" s="38" t="s"/>
      <x:c r="P607" s="38" t="s"/>
      <x:c r="Q607" s="38" t="s"/>
      <x:c r="R607" s="38" t="s"/>
      <x:c r="S607" s="38" t="s"/>
      <x:c r="T607" s="38" t="s"/>
      <x:c r="U607" s="38" t="s"/>
      <x:c r="V607" s="38" t="s"/>
      <x:c r="W607" s="38" t="s"/>
      <x:c r="X607" s="38" t="s"/>
      <x:c r="Y607" s="38" t="s"/>
      <x:c r="Z607" s="38" t="s"/>
      <x:c r="AA607" s="38" t="s"/>
    </x:row>
    <x:row r="608" spans="1:27">
      <x:c r="B608" s="14" t="s">
        <x:v>291</x:v>
      </x:c>
    </x:row>
    <x:row r="609" spans="1:27">
      <x:c r="B609" s="0" t="s">
        <x:v>323</x:v>
      </x:c>
      <x:c r="C609" s="0" t="s">
        <x:v>293</x:v>
      </x:c>
      <x:c r="D609" s="0" t="s">
        <x:v>324</x:v>
      </x:c>
      <x:c r="E609" s="44" t="n">
        <x:v>0.6</x:v>
      </x:c>
      <x:c r="F609" s="0" t="s">
        <x:v>295</x:v>
      </x:c>
      <x:c r="G609" s="0" t="s">
        <x:v>296</x:v>
      </x:c>
      <x:c r="H609" s="45" t="s"/>
      <x:c r="I609" s="0" t="s">
        <x:v>297</x:v>
      </x:c>
      <x:c r="J609" s="46">
        <x:f>ROUND(E609/I607* H609,5)</x:f>
      </x:c>
      <x:c r="K609" s="47" t="s"/>
    </x:row>
    <x:row r="610" spans="1:27">
      <x:c r="B610" s="0" t="s">
        <x:v>321</x:v>
      </x:c>
      <x:c r="C610" s="0" t="s">
        <x:v>293</x:v>
      </x:c>
      <x:c r="D610" s="0" t="s">
        <x:v>322</x:v>
      </x:c>
      <x:c r="E610" s="44" t="n">
        <x:v>0.6</x:v>
      </x:c>
      <x:c r="F610" s="0" t="s">
        <x:v>295</x:v>
      </x:c>
      <x:c r="G610" s="0" t="s">
        <x:v>296</x:v>
      </x:c>
      <x:c r="H610" s="45" t="s"/>
      <x:c r="I610" s="0" t="s">
        <x:v>297</x:v>
      </x:c>
      <x:c r="J610" s="46">
        <x:f>ROUND(E610/I607* H610,5)</x:f>
      </x:c>
      <x:c r="K610" s="47" t="s"/>
    </x:row>
    <x:row r="611" spans="1:27">
      <x:c r="D611" s="48" t="s">
        <x:v>298</x:v>
      </x:c>
      <x:c r="E611" s="47" t="s"/>
      <x:c r="H611" s="47" t="s"/>
      <x:c r="K611" s="45">
        <x:f>SUM(J609:J610)</x:f>
      </x:c>
    </x:row>
    <x:row r="612" spans="1:27">
      <x:c r="B612" s="14" t="s">
        <x:v>303</x:v>
      </x:c>
      <x:c r="E612" s="47" t="s"/>
      <x:c r="H612" s="47" t="s"/>
      <x:c r="K612" s="47" t="s"/>
    </x:row>
    <x:row r="613" spans="1:27">
      <x:c r="B613" s="0" t="s">
        <x:v>546</x:v>
      </x:c>
      <x:c r="C613" s="0" t="s">
        <x:v>37</x:v>
      </x:c>
      <x:c r="D613" s="0" t="s">
        <x:v>547</x:v>
      </x:c>
      <x:c r="E613" s="44" t="n">
        <x:v>1</x:v>
      </x:c>
      <x:c r="G613" s="0" t="s">
        <x:v>296</x:v>
      </x:c>
      <x:c r="H613" s="45" t="s"/>
      <x:c r="I613" s="0" t="s">
        <x:v>297</x:v>
      </x:c>
      <x:c r="J613" s="46">
        <x:f>ROUND(E613* H613,5)</x:f>
      </x:c>
      <x:c r="K613" s="47" t="s"/>
    </x:row>
    <x:row r="614" spans="1:27">
      <x:c r="D614" s="48" t="s">
        <x:v>313</x:v>
      </x:c>
      <x:c r="E614" s="47" t="s"/>
      <x:c r="H614" s="47" t="s"/>
      <x:c r="K614" s="45">
        <x:f>SUM(J613:J613)</x:f>
      </x:c>
    </x:row>
    <x:row r="615" spans="1:27">
      <x:c r="E615" s="47" t="s"/>
      <x:c r="H615" s="47" t="s"/>
      <x:c r="K615" s="47" t="s"/>
    </x:row>
    <x:row r="616" spans="1:27">
      <x:c r="D616" s="48" t="s">
        <x:v>315</x:v>
      </x:c>
      <x:c r="E616" s="47" t="s"/>
      <x:c r="H616" s="47" t="n">
        <x:v>2.5</x:v>
      </x:c>
      <x:c r="I616" s="0" t="s">
        <x:v>316</x:v>
      </x:c>
      <x:c r="J616" s="0">
        <x:f>ROUND(H616/100*K611,5)</x:f>
      </x:c>
      <x:c r="K616" s="47" t="s"/>
    </x:row>
    <x:row r="617" spans="1:27">
      <x:c r="D617" s="48" t="s">
        <x:v>314</x:v>
      </x:c>
      <x:c r="E617" s="47" t="s"/>
      <x:c r="H617" s="47" t="s"/>
      <x:c r="K617" s="49">
        <x:f>SUM(J608:J616)</x:f>
      </x:c>
    </x:row>
    <x:row r="618" spans="1:27">
      <x:c r="D618" s="48" t="s">
        <x:v>317</x:v>
      </x:c>
      <x:c r="E618" s="47" t="s"/>
      <x:c r="H618" s="47" t="s"/>
      <x:c r="K618" s="49">
        <x:f>SUM(K617:K617)</x:f>
      </x:c>
    </x:row>
    <x:row r="620" spans="1:27" customFormat="1" ht="45" customHeight="1">
      <x:c r="A620" s="37" t="s"/>
      <x:c r="B620" s="37" t="s">
        <x:v>548</x:v>
      </x:c>
      <x:c r="C620" s="38" t="s">
        <x:v>37</x:v>
      </x:c>
      <x:c r="D620" s="39" t="s">
        <x:v>549</x:v>
      </x:c>
      <x:c r="E620" s="38" t="s"/>
      <x:c r="F620" s="38" t="s"/>
      <x:c r="G620" s="38" t="s"/>
      <x:c r="H620" s="40" t="s">
        <x:v>289</x:v>
      </x:c>
      <x:c r="I620" s="41" t="n">
        <x:v>1</x:v>
      </x:c>
      <x:c r="J620" s="42" t="s"/>
      <x:c r="K620" s="43">
        <x:f>ROUND(K631,2)</x:f>
      </x:c>
      <x:c r="L620" s="39" t="s">
        <x:v>550</x:v>
      </x:c>
      <x:c r="M620" s="38" t="s"/>
      <x:c r="N620" s="38" t="s"/>
      <x:c r="O620" s="38" t="s"/>
      <x:c r="P620" s="38" t="s"/>
      <x:c r="Q620" s="38" t="s"/>
      <x:c r="R620" s="38" t="s"/>
      <x:c r="S620" s="38" t="s"/>
      <x:c r="T620" s="38" t="s"/>
      <x:c r="U620" s="38" t="s"/>
      <x:c r="V620" s="38" t="s"/>
      <x:c r="W620" s="38" t="s"/>
      <x:c r="X620" s="38" t="s"/>
      <x:c r="Y620" s="38" t="s"/>
      <x:c r="Z620" s="38" t="s"/>
      <x:c r="AA620" s="38" t="s"/>
    </x:row>
    <x:row r="621" spans="1:27">
      <x:c r="B621" s="14" t="s">
        <x:v>291</x:v>
      </x:c>
    </x:row>
    <x:row r="622" spans="1:27">
      <x:c r="B622" s="0" t="s">
        <x:v>323</x:v>
      </x:c>
      <x:c r="C622" s="0" t="s">
        <x:v>293</x:v>
      </x:c>
      <x:c r="D622" s="0" t="s">
        <x:v>324</x:v>
      </x:c>
      <x:c r="E622" s="44" t="n">
        <x:v>0.25</x:v>
      </x:c>
      <x:c r="F622" s="0" t="s">
        <x:v>295</x:v>
      </x:c>
      <x:c r="G622" s="0" t="s">
        <x:v>296</x:v>
      </x:c>
      <x:c r="H622" s="45" t="s"/>
      <x:c r="I622" s="0" t="s">
        <x:v>297</x:v>
      </x:c>
      <x:c r="J622" s="46">
        <x:f>ROUND(E622/I620* H622,5)</x:f>
      </x:c>
      <x:c r="K622" s="47" t="s"/>
    </x:row>
    <x:row r="623" spans="1:27">
      <x:c r="B623" s="0" t="s">
        <x:v>321</x:v>
      </x:c>
      <x:c r="C623" s="0" t="s">
        <x:v>293</x:v>
      </x:c>
      <x:c r="D623" s="0" t="s">
        <x:v>322</x:v>
      </x:c>
      <x:c r="E623" s="44" t="n">
        <x:v>0.25</x:v>
      </x:c>
      <x:c r="F623" s="0" t="s">
        <x:v>295</x:v>
      </x:c>
      <x:c r="G623" s="0" t="s">
        <x:v>296</x:v>
      </x:c>
      <x:c r="H623" s="45" t="s"/>
      <x:c r="I623" s="0" t="s">
        <x:v>297</x:v>
      </x:c>
      <x:c r="J623" s="46">
        <x:f>ROUND(E623/I620* H623,5)</x:f>
      </x:c>
      <x:c r="K623" s="47" t="s"/>
    </x:row>
    <x:row r="624" spans="1:27">
      <x:c r="D624" s="48" t="s">
        <x:v>298</x:v>
      </x:c>
      <x:c r="E624" s="47" t="s"/>
      <x:c r="H624" s="47" t="s"/>
      <x:c r="K624" s="45">
        <x:f>SUM(J622:J623)</x:f>
      </x:c>
    </x:row>
    <x:row r="625" spans="1:27">
      <x:c r="B625" s="14" t="s">
        <x:v>303</x:v>
      </x:c>
      <x:c r="E625" s="47" t="s"/>
      <x:c r="H625" s="47" t="s"/>
      <x:c r="K625" s="47" t="s"/>
    </x:row>
    <x:row r="626" spans="1:27">
      <x:c r="B626" s="0" t="s">
        <x:v>551</x:v>
      </x:c>
      <x:c r="C626" s="0" t="s">
        <x:v>37</x:v>
      </x:c>
      <x:c r="D626" s="0" t="s">
        <x:v>552</x:v>
      </x:c>
      <x:c r="E626" s="44" t="n">
        <x:v>1</x:v>
      </x:c>
      <x:c r="G626" s="0" t="s">
        <x:v>296</x:v>
      </x:c>
      <x:c r="H626" s="45" t="s"/>
      <x:c r="I626" s="0" t="s">
        <x:v>297</x:v>
      </x:c>
      <x:c r="J626" s="46">
        <x:f>ROUND(E626* H626,5)</x:f>
      </x:c>
      <x:c r="K626" s="47" t="s"/>
    </x:row>
    <x:row r="627" spans="1:27">
      <x:c r="D627" s="48" t="s">
        <x:v>313</x:v>
      </x:c>
      <x:c r="E627" s="47" t="s"/>
      <x:c r="H627" s="47" t="s"/>
      <x:c r="K627" s="45">
        <x:f>SUM(J626:J626)</x:f>
      </x:c>
    </x:row>
    <x:row r="628" spans="1:27">
      <x:c r="E628" s="47" t="s"/>
      <x:c r="H628" s="47" t="s"/>
      <x:c r="K628" s="47" t="s"/>
    </x:row>
    <x:row r="629" spans="1:27">
      <x:c r="D629" s="48" t="s">
        <x:v>315</x:v>
      </x:c>
      <x:c r="E629" s="47" t="s"/>
      <x:c r="H629" s="47" t="n">
        <x:v>1.5</x:v>
      </x:c>
      <x:c r="I629" s="0" t="s">
        <x:v>316</x:v>
      </x:c>
      <x:c r="J629" s="0">
        <x:f>ROUND(H629/100*K624,5)</x:f>
      </x:c>
      <x:c r="K629" s="47" t="s"/>
    </x:row>
    <x:row r="630" spans="1:27">
      <x:c r="D630" s="48" t="s">
        <x:v>314</x:v>
      </x:c>
      <x:c r="E630" s="47" t="s"/>
      <x:c r="H630" s="47" t="s"/>
      <x:c r="K630" s="49">
        <x:f>SUM(J621:J629)</x:f>
      </x:c>
    </x:row>
    <x:row r="631" spans="1:27">
      <x:c r="D631" s="48" t="s">
        <x:v>317</x:v>
      </x:c>
      <x:c r="E631" s="47" t="s"/>
      <x:c r="H631" s="47" t="s"/>
      <x:c r="K631" s="49">
        <x:f>SUM(K630:K630)</x:f>
      </x:c>
    </x:row>
    <x:row r="633" spans="1:27" customFormat="1" ht="45" customHeight="1">
      <x:c r="A633" s="37" t="s"/>
      <x:c r="B633" s="37" t="s">
        <x:v>553</x:v>
      </x:c>
      <x:c r="C633" s="38" t="s">
        <x:v>37</x:v>
      </x:c>
      <x:c r="D633" s="39" t="s">
        <x:v>554</x:v>
      </x:c>
      <x:c r="E633" s="38" t="s"/>
      <x:c r="F633" s="38" t="s"/>
      <x:c r="G633" s="38" t="s"/>
      <x:c r="H633" s="40" t="s">
        <x:v>289</x:v>
      </x:c>
      <x:c r="I633" s="41" t="n">
        <x:v>1</x:v>
      </x:c>
      <x:c r="J633" s="42" t="s"/>
      <x:c r="K633" s="43">
        <x:f>ROUND(K644,2)</x:f>
      </x:c>
      <x:c r="L633" s="39" t="s">
        <x:v>555</x:v>
      </x:c>
      <x:c r="M633" s="38" t="s"/>
      <x:c r="N633" s="38" t="s"/>
      <x:c r="O633" s="38" t="s"/>
      <x:c r="P633" s="38" t="s"/>
      <x:c r="Q633" s="38" t="s"/>
      <x:c r="R633" s="38" t="s"/>
      <x:c r="S633" s="38" t="s"/>
      <x:c r="T633" s="38" t="s"/>
      <x:c r="U633" s="38" t="s"/>
      <x:c r="V633" s="38" t="s"/>
      <x:c r="W633" s="38" t="s"/>
      <x:c r="X633" s="38" t="s"/>
      <x:c r="Y633" s="38" t="s"/>
      <x:c r="Z633" s="38" t="s"/>
      <x:c r="AA633" s="38" t="s"/>
    </x:row>
    <x:row r="634" spans="1:27">
      <x:c r="B634" s="14" t="s">
        <x:v>291</x:v>
      </x:c>
    </x:row>
    <x:row r="635" spans="1:27">
      <x:c r="B635" s="0" t="s">
        <x:v>323</x:v>
      </x:c>
      <x:c r="C635" s="0" t="s">
        <x:v>293</x:v>
      </x:c>
      <x:c r="D635" s="0" t="s">
        <x:v>324</x:v>
      </x:c>
      <x:c r="E635" s="44" t="n">
        <x:v>4</x:v>
      </x:c>
      <x:c r="F635" s="0" t="s">
        <x:v>295</x:v>
      </x:c>
      <x:c r="G635" s="0" t="s">
        <x:v>296</x:v>
      </x:c>
      <x:c r="H635" s="45" t="s"/>
      <x:c r="I635" s="0" t="s">
        <x:v>297</x:v>
      </x:c>
      <x:c r="J635" s="46">
        <x:f>ROUND(E635/I633* H635,5)</x:f>
      </x:c>
      <x:c r="K635" s="47" t="s"/>
    </x:row>
    <x:row r="636" spans="1:27">
      <x:c r="B636" s="0" t="s">
        <x:v>321</x:v>
      </x:c>
      <x:c r="C636" s="0" t="s">
        <x:v>293</x:v>
      </x:c>
      <x:c r="D636" s="0" t="s">
        <x:v>322</x:v>
      </x:c>
      <x:c r="E636" s="44" t="n">
        <x:v>4</x:v>
      </x:c>
      <x:c r="F636" s="0" t="s">
        <x:v>295</x:v>
      </x:c>
      <x:c r="G636" s="0" t="s">
        <x:v>296</x:v>
      </x:c>
      <x:c r="H636" s="45" t="s"/>
      <x:c r="I636" s="0" t="s">
        <x:v>297</x:v>
      </x:c>
      <x:c r="J636" s="46">
        <x:f>ROUND(E636/I633* H636,5)</x:f>
      </x:c>
      <x:c r="K636" s="47" t="s"/>
    </x:row>
    <x:row r="637" spans="1:27">
      <x:c r="D637" s="48" t="s">
        <x:v>298</x:v>
      </x:c>
      <x:c r="E637" s="47" t="s"/>
      <x:c r="H637" s="47" t="s"/>
      <x:c r="K637" s="45">
        <x:f>SUM(J635:J636)</x:f>
      </x:c>
    </x:row>
    <x:row r="638" spans="1:27">
      <x:c r="B638" s="14" t="s">
        <x:v>303</x:v>
      </x:c>
      <x:c r="E638" s="47" t="s"/>
      <x:c r="H638" s="47" t="s"/>
      <x:c r="K638" s="47" t="s"/>
    </x:row>
    <x:row r="639" spans="1:27">
      <x:c r="B639" s="0" t="s">
        <x:v>556</x:v>
      </x:c>
      <x:c r="C639" s="0" t="s">
        <x:v>37</x:v>
      </x:c>
      <x:c r="D639" s="0" t="s">
        <x:v>557</x:v>
      </x:c>
      <x:c r="E639" s="44" t="n">
        <x:v>1</x:v>
      </x:c>
      <x:c r="G639" s="0" t="s">
        <x:v>296</x:v>
      </x:c>
      <x:c r="H639" s="45" t="s"/>
      <x:c r="I639" s="0" t="s">
        <x:v>297</x:v>
      </x:c>
      <x:c r="J639" s="46">
        <x:f>ROUND(E639* H639,5)</x:f>
      </x:c>
      <x:c r="K639" s="47" t="s"/>
    </x:row>
    <x:row r="640" spans="1:27">
      <x:c r="D640" s="48" t="s">
        <x:v>313</x:v>
      </x:c>
      <x:c r="E640" s="47" t="s"/>
      <x:c r="H640" s="47" t="s"/>
      <x:c r="K640" s="45">
        <x:f>SUM(J639:J639)</x:f>
      </x:c>
    </x:row>
    <x:row r="641" spans="1:27">
      <x:c r="E641" s="47" t="s"/>
      <x:c r="H641" s="47" t="s"/>
      <x:c r="K641" s="47" t="s"/>
    </x:row>
    <x:row r="642" spans="1:27">
      <x:c r="D642" s="48" t="s">
        <x:v>315</x:v>
      </x:c>
      <x:c r="E642" s="47" t="s"/>
      <x:c r="H642" s="47" t="n">
        <x:v>1.5</x:v>
      </x:c>
      <x:c r="I642" s="0" t="s">
        <x:v>316</x:v>
      </x:c>
      <x:c r="J642" s="0">
        <x:f>ROUND(H642/100*K637,5)</x:f>
      </x:c>
      <x:c r="K642" s="47" t="s"/>
    </x:row>
    <x:row r="643" spans="1:27">
      <x:c r="D643" s="48" t="s">
        <x:v>314</x:v>
      </x:c>
      <x:c r="E643" s="47" t="s"/>
      <x:c r="H643" s="47" t="s"/>
      <x:c r="K643" s="49">
        <x:f>SUM(J634:J642)</x:f>
      </x:c>
    </x:row>
    <x:row r="644" spans="1:27">
      <x:c r="D644" s="48" t="s">
        <x:v>317</x:v>
      </x:c>
      <x:c r="E644" s="47" t="s"/>
      <x:c r="H644" s="47" t="s"/>
      <x:c r="K644" s="49">
        <x:f>SUM(K643:K643)</x:f>
      </x:c>
    </x:row>
    <x:row r="646" spans="1:27" customFormat="1" ht="45" customHeight="1">
      <x:c r="A646" s="37" t="s">
        <x:v>558</x:v>
      </x:c>
      <x:c r="B646" s="37" t="s">
        <x:v>245</x:v>
      </x:c>
      <x:c r="C646" s="38" t="s">
        <x:v>37</x:v>
      </x:c>
      <x:c r="D646" s="39" t="s">
        <x:v>246</x:v>
      </x:c>
      <x:c r="E646" s="38" t="s"/>
      <x:c r="F646" s="38" t="s"/>
      <x:c r="G646" s="38" t="s"/>
      <x:c r="H646" s="40" t="s">
        <x:v>289</x:v>
      </x:c>
      <x:c r="I646" s="41" t="n">
        <x:v>0.008</x:v>
      </x:c>
      <x:c r="J646" s="42" t="s"/>
      <x:c r="K646" s="43">
        <x:f>ROUND(K657,2)</x:f>
      </x:c>
      <x:c r="L646" s="39" t="s">
        <x:v>559</x:v>
      </x:c>
      <x:c r="M646" s="38" t="s"/>
      <x:c r="N646" s="38" t="s"/>
      <x:c r="O646" s="38" t="s"/>
      <x:c r="P646" s="38" t="s"/>
      <x:c r="Q646" s="38" t="s"/>
      <x:c r="R646" s="38" t="s"/>
      <x:c r="S646" s="38" t="s"/>
      <x:c r="T646" s="38" t="s"/>
      <x:c r="U646" s="38" t="s"/>
      <x:c r="V646" s="38" t="s"/>
      <x:c r="W646" s="38" t="s"/>
      <x:c r="X646" s="38" t="s"/>
      <x:c r="Y646" s="38" t="s"/>
      <x:c r="Z646" s="38" t="s"/>
      <x:c r="AA646" s="38" t="s"/>
    </x:row>
    <x:row r="647" spans="1:27">
      <x:c r="B647" s="14" t="s">
        <x:v>291</x:v>
      </x:c>
    </x:row>
    <x:row r="648" spans="1:27">
      <x:c r="B648" s="0" t="s">
        <x:v>323</x:v>
      </x:c>
      <x:c r="C648" s="0" t="s">
        <x:v>293</x:v>
      </x:c>
      <x:c r="D648" s="0" t="s">
        <x:v>324</x:v>
      </x:c>
      <x:c r="E648" s="44" t="n">
        <x:v>0.133</x:v>
      </x:c>
      <x:c r="F648" s="0" t="s">
        <x:v>295</x:v>
      </x:c>
      <x:c r="G648" s="0" t="s">
        <x:v>296</x:v>
      </x:c>
      <x:c r="H648" s="45" t="s"/>
      <x:c r="I648" s="0" t="s">
        <x:v>297</x:v>
      </x:c>
      <x:c r="J648" s="46">
        <x:f>ROUND(E648/I646* H648,5)</x:f>
      </x:c>
      <x:c r="K648" s="47" t="s"/>
    </x:row>
    <x:row r="649" spans="1:27">
      <x:c r="B649" s="0" t="s">
        <x:v>321</x:v>
      </x:c>
      <x:c r="C649" s="0" t="s">
        <x:v>293</x:v>
      </x:c>
      <x:c r="D649" s="0" t="s">
        <x:v>322</x:v>
      </x:c>
      <x:c r="E649" s="44" t="n">
        <x:v>0.15</x:v>
      </x:c>
      <x:c r="F649" s="0" t="s">
        <x:v>295</x:v>
      </x:c>
      <x:c r="G649" s="0" t="s">
        <x:v>296</x:v>
      </x:c>
      <x:c r="H649" s="45" t="s"/>
      <x:c r="I649" s="0" t="s">
        <x:v>297</x:v>
      </x:c>
      <x:c r="J649" s="46">
        <x:f>ROUND(E649/I646* H649,5)</x:f>
      </x:c>
      <x:c r="K649" s="47" t="s"/>
    </x:row>
    <x:row r="650" spans="1:27">
      <x:c r="D650" s="48" t="s">
        <x:v>298</x:v>
      </x:c>
      <x:c r="E650" s="47" t="s"/>
      <x:c r="H650" s="47" t="s"/>
      <x:c r="K650" s="45">
        <x:f>SUM(J648:J649)</x:f>
      </x:c>
    </x:row>
    <x:row r="651" spans="1:27">
      <x:c r="B651" s="14" t="s">
        <x:v>303</x:v>
      </x:c>
      <x:c r="E651" s="47" t="s"/>
      <x:c r="H651" s="47" t="s"/>
      <x:c r="K651" s="47" t="s"/>
    </x:row>
    <x:row r="652" spans="1:27">
      <x:c r="B652" s="0" t="s">
        <x:v>560</x:v>
      </x:c>
      <x:c r="C652" s="0" t="s">
        <x:v>37</x:v>
      </x:c>
      <x:c r="D652" s="0" t="s">
        <x:v>561</x:v>
      </x:c>
      <x:c r="E652" s="44" t="n">
        <x:v>1</x:v>
      </x:c>
      <x:c r="G652" s="0" t="s">
        <x:v>296</x:v>
      </x:c>
      <x:c r="H652" s="45" t="s"/>
      <x:c r="I652" s="0" t="s">
        <x:v>297</x:v>
      </x:c>
      <x:c r="J652" s="46">
        <x:f>ROUND(E652* H652,5)</x:f>
      </x:c>
      <x:c r="K652" s="47" t="s"/>
    </x:row>
    <x:row r="653" spans="1:27">
      <x:c r="D653" s="48" t="s">
        <x:v>313</x:v>
      </x:c>
      <x:c r="E653" s="47" t="s"/>
      <x:c r="H653" s="47" t="s"/>
      <x:c r="K653" s="45">
        <x:f>SUM(J652:J652)</x:f>
      </x:c>
    </x:row>
    <x:row r="654" spans="1:27">
      <x:c r="E654" s="47" t="s"/>
      <x:c r="H654" s="47" t="s"/>
      <x:c r="K654" s="47" t="s"/>
    </x:row>
    <x:row r="655" spans="1:27">
      <x:c r="D655" s="48" t="s">
        <x:v>315</x:v>
      </x:c>
      <x:c r="E655" s="47" t="s"/>
      <x:c r="H655" s="47" t="n">
        <x:v>1.5</x:v>
      </x:c>
      <x:c r="I655" s="0" t="s">
        <x:v>316</x:v>
      </x:c>
      <x:c r="J655" s="0">
        <x:f>ROUND(H655/100*K650,5)</x:f>
      </x:c>
      <x:c r="K655" s="47" t="s"/>
    </x:row>
    <x:row r="656" spans="1:27">
      <x:c r="D656" s="48" t="s">
        <x:v>314</x:v>
      </x:c>
      <x:c r="E656" s="47" t="s"/>
      <x:c r="H656" s="47" t="s"/>
      <x:c r="K656" s="49">
        <x:f>SUM(J647:J655)</x:f>
      </x:c>
    </x:row>
    <x:row r="657" spans="1:27">
      <x:c r="D657" s="48" t="s">
        <x:v>317</x:v>
      </x:c>
      <x:c r="E657" s="47" t="s"/>
      <x:c r="H657" s="47" t="s"/>
      <x:c r="K657" s="49">
        <x:f>SUM(K656:K656)</x:f>
      </x:c>
    </x:row>
    <x:row r="659" spans="1:27" customFormat="1" ht="45" customHeight="1">
      <x:c r="A659" s="37" t="s">
        <x:v>562</x:v>
      </x:c>
      <x:c r="B659" s="37" t="s">
        <x:v>151</x:v>
      </x:c>
      <x:c r="C659" s="38" t="s">
        <x:v>37</x:v>
      </x:c>
      <x:c r="D659" s="39" t="s">
        <x:v>152</x:v>
      </x:c>
      <x:c r="E659" s="38" t="s"/>
      <x:c r="F659" s="38" t="s"/>
      <x:c r="G659" s="38" t="s"/>
      <x:c r="H659" s="40" t="s">
        <x:v>289</x:v>
      </x:c>
      <x:c r="I659" s="41" t="n">
        <x:v>0.062</x:v>
      </x:c>
      <x:c r="J659" s="42" t="s"/>
      <x:c r="K659" s="43">
        <x:f>ROUND(K670,2)</x:f>
      </x:c>
      <x:c r="L659" s="39" t="s">
        <x:v>563</x:v>
      </x:c>
      <x:c r="M659" s="38" t="s"/>
      <x:c r="N659" s="38" t="s"/>
      <x:c r="O659" s="38" t="s"/>
      <x:c r="P659" s="38" t="s"/>
      <x:c r="Q659" s="38" t="s"/>
      <x:c r="R659" s="38" t="s"/>
      <x:c r="S659" s="38" t="s"/>
      <x:c r="T659" s="38" t="s"/>
      <x:c r="U659" s="38" t="s"/>
      <x:c r="V659" s="38" t="s"/>
      <x:c r="W659" s="38" t="s"/>
      <x:c r="X659" s="38" t="s"/>
      <x:c r="Y659" s="38" t="s"/>
      <x:c r="Z659" s="38" t="s"/>
      <x:c r="AA659" s="38" t="s"/>
    </x:row>
    <x:row r="660" spans="1:27">
      <x:c r="B660" s="14" t="s">
        <x:v>291</x:v>
      </x:c>
    </x:row>
    <x:row r="661" spans="1:27">
      <x:c r="B661" s="0" t="s">
        <x:v>323</x:v>
      </x:c>
      <x:c r="C661" s="0" t="s">
        <x:v>293</x:v>
      </x:c>
      <x:c r="D661" s="0" t="s">
        <x:v>324</x:v>
      </x:c>
      <x:c r="E661" s="44" t="n">
        <x:v>0.133</x:v>
      </x:c>
      <x:c r="F661" s="0" t="s">
        <x:v>295</x:v>
      </x:c>
      <x:c r="G661" s="0" t="s">
        <x:v>296</x:v>
      </x:c>
      <x:c r="H661" s="45" t="s"/>
      <x:c r="I661" s="0" t="s">
        <x:v>297</x:v>
      </x:c>
      <x:c r="J661" s="46">
        <x:f>ROUND(E661/I659* H661,5)</x:f>
      </x:c>
      <x:c r="K661" s="47" t="s"/>
    </x:row>
    <x:row r="662" spans="1:27">
      <x:c r="B662" s="0" t="s">
        <x:v>321</x:v>
      </x:c>
      <x:c r="C662" s="0" t="s">
        <x:v>293</x:v>
      </x:c>
      <x:c r="D662" s="0" t="s">
        <x:v>322</x:v>
      </x:c>
      <x:c r="E662" s="44" t="n">
        <x:v>0.15</x:v>
      </x:c>
      <x:c r="F662" s="0" t="s">
        <x:v>295</x:v>
      </x:c>
      <x:c r="G662" s="0" t="s">
        <x:v>296</x:v>
      </x:c>
      <x:c r="H662" s="45" t="s"/>
      <x:c r="I662" s="0" t="s">
        <x:v>297</x:v>
      </x:c>
      <x:c r="J662" s="46">
        <x:f>ROUND(E662/I659* H662,5)</x:f>
      </x:c>
      <x:c r="K662" s="47" t="s"/>
    </x:row>
    <x:row r="663" spans="1:27">
      <x:c r="D663" s="48" t="s">
        <x:v>298</x:v>
      </x:c>
      <x:c r="E663" s="47" t="s"/>
      <x:c r="H663" s="47" t="s"/>
      <x:c r="K663" s="45">
        <x:f>SUM(J661:J662)</x:f>
      </x:c>
    </x:row>
    <x:row r="664" spans="1:27">
      <x:c r="B664" s="14" t="s">
        <x:v>303</x:v>
      </x:c>
      <x:c r="E664" s="47" t="s"/>
      <x:c r="H664" s="47" t="s"/>
      <x:c r="K664" s="47" t="s"/>
    </x:row>
    <x:row r="665" spans="1:27">
      <x:c r="B665" s="0" t="s">
        <x:v>560</x:v>
      </x:c>
      <x:c r="C665" s="0" t="s">
        <x:v>37</x:v>
      </x:c>
      <x:c r="D665" s="0" t="s">
        <x:v>561</x:v>
      </x:c>
      <x:c r="E665" s="44" t="n">
        <x:v>1</x:v>
      </x:c>
      <x:c r="G665" s="0" t="s">
        <x:v>296</x:v>
      </x:c>
      <x:c r="H665" s="45" t="s"/>
      <x:c r="I665" s="0" t="s">
        <x:v>297</x:v>
      </x:c>
      <x:c r="J665" s="46">
        <x:f>ROUND(E665* H665,5)</x:f>
      </x:c>
      <x:c r="K665" s="47" t="s"/>
    </x:row>
    <x:row r="666" spans="1:27">
      <x:c r="D666" s="48" t="s">
        <x:v>313</x:v>
      </x:c>
      <x:c r="E666" s="47" t="s"/>
      <x:c r="H666" s="47" t="s"/>
      <x:c r="K666" s="45">
        <x:f>SUM(J665:J665)</x:f>
      </x:c>
    </x:row>
    <x:row r="667" spans="1:27">
      <x:c r="E667" s="47" t="s"/>
      <x:c r="H667" s="47" t="s"/>
      <x:c r="K667" s="47" t="s"/>
    </x:row>
    <x:row r="668" spans="1:27">
      <x:c r="D668" s="48" t="s">
        <x:v>315</x:v>
      </x:c>
      <x:c r="E668" s="47" t="s"/>
      <x:c r="H668" s="47" t="n">
        <x:v>1.5</x:v>
      </x:c>
      <x:c r="I668" s="0" t="s">
        <x:v>316</x:v>
      </x:c>
      <x:c r="J668" s="0">
        <x:f>ROUND(H668/100*K663,5)</x:f>
      </x:c>
      <x:c r="K668" s="47" t="s"/>
    </x:row>
    <x:row r="669" spans="1:27">
      <x:c r="D669" s="48" t="s">
        <x:v>314</x:v>
      </x:c>
      <x:c r="E669" s="47" t="s"/>
      <x:c r="H669" s="47" t="s"/>
      <x:c r="K669" s="49">
        <x:f>SUM(J660:J668)</x:f>
      </x:c>
    </x:row>
    <x:row r="670" spans="1:27">
      <x:c r="D670" s="48" t="s">
        <x:v>317</x:v>
      </x:c>
      <x:c r="E670" s="47" t="s"/>
      <x:c r="H670" s="47" t="s"/>
      <x:c r="K670" s="49">
        <x:f>SUM(K669:K669)</x:f>
      </x:c>
    </x:row>
    <x:row r="672" spans="1:27" customFormat="1" ht="45" customHeight="1">
      <x:c r="A672" s="37" t="s">
        <x:v>564</x:v>
      </x:c>
      <x:c r="B672" s="37" t="s">
        <x:v>188</x:v>
      </x:c>
      <x:c r="C672" s="38" t="s">
        <x:v>189</x:v>
      </x:c>
      <x:c r="D672" s="39" t="s">
        <x:v>190</x:v>
      </x:c>
      <x:c r="E672" s="38" t="s"/>
      <x:c r="F672" s="38" t="s"/>
      <x:c r="G672" s="38" t="s"/>
      <x:c r="H672" s="40" t="s">
        <x:v>289</x:v>
      </x:c>
      <x:c r="I672" s="41" t="n">
        <x:v>1</x:v>
      </x:c>
      <x:c r="J672" s="42" t="s"/>
      <x:c r="K672" s="43">
        <x:f>ROUND(K683,2)</x:f>
      </x:c>
      <x:c r="L672" s="39" t="s">
        <x:v>565</x:v>
      </x:c>
      <x:c r="M672" s="38" t="s"/>
      <x:c r="N672" s="38" t="s"/>
      <x:c r="O672" s="38" t="s"/>
      <x:c r="P672" s="38" t="s"/>
      <x:c r="Q672" s="38" t="s"/>
      <x:c r="R672" s="38" t="s"/>
      <x:c r="S672" s="38" t="s"/>
      <x:c r="T672" s="38" t="s"/>
      <x:c r="U672" s="38" t="s"/>
      <x:c r="V672" s="38" t="s"/>
      <x:c r="W672" s="38" t="s"/>
      <x:c r="X672" s="38" t="s"/>
      <x:c r="Y672" s="38" t="s"/>
      <x:c r="Z672" s="38" t="s"/>
      <x:c r="AA672" s="38" t="s"/>
    </x:row>
    <x:row r="673" spans="1:27">
      <x:c r="B673" s="14" t="s">
        <x:v>291</x:v>
      </x:c>
    </x:row>
    <x:row r="674" spans="1:27">
      <x:c r="B674" s="0" t="s">
        <x:v>323</x:v>
      </x:c>
      <x:c r="C674" s="0" t="s">
        <x:v>293</x:v>
      </x:c>
      <x:c r="D674" s="0" t="s">
        <x:v>324</x:v>
      </x:c>
      <x:c r="E674" s="44" t="n">
        <x:v>0.1</x:v>
      </x:c>
      <x:c r="F674" s="0" t="s">
        <x:v>295</x:v>
      </x:c>
      <x:c r="G674" s="0" t="s">
        <x:v>296</x:v>
      </x:c>
      <x:c r="H674" s="45" t="s"/>
      <x:c r="I674" s="0" t="s">
        <x:v>297</x:v>
      </x:c>
      <x:c r="J674" s="46">
        <x:f>ROUND(E674/I672* H674,5)</x:f>
      </x:c>
      <x:c r="K674" s="47" t="s"/>
    </x:row>
    <x:row r="675" spans="1:27">
      <x:c r="B675" s="0" t="s">
        <x:v>321</x:v>
      </x:c>
      <x:c r="C675" s="0" t="s">
        <x:v>293</x:v>
      </x:c>
      <x:c r="D675" s="0" t="s">
        <x:v>322</x:v>
      </x:c>
      <x:c r="E675" s="44" t="n">
        <x:v>0.1</x:v>
      </x:c>
      <x:c r="F675" s="0" t="s">
        <x:v>295</x:v>
      </x:c>
      <x:c r="G675" s="0" t="s">
        <x:v>296</x:v>
      </x:c>
      <x:c r="H675" s="45" t="s"/>
      <x:c r="I675" s="0" t="s">
        <x:v>297</x:v>
      </x:c>
      <x:c r="J675" s="46">
        <x:f>ROUND(E675/I672* H675,5)</x:f>
      </x:c>
      <x:c r="K675" s="47" t="s"/>
    </x:row>
    <x:row r="676" spans="1:27">
      <x:c r="D676" s="48" t="s">
        <x:v>298</x:v>
      </x:c>
      <x:c r="E676" s="47" t="s"/>
      <x:c r="H676" s="47" t="s"/>
      <x:c r="K676" s="45">
        <x:f>SUM(J674:J675)</x:f>
      </x:c>
    </x:row>
    <x:row r="677" spans="1:27">
      <x:c r="B677" s="14" t="s">
        <x:v>303</x:v>
      </x:c>
      <x:c r="E677" s="47" t="s"/>
      <x:c r="H677" s="47" t="s"/>
      <x:c r="K677" s="47" t="s"/>
    </x:row>
    <x:row r="678" spans="1:27">
      <x:c r="B678" s="0" t="s">
        <x:v>566</x:v>
      </x:c>
      <x:c r="C678" s="0" t="s">
        <x:v>189</x:v>
      </x:c>
      <x:c r="D678" s="0" t="s">
        <x:v>567</x:v>
      </x:c>
      <x:c r="E678" s="44" t="n">
        <x:v>1</x:v>
      </x:c>
      <x:c r="G678" s="0" t="s">
        <x:v>296</x:v>
      </x:c>
      <x:c r="H678" s="45" t="s"/>
      <x:c r="I678" s="0" t="s">
        <x:v>297</x:v>
      </x:c>
      <x:c r="J678" s="46">
        <x:f>ROUND(E678* H678,5)</x:f>
      </x:c>
      <x:c r="K678" s="47" t="s"/>
    </x:row>
    <x:row r="679" spans="1:27">
      <x:c r="D679" s="48" t="s">
        <x:v>313</x:v>
      </x:c>
      <x:c r="E679" s="47" t="s"/>
      <x:c r="H679" s="47" t="s"/>
      <x:c r="K679" s="45">
        <x:f>SUM(J678:J678)</x:f>
      </x:c>
    </x:row>
    <x:row r="680" spans="1:27">
      <x:c r="E680" s="47" t="s"/>
      <x:c r="H680" s="47" t="s"/>
      <x:c r="K680" s="47" t="s"/>
    </x:row>
    <x:row r="681" spans="1:27">
      <x:c r="D681" s="48" t="s">
        <x:v>315</x:v>
      </x:c>
      <x:c r="E681" s="47" t="s"/>
      <x:c r="H681" s="47" t="n">
        <x:v>1.5</x:v>
      </x:c>
      <x:c r="I681" s="0" t="s">
        <x:v>316</x:v>
      </x:c>
      <x:c r="J681" s="0">
        <x:f>ROUND(H681/100*K676,5)</x:f>
      </x:c>
      <x:c r="K681" s="47" t="s"/>
    </x:row>
    <x:row r="682" spans="1:27">
      <x:c r="D682" s="48" t="s">
        <x:v>314</x:v>
      </x:c>
      <x:c r="E682" s="47" t="s"/>
      <x:c r="H682" s="47" t="s"/>
      <x:c r="K682" s="49">
        <x:f>SUM(J673:J681)</x:f>
      </x:c>
    </x:row>
    <x:row r="683" spans="1:27">
      <x:c r="D683" s="48" t="s">
        <x:v>317</x:v>
      </x:c>
      <x:c r="E683" s="47" t="s"/>
      <x:c r="H683" s="47" t="s"/>
      <x:c r="K683" s="49">
        <x:f>SUM(K682:K682)</x:f>
      </x:c>
    </x:row>
    <x:row r="685" spans="1:27" customFormat="1" ht="45" customHeight="1">
      <x:c r="A685" s="37" t="s"/>
      <x:c r="B685" s="37" t="s">
        <x:v>568</x:v>
      </x:c>
      <x:c r="C685" s="38" t="s">
        <x:v>189</x:v>
      </x:c>
      <x:c r="D685" s="39" t="s">
        <x:v>569</x:v>
      </x:c>
      <x:c r="E685" s="38" t="s"/>
      <x:c r="F685" s="38" t="s"/>
      <x:c r="G685" s="38" t="s"/>
      <x:c r="H685" s="40" t="s">
        <x:v>289</x:v>
      </x:c>
      <x:c r="I685" s="41" t="n">
        <x:v>1</x:v>
      </x:c>
      <x:c r="J685" s="42" t="s"/>
      <x:c r="K685" s="43">
        <x:f>ROUND(K696,2)</x:f>
      </x:c>
      <x:c r="L685" s="39" t="s">
        <x:v>570</x:v>
      </x:c>
      <x:c r="M685" s="38" t="s"/>
      <x:c r="N685" s="38" t="s"/>
      <x:c r="O685" s="38" t="s"/>
      <x:c r="P685" s="38" t="s"/>
      <x:c r="Q685" s="38" t="s"/>
      <x:c r="R685" s="38" t="s"/>
      <x:c r="S685" s="38" t="s"/>
      <x:c r="T685" s="38" t="s"/>
      <x:c r="U685" s="38" t="s"/>
      <x:c r="V685" s="38" t="s"/>
      <x:c r="W685" s="38" t="s"/>
      <x:c r="X685" s="38" t="s"/>
      <x:c r="Y685" s="38" t="s"/>
      <x:c r="Z685" s="38" t="s"/>
      <x:c r="AA685" s="38" t="s"/>
    </x:row>
    <x:row r="686" spans="1:27">
      <x:c r="B686" s="14" t="s">
        <x:v>291</x:v>
      </x:c>
    </x:row>
    <x:row r="687" spans="1:27">
      <x:c r="B687" s="0" t="s">
        <x:v>321</x:v>
      </x:c>
      <x:c r="C687" s="0" t="s">
        <x:v>293</x:v>
      </x:c>
      <x:c r="D687" s="0" t="s">
        <x:v>322</x:v>
      </x:c>
      <x:c r="E687" s="44" t="n">
        <x:v>0.1</x:v>
      </x:c>
      <x:c r="F687" s="0" t="s">
        <x:v>295</x:v>
      </x:c>
      <x:c r="G687" s="0" t="s">
        <x:v>296</x:v>
      </x:c>
      <x:c r="H687" s="45" t="s"/>
      <x:c r="I687" s="0" t="s">
        <x:v>297</x:v>
      </x:c>
      <x:c r="J687" s="46">
        <x:f>ROUND(E687/I685* H687,5)</x:f>
      </x:c>
      <x:c r="K687" s="47" t="s"/>
    </x:row>
    <x:row r="688" spans="1:27">
      <x:c r="B688" s="0" t="s">
        <x:v>323</x:v>
      </x:c>
      <x:c r="C688" s="0" t="s">
        <x:v>293</x:v>
      </x:c>
      <x:c r="D688" s="0" t="s">
        <x:v>324</x:v>
      </x:c>
      <x:c r="E688" s="44" t="n">
        <x:v>0.1</x:v>
      </x:c>
      <x:c r="F688" s="0" t="s">
        <x:v>295</x:v>
      </x:c>
      <x:c r="G688" s="0" t="s">
        <x:v>296</x:v>
      </x:c>
      <x:c r="H688" s="45" t="s"/>
      <x:c r="I688" s="0" t="s">
        <x:v>297</x:v>
      </x:c>
      <x:c r="J688" s="46">
        <x:f>ROUND(E688/I685* H688,5)</x:f>
      </x:c>
      <x:c r="K688" s="47" t="s"/>
    </x:row>
    <x:row r="689" spans="1:27">
      <x:c r="D689" s="48" t="s">
        <x:v>298</x:v>
      </x:c>
      <x:c r="E689" s="47" t="s"/>
      <x:c r="H689" s="47" t="s"/>
      <x:c r="K689" s="45">
        <x:f>SUM(J687:J688)</x:f>
      </x:c>
    </x:row>
    <x:row r="690" spans="1:27">
      <x:c r="B690" s="14" t="s">
        <x:v>303</x:v>
      </x:c>
      <x:c r="E690" s="47" t="s"/>
      <x:c r="H690" s="47" t="s"/>
      <x:c r="K690" s="47" t="s"/>
    </x:row>
    <x:row r="691" spans="1:27">
      <x:c r="B691" s="0" t="s">
        <x:v>566</x:v>
      </x:c>
      <x:c r="C691" s="0" t="s">
        <x:v>189</x:v>
      </x:c>
      <x:c r="D691" s="0" t="s">
        <x:v>567</x:v>
      </x:c>
      <x:c r="E691" s="44" t="n">
        <x:v>1.2</x:v>
      </x:c>
      <x:c r="G691" s="0" t="s">
        <x:v>296</x:v>
      </x:c>
      <x:c r="H691" s="45" t="s"/>
      <x:c r="I691" s="0" t="s">
        <x:v>297</x:v>
      </x:c>
      <x:c r="J691" s="46">
        <x:f>ROUND(E691* H691,5)</x:f>
      </x:c>
      <x:c r="K691" s="47" t="s"/>
    </x:row>
    <x:row r="692" spans="1:27">
      <x:c r="D692" s="48" t="s">
        <x:v>313</x:v>
      </x:c>
      <x:c r="E692" s="47" t="s"/>
      <x:c r="H692" s="47" t="s"/>
      <x:c r="K692" s="45">
        <x:f>SUM(J691:J691)</x:f>
      </x:c>
    </x:row>
    <x:row r="693" spans="1:27">
      <x:c r="E693" s="47" t="s"/>
      <x:c r="H693" s="47" t="s"/>
      <x:c r="K693" s="47" t="s"/>
    </x:row>
    <x:row r="694" spans="1:27">
      <x:c r="D694" s="48" t="s">
        <x:v>315</x:v>
      </x:c>
      <x:c r="E694" s="47" t="s"/>
      <x:c r="H694" s="47" t="n">
        <x:v>1.5</x:v>
      </x:c>
      <x:c r="I694" s="0" t="s">
        <x:v>316</x:v>
      </x:c>
      <x:c r="J694" s="0">
        <x:f>ROUND(H694/100*K689,5)</x:f>
      </x:c>
      <x:c r="K694" s="47" t="s"/>
    </x:row>
    <x:row r="695" spans="1:27">
      <x:c r="D695" s="48" t="s">
        <x:v>314</x:v>
      </x:c>
      <x:c r="E695" s="47" t="s"/>
      <x:c r="H695" s="47" t="s"/>
      <x:c r="K695" s="49">
        <x:f>SUM(J686:J694)</x:f>
      </x:c>
    </x:row>
    <x:row r="696" spans="1:27">
      <x:c r="D696" s="48" t="s">
        <x:v>317</x:v>
      </x:c>
      <x:c r="E696" s="47" t="s"/>
      <x:c r="H696" s="47" t="s"/>
      <x:c r="K696" s="49">
        <x:f>SUM(K695:K695)</x:f>
      </x:c>
    </x:row>
    <x:row r="698" spans="1:27" customFormat="1" ht="45" customHeight="1">
      <x:c r="A698" s="37" t="s"/>
      <x:c r="B698" s="37" t="s">
        <x:v>571</x:v>
      </x:c>
      <x:c r="C698" s="38" t="s">
        <x:v>189</x:v>
      </x:c>
      <x:c r="D698" s="39" t="s">
        <x:v>572</x:v>
      </x:c>
      <x:c r="E698" s="38" t="s"/>
      <x:c r="F698" s="38" t="s"/>
      <x:c r="G698" s="38" t="s"/>
      <x:c r="H698" s="40" t="s">
        <x:v>289</x:v>
      </x:c>
      <x:c r="I698" s="41" t="n">
        <x:v>0.088</x:v>
      </x:c>
      <x:c r="J698" s="42" t="s"/>
      <x:c r="K698" s="43">
        <x:f>ROUND(K706,2)</x:f>
      </x:c>
      <x:c r="L698" s="39" t="s">
        <x:v>573</x:v>
      </x:c>
      <x:c r="M698" s="38" t="s"/>
      <x:c r="N698" s="38" t="s"/>
      <x:c r="O698" s="38" t="s"/>
      <x:c r="P698" s="38" t="s"/>
      <x:c r="Q698" s="38" t="s"/>
      <x:c r="R698" s="38" t="s"/>
      <x:c r="S698" s="38" t="s"/>
      <x:c r="T698" s="38" t="s"/>
      <x:c r="U698" s="38" t="s"/>
      <x:c r="V698" s="38" t="s"/>
      <x:c r="W698" s="38" t="s"/>
      <x:c r="X698" s="38" t="s"/>
      <x:c r="Y698" s="38" t="s"/>
      <x:c r="Z698" s="38" t="s"/>
      <x:c r="AA698" s="38" t="s"/>
    </x:row>
    <x:row r="699" spans="1:27">
      <x:c r="B699" s="14" t="s">
        <x:v>291</x:v>
      </x:c>
    </x:row>
    <x:row r="700" spans="1:27">
      <x:c r="B700" s="0" t="s">
        <x:v>323</x:v>
      </x:c>
      <x:c r="C700" s="0" t="s">
        <x:v>293</x:v>
      </x:c>
      <x:c r="D700" s="0" t="s">
        <x:v>324</x:v>
      </x:c>
      <x:c r="E700" s="44" t="n">
        <x:v>0.1</x:v>
      </x:c>
      <x:c r="F700" s="0" t="s">
        <x:v>295</x:v>
      </x:c>
      <x:c r="G700" s="0" t="s">
        <x:v>296</x:v>
      </x:c>
      <x:c r="H700" s="45" t="s"/>
      <x:c r="I700" s="0" t="s">
        <x:v>297</x:v>
      </x:c>
      <x:c r="J700" s="46">
        <x:f>ROUND(E700/I698* H700,5)</x:f>
      </x:c>
      <x:c r="K700" s="47" t="s"/>
    </x:row>
    <x:row r="701" spans="1:27">
      <x:c r="B701" s="0" t="s">
        <x:v>321</x:v>
      </x:c>
      <x:c r="C701" s="0" t="s">
        <x:v>293</x:v>
      </x:c>
      <x:c r="D701" s="0" t="s">
        <x:v>322</x:v>
      </x:c>
      <x:c r="E701" s="44" t="n">
        <x:v>0.1</x:v>
      </x:c>
      <x:c r="F701" s="0" t="s">
        <x:v>295</x:v>
      </x:c>
      <x:c r="G701" s="0" t="s">
        <x:v>296</x:v>
      </x:c>
      <x:c r="H701" s="45" t="s"/>
      <x:c r="I701" s="0" t="s">
        <x:v>297</x:v>
      </x:c>
      <x:c r="J701" s="46">
        <x:f>ROUND(E701/I698* H701,5)</x:f>
      </x:c>
      <x:c r="K701" s="47" t="s"/>
    </x:row>
    <x:row r="702" spans="1:27">
      <x:c r="D702" s="48" t="s">
        <x:v>298</x:v>
      </x:c>
      <x:c r="E702" s="47" t="s"/>
      <x:c r="H702" s="47" t="s"/>
      <x:c r="K702" s="45">
        <x:f>SUM(J700:J701)</x:f>
      </x:c>
    </x:row>
    <x:row r="703" spans="1:27">
      <x:c r="E703" s="47" t="s"/>
      <x:c r="H703" s="47" t="s"/>
      <x:c r="K703" s="47" t="s"/>
    </x:row>
    <x:row r="704" spans="1:27">
      <x:c r="D704" s="48" t="s">
        <x:v>315</x:v>
      </x:c>
      <x:c r="E704" s="47" t="s"/>
      <x:c r="H704" s="47" t="n">
        <x:v>1.5</x:v>
      </x:c>
      <x:c r="I704" s="0" t="s">
        <x:v>316</x:v>
      </x:c>
      <x:c r="J704" s="0">
        <x:f>ROUND(H704/100*K702,5)</x:f>
      </x:c>
      <x:c r="K704" s="47" t="s"/>
    </x:row>
    <x:row r="705" spans="1:27">
      <x:c r="D705" s="48" t="s">
        <x:v>314</x:v>
      </x:c>
      <x:c r="E705" s="47" t="s"/>
      <x:c r="H705" s="47" t="s"/>
      <x:c r="K705" s="49">
        <x:f>SUM(J699:J704)</x:f>
      </x:c>
    </x:row>
    <x:row r="706" spans="1:27">
      <x:c r="D706" s="48" t="s">
        <x:v>317</x:v>
      </x:c>
      <x:c r="E706" s="47" t="s"/>
      <x:c r="H706" s="47" t="s"/>
      <x:c r="K706" s="49">
        <x:f>SUM(K705:K705)</x:f>
      </x:c>
    </x:row>
    <x:row r="708" spans="1:27" customFormat="1" ht="45" customHeight="1">
      <x:c r="A708" s="37" t="s">
        <x:v>574</x:v>
      </x:c>
      <x:c r="B708" s="37" t="s">
        <x:v>165</x:v>
      </x:c>
      <x:c r="C708" s="38" t="s">
        <x:v>14</x:v>
      </x:c>
      <x:c r="D708" s="39" t="s">
        <x:v>166</x:v>
      </x:c>
      <x:c r="E708" s="38" t="s"/>
      <x:c r="F708" s="38" t="s"/>
      <x:c r="G708" s="38" t="s"/>
      <x:c r="H708" s="40" t="s">
        <x:v>289</x:v>
      </x:c>
      <x:c r="I708" s="41" t="n">
        <x:v>1.315</x:v>
      </x:c>
      <x:c r="J708" s="42" t="s"/>
      <x:c r="K708" s="43">
        <x:f>ROUND(K719,2)</x:f>
      </x:c>
      <x:c r="L708" s="39" t="s">
        <x:v>575</x:v>
      </x:c>
      <x:c r="M708" s="38" t="s"/>
      <x:c r="N708" s="38" t="s"/>
      <x:c r="O708" s="38" t="s"/>
      <x:c r="P708" s="38" t="s"/>
      <x:c r="Q708" s="38" t="s"/>
      <x:c r="R708" s="38" t="s"/>
      <x:c r="S708" s="38" t="s"/>
      <x:c r="T708" s="38" t="s"/>
      <x:c r="U708" s="38" t="s"/>
      <x:c r="V708" s="38" t="s"/>
      <x:c r="W708" s="38" t="s"/>
      <x:c r="X708" s="38" t="s"/>
      <x:c r="Y708" s="38" t="s"/>
      <x:c r="Z708" s="38" t="s"/>
      <x:c r="AA708" s="38" t="s"/>
    </x:row>
    <x:row r="709" spans="1:27">
      <x:c r="B709" s="14" t="s">
        <x:v>291</x:v>
      </x:c>
    </x:row>
    <x:row r="710" spans="1:27">
      <x:c r="B710" s="0" t="s">
        <x:v>576</x:v>
      </x:c>
      <x:c r="C710" s="0" t="s">
        <x:v>293</x:v>
      </x:c>
      <x:c r="D710" s="0" t="s">
        <x:v>577</x:v>
      </x:c>
      <x:c r="E710" s="44" t="n">
        <x:v>4</x:v>
      </x:c>
      <x:c r="F710" s="0" t="s">
        <x:v>295</x:v>
      </x:c>
      <x:c r="G710" s="0" t="s">
        <x:v>296</x:v>
      </x:c>
      <x:c r="H710" s="45" t="s"/>
      <x:c r="I710" s="0" t="s">
        <x:v>297</x:v>
      </x:c>
      <x:c r="J710" s="46">
        <x:f>ROUND(E710/I708* H710,5)</x:f>
      </x:c>
      <x:c r="K710" s="47" t="s"/>
    </x:row>
    <x:row r="711" spans="1:27">
      <x:c r="B711" s="0" t="s">
        <x:v>578</x:v>
      </x:c>
      <x:c r="C711" s="0" t="s">
        <x:v>293</x:v>
      </x:c>
      <x:c r="D711" s="0" t="s">
        <x:v>579</x:v>
      </x:c>
      <x:c r="E711" s="44" t="n">
        <x:v>4</x:v>
      </x:c>
      <x:c r="F711" s="0" t="s">
        <x:v>295</x:v>
      </x:c>
      <x:c r="G711" s="0" t="s">
        <x:v>296</x:v>
      </x:c>
      <x:c r="H711" s="45" t="s"/>
      <x:c r="I711" s="0" t="s">
        <x:v>297</x:v>
      </x:c>
      <x:c r="J711" s="46">
        <x:f>ROUND(E711/I708* H711,5)</x:f>
      </x:c>
      <x:c r="K711" s="47" t="s"/>
    </x:row>
    <x:row r="712" spans="1:27">
      <x:c r="D712" s="48" t="s">
        <x:v>298</x:v>
      </x:c>
      <x:c r="E712" s="47" t="s"/>
      <x:c r="H712" s="47" t="s"/>
      <x:c r="K712" s="45">
        <x:f>SUM(J710:J711)</x:f>
      </x:c>
    </x:row>
    <x:row r="713" spans="1:27">
      <x:c r="B713" s="14" t="s">
        <x:v>303</x:v>
      </x:c>
      <x:c r="E713" s="47" t="s"/>
      <x:c r="H713" s="47" t="s"/>
      <x:c r="K713" s="47" t="s"/>
    </x:row>
    <x:row r="714" spans="1:27">
      <x:c r="B714" s="0" t="s">
        <x:v>580</x:v>
      </x:c>
      <x:c r="C714" s="0" t="s">
        <x:v>14</x:v>
      </x:c>
      <x:c r="D714" s="0" t="s">
        <x:v>581</x:v>
      </x:c>
      <x:c r="E714" s="44" t="n">
        <x:v>0.3</x:v>
      </x:c>
      <x:c r="G714" s="0" t="s">
        <x:v>296</x:v>
      </x:c>
      <x:c r="H714" s="45" t="s"/>
      <x:c r="I714" s="0" t="s">
        <x:v>297</x:v>
      </x:c>
      <x:c r="J714" s="46">
        <x:f>ROUND(E714* H714,5)</x:f>
      </x:c>
      <x:c r="K714" s="47" t="s"/>
    </x:row>
    <x:row r="715" spans="1:27">
      <x:c r="D715" s="48" t="s">
        <x:v>313</x:v>
      </x:c>
      <x:c r="E715" s="47" t="s"/>
      <x:c r="H715" s="47" t="s"/>
      <x:c r="K715" s="45">
        <x:f>SUM(J714:J714)</x:f>
      </x:c>
    </x:row>
    <x:row r="716" spans="1:27">
      <x:c r="E716" s="47" t="s"/>
      <x:c r="H716" s="47" t="s"/>
      <x:c r="K716" s="47" t="s"/>
    </x:row>
    <x:row r="717" spans="1:27">
      <x:c r="D717" s="48" t="s">
        <x:v>315</x:v>
      </x:c>
      <x:c r="E717" s="47" t="s"/>
      <x:c r="H717" s="47" t="n">
        <x:v>1.5</x:v>
      </x:c>
      <x:c r="I717" s="0" t="s">
        <x:v>316</x:v>
      </x:c>
      <x:c r="J717" s="0">
        <x:f>ROUND(H717/100*K712,5)</x:f>
      </x:c>
      <x:c r="K717" s="47" t="s"/>
    </x:row>
    <x:row r="718" spans="1:27">
      <x:c r="D718" s="48" t="s">
        <x:v>314</x:v>
      </x:c>
      <x:c r="E718" s="47" t="s"/>
      <x:c r="H718" s="47" t="s"/>
      <x:c r="K718" s="49">
        <x:f>SUM(J709:J717)</x:f>
      </x:c>
    </x:row>
    <x:row r="719" spans="1:27">
      <x:c r="D719" s="48" t="s">
        <x:v>317</x:v>
      </x:c>
      <x:c r="E719" s="47" t="s"/>
      <x:c r="H719" s="47" t="s"/>
      <x:c r="K719" s="49">
        <x:f>SUM(K718:K718)</x:f>
      </x:c>
    </x:row>
    <x:row r="721" spans="1:27" customFormat="1" ht="45" customHeight="1">
      <x:c r="A721" s="37" t="s">
        <x:v>582</x:v>
      </x:c>
      <x:c r="B721" s="37" t="s">
        <x:v>173</x:v>
      </x:c>
      <x:c r="C721" s="38" t="s">
        <x:v>14</x:v>
      </x:c>
      <x:c r="D721" s="39" t="s">
        <x:v>174</x:v>
      </x:c>
      <x:c r="E721" s="38" t="s"/>
      <x:c r="F721" s="38" t="s"/>
      <x:c r="G721" s="38" t="s"/>
      <x:c r="H721" s="40" t="s">
        <x:v>289</x:v>
      </x:c>
      <x:c r="I721" s="41" t="n">
        <x:v>0.676</x:v>
      </x:c>
      <x:c r="J721" s="42" t="s"/>
      <x:c r="K721" s="43">
        <x:f>ROUND(K732,2)</x:f>
      </x:c>
      <x:c r="L721" s="39" t="s">
        <x:v>583</x:v>
      </x:c>
      <x:c r="M721" s="38" t="s"/>
      <x:c r="N721" s="38" t="s"/>
      <x:c r="O721" s="38" t="s"/>
      <x:c r="P721" s="38" t="s"/>
      <x:c r="Q721" s="38" t="s"/>
      <x:c r="R721" s="38" t="s"/>
      <x:c r="S721" s="38" t="s"/>
      <x:c r="T721" s="38" t="s"/>
      <x:c r="U721" s="38" t="s"/>
      <x:c r="V721" s="38" t="s"/>
      <x:c r="W721" s="38" t="s"/>
      <x:c r="X721" s="38" t="s"/>
      <x:c r="Y721" s="38" t="s"/>
      <x:c r="Z721" s="38" t="s"/>
      <x:c r="AA721" s="38" t="s"/>
    </x:row>
    <x:row r="722" spans="1:27">
      <x:c r="B722" s="14" t="s">
        <x:v>291</x:v>
      </x:c>
    </x:row>
    <x:row r="723" spans="1:27">
      <x:c r="B723" s="0" t="s">
        <x:v>578</x:v>
      </x:c>
      <x:c r="C723" s="0" t="s">
        <x:v>293</x:v>
      </x:c>
      <x:c r="D723" s="0" t="s">
        <x:v>579</x:v>
      </x:c>
      <x:c r="E723" s="44" t="n">
        <x:v>0.12</x:v>
      </x:c>
      <x:c r="F723" s="0" t="s">
        <x:v>295</x:v>
      </x:c>
      <x:c r="G723" s="0" t="s">
        <x:v>296</x:v>
      </x:c>
      <x:c r="H723" s="45" t="s"/>
      <x:c r="I723" s="0" t="s">
        <x:v>297</x:v>
      </x:c>
      <x:c r="J723" s="46">
        <x:f>ROUND(E723/I721* H723,5)</x:f>
      </x:c>
      <x:c r="K723" s="47" t="s"/>
    </x:row>
    <x:row r="724" spans="1:27">
      <x:c r="B724" s="0" t="s">
        <x:v>576</x:v>
      </x:c>
      <x:c r="C724" s="0" t="s">
        <x:v>293</x:v>
      </x:c>
      <x:c r="D724" s="0" t="s">
        <x:v>577</x:v>
      </x:c>
      <x:c r="E724" s="44" t="n">
        <x:v>0.12</x:v>
      </x:c>
      <x:c r="F724" s="0" t="s">
        <x:v>295</x:v>
      </x:c>
      <x:c r="G724" s="0" t="s">
        <x:v>296</x:v>
      </x:c>
      <x:c r="H724" s="45" t="s"/>
      <x:c r="I724" s="0" t="s">
        <x:v>297</x:v>
      </x:c>
      <x:c r="J724" s="46">
        <x:f>ROUND(E724/I721* H724,5)</x:f>
      </x:c>
      <x:c r="K724" s="47" t="s"/>
    </x:row>
    <x:row r="725" spans="1:27">
      <x:c r="D725" s="48" t="s">
        <x:v>298</x:v>
      </x:c>
      <x:c r="E725" s="47" t="s"/>
      <x:c r="H725" s="47" t="s"/>
      <x:c r="K725" s="45">
        <x:f>SUM(J723:J724)</x:f>
      </x:c>
    </x:row>
    <x:row r="726" spans="1:27">
      <x:c r="B726" s="14" t="s">
        <x:v>303</x:v>
      </x:c>
      <x:c r="E726" s="47" t="s"/>
      <x:c r="H726" s="47" t="s"/>
      <x:c r="K726" s="47" t="s"/>
    </x:row>
    <x:row r="727" spans="1:27">
      <x:c r="B727" s="0" t="s">
        <x:v>584</x:v>
      </x:c>
      <x:c r="C727" s="0" t="s">
        <x:v>14</x:v>
      </x:c>
      <x:c r="D727" s="0" t="s">
        <x:v>585</x:v>
      </x:c>
      <x:c r="E727" s="44" t="n">
        <x:v>1</x:v>
      </x:c>
      <x:c r="G727" s="0" t="s">
        <x:v>296</x:v>
      </x:c>
      <x:c r="H727" s="45" t="s"/>
      <x:c r="I727" s="0" t="s">
        <x:v>297</x:v>
      </x:c>
      <x:c r="J727" s="46">
        <x:f>ROUND(E727* H727,5)</x:f>
      </x:c>
      <x:c r="K727" s="47" t="s"/>
    </x:row>
    <x:row r="728" spans="1:27">
      <x:c r="D728" s="48" t="s">
        <x:v>313</x:v>
      </x:c>
      <x:c r="E728" s="47" t="s"/>
      <x:c r="H728" s="47" t="s"/>
      <x:c r="K728" s="45">
        <x:f>SUM(J727:J727)</x:f>
      </x:c>
    </x:row>
    <x:row r="729" spans="1:27">
      <x:c r="E729" s="47" t="s"/>
      <x:c r="H729" s="47" t="s"/>
      <x:c r="K729" s="47" t="s"/>
    </x:row>
    <x:row r="730" spans="1:27">
      <x:c r="D730" s="48" t="s">
        <x:v>315</x:v>
      </x:c>
      <x:c r="E730" s="47" t="s"/>
      <x:c r="H730" s="47" t="n">
        <x:v>1.5</x:v>
      </x:c>
      <x:c r="I730" s="0" t="s">
        <x:v>316</x:v>
      </x:c>
      <x:c r="J730" s="0">
        <x:f>ROUND(H730/100*K725,5)</x:f>
      </x:c>
      <x:c r="K730" s="47" t="s"/>
    </x:row>
    <x:row r="731" spans="1:27">
      <x:c r="D731" s="48" t="s">
        <x:v>314</x:v>
      </x:c>
      <x:c r="E731" s="47" t="s"/>
      <x:c r="H731" s="47" t="s"/>
      <x:c r="K731" s="49">
        <x:f>SUM(J722:J730)</x:f>
      </x:c>
    </x:row>
    <x:row r="732" spans="1:27">
      <x:c r="D732" s="48" t="s">
        <x:v>317</x:v>
      </x:c>
      <x:c r="E732" s="47" t="s"/>
      <x:c r="H732" s="47" t="s"/>
      <x:c r="K732" s="49">
        <x:f>SUM(K731:K731)</x:f>
      </x:c>
    </x:row>
    <x:row r="734" spans="1:27" customFormat="1" ht="45" customHeight="1">
      <x:c r="A734" s="37" t="s">
        <x:v>586</x:v>
      </x:c>
      <x:c r="B734" s="37" t="s">
        <x:v>175</x:v>
      </x:c>
      <x:c r="C734" s="38" t="s">
        <x:v>14</x:v>
      </x:c>
      <x:c r="D734" s="39" t="s">
        <x:v>166</x:v>
      </x:c>
      <x:c r="E734" s="38" t="s"/>
      <x:c r="F734" s="38" t="s"/>
      <x:c r="G734" s="38" t="s"/>
      <x:c r="H734" s="40" t="s">
        <x:v>289</x:v>
      </x:c>
      <x:c r="I734" s="41" t="n">
        <x:v>1.786</x:v>
      </x:c>
      <x:c r="J734" s="42" t="s"/>
      <x:c r="K734" s="43">
        <x:f>ROUND(K745,2)</x:f>
      </x:c>
      <x:c r="L734" s="39" t="s">
        <x:v>587</x:v>
      </x:c>
      <x:c r="M734" s="38" t="s"/>
      <x:c r="N734" s="38" t="s"/>
      <x:c r="O734" s="38" t="s"/>
      <x:c r="P734" s="38" t="s"/>
      <x:c r="Q734" s="38" t="s"/>
      <x:c r="R734" s="38" t="s"/>
      <x:c r="S734" s="38" t="s"/>
      <x:c r="T734" s="38" t="s"/>
      <x:c r="U734" s="38" t="s"/>
      <x:c r="V734" s="38" t="s"/>
      <x:c r="W734" s="38" t="s"/>
      <x:c r="X734" s="38" t="s"/>
      <x:c r="Y734" s="38" t="s"/>
      <x:c r="Z734" s="38" t="s"/>
      <x:c r="AA734" s="38" t="s"/>
    </x:row>
    <x:row r="735" spans="1:27">
      <x:c r="B735" s="14" t="s">
        <x:v>291</x:v>
      </x:c>
    </x:row>
    <x:row r="736" spans="1:27">
      <x:c r="B736" s="0" t="s">
        <x:v>578</x:v>
      </x:c>
      <x:c r="C736" s="0" t="s">
        <x:v>293</x:v>
      </x:c>
      <x:c r="D736" s="0" t="s">
        <x:v>579</x:v>
      </x:c>
      <x:c r="E736" s="44" t="n">
        <x:v>4</x:v>
      </x:c>
      <x:c r="F736" s="0" t="s">
        <x:v>295</x:v>
      </x:c>
      <x:c r="G736" s="0" t="s">
        <x:v>296</x:v>
      </x:c>
      <x:c r="H736" s="45" t="s"/>
      <x:c r="I736" s="0" t="s">
        <x:v>297</x:v>
      </x:c>
      <x:c r="J736" s="46">
        <x:f>ROUND(E736/I734* H736,5)</x:f>
      </x:c>
      <x:c r="K736" s="47" t="s"/>
    </x:row>
    <x:row r="737" spans="1:27">
      <x:c r="B737" s="0" t="s">
        <x:v>576</x:v>
      </x:c>
      <x:c r="C737" s="0" t="s">
        <x:v>293</x:v>
      </x:c>
      <x:c r="D737" s="0" t="s">
        <x:v>577</x:v>
      </x:c>
      <x:c r="E737" s="44" t="n">
        <x:v>4</x:v>
      </x:c>
      <x:c r="F737" s="0" t="s">
        <x:v>295</x:v>
      </x:c>
      <x:c r="G737" s="0" t="s">
        <x:v>296</x:v>
      </x:c>
      <x:c r="H737" s="45" t="s"/>
      <x:c r="I737" s="0" t="s">
        <x:v>297</x:v>
      </x:c>
      <x:c r="J737" s="46">
        <x:f>ROUND(E737/I734* H737,5)</x:f>
      </x:c>
      <x:c r="K737" s="47" t="s"/>
    </x:row>
    <x:row r="738" spans="1:27">
      <x:c r="D738" s="48" t="s">
        <x:v>298</x:v>
      </x:c>
      <x:c r="E738" s="47" t="s"/>
      <x:c r="H738" s="47" t="s"/>
      <x:c r="K738" s="45">
        <x:f>SUM(J736:J737)</x:f>
      </x:c>
    </x:row>
    <x:row r="739" spans="1:27">
      <x:c r="B739" s="14" t="s">
        <x:v>303</x:v>
      </x:c>
      <x:c r="E739" s="47" t="s"/>
      <x:c r="H739" s="47" t="s"/>
      <x:c r="K739" s="47" t="s"/>
    </x:row>
    <x:row r="740" spans="1:27">
      <x:c r="B740" s="0" t="s">
        <x:v>580</x:v>
      </x:c>
      <x:c r="C740" s="0" t="s">
        <x:v>14</x:v>
      </x:c>
      <x:c r="D740" s="0" t="s">
        <x:v>581</x:v>
      </x:c>
      <x:c r="E740" s="44" t="n">
        <x:v>0.3</x:v>
      </x:c>
      <x:c r="G740" s="0" t="s">
        <x:v>296</x:v>
      </x:c>
      <x:c r="H740" s="45" t="s"/>
      <x:c r="I740" s="0" t="s">
        <x:v>297</x:v>
      </x:c>
      <x:c r="J740" s="46">
        <x:f>ROUND(E740* H740,5)</x:f>
      </x:c>
      <x:c r="K740" s="47" t="s"/>
    </x:row>
    <x:row r="741" spans="1:27">
      <x:c r="D741" s="48" t="s">
        <x:v>313</x:v>
      </x:c>
      <x:c r="E741" s="47" t="s"/>
      <x:c r="H741" s="47" t="s"/>
      <x:c r="K741" s="45">
        <x:f>SUM(J740:J740)</x:f>
      </x:c>
    </x:row>
    <x:row r="742" spans="1:27">
      <x:c r="E742" s="47" t="s"/>
      <x:c r="H742" s="47" t="s"/>
      <x:c r="K742" s="47" t="s"/>
    </x:row>
    <x:row r="743" spans="1:27">
      <x:c r="D743" s="48" t="s">
        <x:v>315</x:v>
      </x:c>
      <x:c r="E743" s="47" t="s"/>
      <x:c r="H743" s="47" t="n">
        <x:v>1.5</x:v>
      </x:c>
      <x:c r="I743" s="0" t="s">
        <x:v>316</x:v>
      </x:c>
      <x:c r="J743" s="0">
        <x:f>ROUND(H743/100*K738,5)</x:f>
      </x:c>
      <x:c r="K743" s="47" t="s"/>
    </x:row>
    <x:row r="744" spans="1:27">
      <x:c r="D744" s="48" t="s">
        <x:v>314</x:v>
      </x:c>
      <x:c r="E744" s="47" t="s"/>
      <x:c r="H744" s="47" t="s"/>
      <x:c r="K744" s="49">
        <x:f>SUM(J735:J743)</x:f>
      </x:c>
    </x:row>
    <x:row r="745" spans="1:27">
      <x:c r="D745" s="48" t="s">
        <x:v>317</x:v>
      </x:c>
      <x:c r="E745" s="47" t="s"/>
      <x:c r="H745" s="47" t="s"/>
      <x:c r="K745" s="49">
        <x:f>SUM(K744:K744)</x:f>
      </x:c>
    </x:row>
    <x:row r="747" spans="1:27" customFormat="1" ht="45" customHeight="1">
      <x:c r="A747" s="37" t="s"/>
      <x:c r="B747" s="37" t="s">
        <x:v>588</x:v>
      </x:c>
      <x:c r="C747" s="38" t="s">
        <x:v>14</x:v>
      </x:c>
      <x:c r="D747" s="39" t="s">
        <x:v>589</x:v>
      </x:c>
      <x:c r="E747" s="38" t="s"/>
      <x:c r="F747" s="38" t="s"/>
      <x:c r="G747" s="38" t="s"/>
      <x:c r="H747" s="40" t="s">
        <x:v>289</x:v>
      </x:c>
      <x:c r="I747" s="41" t="n">
        <x:v>0.192</x:v>
      </x:c>
      <x:c r="J747" s="42" t="s"/>
      <x:c r="K747" s="43">
        <x:f>ROUND(K758,2)</x:f>
      </x:c>
      <x:c r="L747" s="39" t="s">
        <x:v>590</x:v>
      </x:c>
      <x:c r="M747" s="38" t="s"/>
      <x:c r="N747" s="38" t="s"/>
      <x:c r="O747" s="38" t="s"/>
      <x:c r="P747" s="38" t="s"/>
      <x:c r="Q747" s="38" t="s"/>
      <x:c r="R747" s="38" t="s"/>
      <x:c r="S747" s="38" t="s"/>
      <x:c r="T747" s="38" t="s"/>
      <x:c r="U747" s="38" t="s"/>
      <x:c r="V747" s="38" t="s"/>
      <x:c r="W747" s="38" t="s"/>
      <x:c r="X747" s="38" t="s"/>
      <x:c r="Y747" s="38" t="s"/>
      <x:c r="Z747" s="38" t="s"/>
      <x:c r="AA747" s="38" t="s"/>
    </x:row>
    <x:row r="748" spans="1:27">
      <x:c r="B748" s="14" t="s">
        <x:v>291</x:v>
      </x:c>
    </x:row>
    <x:row r="749" spans="1:27">
      <x:c r="B749" s="0" t="s">
        <x:v>578</x:v>
      </x:c>
      <x:c r="C749" s="0" t="s">
        <x:v>293</x:v>
      </x:c>
      <x:c r="D749" s="0" t="s">
        <x:v>579</x:v>
      </x:c>
      <x:c r="E749" s="44" t="n">
        <x:v>4</x:v>
      </x:c>
      <x:c r="F749" s="0" t="s">
        <x:v>295</x:v>
      </x:c>
      <x:c r="G749" s="0" t="s">
        <x:v>296</x:v>
      </x:c>
      <x:c r="H749" s="45" t="s"/>
      <x:c r="I749" s="0" t="s">
        <x:v>297</x:v>
      </x:c>
      <x:c r="J749" s="46">
        <x:f>ROUND(E749/I747* H749,5)</x:f>
      </x:c>
      <x:c r="K749" s="47" t="s"/>
    </x:row>
    <x:row r="750" spans="1:27">
      <x:c r="B750" s="0" t="s">
        <x:v>576</x:v>
      </x:c>
      <x:c r="C750" s="0" t="s">
        <x:v>293</x:v>
      </x:c>
      <x:c r="D750" s="0" t="s">
        <x:v>577</x:v>
      </x:c>
      <x:c r="E750" s="44" t="n">
        <x:v>4</x:v>
      </x:c>
      <x:c r="F750" s="0" t="s">
        <x:v>295</x:v>
      </x:c>
      <x:c r="G750" s="0" t="s">
        <x:v>296</x:v>
      </x:c>
      <x:c r="H750" s="45" t="s"/>
      <x:c r="I750" s="0" t="s">
        <x:v>297</x:v>
      </x:c>
      <x:c r="J750" s="46">
        <x:f>ROUND(E750/I747* H750,5)</x:f>
      </x:c>
      <x:c r="K750" s="47" t="s"/>
    </x:row>
    <x:row r="751" spans="1:27">
      <x:c r="D751" s="48" t="s">
        <x:v>298</x:v>
      </x:c>
      <x:c r="E751" s="47" t="s"/>
      <x:c r="H751" s="47" t="s"/>
      <x:c r="K751" s="45">
        <x:f>SUM(J749:J750)</x:f>
      </x:c>
    </x:row>
    <x:row r="752" spans="1:27">
      <x:c r="B752" s="14" t="s">
        <x:v>303</x:v>
      </x:c>
      <x:c r="E752" s="47" t="s"/>
      <x:c r="H752" s="47" t="s"/>
      <x:c r="K752" s="47" t="s"/>
    </x:row>
    <x:row r="753" spans="1:27">
      <x:c r="B753" s="0" t="s">
        <x:v>580</x:v>
      </x:c>
      <x:c r="C753" s="0" t="s">
        <x:v>14</x:v>
      </x:c>
      <x:c r="D753" s="0" t="s">
        <x:v>581</x:v>
      </x:c>
      <x:c r="E753" s="44" t="n">
        <x:v>0.3</x:v>
      </x:c>
      <x:c r="G753" s="0" t="s">
        <x:v>296</x:v>
      </x:c>
      <x:c r="H753" s="45" t="s"/>
      <x:c r="I753" s="0" t="s">
        <x:v>297</x:v>
      </x:c>
      <x:c r="J753" s="46">
        <x:f>ROUND(E753* H753,5)</x:f>
      </x:c>
      <x:c r="K753" s="47" t="s"/>
    </x:row>
    <x:row r="754" spans="1:27">
      <x:c r="D754" s="48" t="s">
        <x:v>313</x:v>
      </x:c>
      <x:c r="E754" s="47" t="s"/>
      <x:c r="H754" s="47" t="s"/>
      <x:c r="K754" s="45">
        <x:f>SUM(J753:J753)</x:f>
      </x:c>
    </x:row>
    <x:row r="755" spans="1:27">
      <x:c r="E755" s="47" t="s"/>
      <x:c r="H755" s="47" t="s"/>
      <x:c r="K755" s="47" t="s"/>
    </x:row>
    <x:row r="756" spans="1:27">
      <x:c r="D756" s="48" t="s">
        <x:v>315</x:v>
      </x:c>
      <x:c r="E756" s="47" t="s"/>
      <x:c r="H756" s="47" t="n">
        <x:v>1.5</x:v>
      </x:c>
      <x:c r="I756" s="0" t="s">
        <x:v>316</x:v>
      </x:c>
      <x:c r="J756" s="0">
        <x:f>ROUND(H756/100*K751,5)</x:f>
      </x:c>
      <x:c r="K756" s="47" t="s"/>
    </x:row>
    <x:row r="757" spans="1:27">
      <x:c r="D757" s="48" t="s">
        <x:v>314</x:v>
      </x:c>
      <x:c r="E757" s="47" t="s"/>
      <x:c r="H757" s="47" t="s"/>
      <x:c r="K757" s="49">
        <x:f>SUM(J748:J756)</x:f>
      </x:c>
    </x:row>
    <x:row r="758" spans="1:27">
      <x:c r="D758" s="48" t="s">
        <x:v>317</x:v>
      </x:c>
      <x:c r="E758" s="47" t="s"/>
      <x:c r="H758" s="47" t="s"/>
      <x:c r="K758" s="49">
        <x:f>SUM(K757:K757)</x:f>
      </x:c>
    </x:row>
    <x:row r="760" spans="1:27" customFormat="1" ht="45" customHeight="1">
      <x:c r="A760" s="37" t="s"/>
      <x:c r="B760" s="37" t="s">
        <x:v>591</x:v>
      </x:c>
      <x:c r="C760" s="38" t="s">
        <x:v>14</x:v>
      </x:c>
      <x:c r="D760" s="39" t="s">
        <x:v>592</x:v>
      </x:c>
      <x:c r="E760" s="38" t="s"/>
      <x:c r="F760" s="38" t="s"/>
      <x:c r="G760" s="38" t="s"/>
      <x:c r="H760" s="40" t="s">
        <x:v>289</x:v>
      </x:c>
      <x:c r="I760" s="41" t="n">
        <x:v>0.975</x:v>
      </x:c>
      <x:c r="J760" s="42" t="s"/>
      <x:c r="K760" s="43">
        <x:f>ROUND(K771,2)</x:f>
      </x:c>
      <x:c r="L760" s="39" t="s">
        <x:v>593</x:v>
      </x:c>
      <x:c r="M760" s="38" t="s"/>
      <x:c r="N760" s="38" t="s"/>
      <x:c r="O760" s="38" t="s"/>
      <x:c r="P760" s="38" t="s"/>
      <x:c r="Q760" s="38" t="s"/>
      <x:c r="R760" s="38" t="s"/>
      <x:c r="S760" s="38" t="s"/>
      <x:c r="T760" s="38" t="s"/>
      <x:c r="U760" s="38" t="s"/>
      <x:c r="V760" s="38" t="s"/>
      <x:c r="W760" s="38" t="s"/>
      <x:c r="X760" s="38" t="s"/>
      <x:c r="Y760" s="38" t="s"/>
      <x:c r="Z760" s="38" t="s"/>
      <x:c r="AA760" s="38" t="s"/>
    </x:row>
    <x:row r="761" spans="1:27">
      <x:c r="B761" s="14" t="s">
        <x:v>291</x:v>
      </x:c>
    </x:row>
    <x:row r="762" spans="1:27">
      <x:c r="B762" s="0" t="s">
        <x:v>578</x:v>
      </x:c>
      <x:c r="C762" s="0" t="s">
        <x:v>293</x:v>
      </x:c>
      <x:c r="D762" s="0" t="s">
        <x:v>579</x:v>
      </x:c>
      <x:c r="E762" s="44" t="n">
        <x:v>4</x:v>
      </x:c>
      <x:c r="F762" s="0" t="s">
        <x:v>295</x:v>
      </x:c>
      <x:c r="G762" s="0" t="s">
        <x:v>296</x:v>
      </x:c>
      <x:c r="H762" s="45" t="s"/>
      <x:c r="I762" s="0" t="s">
        <x:v>297</x:v>
      </x:c>
      <x:c r="J762" s="46">
        <x:f>ROUND(E762/I760* H762,5)</x:f>
      </x:c>
      <x:c r="K762" s="47" t="s"/>
    </x:row>
    <x:row r="763" spans="1:27">
      <x:c r="B763" s="0" t="s">
        <x:v>576</x:v>
      </x:c>
      <x:c r="C763" s="0" t="s">
        <x:v>293</x:v>
      </x:c>
      <x:c r="D763" s="0" t="s">
        <x:v>577</x:v>
      </x:c>
      <x:c r="E763" s="44" t="n">
        <x:v>4</x:v>
      </x:c>
      <x:c r="F763" s="0" t="s">
        <x:v>295</x:v>
      </x:c>
      <x:c r="G763" s="0" t="s">
        <x:v>296</x:v>
      </x:c>
      <x:c r="H763" s="45" t="s"/>
      <x:c r="I763" s="0" t="s">
        <x:v>297</x:v>
      </x:c>
      <x:c r="J763" s="46">
        <x:f>ROUND(E763/I760* H763,5)</x:f>
      </x:c>
      <x:c r="K763" s="47" t="s"/>
    </x:row>
    <x:row r="764" spans="1:27">
      <x:c r="D764" s="48" t="s">
        <x:v>298</x:v>
      </x:c>
      <x:c r="E764" s="47" t="s"/>
      <x:c r="H764" s="47" t="s"/>
      <x:c r="K764" s="45">
        <x:f>SUM(J762:J763)</x:f>
      </x:c>
    </x:row>
    <x:row r="765" spans="1:27">
      <x:c r="B765" s="14" t="s">
        <x:v>303</x:v>
      </x:c>
      <x:c r="E765" s="47" t="s"/>
      <x:c r="H765" s="47" t="s"/>
      <x:c r="K765" s="47" t="s"/>
    </x:row>
    <x:row r="766" spans="1:27">
      <x:c r="B766" s="0" t="s">
        <x:v>580</x:v>
      </x:c>
      <x:c r="C766" s="0" t="s">
        <x:v>14</x:v>
      </x:c>
      <x:c r="D766" s="0" t="s">
        <x:v>581</x:v>
      </x:c>
      <x:c r="E766" s="44" t="n">
        <x:v>0.3</x:v>
      </x:c>
      <x:c r="G766" s="0" t="s">
        <x:v>296</x:v>
      </x:c>
      <x:c r="H766" s="45" t="s"/>
      <x:c r="I766" s="0" t="s">
        <x:v>297</x:v>
      </x:c>
      <x:c r="J766" s="46">
        <x:f>ROUND(E766* H766,5)</x:f>
      </x:c>
      <x:c r="K766" s="47" t="s"/>
    </x:row>
    <x:row r="767" spans="1:27">
      <x:c r="D767" s="48" t="s">
        <x:v>313</x:v>
      </x:c>
      <x:c r="E767" s="47" t="s"/>
      <x:c r="H767" s="47" t="s"/>
      <x:c r="K767" s="45">
        <x:f>SUM(J766:J766)</x:f>
      </x:c>
    </x:row>
    <x:row r="768" spans="1:27">
      <x:c r="E768" s="47" t="s"/>
      <x:c r="H768" s="47" t="s"/>
      <x:c r="K768" s="47" t="s"/>
    </x:row>
    <x:row r="769" spans="1:27">
      <x:c r="D769" s="48" t="s">
        <x:v>315</x:v>
      </x:c>
      <x:c r="E769" s="47" t="s"/>
      <x:c r="H769" s="47" t="n">
        <x:v>1.5</x:v>
      </x:c>
      <x:c r="I769" s="0" t="s">
        <x:v>316</x:v>
      </x:c>
      <x:c r="J769" s="0">
        <x:f>ROUND(H769/100*K764,5)</x:f>
      </x:c>
      <x:c r="K769" s="47" t="s"/>
    </x:row>
    <x:row r="770" spans="1:27">
      <x:c r="D770" s="48" t="s">
        <x:v>314</x:v>
      </x:c>
      <x:c r="E770" s="47" t="s"/>
      <x:c r="H770" s="47" t="s"/>
      <x:c r="K770" s="49">
        <x:f>SUM(J761:J769)</x:f>
      </x:c>
    </x:row>
    <x:row r="771" spans="1:27">
      <x:c r="D771" s="48" t="s">
        <x:v>317</x:v>
      </x:c>
      <x:c r="E771" s="47" t="s"/>
      <x:c r="H771" s="47" t="s"/>
      <x:c r="K771" s="49">
        <x:f>SUM(K770:K770)</x:f>
      </x:c>
    </x:row>
    <x:row r="773" spans="1:27" customFormat="1" ht="45" customHeight="1">
      <x:c r="A773" s="37" t="s">
        <x:v>594</x:v>
      </x:c>
      <x:c r="B773" s="37" t="s">
        <x:v>171</x:v>
      </x:c>
      <x:c r="C773" s="38" t="s">
        <x:v>14</x:v>
      </x:c>
      <x:c r="D773" s="39" t="s">
        <x:v>172</x:v>
      </x:c>
      <x:c r="E773" s="38" t="s"/>
      <x:c r="F773" s="38" t="s"/>
      <x:c r="G773" s="38" t="s"/>
      <x:c r="H773" s="40" t="s">
        <x:v>289</x:v>
      </x:c>
      <x:c r="I773" s="41" t="n">
        <x:v>1</x:v>
      </x:c>
      <x:c r="J773" s="42" t="s"/>
      <x:c r="K773" s="43">
        <x:f>ROUND(K784,2)</x:f>
      </x:c>
      <x:c r="L773" s="39" t="s">
        <x:v>595</x:v>
      </x:c>
      <x:c r="M773" s="38" t="s"/>
      <x:c r="N773" s="38" t="s"/>
      <x:c r="O773" s="38" t="s"/>
      <x:c r="P773" s="38" t="s"/>
      <x:c r="Q773" s="38" t="s"/>
      <x:c r="R773" s="38" t="s"/>
      <x:c r="S773" s="38" t="s"/>
      <x:c r="T773" s="38" t="s"/>
      <x:c r="U773" s="38" t="s"/>
      <x:c r="V773" s="38" t="s"/>
      <x:c r="W773" s="38" t="s"/>
      <x:c r="X773" s="38" t="s"/>
      <x:c r="Y773" s="38" t="s"/>
      <x:c r="Z773" s="38" t="s"/>
      <x:c r="AA773" s="38" t="s"/>
    </x:row>
    <x:row r="774" spans="1:27">
      <x:c r="B774" s="14" t="s">
        <x:v>291</x:v>
      </x:c>
    </x:row>
    <x:row r="775" spans="1:27">
      <x:c r="B775" s="0" t="s">
        <x:v>578</x:v>
      </x:c>
      <x:c r="C775" s="0" t="s">
        <x:v>293</x:v>
      </x:c>
      <x:c r="D775" s="0" t="s">
        <x:v>579</x:v>
      </x:c>
      <x:c r="E775" s="44" t="n">
        <x:v>0.095</x:v>
      </x:c>
      <x:c r="F775" s="0" t="s">
        <x:v>295</x:v>
      </x:c>
      <x:c r="G775" s="0" t="s">
        <x:v>296</x:v>
      </x:c>
      <x:c r="H775" s="45" t="s"/>
      <x:c r="I775" s="0" t="s">
        <x:v>297</x:v>
      </x:c>
      <x:c r="J775" s="46">
        <x:f>ROUND(E775/I773* H775,5)</x:f>
      </x:c>
      <x:c r="K775" s="47" t="s"/>
    </x:row>
    <x:row r="776" spans="1:27">
      <x:c r="B776" s="0" t="s">
        <x:v>576</x:v>
      </x:c>
      <x:c r="C776" s="0" t="s">
        <x:v>293</x:v>
      </x:c>
      <x:c r="D776" s="0" t="s">
        <x:v>577</x:v>
      </x:c>
      <x:c r="E776" s="44" t="n">
        <x:v>0.095</x:v>
      </x:c>
      <x:c r="F776" s="0" t="s">
        <x:v>295</x:v>
      </x:c>
      <x:c r="G776" s="0" t="s">
        <x:v>296</x:v>
      </x:c>
      <x:c r="H776" s="45" t="s"/>
      <x:c r="I776" s="0" t="s">
        <x:v>297</x:v>
      </x:c>
      <x:c r="J776" s="46">
        <x:f>ROUND(E776/I773* H776,5)</x:f>
      </x:c>
      <x:c r="K776" s="47" t="s"/>
    </x:row>
    <x:row r="777" spans="1:27">
      <x:c r="D777" s="48" t="s">
        <x:v>298</x:v>
      </x:c>
      <x:c r="E777" s="47" t="s"/>
      <x:c r="H777" s="47" t="s"/>
      <x:c r="K777" s="45">
        <x:f>SUM(J775:J776)</x:f>
      </x:c>
    </x:row>
    <x:row r="778" spans="1:27">
      <x:c r="B778" s="14" t="s">
        <x:v>303</x:v>
      </x:c>
      <x:c r="E778" s="47" t="s"/>
      <x:c r="H778" s="47" t="s"/>
      <x:c r="K778" s="47" t="s"/>
    </x:row>
    <x:row r="779" spans="1:27">
      <x:c r="B779" s="0" t="s">
        <x:v>596</x:v>
      </x:c>
      <x:c r="C779" s="0" t="s">
        <x:v>14</x:v>
      </x:c>
      <x:c r="D779" s="0" t="s">
        <x:v>597</x:v>
      </x:c>
      <x:c r="E779" s="44" t="n">
        <x:v>1</x:v>
      </x:c>
      <x:c r="G779" s="0" t="s">
        <x:v>296</x:v>
      </x:c>
      <x:c r="H779" s="45" t="s"/>
      <x:c r="I779" s="0" t="s">
        <x:v>297</x:v>
      </x:c>
      <x:c r="J779" s="46">
        <x:f>ROUND(E779* H779,5)</x:f>
      </x:c>
      <x:c r="K779" s="47" t="s"/>
    </x:row>
    <x:row r="780" spans="1:27">
      <x:c r="D780" s="48" t="s">
        <x:v>313</x:v>
      </x:c>
      <x:c r="E780" s="47" t="s"/>
      <x:c r="H780" s="47" t="s"/>
      <x:c r="K780" s="45">
        <x:f>SUM(J779:J779)</x:f>
      </x:c>
    </x:row>
    <x:row r="781" spans="1:27">
      <x:c r="E781" s="47" t="s"/>
      <x:c r="H781" s="47" t="s"/>
      <x:c r="K781" s="47" t="s"/>
    </x:row>
    <x:row r="782" spans="1:27">
      <x:c r="D782" s="48" t="s">
        <x:v>315</x:v>
      </x:c>
      <x:c r="E782" s="47" t="s"/>
      <x:c r="H782" s="47" t="n">
        <x:v>1.5</x:v>
      </x:c>
      <x:c r="I782" s="0" t="s">
        <x:v>316</x:v>
      </x:c>
      <x:c r="J782" s="0">
        <x:f>ROUND(H782/100*K777,5)</x:f>
      </x:c>
      <x:c r="K782" s="47" t="s"/>
    </x:row>
    <x:row r="783" spans="1:27">
      <x:c r="D783" s="48" t="s">
        <x:v>314</x:v>
      </x:c>
      <x:c r="E783" s="47" t="s"/>
      <x:c r="H783" s="47" t="s"/>
      <x:c r="K783" s="49">
        <x:f>SUM(J774:J782)</x:f>
      </x:c>
    </x:row>
    <x:row r="784" spans="1:27">
      <x:c r="D784" s="48" t="s">
        <x:v>317</x:v>
      </x:c>
      <x:c r="E784" s="47" t="s"/>
      <x:c r="H784" s="47" t="s"/>
      <x:c r="K784" s="49">
        <x:f>SUM(K783:K783)</x:f>
      </x:c>
    </x:row>
    <x:row r="786" spans="1:27" customFormat="1" ht="45" customHeight="1">
      <x:c r="A786" s="37" t="s">
        <x:v>598</x:v>
      </x:c>
      <x:c r="B786" s="37" t="s">
        <x:v>163</x:v>
      </x:c>
      <x:c r="C786" s="38" t="s">
        <x:v>14</x:v>
      </x:c>
      <x:c r="D786" s="39" t="s">
        <x:v>164</x:v>
      </x:c>
      <x:c r="E786" s="38" t="s"/>
      <x:c r="F786" s="38" t="s"/>
      <x:c r="G786" s="38" t="s"/>
      <x:c r="H786" s="40" t="s">
        <x:v>289</x:v>
      </x:c>
      <x:c r="I786" s="41" t="n">
        <x:v>1</x:v>
      </x:c>
      <x:c r="J786" s="42" t="s"/>
      <x:c r="K786" s="43">
        <x:f>ROUND(K797,2)</x:f>
      </x:c>
      <x:c r="L786" s="39" t="s">
        <x:v>599</x:v>
      </x:c>
      <x:c r="M786" s="38" t="s"/>
      <x:c r="N786" s="38" t="s"/>
      <x:c r="O786" s="38" t="s"/>
      <x:c r="P786" s="38" t="s"/>
      <x:c r="Q786" s="38" t="s"/>
      <x:c r="R786" s="38" t="s"/>
      <x:c r="S786" s="38" t="s"/>
      <x:c r="T786" s="38" t="s"/>
      <x:c r="U786" s="38" t="s"/>
      <x:c r="V786" s="38" t="s"/>
      <x:c r="W786" s="38" t="s"/>
      <x:c r="X786" s="38" t="s"/>
      <x:c r="Y786" s="38" t="s"/>
      <x:c r="Z786" s="38" t="s"/>
      <x:c r="AA786" s="38" t="s"/>
    </x:row>
    <x:row r="787" spans="1:27">
      <x:c r="B787" s="14" t="s">
        <x:v>291</x:v>
      </x:c>
    </x:row>
    <x:row r="788" spans="1:27">
      <x:c r="B788" s="0" t="s">
        <x:v>576</x:v>
      </x:c>
      <x:c r="C788" s="0" t="s">
        <x:v>293</x:v>
      </x:c>
      <x:c r="D788" s="0" t="s">
        <x:v>577</x:v>
      </x:c>
      <x:c r="E788" s="44" t="n">
        <x:v>0.09</x:v>
      </x:c>
      <x:c r="F788" s="0" t="s">
        <x:v>295</x:v>
      </x:c>
      <x:c r="G788" s="0" t="s">
        <x:v>296</x:v>
      </x:c>
      <x:c r="H788" s="45" t="s"/>
      <x:c r="I788" s="0" t="s">
        <x:v>297</x:v>
      </x:c>
      <x:c r="J788" s="46">
        <x:f>ROUND(E788/I786* H788,5)</x:f>
      </x:c>
      <x:c r="K788" s="47" t="s"/>
    </x:row>
    <x:row r="789" spans="1:27">
      <x:c r="B789" s="0" t="s">
        <x:v>578</x:v>
      </x:c>
      <x:c r="C789" s="0" t="s">
        <x:v>293</x:v>
      </x:c>
      <x:c r="D789" s="0" t="s">
        <x:v>579</x:v>
      </x:c>
      <x:c r="E789" s="44" t="n">
        <x:v>0.09</x:v>
      </x:c>
      <x:c r="F789" s="0" t="s">
        <x:v>295</x:v>
      </x:c>
      <x:c r="G789" s="0" t="s">
        <x:v>296</x:v>
      </x:c>
      <x:c r="H789" s="45" t="s"/>
      <x:c r="I789" s="0" t="s">
        <x:v>297</x:v>
      </x:c>
      <x:c r="J789" s="46">
        <x:f>ROUND(E789/I786* H789,5)</x:f>
      </x:c>
      <x:c r="K789" s="47" t="s"/>
    </x:row>
    <x:row r="790" spans="1:27">
      <x:c r="D790" s="48" t="s">
        <x:v>298</x:v>
      </x:c>
      <x:c r="E790" s="47" t="s"/>
      <x:c r="H790" s="47" t="s"/>
      <x:c r="K790" s="45">
        <x:f>SUM(J788:J789)</x:f>
      </x:c>
    </x:row>
    <x:row r="791" spans="1:27">
      <x:c r="B791" s="14" t="s">
        <x:v>303</x:v>
      </x:c>
      <x:c r="E791" s="47" t="s"/>
      <x:c r="H791" s="47" t="s"/>
      <x:c r="K791" s="47" t="s"/>
    </x:row>
    <x:row r="792" spans="1:27">
      <x:c r="B792" s="0" t="s">
        <x:v>600</x:v>
      </x:c>
      <x:c r="C792" s="0" t="s">
        <x:v>14</x:v>
      </x:c>
      <x:c r="D792" s="0" t="s">
        <x:v>601</x:v>
      </x:c>
      <x:c r="E792" s="44" t="n">
        <x:v>1</x:v>
      </x:c>
      <x:c r="G792" s="0" t="s">
        <x:v>296</x:v>
      </x:c>
      <x:c r="H792" s="45" t="s"/>
      <x:c r="I792" s="0" t="s">
        <x:v>297</x:v>
      </x:c>
      <x:c r="J792" s="46">
        <x:f>ROUND(E792* H792,5)</x:f>
      </x:c>
      <x:c r="K792" s="47" t="s"/>
    </x:row>
    <x:row r="793" spans="1:27">
      <x:c r="D793" s="48" t="s">
        <x:v>313</x:v>
      </x:c>
      <x:c r="E793" s="47" t="s"/>
      <x:c r="H793" s="47" t="s"/>
      <x:c r="K793" s="45">
        <x:f>SUM(J792:J792)</x:f>
      </x:c>
    </x:row>
    <x:row r="794" spans="1:27">
      <x:c r="E794" s="47" t="s"/>
      <x:c r="H794" s="47" t="s"/>
      <x:c r="K794" s="47" t="s"/>
    </x:row>
    <x:row r="795" spans="1:27">
      <x:c r="D795" s="48" t="s">
        <x:v>315</x:v>
      </x:c>
      <x:c r="E795" s="47" t="s"/>
      <x:c r="H795" s="47" t="n">
        <x:v>1.5</x:v>
      </x:c>
      <x:c r="I795" s="0" t="s">
        <x:v>316</x:v>
      </x:c>
      <x:c r="J795" s="0">
        <x:f>ROUND(H795/100*K790,5)</x:f>
      </x:c>
      <x:c r="K795" s="47" t="s"/>
    </x:row>
    <x:row r="796" spans="1:27">
      <x:c r="D796" s="48" t="s">
        <x:v>314</x:v>
      </x:c>
      <x:c r="E796" s="47" t="s"/>
      <x:c r="H796" s="47" t="s"/>
      <x:c r="K796" s="49">
        <x:f>SUM(J787:J795)</x:f>
      </x:c>
    </x:row>
    <x:row r="797" spans="1:27">
      <x:c r="D797" s="48" t="s">
        <x:v>317</x:v>
      </x:c>
      <x:c r="E797" s="47" t="s"/>
      <x:c r="H797" s="47" t="s"/>
      <x:c r="K797" s="49">
        <x:f>SUM(K796:K796)</x:f>
      </x:c>
    </x:row>
    <x:row r="799" spans="1:27" customFormat="1" ht="45" customHeight="1">
      <x:c r="A799" s="37" t="s">
        <x:v>602</x:v>
      </x:c>
      <x:c r="B799" s="37" t="s">
        <x:v>176</x:v>
      </x:c>
      <x:c r="C799" s="38" t="s">
        <x:v>14</x:v>
      </x:c>
      <x:c r="D799" s="39" t="s">
        <x:v>177</x:v>
      </x:c>
      <x:c r="E799" s="38" t="s"/>
      <x:c r="F799" s="38" t="s"/>
      <x:c r="G799" s="38" t="s"/>
      <x:c r="H799" s="40" t="s">
        <x:v>289</x:v>
      </x:c>
      <x:c r="I799" s="41" t="n">
        <x:v>1</x:v>
      </x:c>
      <x:c r="J799" s="42" t="s"/>
      <x:c r="K799" s="43">
        <x:f>ROUND(K810,2)</x:f>
      </x:c>
      <x:c r="L799" s="39" t="s">
        <x:v>603</x:v>
      </x:c>
      <x:c r="M799" s="38" t="s"/>
      <x:c r="N799" s="38" t="s"/>
      <x:c r="O799" s="38" t="s"/>
      <x:c r="P799" s="38" t="s"/>
      <x:c r="Q799" s="38" t="s"/>
      <x:c r="R799" s="38" t="s"/>
      <x:c r="S799" s="38" t="s"/>
      <x:c r="T799" s="38" t="s"/>
      <x:c r="U799" s="38" t="s"/>
      <x:c r="V799" s="38" t="s"/>
      <x:c r="W799" s="38" t="s"/>
      <x:c r="X799" s="38" t="s"/>
      <x:c r="Y799" s="38" t="s"/>
      <x:c r="Z799" s="38" t="s"/>
      <x:c r="AA799" s="38" t="s"/>
    </x:row>
    <x:row r="800" spans="1:27">
      <x:c r="B800" s="14" t="s">
        <x:v>291</x:v>
      </x:c>
    </x:row>
    <x:row r="801" spans="1:27">
      <x:c r="B801" s="0" t="s">
        <x:v>578</x:v>
      </x:c>
      <x:c r="C801" s="0" t="s">
        <x:v>293</x:v>
      </x:c>
      <x:c r="D801" s="0" t="s">
        <x:v>579</x:v>
      </x:c>
      <x:c r="E801" s="44" t="n">
        <x:v>0.07</x:v>
      </x:c>
      <x:c r="F801" s="0" t="s">
        <x:v>295</x:v>
      </x:c>
      <x:c r="G801" s="0" t="s">
        <x:v>296</x:v>
      </x:c>
      <x:c r="H801" s="45" t="s"/>
      <x:c r="I801" s="0" t="s">
        <x:v>297</x:v>
      </x:c>
      <x:c r="J801" s="46">
        <x:f>ROUND(E801/I799* H801,5)</x:f>
      </x:c>
      <x:c r="K801" s="47" t="s"/>
    </x:row>
    <x:row r="802" spans="1:27">
      <x:c r="B802" s="0" t="s">
        <x:v>576</x:v>
      </x:c>
      <x:c r="C802" s="0" t="s">
        <x:v>293</x:v>
      </x:c>
      <x:c r="D802" s="0" t="s">
        <x:v>577</x:v>
      </x:c>
      <x:c r="E802" s="44" t="n">
        <x:v>0.07</x:v>
      </x:c>
      <x:c r="F802" s="0" t="s">
        <x:v>295</x:v>
      </x:c>
      <x:c r="G802" s="0" t="s">
        <x:v>296</x:v>
      </x:c>
      <x:c r="H802" s="45" t="s"/>
      <x:c r="I802" s="0" t="s">
        <x:v>297</x:v>
      </x:c>
      <x:c r="J802" s="46">
        <x:f>ROUND(E802/I799* H802,5)</x:f>
      </x:c>
      <x:c r="K802" s="47" t="s"/>
    </x:row>
    <x:row r="803" spans="1:27">
      <x:c r="D803" s="48" t="s">
        <x:v>298</x:v>
      </x:c>
      <x:c r="E803" s="47" t="s"/>
      <x:c r="H803" s="47" t="s"/>
      <x:c r="K803" s="45">
        <x:f>SUM(J801:J802)</x:f>
      </x:c>
    </x:row>
    <x:row r="804" spans="1:27">
      <x:c r="B804" s="14" t="s">
        <x:v>303</x:v>
      </x:c>
      <x:c r="E804" s="47" t="s"/>
      <x:c r="H804" s="47" t="s"/>
      <x:c r="K804" s="47" t="s"/>
    </x:row>
    <x:row r="805" spans="1:27">
      <x:c r="B805" s="0" t="s">
        <x:v>604</x:v>
      </x:c>
      <x:c r="C805" s="0" t="s">
        <x:v>14</x:v>
      </x:c>
      <x:c r="D805" s="0" t="s">
        <x:v>605</x:v>
      </x:c>
      <x:c r="E805" s="44" t="n">
        <x:v>1</x:v>
      </x:c>
      <x:c r="G805" s="0" t="s">
        <x:v>296</x:v>
      </x:c>
      <x:c r="H805" s="45" t="s"/>
      <x:c r="I805" s="0" t="s">
        <x:v>297</x:v>
      </x:c>
      <x:c r="J805" s="46">
        <x:f>ROUND(E805* H805,5)</x:f>
      </x:c>
      <x:c r="K805" s="47" t="s"/>
    </x:row>
    <x:row r="806" spans="1:27">
      <x:c r="D806" s="48" t="s">
        <x:v>313</x:v>
      </x:c>
      <x:c r="E806" s="47" t="s"/>
      <x:c r="H806" s="47" t="s"/>
      <x:c r="K806" s="45">
        <x:f>SUM(J805:J805)</x:f>
      </x:c>
    </x:row>
    <x:row r="807" spans="1:27">
      <x:c r="E807" s="47" t="s"/>
      <x:c r="H807" s="47" t="s"/>
      <x:c r="K807" s="47" t="s"/>
    </x:row>
    <x:row r="808" spans="1:27">
      <x:c r="D808" s="48" t="s">
        <x:v>315</x:v>
      </x:c>
      <x:c r="E808" s="47" t="s"/>
      <x:c r="H808" s="47" t="n">
        <x:v>1.5</x:v>
      </x:c>
      <x:c r="I808" s="0" t="s">
        <x:v>316</x:v>
      </x:c>
      <x:c r="J808" s="0">
        <x:f>ROUND(H808/100*K803,5)</x:f>
      </x:c>
      <x:c r="K808" s="47" t="s"/>
    </x:row>
    <x:row r="809" spans="1:27">
      <x:c r="D809" s="48" t="s">
        <x:v>314</x:v>
      </x:c>
      <x:c r="E809" s="47" t="s"/>
      <x:c r="H809" s="47" t="s"/>
      <x:c r="K809" s="49">
        <x:f>SUM(J800:J808)</x:f>
      </x:c>
    </x:row>
    <x:row r="810" spans="1:27">
      <x:c r="D810" s="48" t="s">
        <x:v>317</x:v>
      </x:c>
      <x:c r="E810" s="47" t="s"/>
      <x:c r="H810" s="47" t="s"/>
      <x:c r="K810" s="49">
        <x:f>SUM(K809:K809)</x:f>
      </x:c>
    </x:row>
    <x:row r="812" spans="1:27" customFormat="1" ht="45" customHeight="1">
      <x:c r="A812" s="37" t="s">
        <x:v>606</x:v>
      </x:c>
      <x:c r="B812" s="37" t="s">
        <x:v>180</x:v>
      </x:c>
      <x:c r="C812" s="38" t="s">
        <x:v>14</x:v>
      </x:c>
      <x:c r="D812" s="39" t="s">
        <x:v>181</x:v>
      </x:c>
      <x:c r="E812" s="38" t="s"/>
      <x:c r="F812" s="38" t="s"/>
      <x:c r="G812" s="38" t="s"/>
      <x:c r="H812" s="40" t="s">
        <x:v>289</x:v>
      </x:c>
      <x:c r="I812" s="41" t="n">
        <x:v>1</x:v>
      </x:c>
      <x:c r="J812" s="42" t="s"/>
      <x:c r="K812" s="43">
        <x:f>ROUND(K823,2)</x:f>
      </x:c>
      <x:c r="L812" s="39" t="s">
        <x:v>607</x:v>
      </x:c>
      <x:c r="M812" s="38" t="s"/>
      <x:c r="N812" s="38" t="s"/>
      <x:c r="O812" s="38" t="s"/>
      <x:c r="P812" s="38" t="s"/>
      <x:c r="Q812" s="38" t="s"/>
      <x:c r="R812" s="38" t="s"/>
      <x:c r="S812" s="38" t="s"/>
      <x:c r="T812" s="38" t="s"/>
      <x:c r="U812" s="38" t="s"/>
      <x:c r="V812" s="38" t="s"/>
      <x:c r="W812" s="38" t="s"/>
      <x:c r="X812" s="38" t="s"/>
      <x:c r="Y812" s="38" t="s"/>
      <x:c r="Z812" s="38" t="s"/>
      <x:c r="AA812" s="38" t="s"/>
    </x:row>
    <x:row r="813" spans="1:27">
      <x:c r="B813" s="14" t="s">
        <x:v>291</x:v>
      </x:c>
    </x:row>
    <x:row r="814" spans="1:27">
      <x:c r="B814" s="0" t="s">
        <x:v>578</x:v>
      </x:c>
      <x:c r="C814" s="0" t="s">
        <x:v>293</x:v>
      </x:c>
      <x:c r="D814" s="0" t="s">
        <x:v>579</x:v>
      </x:c>
      <x:c r="E814" s="44" t="n">
        <x:v>0.12</x:v>
      </x:c>
      <x:c r="F814" s="0" t="s">
        <x:v>295</x:v>
      </x:c>
      <x:c r="G814" s="0" t="s">
        <x:v>296</x:v>
      </x:c>
      <x:c r="H814" s="45" t="s"/>
      <x:c r="I814" s="0" t="s">
        <x:v>297</x:v>
      </x:c>
      <x:c r="J814" s="46">
        <x:f>ROUND(E814/I812* H814,5)</x:f>
      </x:c>
      <x:c r="K814" s="47" t="s"/>
    </x:row>
    <x:row r="815" spans="1:27">
      <x:c r="B815" s="0" t="s">
        <x:v>576</x:v>
      </x:c>
      <x:c r="C815" s="0" t="s">
        <x:v>293</x:v>
      </x:c>
      <x:c r="D815" s="0" t="s">
        <x:v>577</x:v>
      </x:c>
      <x:c r="E815" s="44" t="n">
        <x:v>0.12</x:v>
      </x:c>
      <x:c r="F815" s="0" t="s">
        <x:v>295</x:v>
      </x:c>
      <x:c r="G815" s="0" t="s">
        <x:v>296</x:v>
      </x:c>
      <x:c r="H815" s="45" t="s"/>
      <x:c r="I815" s="0" t="s">
        <x:v>297</x:v>
      </x:c>
      <x:c r="J815" s="46">
        <x:f>ROUND(E815/I812* H815,5)</x:f>
      </x:c>
      <x:c r="K815" s="47" t="s"/>
    </x:row>
    <x:row r="816" spans="1:27">
      <x:c r="D816" s="48" t="s">
        <x:v>298</x:v>
      </x:c>
      <x:c r="E816" s="47" t="s"/>
      <x:c r="H816" s="47" t="s"/>
      <x:c r="K816" s="45">
        <x:f>SUM(J814:J815)</x:f>
      </x:c>
    </x:row>
    <x:row r="817" spans="1:27">
      <x:c r="B817" s="14" t="s">
        <x:v>303</x:v>
      </x:c>
      <x:c r="E817" s="47" t="s"/>
      <x:c r="H817" s="47" t="s"/>
      <x:c r="K817" s="47" t="s"/>
    </x:row>
    <x:row r="818" spans="1:27">
      <x:c r="B818" s="0" t="s">
        <x:v>584</x:v>
      </x:c>
      <x:c r="C818" s="0" t="s">
        <x:v>14</x:v>
      </x:c>
      <x:c r="D818" s="0" t="s">
        <x:v>585</x:v>
      </x:c>
      <x:c r="E818" s="44" t="n">
        <x:v>1</x:v>
      </x:c>
      <x:c r="G818" s="0" t="s">
        <x:v>296</x:v>
      </x:c>
      <x:c r="H818" s="45" t="s"/>
      <x:c r="I818" s="0" t="s">
        <x:v>297</x:v>
      </x:c>
      <x:c r="J818" s="46">
        <x:f>ROUND(E818* H818,5)</x:f>
      </x:c>
      <x:c r="K818" s="47" t="s"/>
    </x:row>
    <x:row r="819" spans="1:27">
      <x:c r="D819" s="48" t="s">
        <x:v>313</x:v>
      </x:c>
      <x:c r="E819" s="47" t="s"/>
      <x:c r="H819" s="47" t="s"/>
      <x:c r="K819" s="45">
        <x:f>SUM(J818:J818)</x:f>
      </x:c>
    </x:row>
    <x:row r="820" spans="1:27">
      <x:c r="E820" s="47" t="s"/>
      <x:c r="H820" s="47" t="s"/>
      <x:c r="K820" s="47" t="s"/>
    </x:row>
    <x:row r="821" spans="1:27">
      <x:c r="D821" s="48" t="s">
        <x:v>315</x:v>
      </x:c>
      <x:c r="E821" s="47" t="s"/>
      <x:c r="H821" s="47" t="n">
        <x:v>1.5</x:v>
      </x:c>
      <x:c r="I821" s="0" t="s">
        <x:v>316</x:v>
      </x:c>
      <x:c r="J821" s="0">
        <x:f>ROUND(H821/100*K816,5)</x:f>
      </x:c>
      <x:c r="K821" s="47" t="s"/>
    </x:row>
    <x:row r="822" spans="1:27">
      <x:c r="D822" s="48" t="s">
        <x:v>314</x:v>
      </x:c>
      <x:c r="E822" s="47" t="s"/>
      <x:c r="H822" s="47" t="s"/>
      <x:c r="K822" s="49">
        <x:f>SUM(J813:J821)</x:f>
      </x:c>
    </x:row>
    <x:row r="823" spans="1:27">
      <x:c r="D823" s="48" t="s">
        <x:v>317</x:v>
      </x:c>
      <x:c r="E823" s="47" t="s"/>
      <x:c r="H823" s="47" t="s"/>
      <x:c r="K823" s="49">
        <x:f>SUM(K822:K822)</x:f>
      </x:c>
    </x:row>
    <x:row r="825" spans="1:27" customFormat="1" ht="45" customHeight="1">
      <x:c r="A825" s="37" t="s">
        <x:v>608</x:v>
      </x:c>
      <x:c r="B825" s="37" t="s">
        <x:v>169</x:v>
      </x:c>
      <x:c r="C825" s="38" t="s">
        <x:v>14</x:v>
      </x:c>
      <x:c r="D825" s="39" t="s">
        <x:v>170</x:v>
      </x:c>
      <x:c r="E825" s="38" t="s"/>
      <x:c r="F825" s="38" t="s"/>
      <x:c r="G825" s="38" t="s"/>
      <x:c r="H825" s="40" t="s">
        <x:v>289</x:v>
      </x:c>
      <x:c r="I825" s="41" t="n">
        <x:v>1</x:v>
      </x:c>
      <x:c r="J825" s="42" t="s"/>
      <x:c r="K825" s="43">
        <x:f>ROUND(K836,2)</x:f>
      </x:c>
      <x:c r="L825" s="39" t="s">
        <x:v>609</x:v>
      </x:c>
      <x:c r="M825" s="38" t="s"/>
      <x:c r="N825" s="38" t="s"/>
      <x:c r="O825" s="38" t="s"/>
      <x:c r="P825" s="38" t="s"/>
      <x:c r="Q825" s="38" t="s"/>
      <x:c r="R825" s="38" t="s"/>
      <x:c r="S825" s="38" t="s"/>
      <x:c r="T825" s="38" t="s"/>
      <x:c r="U825" s="38" t="s"/>
      <x:c r="V825" s="38" t="s"/>
      <x:c r="W825" s="38" t="s"/>
      <x:c r="X825" s="38" t="s"/>
      <x:c r="Y825" s="38" t="s"/>
      <x:c r="Z825" s="38" t="s"/>
      <x:c r="AA825" s="38" t="s"/>
    </x:row>
    <x:row r="826" spans="1:27">
      <x:c r="B826" s="14" t="s">
        <x:v>291</x:v>
      </x:c>
    </x:row>
    <x:row r="827" spans="1:27">
      <x:c r="B827" s="0" t="s">
        <x:v>576</x:v>
      </x:c>
      <x:c r="C827" s="0" t="s">
        <x:v>293</x:v>
      </x:c>
      <x:c r="D827" s="0" t="s">
        <x:v>577</x:v>
      </x:c>
      <x:c r="E827" s="44" t="n">
        <x:v>0.105</x:v>
      </x:c>
      <x:c r="F827" s="0" t="s">
        <x:v>295</x:v>
      </x:c>
      <x:c r="G827" s="0" t="s">
        <x:v>296</x:v>
      </x:c>
      <x:c r="H827" s="45" t="s"/>
      <x:c r="I827" s="0" t="s">
        <x:v>297</x:v>
      </x:c>
      <x:c r="J827" s="46">
        <x:f>ROUND(E827/I825* H827,5)</x:f>
      </x:c>
      <x:c r="K827" s="47" t="s"/>
    </x:row>
    <x:row r="828" spans="1:27">
      <x:c r="B828" s="0" t="s">
        <x:v>578</x:v>
      </x:c>
      <x:c r="C828" s="0" t="s">
        <x:v>293</x:v>
      </x:c>
      <x:c r="D828" s="0" t="s">
        <x:v>579</x:v>
      </x:c>
      <x:c r="E828" s="44" t="n">
        <x:v>0.105</x:v>
      </x:c>
      <x:c r="F828" s="0" t="s">
        <x:v>295</x:v>
      </x:c>
      <x:c r="G828" s="0" t="s">
        <x:v>296</x:v>
      </x:c>
      <x:c r="H828" s="45" t="s"/>
      <x:c r="I828" s="0" t="s">
        <x:v>297</x:v>
      </x:c>
      <x:c r="J828" s="46">
        <x:f>ROUND(E828/I825* H828,5)</x:f>
      </x:c>
      <x:c r="K828" s="47" t="s"/>
    </x:row>
    <x:row r="829" spans="1:27">
      <x:c r="D829" s="48" t="s">
        <x:v>298</x:v>
      </x:c>
      <x:c r="E829" s="47" t="s"/>
      <x:c r="H829" s="47" t="s"/>
      <x:c r="K829" s="45">
        <x:f>SUM(J827:J828)</x:f>
      </x:c>
    </x:row>
    <x:row r="830" spans="1:27">
      <x:c r="B830" s="14" t="s">
        <x:v>303</x:v>
      </x:c>
      <x:c r="E830" s="47" t="s"/>
      <x:c r="H830" s="47" t="s"/>
      <x:c r="K830" s="47" t="s"/>
    </x:row>
    <x:row r="831" spans="1:27">
      <x:c r="B831" s="0" t="s">
        <x:v>610</x:v>
      </x:c>
      <x:c r="C831" s="0" t="s">
        <x:v>14</x:v>
      </x:c>
      <x:c r="D831" s="0" t="s">
        <x:v>611</x:v>
      </x:c>
      <x:c r="E831" s="44" t="n">
        <x:v>1</x:v>
      </x:c>
      <x:c r="G831" s="0" t="s">
        <x:v>296</x:v>
      </x:c>
      <x:c r="H831" s="45" t="s"/>
      <x:c r="I831" s="0" t="s">
        <x:v>297</x:v>
      </x:c>
      <x:c r="J831" s="46">
        <x:f>ROUND(E831* H831,5)</x:f>
      </x:c>
      <x:c r="K831" s="47" t="s"/>
    </x:row>
    <x:row r="832" spans="1:27">
      <x:c r="D832" s="48" t="s">
        <x:v>313</x:v>
      </x:c>
      <x:c r="E832" s="47" t="s"/>
      <x:c r="H832" s="47" t="s"/>
      <x:c r="K832" s="45">
        <x:f>SUM(J831:J831)</x:f>
      </x:c>
    </x:row>
    <x:row r="833" spans="1:27">
      <x:c r="E833" s="47" t="s"/>
      <x:c r="H833" s="47" t="s"/>
      <x:c r="K833" s="47" t="s"/>
    </x:row>
    <x:row r="834" spans="1:27">
      <x:c r="D834" s="48" t="s">
        <x:v>315</x:v>
      </x:c>
      <x:c r="E834" s="47" t="s"/>
      <x:c r="H834" s="47" t="n">
        <x:v>1.5</x:v>
      </x:c>
      <x:c r="I834" s="0" t="s">
        <x:v>316</x:v>
      </x:c>
      <x:c r="J834" s="0">
        <x:f>ROUND(H834/100*K829,5)</x:f>
      </x:c>
      <x:c r="K834" s="47" t="s"/>
    </x:row>
    <x:row r="835" spans="1:27">
      <x:c r="D835" s="48" t="s">
        <x:v>314</x:v>
      </x:c>
      <x:c r="E835" s="47" t="s"/>
      <x:c r="H835" s="47" t="s"/>
      <x:c r="K835" s="49">
        <x:f>SUM(J826:J834)</x:f>
      </x:c>
    </x:row>
    <x:row r="836" spans="1:27">
      <x:c r="D836" s="48" t="s">
        <x:v>317</x:v>
      </x:c>
      <x:c r="E836" s="47" t="s"/>
      <x:c r="H836" s="47" t="s"/>
      <x:c r="K836" s="49">
        <x:f>SUM(K835:K835)</x:f>
      </x:c>
    </x:row>
    <x:row r="838" spans="1:27" customFormat="1" ht="45" customHeight="1">
      <x:c r="A838" s="37" t="s"/>
      <x:c r="B838" s="37" t="s">
        <x:v>612</x:v>
      </x:c>
      <x:c r="C838" s="38" t="s">
        <x:v>14</x:v>
      </x:c>
      <x:c r="D838" s="39" t="s">
        <x:v>613</x:v>
      </x:c>
      <x:c r="E838" s="38" t="s"/>
      <x:c r="F838" s="38" t="s"/>
      <x:c r="G838" s="38" t="s"/>
      <x:c r="H838" s="40" t="s">
        <x:v>289</x:v>
      </x:c>
      <x:c r="I838" s="41" t="n">
        <x:v>1</x:v>
      </x:c>
      <x:c r="J838" s="42" t="s"/>
      <x:c r="K838" s="43">
        <x:f>ROUND(K849,2)</x:f>
      </x:c>
      <x:c r="L838" s="39" t="s">
        <x:v>614</x:v>
      </x:c>
      <x:c r="M838" s="38" t="s"/>
      <x:c r="N838" s="38" t="s"/>
      <x:c r="O838" s="38" t="s"/>
      <x:c r="P838" s="38" t="s"/>
      <x:c r="Q838" s="38" t="s"/>
      <x:c r="R838" s="38" t="s"/>
      <x:c r="S838" s="38" t="s"/>
      <x:c r="T838" s="38" t="s"/>
      <x:c r="U838" s="38" t="s"/>
      <x:c r="V838" s="38" t="s"/>
      <x:c r="W838" s="38" t="s"/>
      <x:c r="X838" s="38" t="s"/>
      <x:c r="Y838" s="38" t="s"/>
      <x:c r="Z838" s="38" t="s"/>
      <x:c r="AA838" s="38" t="s"/>
    </x:row>
    <x:row r="839" spans="1:27">
      <x:c r="B839" s="14" t="s">
        <x:v>291</x:v>
      </x:c>
    </x:row>
    <x:row r="840" spans="1:27">
      <x:c r="B840" s="0" t="s">
        <x:v>576</x:v>
      </x:c>
      <x:c r="C840" s="0" t="s">
        <x:v>293</x:v>
      </x:c>
      <x:c r="D840" s="0" t="s">
        <x:v>577</x:v>
      </x:c>
      <x:c r="E840" s="44" t="n">
        <x:v>0.115</x:v>
      </x:c>
      <x:c r="F840" s="0" t="s">
        <x:v>295</x:v>
      </x:c>
      <x:c r="G840" s="0" t="s">
        <x:v>296</x:v>
      </x:c>
      <x:c r="H840" s="45" t="s"/>
      <x:c r="I840" s="0" t="s">
        <x:v>297</x:v>
      </x:c>
      <x:c r="J840" s="46">
        <x:f>ROUND(E840/I838* H840,5)</x:f>
      </x:c>
      <x:c r="K840" s="47" t="s"/>
    </x:row>
    <x:row r="841" spans="1:27">
      <x:c r="B841" s="0" t="s">
        <x:v>578</x:v>
      </x:c>
      <x:c r="C841" s="0" t="s">
        <x:v>293</x:v>
      </x:c>
      <x:c r="D841" s="0" t="s">
        <x:v>579</x:v>
      </x:c>
      <x:c r="E841" s="44" t="n">
        <x:v>0.115</x:v>
      </x:c>
      <x:c r="F841" s="0" t="s">
        <x:v>295</x:v>
      </x:c>
      <x:c r="G841" s="0" t="s">
        <x:v>296</x:v>
      </x:c>
      <x:c r="H841" s="45" t="s"/>
      <x:c r="I841" s="0" t="s">
        <x:v>297</x:v>
      </x:c>
      <x:c r="J841" s="46">
        <x:f>ROUND(E841/I838* H841,5)</x:f>
      </x:c>
      <x:c r="K841" s="47" t="s"/>
    </x:row>
    <x:row r="842" spans="1:27">
      <x:c r="D842" s="48" t="s">
        <x:v>298</x:v>
      </x:c>
      <x:c r="E842" s="47" t="s"/>
      <x:c r="H842" s="47" t="s"/>
      <x:c r="K842" s="45">
        <x:f>SUM(J840:J841)</x:f>
      </x:c>
    </x:row>
    <x:row r="843" spans="1:27">
      <x:c r="B843" s="14" t="s">
        <x:v>303</x:v>
      </x:c>
      <x:c r="E843" s="47" t="s"/>
      <x:c r="H843" s="47" t="s"/>
      <x:c r="K843" s="47" t="s"/>
    </x:row>
    <x:row r="844" spans="1:27">
      <x:c r="B844" s="0" t="s">
        <x:v>615</x:v>
      </x:c>
      <x:c r="C844" s="0" t="s">
        <x:v>14</x:v>
      </x:c>
      <x:c r="D844" s="0" t="s">
        <x:v>616</x:v>
      </x:c>
      <x:c r="E844" s="44" t="n">
        <x:v>1</x:v>
      </x:c>
      <x:c r="G844" s="0" t="s">
        <x:v>296</x:v>
      </x:c>
      <x:c r="H844" s="45" t="s"/>
      <x:c r="I844" s="0" t="s">
        <x:v>297</x:v>
      </x:c>
      <x:c r="J844" s="46">
        <x:f>ROUND(E844* H844,5)</x:f>
      </x:c>
      <x:c r="K844" s="47" t="s"/>
    </x:row>
    <x:row r="845" spans="1:27">
      <x:c r="D845" s="48" t="s">
        <x:v>313</x:v>
      </x:c>
      <x:c r="E845" s="47" t="s"/>
      <x:c r="H845" s="47" t="s"/>
      <x:c r="K845" s="45">
        <x:f>SUM(J844:J844)</x:f>
      </x:c>
    </x:row>
    <x:row r="846" spans="1:27">
      <x:c r="E846" s="47" t="s"/>
      <x:c r="H846" s="47" t="s"/>
      <x:c r="K846" s="47" t="s"/>
    </x:row>
    <x:row r="847" spans="1:27">
      <x:c r="D847" s="48" t="s">
        <x:v>315</x:v>
      </x:c>
      <x:c r="E847" s="47" t="s"/>
      <x:c r="H847" s="47" t="n">
        <x:v>1.5</x:v>
      </x:c>
      <x:c r="I847" s="0" t="s">
        <x:v>316</x:v>
      </x:c>
      <x:c r="J847" s="0">
        <x:f>ROUND(H847/100*K842,5)</x:f>
      </x:c>
      <x:c r="K847" s="47" t="s"/>
    </x:row>
    <x:row r="848" spans="1:27">
      <x:c r="D848" s="48" t="s">
        <x:v>314</x:v>
      </x:c>
      <x:c r="E848" s="47" t="s"/>
      <x:c r="H848" s="47" t="s"/>
      <x:c r="K848" s="49">
        <x:f>SUM(J839:J847)</x:f>
      </x:c>
    </x:row>
    <x:row r="849" spans="1:27">
      <x:c r="D849" s="48" t="s">
        <x:v>317</x:v>
      </x:c>
      <x:c r="E849" s="47" t="s"/>
      <x:c r="H849" s="47" t="s"/>
      <x:c r="K849" s="49">
        <x:f>SUM(K848:K848)</x:f>
      </x:c>
    </x:row>
    <x:row r="851" spans="1:27" customFormat="1" ht="45" customHeight="1">
      <x:c r="A851" s="37" t="s"/>
      <x:c r="B851" s="37" t="s">
        <x:v>617</x:v>
      </x:c>
      <x:c r="C851" s="38" t="s">
        <x:v>14</x:v>
      </x:c>
      <x:c r="D851" s="39" t="s">
        <x:v>181</x:v>
      </x:c>
      <x:c r="E851" s="38" t="s"/>
      <x:c r="F851" s="38" t="s"/>
      <x:c r="G851" s="38" t="s"/>
      <x:c r="H851" s="40" t="s">
        <x:v>289</x:v>
      </x:c>
      <x:c r="I851" s="41" t="n">
        <x:v>1</x:v>
      </x:c>
      <x:c r="J851" s="42" t="s"/>
      <x:c r="K851" s="43">
        <x:f>ROUND(K862,2)</x:f>
      </x:c>
      <x:c r="L851" s="39" t="s">
        <x:v>607</x:v>
      </x:c>
      <x:c r="M851" s="38" t="s"/>
      <x:c r="N851" s="38" t="s"/>
      <x:c r="O851" s="38" t="s"/>
      <x:c r="P851" s="38" t="s"/>
      <x:c r="Q851" s="38" t="s"/>
      <x:c r="R851" s="38" t="s"/>
      <x:c r="S851" s="38" t="s"/>
      <x:c r="T851" s="38" t="s"/>
      <x:c r="U851" s="38" t="s"/>
      <x:c r="V851" s="38" t="s"/>
      <x:c r="W851" s="38" t="s"/>
      <x:c r="X851" s="38" t="s"/>
      <x:c r="Y851" s="38" t="s"/>
      <x:c r="Z851" s="38" t="s"/>
      <x:c r="AA851" s="38" t="s"/>
    </x:row>
    <x:row r="852" spans="1:27">
      <x:c r="B852" s="14" t="s">
        <x:v>291</x:v>
      </x:c>
    </x:row>
    <x:row r="853" spans="1:27">
      <x:c r="B853" s="0" t="s">
        <x:v>576</x:v>
      </x:c>
      <x:c r="C853" s="0" t="s">
        <x:v>293</x:v>
      </x:c>
      <x:c r="D853" s="0" t="s">
        <x:v>577</x:v>
      </x:c>
      <x:c r="E853" s="44" t="n">
        <x:v>0.12</x:v>
      </x:c>
      <x:c r="F853" s="0" t="s">
        <x:v>295</x:v>
      </x:c>
      <x:c r="G853" s="0" t="s">
        <x:v>296</x:v>
      </x:c>
      <x:c r="H853" s="45" t="s"/>
      <x:c r="I853" s="0" t="s">
        <x:v>297</x:v>
      </x:c>
      <x:c r="J853" s="46">
        <x:f>ROUND(E853/I851* H853,5)</x:f>
      </x:c>
      <x:c r="K853" s="47" t="s"/>
    </x:row>
    <x:row r="854" spans="1:27">
      <x:c r="B854" s="0" t="s">
        <x:v>578</x:v>
      </x:c>
      <x:c r="C854" s="0" t="s">
        <x:v>293</x:v>
      </x:c>
      <x:c r="D854" s="0" t="s">
        <x:v>579</x:v>
      </x:c>
      <x:c r="E854" s="44" t="n">
        <x:v>0.12</x:v>
      </x:c>
      <x:c r="F854" s="0" t="s">
        <x:v>295</x:v>
      </x:c>
      <x:c r="G854" s="0" t="s">
        <x:v>296</x:v>
      </x:c>
      <x:c r="H854" s="45" t="s"/>
      <x:c r="I854" s="0" t="s">
        <x:v>297</x:v>
      </x:c>
      <x:c r="J854" s="46">
        <x:f>ROUND(E854/I851* H854,5)</x:f>
      </x:c>
      <x:c r="K854" s="47" t="s"/>
    </x:row>
    <x:row r="855" spans="1:27">
      <x:c r="D855" s="48" t="s">
        <x:v>298</x:v>
      </x:c>
      <x:c r="E855" s="47" t="s"/>
      <x:c r="H855" s="47" t="s"/>
      <x:c r="K855" s="45">
        <x:f>SUM(J853:J854)</x:f>
      </x:c>
    </x:row>
    <x:row r="856" spans="1:27">
      <x:c r="B856" s="14" t="s">
        <x:v>303</x:v>
      </x:c>
      <x:c r="E856" s="47" t="s"/>
      <x:c r="H856" s="47" t="s"/>
      <x:c r="K856" s="47" t="s"/>
    </x:row>
    <x:row r="857" spans="1:27">
      <x:c r="B857" s="0" t="s">
        <x:v>584</x:v>
      </x:c>
      <x:c r="C857" s="0" t="s">
        <x:v>14</x:v>
      </x:c>
      <x:c r="D857" s="0" t="s">
        <x:v>585</x:v>
      </x:c>
      <x:c r="E857" s="44" t="n">
        <x:v>1</x:v>
      </x:c>
      <x:c r="G857" s="0" t="s">
        <x:v>296</x:v>
      </x:c>
      <x:c r="H857" s="45" t="s"/>
      <x:c r="I857" s="0" t="s">
        <x:v>297</x:v>
      </x:c>
      <x:c r="J857" s="46">
        <x:f>ROUND(E857* H857,5)</x:f>
      </x:c>
      <x:c r="K857" s="47" t="s"/>
    </x:row>
    <x:row r="858" spans="1:27">
      <x:c r="D858" s="48" t="s">
        <x:v>313</x:v>
      </x:c>
      <x:c r="E858" s="47" t="s"/>
      <x:c r="H858" s="47" t="s"/>
      <x:c r="K858" s="45">
        <x:f>SUM(J857:J857)</x:f>
      </x:c>
    </x:row>
    <x:row r="859" spans="1:27">
      <x:c r="E859" s="47" t="s"/>
      <x:c r="H859" s="47" t="s"/>
      <x:c r="K859" s="47" t="s"/>
    </x:row>
    <x:row r="860" spans="1:27">
      <x:c r="D860" s="48" t="s">
        <x:v>315</x:v>
      </x:c>
      <x:c r="E860" s="47" t="s"/>
      <x:c r="H860" s="47" t="n">
        <x:v>1.5</x:v>
      </x:c>
      <x:c r="I860" s="0" t="s">
        <x:v>316</x:v>
      </x:c>
      <x:c r="J860" s="0">
        <x:f>ROUND(H860/100*K855,5)</x:f>
      </x:c>
      <x:c r="K860" s="47" t="s"/>
    </x:row>
    <x:row r="861" spans="1:27">
      <x:c r="D861" s="48" t="s">
        <x:v>314</x:v>
      </x:c>
      <x:c r="E861" s="47" t="s"/>
      <x:c r="H861" s="47" t="s"/>
      <x:c r="K861" s="49">
        <x:f>SUM(J852:J860)</x:f>
      </x:c>
    </x:row>
    <x:row r="862" spans="1:27">
      <x:c r="D862" s="48" t="s">
        <x:v>317</x:v>
      </x:c>
      <x:c r="E862" s="47" t="s"/>
      <x:c r="H862" s="47" t="s"/>
      <x:c r="K862" s="49">
        <x:f>SUM(K861:K861)</x:f>
      </x:c>
    </x:row>
    <x:row r="864" spans="1:27" customFormat="1" ht="45" customHeight="1">
      <x:c r="A864" s="37" t="s">
        <x:v>618</x:v>
      </x:c>
      <x:c r="B864" s="37" t="s">
        <x:v>178</x:v>
      </x:c>
      <x:c r="C864" s="38" t="s">
        <x:v>14</x:v>
      </x:c>
      <x:c r="D864" s="39" t="s">
        <x:v>179</x:v>
      </x:c>
      <x:c r="E864" s="38" t="s"/>
      <x:c r="F864" s="38" t="s"/>
      <x:c r="G864" s="38" t="s"/>
      <x:c r="H864" s="40" t="s">
        <x:v>289</x:v>
      </x:c>
      <x:c r="I864" s="41" t="n">
        <x:v>1</x:v>
      </x:c>
      <x:c r="J864" s="42" t="s"/>
      <x:c r="K864" s="43">
        <x:f>ROUND(K875,2)</x:f>
      </x:c>
      <x:c r="L864" s="39" t="s">
        <x:v>619</x:v>
      </x:c>
      <x:c r="M864" s="38" t="s"/>
      <x:c r="N864" s="38" t="s"/>
      <x:c r="O864" s="38" t="s"/>
      <x:c r="P864" s="38" t="s"/>
      <x:c r="Q864" s="38" t="s"/>
      <x:c r="R864" s="38" t="s"/>
      <x:c r="S864" s="38" t="s"/>
      <x:c r="T864" s="38" t="s"/>
      <x:c r="U864" s="38" t="s"/>
      <x:c r="V864" s="38" t="s"/>
      <x:c r="W864" s="38" t="s"/>
      <x:c r="X864" s="38" t="s"/>
      <x:c r="Y864" s="38" t="s"/>
      <x:c r="Z864" s="38" t="s"/>
      <x:c r="AA864" s="38" t="s"/>
    </x:row>
    <x:row r="865" spans="1:27">
      <x:c r="B865" s="14" t="s">
        <x:v>291</x:v>
      </x:c>
    </x:row>
    <x:row r="866" spans="1:27">
      <x:c r="B866" s="0" t="s">
        <x:v>578</x:v>
      </x:c>
      <x:c r="C866" s="0" t="s">
        <x:v>293</x:v>
      </x:c>
      <x:c r="D866" s="0" t="s">
        <x:v>579</x:v>
      </x:c>
      <x:c r="E866" s="44" t="n">
        <x:v>0.11</x:v>
      </x:c>
      <x:c r="F866" s="0" t="s">
        <x:v>295</x:v>
      </x:c>
      <x:c r="G866" s="0" t="s">
        <x:v>296</x:v>
      </x:c>
      <x:c r="H866" s="45" t="s"/>
      <x:c r="I866" s="0" t="s">
        <x:v>297</x:v>
      </x:c>
      <x:c r="J866" s="46">
        <x:f>ROUND(E866/I864* H866,5)</x:f>
      </x:c>
      <x:c r="K866" s="47" t="s"/>
    </x:row>
    <x:row r="867" spans="1:27">
      <x:c r="B867" s="0" t="s">
        <x:v>576</x:v>
      </x:c>
      <x:c r="C867" s="0" t="s">
        <x:v>293</x:v>
      </x:c>
      <x:c r="D867" s="0" t="s">
        <x:v>577</x:v>
      </x:c>
      <x:c r="E867" s="44" t="n">
        <x:v>0.11</x:v>
      </x:c>
      <x:c r="F867" s="0" t="s">
        <x:v>295</x:v>
      </x:c>
      <x:c r="G867" s="0" t="s">
        <x:v>296</x:v>
      </x:c>
      <x:c r="H867" s="45" t="s"/>
      <x:c r="I867" s="0" t="s">
        <x:v>297</x:v>
      </x:c>
      <x:c r="J867" s="46">
        <x:f>ROUND(E867/I864* H867,5)</x:f>
      </x:c>
      <x:c r="K867" s="47" t="s"/>
    </x:row>
    <x:row r="868" spans="1:27">
      <x:c r="D868" s="48" t="s">
        <x:v>298</x:v>
      </x:c>
      <x:c r="E868" s="47" t="s"/>
      <x:c r="H868" s="47" t="s"/>
      <x:c r="K868" s="45">
        <x:f>SUM(J866:J867)</x:f>
      </x:c>
    </x:row>
    <x:row r="869" spans="1:27">
      <x:c r="B869" s="14" t="s">
        <x:v>303</x:v>
      </x:c>
      <x:c r="E869" s="47" t="s"/>
      <x:c r="H869" s="47" t="s"/>
      <x:c r="K869" s="47" t="s"/>
    </x:row>
    <x:row r="870" spans="1:27">
      <x:c r="B870" s="0" t="s">
        <x:v>620</x:v>
      </x:c>
      <x:c r="C870" s="0" t="s">
        <x:v>14</x:v>
      </x:c>
      <x:c r="D870" s="0" t="s">
        <x:v>621</x:v>
      </x:c>
      <x:c r="E870" s="44" t="n">
        <x:v>1</x:v>
      </x:c>
      <x:c r="G870" s="0" t="s">
        <x:v>296</x:v>
      </x:c>
      <x:c r="H870" s="45" t="s"/>
      <x:c r="I870" s="0" t="s">
        <x:v>297</x:v>
      </x:c>
      <x:c r="J870" s="46">
        <x:f>ROUND(E870* H870,5)</x:f>
      </x:c>
      <x:c r="K870" s="47" t="s"/>
    </x:row>
    <x:row r="871" spans="1:27">
      <x:c r="D871" s="48" t="s">
        <x:v>313</x:v>
      </x:c>
      <x:c r="E871" s="47" t="s"/>
      <x:c r="H871" s="47" t="s"/>
      <x:c r="K871" s="45">
        <x:f>SUM(J870:J870)</x:f>
      </x:c>
    </x:row>
    <x:row r="872" spans="1:27">
      <x:c r="E872" s="47" t="s"/>
      <x:c r="H872" s="47" t="s"/>
      <x:c r="K872" s="47" t="s"/>
    </x:row>
    <x:row r="873" spans="1:27">
      <x:c r="D873" s="48" t="s">
        <x:v>315</x:v>
      </x:c>
      <x:c r="E873" s="47" t="s"/>
      <x:c r="H873" s="47" t="n">
        <x:v>1.5</x:v>
      </x:c>
      <x:c r="I873" s="0" t="s">
        <x:v>316</x:v>
      </x:c>
      <x:c r="J873" s="0">
        <x:f>ROUND(H873/100*K868,5)</x:f>
      </x:c>
      <x:c r="K873" s="47" t="s"/>
    </x:row>
    <x:row r="874" spans="1:27">
      <x:c r="D874" s="48" t="s">
        <x:v>314</x:v>
      </x:c>
      <x:c r="E874" s="47" t="s"/>
      <x:c r="H874" s="47" t="s"/>
      <x:c r="K874" s="49">
        <x:f>SUM(J865:J873)</x:f>
      </x:c>
    </x:row>
    <x:row r="875" spans="1:27">
      <x:c r="D875" s="48" t="s">
        <x:v>317</x:v>
      </x:c>
      <x:c r="E875" s="47" t="s"/>
      <x:c r="H875" s="47" t="s"/>
      <x:c r="K875" s="49">
        <x:f>SUM(K874:K874)</x:f>
      </x:c>
    </x:row>
    <x:row r="877" spans="1:27" customFormat="1" ht="45" customHeight="1">
      <x:c r="A877" s="37" t="s"/>
      <x:c r="B877" s="37" t="s">
        <x:v>622</x:v>
      </x:c>
      <x:c r="C877" s="38" t="s">
        <x:v>14</x:v>
      </x:c>
      <x:c r="D877" s="39" t="s">
        <x:v>623</x:v>
      </x:c>
      <x:c r="E877" s="38" t="s"/>
      <x:c r="F877" s="38" t="s"/>
      <x:c r="G877" s="38" t="s"/>
      <x:c r="H877" s="40" t="s">
        <x:v>289</x:v>
      </x:c>
      <x:c r="I877" s="41" t="n">
        <x:v>1</x:v>
      </x:c>
      <x:c r="J877" s="42" t="s"/>
      <x:c r="K877" s="43">
        <x:f>ROUND(K888,2)</x:f>
      </x:c>
      <x:c r="L877" s="39" t="s">
        <x:v>624</x:v>
      </x:c>
      <x:c r="M877" s="38" t="s"/>
      <x:c r="N877" s="38" t="s"/>
      <x:c r="O877" s="38" t="s"/>
      <x:c r="P877" s="38" t="s"/>
      <x:c r="Q877" s="38" t="s"/>
      <x:c r="R877" s="38" t="s"/>
      <x:c r="S877" s="38" t="s"/>
      <x:c r="T877" s="38" t="s"/>
      <x:c r="U877" s="38" t="s"/>
      <x:c r="V877" s="38" t="s"/>
      <x:c r="W877" s="38" t="s"/>
      <x:c r="X877" s="38" t="s"/>
      <x:c r="Y877" s="38" t="s"/>
      <x:c r="Z877" s="38" t="s"/>
      <x:c r="AA877" s="38" t="s"/>
    </x:row>
    <x:row r="878" spans="1:27">
      <x:c r="B878" s="14" t="s">
        <x:v>291</x:v>
      </x:c>
    </x:row>
    <x:row r="879" spans="1:27">
      <x:c r="B879" s="0" t="s">
        <x:v>578</x:v>
      </x:c>
      <x:c r="C879" s="0" t="s">
        <x:v>293</x:v>
      </x:c>
      <x:c r="D879" s="0" t="s">
        <x:v>579</x:v>
      </x:c>
      <x:c r="E879" s="44" t="n">
        <x:v>0.115</x:v>
      </x:c>
      <x:c r="F879" s="0" t="s">
        <x:v>295</x:v>
      </x:c>
      <x:c r="G879" s="0" t="s">
        <x:v>296</x:v>
      </x:c>
      <x:c r="H879" s="45" t="s"/>
      <x:c r="I879" s="0" t="s">
        <x:v>297</x:v>
      </x:c>
      <x:c r="J879" s="46">
        <x:f>ROUND(E879/I877* H879,5)</x:f>
      </x:c>
      <x:c r="K879" s="47" t="s"/>
    </x:row>
    <x:row r="880" spans="1:27">
      <x:c r="B880" s="0" t="s">
        <x:v>576</x:v>
      </x:c>
      <x:c r="C880" s="0" t="s">
        <x:v>293</x:v>
      </x:c>
      <x:c r="D880" s="0" t="s">
        <x:v>577</x:v>
      </x:c>
      <x:c r="E880" s="44" t="n">
        <x:v>0.115</x:v>
      </x:c>
      <x:c r="F880" s="0" t="s">
        <x:v>295</x:v>
      </x:c>
      <x:c r="G880" s="0" t="s">
        <x:v>296</x:v>
      </x:c>
      <x:c r="H880" s="45" t="s"/>
      <x:c r="I880" s="0" t="s">
        <x:v>297</x:v>
      </x:c>
      <x:c r="J880" s="46">
        <x:f>ROUND(E880/I877* H880,5)</x:f>
      </x:c>
      <x:c r="K880" s="47" t="s"/>
    </x:row>
    <x:row r="881" spans="1:27">
      <x:c r="D881" s="48" t="s">
        <x:v>298</x:v>
      </x:c>
      <x:c r="E881" s="47" t="s"/>
      <x:c r="H881" s="47" t="s"/>
      <x:c r="K881" s="45">
        <x:f>SUM(J879:J880)</x:f>
      </x:c>
    </x:row>
    <x:row r="882" spans="1:27">
      <x:c r="B882" s="14" t="s">
        <x:v>303</x:v>
      </x:c>
      <x:c r="E882" s="47" t="s"/>
      <x:c r="H882" s="47" t="s"/>
      <x:c r="K882" s="47" t="s"/>
    </x:row>
    <x:row r="883" spans="1:27">
      <x:c r="B883" s="0" t="s">
        <x:v>625</x:v>
      </x:c>
      <x:c r="C883" s="0" t="s">
        <x:v>14</x:v>
      </x:c>
      <x:c r="D883" s="0" t="s">
        <x:v>626</x:v>
      </x:c>
      <x:c r="E883" s="44" t="n">
        <x:v>1</x:v>
      </x:c>
      <x:c r="G883" s="0" t="s">
        <x:v>296</x:v>
      </x:c>
      <x:c r="H883" s="45" t="s"/>
      <x:c r="I883" s="0" t="s">
        <x:v>297</x:v>
      </x:c>
      <x:c r="J883" s="46">
        <x:f>ROUND(E883* H883,5)</x:f>
      </x:c>
      <x:c r="K883" s="47" t="s"/>
    </x:row>
    <x:row r="884" spans="1:27">
      <x:c r="D884" s="48" t="s">
        <x:v>313</x:v>
      </x:c>
      <x:c r="E884" s="47" t="s"/>
      <x:c r="H884" s="47" t="s"/>
      <x:c r="K884" s="45">
        <x:f>SUM(J883:J883)</x:f>
      </x:c>
    </x:row>
    <x:row r="885" spans="1:27">
      <x:c r="E885" s="47" t="s"/>
      <x:c r="H885" s="47" t="s"/>
      <x:c r="K885" s="47" t="s"/>
    </x:row>
    <x:row r="886" spans="1:27">
      <x:c r="D886" s="48" t="s">
        <x:v>315</x:v>
      </x:c>
      <x:c r="E886" s="47" t="s"/>
      <x:c r="H886" s="47" t="n">
        <x:v>1.5</x:v>
      </x:c>
      <x:c r="I886" s="0" t="s">
        <x:v>316</x:v>
      </x:c>
      <x:c r="J886" s="0">
        <x:f>ROUND(H886/100*K881,5)</x:f>
      </x:c>
      <x:c r="K886" s="47" t="s"/>
    </x:row>
    <x:row r="887" spans="1:27">
      <x:c r="D887" s="48" t="s">
        <x:v>314</x:v>
      </x:c>
      <x:c r="E887" s="47" t="s"/>
      <x:c r="H887" s="47" t="s"/>
      <x:c r="K887" s="49">
        <x:f>SUM(J878:J886)</x:f>
      </x:c>
    </x:row>
    <x:row r="888" spans="1:27">
      <x:c r="D888" s="48" t="s">
        <x:v>317</x:v>
      </x:c>
      <x:c r="E888" s="47" t="s"/>
      <x:c r="H888" s="47" t="s"/>
      <x:c r="K888" s="49">
        <x:f>SUM(K887:K887)</x:f>
      </x:c>
    </x:row>
    <x:row r="890" spans="1:27" customFormat="1" ht="45" customHeight="1">
      <x:c r="A890" s="37" t="s">
        <x:v>627</x:v>
      </x:c>
      <x:c r="B890" s="37" t="s">
        <x:v>51</x:v>
      </x:c>
      <x:c r="C890" s="38" t="s">
        <x:v>23</x:v>
      </x:c>
      <x:c r="D890" s="39" t="s">
        <x:v>52</x:v>
      </x:c>
      <x:c r="E890" s="38" t="s"/>
      <x:c r="F890" s="38" t="s"/>
      <x:c r="G890" s="38" t="s"/>
      <x:c r="H890" s="40" t="s">
        <x:v>289</x:v>
      </x:c>
      <x:c r="I890" s="41" t="n">
        <x:v>1</x:v>
      </x:c>
      <x:c r="J890" s="42" t="s"/>
      <x:c r="K890" s="43">
        <x:f>ROUND(K898,2)</x:f>
      </x:c>
      <x:c r="L890" s="39" t="s">
        <x:v>628</x:v>
      </x:c>
      <x:c r="M890" s="38" t="s"/>
      <x:c r="N890" s="38" t="s"/>
      <x:c r="O890" s="38" t="s"/>
      <x:c r="P890" s="38" t="s"/>
      <x:c r="Q890" s="38" t="s"/>
      <x:c r="R890" s="38" t="s"/>
      <x:c r="S890" s="38" t="s"/>
      <x:c r="T890" s="38" t="s"/>
      <x:c r="U890" s="38" t="s"/>
      <x:c r="V890" s="38" t="s"/>
      <x:c r="W890" s="38" t="s"/>
      <x:c r="X890" s="38" t="s"/>
      <x:c r="Y890" s="38" t="s"/>
      <x:c r="Z890" s="38" t="s"/>
      <x:c r="AA890" s="38" t="s"/>
    </x:row>
    <x:row r="891" spans="1:27">
      <x:c r="B891" s="14" t="s">
        <x:v>291</x:v>
      </x:c>
    </x:row>
    <x:row r="892" spans="1:27">
      <x:c r="B892" s="0" t="s">
        <x:v>576</x:v>
      </x:c>
      <x:c r="C892" s="0" t="s">
        <x:v>293</x:v>
      </x:c>
      <x:c r="D892" s="0" t="s">
        <x:v>577</x:v>
      </x:c>
      <x:c r="E892" s="44" t="n">
        <x:v>8</x:v>
      </x:c>
      <x:c r="F892" s="0" t="s">
        <x:v>295</x:v>
      </x:c>
      <x:c r="G892" s="0" t="s">
        <x:v>296</x:v>
      </x:c>
      <x:c r="H892" s="45" t="s"/>
      <x:c r="I892" s="0" t="s">
        <x:v>297</x:v>
      </x:c>
      <x:c r="J892" s="46">
        <x:f>ROUND(E892/I890* H892,5)</x:f>
      </x:c>
      <x:c r="K892" s="47" t="s"/>
    </x:row>
    <x:row r="893" spans="1:27">
      <x:c r="B893" s="0" t="s">
        <x:v>578</x:v>
      </x:c>
      <x:c r="C893" s="0" t="s">
        <x:v>293</x:v>
      </x:c>
      <x:c r="D893" s="0" t="s">
        <x:v>579</x:v>
      </x:c>
      <x:c r="E893" s="44" t="n">
        <x:v>8</x:v>
      </x:c>
      <x:c r="F893" s="0" t="s">
        <x:v>295</x:v>
      </x:c>
      <x:c r="G893" s="0" t="s">
        <x:v>296</x:v>
      </x:c>
      <x:c r="H893" s="45" t="s"/>
      <x:c r="I893" s="0" t="s">
        <x:v>297</x:v>
      </x:c>
      <x:c r="J893" s="46">
        <x:f>ROUND(E893/I890* H893,5)</x:f>
      </x:c>
      <x:c r="K893" s="47" t="s"/>
    </x:row>
    <x:row r="894" spans="1:27">
      <x:c r="D894" s="48" t="s">
        <x:v>298</x:v>
      </x:c>
      <x:c r="E894" s="47" t="s"/>
      <x:c r="H894" s="47" t="s"/>
      <x:c r="K894" s="45">
        <x:f>SUM(J892:J893)</x:f>
      </x:c>
    </x:row>
    <x:row r="895" spans="1:27">
      <x:c r="E895" s="47" t="s"/>
      <x:c r="H895" s="47" t="s"/>
      <x:c r="K895" s="47" t="s"/>
    </x:row>
    <x:row r="896" spans="1:27">
      <x:c r="D896" s="48" t="s">
        <x:v>315</x:v>
      </x:c>
      <x:c r="E896" s="47" t="s"/>
      <x:c r="H896" s="47" t="n">
        <x:v>1.5</x:v>
      </x:c>
      <x:c r="I896" s="0" t="s">
        <x:v>316</x:v>
      </x:c>
      <x:c r="J896" s="0">
        <x:f>ROUND(H896/100*K894,5)</x:f>
      </x:c>
      <x:c r="K896" s="47" t="s"/>
    </x:row>
    <x:row r="897" spans="1:27">
      <x:c r="D897" s="48" t="s">
        <x:v>314</x:v>
      </x:c>
      <x:c r="E897" s="47" t="s"/>
      <x:c r="H897" s="47" t="s"/>
      <x:c r="K897" s="49">
        <x:f>SUM(J891:J896)</x:f>
      </x:c>
    </x:row>
    <x:row r="898" spans="1:27">
      <x:c r="D898" s="48" t="s">
        <x:v>317</x:v>
      </x:c>
      <x:c r="E898" s="47" t="s"/>
      <x:c r="H898" s="47" t="s"/>
      <x:c r="K898" s="49">
        <x:f>SUM(K897:K897)</x:f>
      </x:c>
    </x:row>
    <x:row r="900" spans="1:27" customFormat="1" ht="45" customHeight="1">
      <x:c r="A900" s="37" t="s">
        <x:v>629</x:v>
      </x:c>
      <x:c r="B900" s="37" t="s">
        <x:v>47</x:v>
      </x:c>
      <x:c r="C900" s="38" t="s">
        <x:v>14</x:v>
      </x:c>
      <x:c r="D900" s="39" t="s">
        <x:v>48</x:v>
      </x:c>
      <x:c r="E900" s="38" t="s"/>
      <x:c r="F900" s="38" t="s"/>
      <x:c r="G900" s="38" t="s"/>
      <x:c r="H900" s="40" t="s">
        <x:v>289</x:v>
      </x:c>
      <x:c r="I900" s="41" t="n">
        <x:v>1</x:v>
      </x:c>
      <x:c r="J900" s="42" t="s"/>
      <x:c r="K900" s="43">
        <x:f>ROUND(K914,2)</x:f>
      </x:c>
      <x:c r="L900" s="39" t="s">
        <x:v>630</x:v>
      </x:c>
      <x:c r="M900" s="38" t="s"/>
      <x:c r="N900" s="38" t="s"/>
      <x:c r="O900" s="38" t="s"/>
      <x:c r="P900" s="38" t="s"/>
      <x:c r="Q900" s="38" t="s"/>
      <x:c r="R900" s="38" t="s"/>
      <x:c r="S900" s="38" t="s"/>
      <x:c r="T900" s="38" t="s"/>
      <x:c r="U900" s="38" t="s"/>
      <x:c r="V900" s="38" t="s"/>
      <x:c r="W900" s="38" t="s"/>
      <x:c r="X900" s="38" t="s"/>
      <x:c r="Y900" s="38" t="s"/>
      <x:c r="Z900" s="38" t="s"/>
      <x:c r="AA900" s="38" t="s"/>
    </x:row>
    <x:row r="901" spans="1:27">
      <x:c r="B901" s="14" t="s">
        <x:v>291</x:v>
      </x:c>
    </x:row>
    <x:row r="902" spans="1:27">
      <x:c r="B902" s="0" t="s">
        <x:v>578</x:v>
      </x:c>
      <x:c r="C902" s="0" t="s">
        <x:v>293</x:v>
      </x:c>
      <x:c r="D902" s="0" t="s">
        <x:v>579</x:v>
      </x:c>
      <x:c r="E902" s="44" t="n">
        <x:v>0.5</x:v>
      </x:c>
      <x:c r="F902" s="0" t="s">
        <x:v>295</x:v>
      </x:c>
      <x:c r="G902" s="0" t="s">
        <x:v>296</x:v>
      </x:c>
      <x:c r="H902" s="45" t="s"/>
      <x:c r="I902" s="0" t="s">
        <x:v>297</x:v>
      </x:c>
      <x:c r="J902" s="46">
        <x:f>ROUND(E902/I900* H902,5)</x:f>
      </x:c>
      <x:c r="K902" s="47" t="s"/>
    </x:row>
    <x:row r="903" spans="1:27">
      <x:c r="B903" s="0" t="s">
        <x:v>576</x:v>
      </x:c>
      <x:c r="C903" s="0" t="s">
        <x:v>293</x:v>
      </x:c>
      <x:c r="D903" s="0" t="s">
        <x:v>577</x:v>
      </x:c>
      <x:c r="E903" s="44" t="n">
        <x:v>0.05</x:v>
      </x:c>
      <x:c r="F903" s="0" t="s">
        <x:v>295</x:v>
      </x:c>
      <x:c r="G903" s="0" t="s">
        <x:v>296</x:v>
      </x:c>
      <x:c r="H903" s="45" t="s"/>
      <x:c r="I903" s="0" t="s">
        <x:v>297</x:v>
      </x:c>
      <x:c r="J903" s="46">
        <x:f>ROUND(E903/I900* H903,5)</x:f>
      </x:c>
      <x:c r="K903" s="47" t="s"/>
    </x:row>
    <x:row r="904" spans="1:27">
      <x:c r="D904" s="48" t="s">
        <x:v>298</x:v>
      </x:c>
      <x:c r="E904" s="47" t="s"/>
      <x:c r="H904" s="47" t="s"/>
      <x:c r="K904" s="45">
        <x:f>SUM(J902:J903)</x:f>
      </x:c>
    </x:row>
    <x:row r="905" spans="1:27">
      <x:c r="B905" s="14" t="s">
        <x:v>303</x:v>
      </x:c>
      <x:c r="E905" s="47" t="s"/>
      <x:c r="H905" s="47" t="s"/>
      <x:c r="K905" s="47" t="s"/>
    </x:row>
    <x:row r="906" spans="1:27">
      <x:c r="B906" s="0" t="s">
        <x:v>631</x:v>
      </x:c>
      <x:c r="C906" s="0" t="s">
        <x:v>37</x:v>
      </x:c>
      <x:c r="D906" s="0" t="s">
        <x:v>632</x:v>
      </x:c>
      <x:c r="E906" s="44" t="n">
        <x:v>0.3</x:v>
      </x:c>
      <x:c r="G906" s="0" t="s">
        <x:v>296</x:v>
      </x:c>
      <x:c r="H906" s="45" t="s"/>
      <x:c r="I906" s="0" t="s">
        <x:v>297</x:v>
      </x:c>
      <x:c r="J906" s="46">
        <x:f>ROUND(E906* H906,5)</x:f>
      </x:c>
      <x:c r="K906" s="47" t="s"/>
    </x:row>
    <x:row r="907" spans="1:27">
      <x:c r="B907" s="0" t="s">
        <x:v>633</x:v>
      </x:c>
      <x:c r="C907" s="0" t="s">
        <x:v>14</x:v>
      </x:c>
      <x:c r="D907" s="0" t="s">
        <x:v>634</x:v>
      </x:c>
      <x:c r="E907" s="44" t="n">
        <x:v>1.02</x:v>
      </x:c>
      <x:c r="G907" s="0" t="s">
        <x:v>296</x:v>
      </x:c>
      <x:c r="H907" s="45" t="s"/>
      <x:c r="I907" s="0" t="s">
        <x:v>297</x:v>
      </x:c>
      <x:c r="J907" s="46">
        <x:f>ROUND(E907* H907,5)</x:f>
      </x:c>
      <x:c r="K907" s="47" t="s"/>
    </x:row>
    <x:row r="908" spans="1:27">
      <x:c r="B908" s="0" t="s">
        <x:v>635</x:v>
      </x:c>
      <x:c r="C908" s="0" t="s">
        <x:v>37</x:v>
      </x:c>
      <x:c r="D908" s="0" t="s">
        <x:v>636</x:v>
      </x:c>
      <x:c r="E908" s="44" t="n">
        <x:v>1</x:v>
      </x:c>
      <x:c r="G908" s="0" t="s">
        <x:v>296</x:v>
      </x:c>
      <x:c r="H908" s="45" t="s"/>
      <x:c r="I908" s="0" t="s">
        <x:v>297</x:v>
      </x:c>
      <x:c r="J908" s="46">
        <x:f>ROUND(E908* H908,5)</x:f>
      </x:c>
      <x:c r="K908" s="47" t="s"/>
    </x:row>
    <x:row r="909" spans="1:27">
      <x:c r="B909" s="0" t="s">
        <x:v>637</x:v>
      </x:c>
      <x:c r="C909" s="0" t="s">
        <x:v>37</x:v>
      </x:c>
      <x:c r="D909" s="0" t="s">
        <x:v>638</x:v>
      </x:c>
      <x:c r="E909" s="44" t="n">
        <x:v>1</x:v>
      </x:c>
      <x:c r="G909" s="0" t="s">
        <x:v>296</x:v>
      </x:c>
      <x:c r="H909" s="45" t="s"/>
      <x:c r="I909" s="0" t="s">
        <x:v>297</x:v>
      </x:c>
      <x:c r="J909" s="46">
        <x:f>ROUND(E909* H909,5)</x:f>
      </x:c>
      <x:c r="K909" s="47" t="s"/>
    </x:row>
    <x:row r="910" spans="1:27">
      <x:c r="D910" s="48" t="s">
        <x:v>313</x:v>
      </x:c>
      <x:c r="E910" s="47" t="s"/>
      <x:c r="H910" s="47" t="s"/>
      <x:c r="K910" s="45">
        <x:f>SUM(J906:J909)</x:f>
      </x:c>
    </x:row>
    <x:row r="911" spans="1:27">
      <x:c r="E911" s="47" t="s"/>
      <x:c r="H911" s="47" t="s"/>
      <x:c r="K911" s="47" t="s"/>
    </x:row>
    <x:row r="912" spans="1:27">
      <x:c r="D912" s="48" t="s">
        <x:v>315</x:v>
      </x:c>
      <x:c r="E912" s="47" t="s"/>
      <x:c r="H912" s="47" t="n">
        <x:v>1.5</x:v>
      </x:c>
      <x:c r="I912" s="0" t="s">
        <x:v>316</x:v>
      </x:c>
      <x:c r="J912" s="0">
        <x:f>ROUND(H912/100*K904,5)</x:f>
      </x:c>
      <x:c r="K912" s="47" t="s"/>
    </x:row>
    <x:row r="913" spans="1:27">
      <x:c r="D913" s="48" t="s">
        <x:v>314</x:v>
      </x:c>
      <x:c r="E913" s="47" t="s"/>
      <x:c r="H913" s="47" t="s"/>
      <x:c r="K913" s="49">
        <x:f>SUM(J901:J912)</x:f>
      </x:c>
    </x:row>
    <x:row r="914" spans="1:27">
      <x:c r="D914" s="48" t="s">
        <x:v>317</x:v>
      </x:c>
      <x:c r="E914" s="47" t="s"/>
      <x:c r="H914" s="47" t="s"/>
      <x:c r="K914" s="49">
        <x:f>SUM(K913:K913)</x:f>
      </x:c>
    </x:row>
    <x:row r="916" spans="1:27" customFormat="1" ht="45" customHeight="1">
      <x:c r="A916" s="37" t="s">
        <x:v>639</x:v>
      </x:c>
      <x:c r="B916" s="37" t="s">
        <x:v>49</x:v>
      </x:c>
      <x:c r="C916" s="38" t="s">
        <x:v>14</x:v>
      </x:c>
      <x:c r="D916" s="39" t="s">
        <x:v>50</x:v>
      </x:c>
      <x:c r="E916" s="38" t="s"/>
      <x:c r="F916" s="38" t="s"/>
      <x:c r="G916" s="38" t="s"/>
      <x:c r="H916" s="40" t="s">
        <x:v>289</x:v>
      </x:c>
      <x:c r="I916" s="41" t="n">
        <x:v>1</x:v>
      </x:c>
      <x:c r="J916" s="42" t="s"/>
      <x:c r="K916" s="43">
        <x:f>ROUND(K930,2)</x:f>
      </x:c>
      <x:c r="L916" s="39" t="s">
        <x:v>640</x:v>
      </x:c>
      <x:c r="M916" s="38" t="s"/>
      <x:c r="N916" s="38" t="s"/>
      <x:c r="O916" s="38" t="s"/>
      <x:c r="P916" s="38" t="s"/>
      <x:c r="Q916" s="38" t="s"/>
      <x:c r="R916" s="38" t="s"/>
      <x:c r="S916" s="38" t="s"/>
      <x:c r="T916" s="38" t="s"/>
      <x:c r="U916" s="38" t="s"/>
      <x:c r="V916" s="38" t="s"/>
      <x:c r="W916" s="38" t="s"/>
      <x:c r="X916" s="38" t="s"/>
      <x:c r="Y916" s="38" t="s"/>
      <x:c r="Z916" s="38" t="s"/>
      <x:c r="AA916" s="38" t="s"/>
    </x:row>
    <x:row r="917" spans="1:27">
      <x:c r="B917" s="14" t="s">
        <x:v>291</x:v>
      </x:c>
    </x:row>
    <x:row r="918" spans="1:27">
      <x:c r="B918" s="0" t="s">
        <x:v>576</x:v>
      </x:c>
      <x:c r="C918" s="0" t="s">
        <x:v>293</x:v>
      </x:c>
      <x:c r="D918" s="0" t="s">
        <x:v>577</x:v>
      </x:c>
      <x:c r="E918" s="44" t="n">
        <x:v>0.055</x:v>
      </x:c>
      <x:c r="F918" s="0" t="s">
        <x:v>295</x:v>
      </x:c>
      <x:c r="G918" s="0" t="s">
        <x:v>296</x:v>
      </x:c>
      <x:c r="H918" s="45" t="s"/>
      <x:c r="I918" s="0" t="s">
        <x:v>297</x:v>
      </x:c>
      <x:c r="J918" s="46">
        <x:f>ROUND(E918/I916* H918,5)</x:f>
      </x:c>
      <x:c r="K918" s="47" t="s"/>
    </x:row>
    <x:row r="919" spans="1:27">
      <x:c r="B919" s="0" t="s">
        <x:v>578</x:v>
      </x:c>
      <x:c r="C919" s="0" t="s">
        <x:v>293</x:v>
      </x:c>
      <x:c r="D919" s="0" t="s">
        <x:v>579</x:v>
      </x:c>
      <x:c r="E919" s="44" t="n">
        <x:v>0.55</x:v>
      </x:c>
      <x:c r="F919" s="0" t="s">
        <x:v>295</x:v>
      </x:c>
      <x:c r="G919" s="0" t="s">
        <x:v>296</x:v>
      </x:c>
      <x:c r="H919" s="45" t="s"/>
      <x:c r="I919" s="0" t="s">
        <x:v>297</x:v>
      </x:c>
      <x:c r="J919" s="46">
        <x:f>ROUND(E919/I916* H919,5)</x:f>
      </x:c>
      <x:c r="K919" s="47" t="s"/>
    </x:row>
    <x:row r="920" spans="1:27">
      <x:c r="D920" s="48" t="s">
        <x:v>298</x:v>
      </x:c>
      <x:c r="E920" s="47" t="s"/>
      <x:c r="H920" s="47" t="s"/>
      <x:c r="K920" s="45">
        <x:f>SUM(J918:J919)</x:f>
      </x:c>
    </x:row>
    <x:row r="921" spans="1:27">
      <x:c r="B921" s="14" t="s">
        <x:v>303</x:v>
      </x:c>
      <x:c r="E921" s="47" t="s"/>
      <x:c r="H921" s="47" t="s"/>
      <x:c r="K921" s="47" t="s"/>
    </x:row>
    <x:row r="922" spans="1:27">
      <x:c r="B922" s="0" t="s">
        <x:v>641</x:v>
      </x:c>
      <x:c r="C922" s="0" t="s">
        <x:v>37</x:v>
      </x:c>
      <x:c r="D922" s="0" t="s">
        <x:v>642</x:v>
      </x:c>
      <x:c r="E922" s="44" t="n">
        <x:v>1</x:v>
      </x:c>
      <x:c r="G922" s="0" t="s">
        <x:v>296</x:v>
      </x:c>
      <x:c r="H922" s="45" t="s"/>
      <x:c r="I922" s="0" t="s">
        <x:v>297</x:v>
      </x:c>
      <x:c r="J922" s="46">
        <x:f>ROUND(E922* H922,5)</x:f>
      </x:c>
      <x:c r="K922" s="47" t="s"/>
    </x:row>
    <x:row r="923" spans="1:27">
      <x:c r="B923" s="0" t="s">
        <x:v>643</x:v>
      </x:c>
      <x:c r="C923" s="0" t="s">
        <x:v>37</x:v>
      </x:c>
      <x:c r="D923" s="0" t="s">
        <x:v>644</x:v>
      </x:c>
      <x:c r="E923" s="44" t="n">
        <x:v>0.3</x:v>
      </x:c>
      <x:c r="G923" s="0" t="s">
        <x:v>296</x:v>
      </x:c>
      <x:c r="H923" s="45" t="s"/>
      <x:c r="I923" s="0" t="s">
        <x:v>297</x:v>
      </x:c>
      <x:c r="J923" s="46">
        <x:f>ROUND(E923* H923,5)</x:f>
      </x:c>
      <x:c r="K923" s="47" t="s"/>
    </x:row>
    <x:row r="924" spans="1:27">
      <x:c r="B924" s="0" t="s">
        <x:v>645</x:v>
      </x:c>
      <x:c r="C924" s="0" t="s">
        <x:v>37</x:v>
      </x:c>
      <x:c r="D924" s="0" t="s">
        <x:v>646</x:v>
      </x:c>
      <x:c r="E924" s="44" t="n">
        <x:v>1</x:v>
      </x:c>
      <x:c r="G924" s="0" t="s">
        <x:v>296</x:v>
      </x:c>
      <x:c r="H924" s="45" t="s"/>
      <x:c r="I924" s="0" t="s">
        <x:v>297</x:v>
      </x:c>
      <x:c r="J924" s="46">
        <x:f>ROUND(E924* H924,5)</x:f>
      </x:c>
      <x:c r="K924" s="47" t="s"/>
    </x:row>
    <x:row r="925" spans="1:27">
      <x:c r="B925" s="0" t="s">
        <x:v>647</x:v>
      </x:c>
      <x:c r="C925" s="0" t="s">
        <x:v>14</x:v>
      </x:c>
      <x:c r="D925" s="0" t="s">
        <x:v>648</x:v>
      </x:c>
      <x:c r="E925" s="44" t="n">
        <x:v>1.02</x:v>
      </x:c>
      <x:c r="G925" s="0" t="s">
        <x:v>296</x:v>
      </x:c>
      <x:c r="H925" s="45" t="s"/>
      <x:c r="I925" s="0" t="s">
        <x:v>297</x:v>
      </x:c>
      <x:c r="J925" s="46">
        <x:f>ROUND(E925* H925,5)</x:f>
      </x:c>
      <x:c r="K925" s="47" t="s"/>
    </x:row>
    <x:row r="926" spans="1:27">
      <x:c r="D926" s="48" t="s">
        <x:v>313</x:v>
      </x:c>
      <x:c r="E926" s="47" t="s"/>
      <x:c r="H926" s="47" t="s"/>
      <x:c r="K926" s="45">
        <x:f>SUM(J922:J925)</x:f>
      </x:c>
    </x:row>
    <x:row r="927" spans="1:27">
      <x:c r="E927" s="47" t="s"/>
      <x:c r="H927" s="47" t="s"/>
      <x:c r="K927" s="47" t="s"/>
    </x:row>
    <x:row r="928" spans="1:27">
      <x:c r="D928" s="48" t="s">
        <x:v>315</x:v>
      </x:c>
      <x:c r="E928" s="47" t="s"/>
      <x:c r="H928" s="47" t="n">
        <x:v>1.5</x:v>
      </x:c>
      <x:c r="I928" s="0" t="s">
        <x:v>316</x:v>
      </x:c>
      <x:c r="J928" s="0">
        <x:f>ROUND(H928/100*K920,5)</x:f>
      </x:c>
      <x:c r="K928" s="47" t="s"/>
    </x:row>
    <x:row r="929" spans="1:27">
      <x:c r="D929" s="48" t="s">
        <x:v>314</x:v>
      </x:c>
      <x:c r="E929" s="47" t="s"/>
      <x:c r="H929" s="47" t="s"/>
      <x:c r="K929" s="49">
        <x:f>SUM(J917:J928)</x:f>
      </x:c>
    </x:row>
    <x:row r="930" spans="1:27">
      <x:c r="D930" s="48" t="s">
        <x:v>317</x:v>
      </x:c>
      <x:c r="E930" s="47" t="s"/>
      <x:c r="H930" s="47" t="s"/>
      <x:c r="K930" s="49">
        <x:f>SUM(K929:K929)</x:f>
      </x:c>
    </x:row>
    <x:row r="932" spans="1:27" customFormat="1" ht="45" customHeight="1">
      <x:c r="A932" s="37" t="s"/>
      <x:c r="B932" s="37" t="s">
        <x:v>649</x:v>
      </x:c>
      <x:c r="C932" s="38" t="s">
        <x:v>23</x:v>
      </x:c>
      <x:c r="D932" s="39" t="s">
        <x:v>650</x:v>
      </x:c>
      <x:c r="E932" s="38" t="s"/>
      <x:c r="F932" s="38" t="s"/>
      <x:c r="G932" s="38" t="s"/>
      <x:c r="H932" s="40" t="s">
        <x:v>289</x:v>
      </x:c>
      <x:c r="I932" s="41" t="n">
        <x:v>1</x:v>
      </x:c>
      <x:c r="J932" s="42" t="s"/>
      <x:c r="K932" s="43">
        <x:f>ROUND(K940,2)</x:f>
      </x:c>
      <x:c r="L932" s="39" t="s">
        <x:v>651</x:v>
      </x:c>
      <x:c r="M932" s="38" t="s"/>
      <x:c r="N932" s="38" t="s"/>
      <x:c r="O932" s="38" t="s"/>
      <x:c r="P932" s="38" t="s"/>
      <x:c r="Q932" s="38" t="s"/>
      <x:c r="R932" s="38" t="s"/>
      <x:c r="S932" s="38" t="s"/>
      <x:c r="T932" s="38" t="s"/>
      <x:c r="U932" s="38" t="s"/>
      <x:c r="V932" s="38" t="s"/>
      <x:c r="W932" s="38" t="s"/>
      <x:c r="X932" s="38" t="s"/>
      <x:c r="Y932" s="38" t="s"/>
      <x:c r="Z932" s="38" t="s"/>
      <x:c r="AA932" s="38" t="s"/>
    </x:row>
    <x:row r="933" spans="1:27">
      <x:c r="B933" s="14" t="s">
        <x:v>291</x:v>
      </x:c>
    </x:row>
    <x:row r="934" spans="1:27">
      <x:c r="B934" s="0" t="s">
        <x:v>576</x:v>
      </x:c>
      <x:c r="C934" s="0" t="s">
        <x:v>293</x:v>
      </x:c>
      <x:c r="D934" s="0" t="s">
        <x:v>577</x:v>
      </x:c>
      <x:c r="E934" s="44" t="n">
        <x:v>16</x:v>
      </x:c>
      <x:c r="F934" s="0" t="s">
        <x:v>295</x:v>
      </x:c>
      <x:c r="G934" s="0" t="s">
        <x:v>296</x:v>
      </x:c>
      <x:c r="H934" s="45" t="s"/>
      <x:c r="I934" s="0" t="s">
        <x:v>297</x:v>
      </x:c>
      <x:c r="J934" s="46">
        <x:f>ROUND(E934/I932* H934,5)</x:f>
      </x:c>
      <x:c r="K934" s="47" t="s"/>
    </x:row>
    <x:row r="935" spans="1:27">
      <x:c r="B935" s="0" t="s">
        <x:v>578</x:v>
      </x:c>
      <x:c r="C935" s="0" t="s">
        <x:v>293</x:v>
      </x:c>
      <x:c r="D935" s="0" t="s">
        <x:v>579</x:v>
      </x:c>
      <x:c r="E935" s="44" t="n">
        <x:v>16</x:v>
      </x:c>
      <x:c r="F935" s="0" t="s">
        <x:v>295</x:v>
      </x:c>
      <x:c r="G935" s="0" t="s">
        <x:v>296</x:v>
      </x:c>
      <x:c r="H935" s="45" t="s"/>
      <x:c r="I935" s="0" t="s">
        <x:v>297</x:v>
      </x:c>
      <x:c r="J935" s="46">
        <x:f>ROUND(E935/I932* H935,5)</x:f>
      </x:c>
      <x:c r="K935" s="47" t="s"/>
    </x:row>
    <x:row r="936" spans="1:27">
      <x:c r="D936" s="48" t="s">
        <x:v>298</x:v>
      </x:c>
      <x:c r="E936" s="47" t="s"/>
      <x:c r="H936" s="47" t="s"/>
      <x:c r="K936" s="45">
        <x:f>SUM(J934:J935)</x:f>
      </x:c>
    </x:row>
    <x:row r="937" spans="1:27">
      <x:c r="E937" s="47" t="s"/>
      <x:c r="H937" s="47" t="s"/>
      <x:c r="K937" s="47" t="s"/>
    </x:row>
    <x:row r="938" spans="1:27">
      <x:c r="D938" s="48" t="s">
        <x:v>315</x:v>
      </x:c>
      <x:c r="E938" s="47" t="s"/>
      <x:c r="H938" s="47" t="n">
        <x:v>1.5</x:v>
      </x:c>
      <x:c r="I938" s="0" t="s">
        <x:v>316</x:v>
      </x:c>
      <x:c r="J938" s="0">
        <x:f>ROUND(H938/100*K936,5)</x:f>
      </x:c>
      <x:c r="K938" s="47" t="s"/>
    </x:row>
    <x:row r="939" spans="1:27">
      <x:c r="D939" s="48" t="s">
        <x:v>314</x:v>
      </x:c>
      <x:c r="E939" s="47" t="s"/>
      <x:c r="H939" s="47" t="s"/>
      <x:c r="K939" s="49">
        <x:f>SUM(J933:J938)</x:f>
      </x:c>
    </x:row>
    <x:row r="940" spans="1:27">
      <x:c r="D940" s="48" t="s">
        <x:v>317</x:v>
      </x:c>
      <x:c r="E940" s="47" t="s"/>
      <x:c r="H940" s="47" t="s"/>
      <x:c r="K940" s="49">
        <x:f>SUM(K939:K939)</x:f>
      </x:c>
    </x:row>
    <x:row r="942" spans="1:27" customFormat="1" ht="45" customHeight="1">
      <x:c r="A942" s="37" t="s"/>
      <x:c r="B942" s="37" t="s">
        <x:v>652</x:v>
      </x:c>
      <x:c r="C942" s="38" t="s">
        <x:v>14</x:v>
      </x:c>
      <x:c r="D942" s="39" t="s">
        <x:v>653</x:v>
      </x:c>
      <x:c r="E942" s="38" t="s"/>
      <x:c r="F942" s="38" t="s"/>
      <x:c r="G942" s="38" t="s"/>
      <x:c r="H942" s="40" t="s">
        <x:v>289</x:v>
      </x:c>
      <x:c r="I942" s="41" t="n">
        <x:v>1</x:v>
      </x:c>
      <x:c r="J942" s="42" t="s"/>
      <x:c r="K942" s="43">
        <x:f>ROUND(K956,2)</x:f>
      </x:c>
      <x:c r="L942" s="39" t="s">
        <x:v>654</x:v>
      </x:c>
      <x:c r="M942" s="38" t="s"/>
      <x:c r="N942" s="38" t="s"/>
      <x:c r="O942" s="38" t="s"/>
      <x:c r="P942" s="38" t="s"/>
      <x:c r="Q942" s="38" t="s"/>
      <x:c r="R942" s="38" t="s"/>
      <x:c r="S942" s="38" t="s"/>
      <x:c r="T942" s="38" t="s"/>
      <x:c r="U942" s="38" t="s"/>
      <x:c r="V942" s="38" t="s"/>
      <x:c r="W942" s="38" t="s"/>
      <x:c r="X942" s="38" t="s"/>
      <x:c r="Y942" s="38" t="s"/>
      <x:c r="Z942" s="38" t="s"/>
      <x:c r="AA942" s="38" t="s"/>
    </x:row>
    <x:row r="943" spans="1:27">
      <x:c r="B943" s="14" t="s">
        <x:v>291</x:v>
      </x:c>
    </x:row>
    <x:row r="944" spans="1:27">
      <x:c r="B944" s="0" t="s">
        <x:v>576</x:v>
      </x:c>
      <x:c r="C944" s="0" t="s">
        <x:v>293</x:v>
      </x:c>
      <x:c r="D944" s="0" t="s">
        <x:v>577</x:v>
      </x:c>
      <x:c r="E944" s="44" t="n">
        <x:v>0.07</x:v>
      </x:c>
      <x:c r="F944" s="0" t="s">
        <x:v>295</x:v>
      </x:c>
      <x:c r="G944" s="0" t="s">
        <x:v>296</x:v>
      </x:c>
      <x:c r="H944" s="45" t="s"/>
      <x:c r="I944" s="0" t="s">
        <x:v>297</x:v>
      </x:c>
      <x:c r="J944" s="46">
        <x:f>ROUND(E944/I942* H944,5)</x:f>
      </x:c>
      <x:c r="K944" s="47" t="s"/>
    </x:row>
    <x:row r="945" spans="1:27">
      <x:c r="B945" s="0" t="s">
        <x:v>578</x:v>
      </x:c>
      <x:c r="C945" s="0" t="s">
        <x:v>293</x:v>
      </x:c>
      <x:c r="D945" s="0" t="s">
        <x:v>579</x:v>
      </x:c>
      <x:c r="E945" s="44" t="n">
        <x:v>0.07</x:v>
      </x:c>
      <x:c r="F945" s="0" t="s">
        <x:v>295</x:v>
      </x:c>
      <x:c r="G945" s="0" t="s">
        <x:v>296</x:v>
      </x:c>
      <x:c r="H945" s="45" t="s"/>
      <x:c r="I945" s="0" t="s">
        <x:v>297</x:v>
      </x:c>
      <x:c r="J945" s="46">
        <x:f>ROUND(E945/I942* H945,5)</x:f>
      </x:c>
      <x:c r="K945" s="47" t="s"/>
    </x:row>
    <x:row r="946" spans="1:27">
      <x:c r="D946" s="48" t="s">
        <x:v>298</x:v>
      </x:c>
      <x:c r="E946" s="47" t="s"/>
      <x:c r="H946" s="47" t="s"/>
      <x:c r="K946" s="45">
        <x:f>SUM(J944:J945)</x:f>
      </x:c>
    </x:row>
    <x:row r="947" spans="1:27">
      <x:c r="B947" s="14" t="s">
        <x:v>303</x:v>
      </x:c>
      <x:c r="E947" s="47" t="s"/>
      <x:c r="H947" s="47" t="s"/>
      <x:c r="K947" s="47" t="s"/>
    </x:row>
    <x:row r="948" spans="1:27">
      <x:c r="B948" s="0" t="s">
        <x:v>655</x:v>
      </x:c>
      <x:c r="C948" s="0" t="s">
        <x:v>37</x:v>
      </x:c>
      <x:c r="D948" s="0" t="s">
        <x:v>656</x:v>
      </x:c>
      <x:c r="E948" s="44" t="n">
        <x:v>0.95</x:v>
      </x:c>
      <x:c r="G948" s="0" t="s">
        <x:v>296</x:v>
      </x:c>
      <x:c r="H948" s="45" t="s"/>
      <x:c r="I948" s="0" t="s">
        <x:v>297</x:v>
      </x:c>
      <x:c r="J948" s="46">
        <x:f>ROUND(E948* H948,5)</x:f>
      </x:c>
      <x:c r="K948" s="47" t="s"/>
    </x:row>
    <x:row r="949" spans="1:27">
      <x:c r="B949" s="0" t="s">
        <x:v>657</x:v>
      </x:c>
      <x:c r="C949" s="0" t="s">
        <x:v>37</x:v>
      </x:c>
      <x:c r="D949" s="0" t="s">
        <x:v>658</x:v>
      </x:c>
      <x:c r="E949" s="44" t="n">
        <x:v>1</x:v>
      </x:c>
      <x:c r="G949" s="0" t="s">
        <x:v>296</x:v>
      </x:c>
      <x:c r="H949" s="45" t="s"/>
      <x:c r="I949" s="0" t="s">
        <x:v>297</x:v>
      </x:c>
      <x:c r="J949" s="46">
        <x:f>ROUND(E949* H949,5)</x:f>
      </x:c>
      <x:c r="K949" s="47" t="s"/>
    </x:row>
    <x:row r="950" spans="1:27">
      <x:c r="B950" s="0" t="s">
        <x:v>659</x:v>
      </x:c>
      <x:c r="C950" s="0" t="s">
        <x:v>37</x:v>
      </x:c>
      <x:c r="D950" s="0" t="s">
        <x:v>660</x:v>
      </x:c>
      <x:c r="E950" s="44" t="n">
        <x:v>0.3</x:v>
      </x:c>
      <x:c r="G950" s="0" t="s">
        <x:v>296</x:v>
      </x:c>
      <x:c r="H950" s="45" t="s"/>
      <x:c r="I950" s="0" t="s">
        <x:v>297</x:v>
      </x:c>
      <x:c r="J950" s="46">
        <x:f>ROUND(E950* H950,5)</x:f>
      </x:c>
      <x:c r="K950" s="47" t="s"/>
    </x:row>
    <x:row r="951" spans="1:27">
      <x:c r="B951" s="0" t="s">
        <x:v>661</x:v>
      </x:c>
      <x:c r="C951" s="0" t="s">
        <x:v>14</x:v>
      </x:c>
      <x:c r="D951" s="0" t="s">
        <x:v>662</x:v>
      </x:c>
      <x:c r="E951" s="44" t="n">
        <x:v>1.02</x:v>
      </x:c>
      <x:c r="G951" s="0" t="s">
        <x:v>296</x:v>
      </x:c>
      <x:c r="H951" s="45" t="s"/>
      <x:c r="I951" s="0" t="s">
        <x:v>297</x:v>
      </x:c>
      <x:c r="J951" s="46">
        <x:f>ROUND(E951* H951,5)</x:f>
      </x:c>
      <x:c r="K951" s="47" t="s"/>
    </x:row>
    <x:row r="952" spans="1:27">
      <x:c r="D952" s="48" t="s">
        <x:v>313</x:v>
      </x:c>
      <x:c r="E952" s="47" t="s"/>
      <x:c r="H952" s="47" t="s"/>
      <x:c r="K952" s="45">
        <x:f>SUM(J948:J951)</x:f>
      </x:c>
    </x:row>
    <x:row r="953" spans="1:27">
      <x:c r="E953" s="47" t="s"/>
      <x:c r="H953" s="47" t="s"/>
      <x:c r="K953" s="47" t="s"/>
    </x:row>
    <x:row r="954" spans="1:27">
      <x:c r="D954" s="48" t="s">
        <x:v>315</x:v>
      </x:c>
      <x:c r="E954" s="47" t="s"/>
      <x:c r="H954" s="47" t="n">
        <x:v>1.5</x:v>
      </x:c>
      <x:c r="I954" s="0" t="s">
        <x:v>316</x:v>
      </x:c>
      <x:c r="J954" s="0">
        <x:f>ROUND(H954/100*K946,5)</x:f>
      </x:c>
      <x:c r="K954" s="47" t="s"/>
    </x:row>
    <x:row r="955" spans="1:27">
      <x:c r="D955" s="48" t="s">
        <x:v>314</x:v>
      </x:c>
      <x:c r="E955" s="47" t="s"/>
      <x:c r="H955" s="47" t="s"/>
      <x:c r="K955" s="49">
        <x:f>SUM(J943:J954)</x:f>
      </x:c>
    </x:row>
    <x:row r="956" spans="1:27">
      <x:c r="D956" s="48" t="s">
        <x:v>317</x:v>
      </x:c>
      <x:c r="E956" s="47" t="s"/>
      <x:c r="H956" s="47" t="s"/>
      <x:c r="K956" s="49">
        <x:f>SUM(K955:K955)</x:f>
      </x:c>
    </x:row>
    <x:row r="958" spans="1:27" customFormat="1" ht="45" customHeight="1">
      <x:c r="A958" s="37" t="s"/>
      <x:c r="B958" s="37" t="s">
        <x:v>663</x:v>
      </x:c>
      <x:c r="C958" s="38" t="s">
        <x:v>14</x:v>
      </x:c>
      <x:c r="D958" s="39" t="s">
        <x:v>664</x:v>
      </x:c>
      <x:c r="E958" s="38" t="s"/>
      <x:c r="F958" s="38" t="s"/>
      <x:c r="G958" s="38" t="s"/>
      <x:c r="H958" s="40" t="s">
        <x:v>289</x:v>
      </x:c>
      <x:c r="I958" s="41" t="n">
        <x:v>1</x:v>
      </x:c>
      <x:c r="J958" s="42" t="s"/>
      <x:c r="K958" s="43">
        <x:f>ROUND(K972,2)</x:f>
      </x:c>
      <x:c r="L958" s="39" t="s">
        <x:v>665</x:v>
      </x:c>
      <x:c r="M958" s="38" t="s"/>
      <x:c r="N958" s="38" t="s"/>
      <x:c r="O958" s="38" t="s"/>
      <x:c r="P958" s="38" t="s"/>
      <x:c r="Q958" s="38" t="s"/>
      <x:c r="R958" s="38" t="s"/>
      <x:c r="S958" s="38" t="s"/>
      <x:c r="T958" s="38" t="s"/>
      <x:c r="U958" s="38" t="s"/>
      <x:c r="V958" s="38" t="s"/>
      <x:c r="W958" s="38" t="s"/>
      <x:c r="X958" s="38" t="s"/>
      <x:c r="Y958" s="38" t="s"/>
      <x:c r="Z958" s="38" t="s"/>
      <x:c r="AA958" s="38" t="s"/>
    </x:row>
    <x:row r="959" spans="1:27">
      <x:c r="B959" s="14" t="s">
        <x:v>291</x:v>
      </x:c>
    </x:row>
    <x:row r="960" spans="1:27">
      <x:c r="B960" s="0" t="s">
        <x:v>578</x:v>
      </x:c>
      <x:c r="C960" s="0" t="s">
        <x:v>293</x:v>
      </x:c>
      <x:c r="D960" s="0" t="s">
        <x:v>579</x:v>
      </x:c>
      <x:c r="E960" s="44" t="n">
        <x:v>0.075</x:v>
      </x:c>
      <x:c r="F960" s="0" t="s">
        <x:v>295</x:v>
      </x:c>
      <x:c r="G960" s="0" t="s">
        <x:v>296</x:v>
      </x:c>
      <x:c r="H960" s="45" t="s"/>
      <x:c r="I960" s="0" t="s">
        <x:v>297</x:v>
      </x:c>
      <x:c r="J960" s="46">
        <x:f>ROUND(E960/I958* H960,5)</x:f>
      </x:c>
      <x:c r="K960" s="47" t="s"/>
    </x:row>
    <x:row r="961" spans="1:27">
      <x:c r="B961" s="0" t="s">
        <x:v>576</x:v>
      </x:c>
      <x:c r="C961" s="0" t="s">
        <x:v>293</x:v>
      </x:c>
      <x:c r="D961" s="0" t="s">
        <x:v>577</x:v>
      </x:c>
      <x:c r="E961" s="44" t="n">
        <x:v>0.075</x:v>
      </x:c>
      <x:c r="F961" s="0" t="s">
        <x:v>295</x:v>
      </x:c>
      <x:c r="G961" s="0" t="s">
        <x:v>296</x:v>
      </x:c>
      <x:c r="H961" s="45" t="s"/>
      <x:c r="I961" s="0" t="s">
        <x:v>297</x:v>
      </x:c>
      <x:c r="J961" s="46">
        <x:f>ROUND(E961/I958* H961,5)</x:f>
      </x:c>
      <x:c r="K961" s="47" t="s"/>
    </x:row>
    <x:row r="962" spans="1:27">
      <x:c r="D962" s="48" t="s">
        <x:v>298</x:v>
      </x:c>
      <x:c r="E962" s="47" t="s"/>
      <x:c r="H962" s="47" t="s"/>
      <x:c r="K962" s="45">
        <x:f>SUM(J960:J961)</x:f>
      </x:c>
    </x:row>
    <x:row r="963" spans="1:27">
      <x:c r="B963" s="14" t="s">
        <x:v>303</x:v>
      </x:c>
      <x:c r="E963" s="47" t="s"/>
      <x:c r="H963" s="47" t="s"/>
      <x:c r="K963" s="47" t="s"/>
    </x:row>
    <x:row r="964" spans="1:27">
      <x:c r="B964" s="0" t="s">
        <x:v>666</x:v>
      </x:c>
      <x:c r="C964" s="0" t="s">
        <x:v>14</x:v>
      </x:c>
      <x:c r="D964" s="0" t="s">
        <x:v>667</x:v>
      </x:c>
      <x:c r="E964" s="44" t="n">
        <x:v>1.02</x:v>
      </x:c>
      <x:c r="G964" s="0" t="s">
        <x:v>296</x:v>
      </x:c>
      <x:c r="H964" s="45" t="s"/>
      <x:c r="I964" s="0" t="s">
        <x:v>297</x:v>
      </x:c>
      <x:c r="J964" s="46">
        <x:f>ROUND(E964* H964,5)</x:f>
      </x:c>
      <x:c r="K964" s="47" t="s"/>
    </x:row>
    <x:row r="965" spans="1:27">
      <x:c r="B965" s="0" t="s">
        <x:v>668</x:v>
      </x:c>
      <x:c r="C965" s="0" t="s">
        <x:v>37</x:v>
      </x:c>
      <x:c r="D965" s="0" t="s">
        <x:v>669</x:v>
      </x:c>
      <x:c r="E965" s="44" t="n">
        <x:v>1</x:v>
      </x:c>
      <x:c r="G965" s="0" t="s">
        <x:v>296</x:v>
      </x:c>
      <x:c r="H965" s="45" t="s"/>
      <x:c r="I965" s="0" t="s">
        <x:v>297</x:v>
      </x:c>
      <x:c r="J965" s="46">
        <x:f>ROUND(E965* H965,5)</x:f>
      </x:c>
      <x:c r="K965" s="47" t="s"/>
    </x:row>
    <x:row r="966" spans="1:27">
      <x:c r="B966" s="0" t="s">
        <x:v>670</x:v>
      </x:c>
      <x:c r="C966" s="0" t="s">
        <x:v>37</x:v>
      </x:c>
      <x:c r="D966" s="0" t="s">
        <x:v>671</x:v>
      </x:c>
      <x:c r="E966" s="44" t="n">
        <x:v>0.3</x:v>
      </x:c>
      <x:c r="G966" s="0" t="s">
        <x:v>296</x:v>
      </x:c>
      <x:c r="H966" s="45" t="s"/>
      <x:c r="I966" s="0" t="s">
        <x:v>297</x:v>
      </x:c>
      <x:c r="J966" s="46">
        <x:f>ROUND(E966* H966,5)</x:f>
      </x:c>
      <x:c r="K966" s="47" t="s"/>
    </x:row>
    <x:row r="967" spans="1:27">
      <x:c r="B967" s="0" t="s">
        <x:v>672</x:v>
      </x:c>
      <x:c r="C967" s="0" t="s">
        <x:v>37</x:v>
      </x:c>
      <x:c r="D967" s="0" t="s">
        <x:v>673</x:v>
      </x:c>
      <x:c r="E967" s="44" t="n">
        <x:v>0.85</x:v>
      </x:c>
      <x:c r="G967" s="0" t="s">
        <x:v>296</x:v>
      </x:c>
      <x:c r="H967" s="45" t="s"/>
      <x:c r="I967" s="0" t="s">
        <x:v>297</x:v>
      </x:c>
      <x:c r="J967" s="46">
        <x:f>ROUND(E967* H967,5)</x:f>
      </x:c>
      <x:c r="K967" s="47" t="s"/>
    </x:row>
    <x:row r="968" spans="1:27">
      <x:c r="D968" s="48" t="s">
        <x:v>313</x:v>
      </x:c>
      <x:c r="E968" s="47" t="s"/>
      <x:c r="H968" s="47" t="s"/>
      <x:c r="K968" s="45">
        <x:f>SUM(J964:J967)</x:f>
      </x:c>
    </x:row>
    <x:row r="969" spans="1:27">
      <x:c r="E969" s="47" t="s"/>
      <x:c r="H969" s="47" t="s"/>
      <x:c r="K969" s="47" t="s"/>
    </x:row>
    <x:row r="970" spans="1:27">
      <x:c r="D970" s="48" t="s">
        <x:v>315</x:v>
      </x:c>
      <x:c r="E970" s="47" t="s"/>
      <x:c r="H970" s="47" t="n">
        <x:v>1.5</x:v>
      </x:c>
      <x:c r="I970" s="0" t="s">
        <x:v>316</x:v>
      </x:c>
      <x:c r="J970" s="0">
        <x:f>ROUND(H970/100*K962,5)</x:f>
      </x:c>
      <x:c r="K970" s="47" t="s"/>
    </x:row>
    <x:row r="971" spans="1:27">
      <x:c r="D971" s="48" t="s">
        <x:v>314</x:v>
      </x:c>
      <x:c r="E971" s="47" t="s"/>
      <x:c r="H971" s="47" t="s"/>
      <x:c r="K971" s="49">
        <x:f>SUM(J959:J970)</x:f>
      </x:c>
    </x:row>
    <x:row r="972" spans="1:27">
      <x:c r="D972" s="48" t="s">
        <x:v>317</x:v>
      </x:c>
      <x:c r="E972" s="47" t="s"/>
      <x:c r="H972" s="47" t="s"/>
      <x:c r="K972" s="49">
        <x:f>SUM(K971:K971)</x:f>
      </x:c>
    </x:row>
    <x:row r="974" spans="1:27" customFormat="1" ht="45" customHeight="1">
      <x:c r="A974" s="37" t="s">
        <x:v>674</x:v>
      </x:c>
      <x:c r="B974" s="37" t="s">
        <x:v>167</x:v>
      </x:c>
      <x:c r="C974" s="38" t="s">
        <x:v>14</x:v>
      </x:c>
      <x:c r="D974" s="39" t="s">
        <x:v>168</x:v>
      </x:c>
      <x:c r="E974" s="38" t="s"/>
      <x:c r="F974" s="38" t="s"/>
      <x:c r="G974" s="38" t="s"/>
      <x:c r="H974" s="40" t="s">
        <x:v>289</x:v>
      </x:c>
      <x:c r="I974" s="41" t="n">
        <x:v>1</x:v>
      </x:c>
      <x:c r="J974" s="42" t="s"/>
      <x:c r="K974" s="43">
        <x:f>ROUND(K986,2)</x:f>
      </x:c>
      <x:c r="L974" s="39" t="s">
        <x:v>675</x:v>
      </x:c>
      <x:c r="M974" s="38" t="s"/>
      <x:c r="N974" s="38" t="s"/>
      <x:c r="O974" s="38" t="s"/>
      <x:c r="P974" s="38" t="s"/>
      <x:c r="Q974" s="38" t="s"/>
      <x:c r="R974" s="38" t="s"/>
      <x:c r="S974" s="38" t="s"/>
      <x:c r="T974" s="38" t="s"/>
      <x:c r="U974" s="38" t="s"/>
      <x:c r="V974" s="38" t="s"/>
      <x:c r="W974" s="38" t="s"/>
      <x:c r="X974" s="38" t="s"/>
      <x:c r="Y974" s="38" t="s"/>
      <x:c r="Z974" s="38" t="s"/>
      <x:c r="AA974" s="38" t="s"/>
    </x:row>
    <x:row r="975" spans="1:27">
      <x:c r="B975" s="14" t="s">
        <x:v>291</x:v>
      </x:c>
    </x:row>
    <x:row r="976" spans="1:27">
      <x:c r="B976" s="0" t="s">
        <x:v>576</x:v>
      </x:c>
      <x:c r="C976" s="0" t="s">
        <x:v>293</x:v>
      </x:c>
      <x:c r="D976" s="0" t="s">
        <x:v>577</x:v>
      </x:c>
      <x:c r="E976" s="44" t="n">
        <x:v>0.09</x:v>
      </x:c>
      <x:c r="F976" s="0" t="s">
        <x:v>295</x:v>
      </x:c>
      <x:c r="G976" s="0" t="s">
        <x:v>296</x:v>
      </x:c>
      <x:c r="H976" s="45" t="s"/>
      <x:c r="I976" s="0" t="s">
        <x:v>297</x:v>
      </x:c>
      <x:c r="J976" s="46">
        <x:f>ROUND(E976/I974* H976,5)</x:f>
      </x:c>
      <x:c r="K976" s="47" t="s"/>
    </x:row>
    <x:row r="977" spans="1:27">
      <x:c r="B977" s="0" t="s">
        <x:v>578</x:v>
      </x:c>
      <x:c r="C977" s="0" t="s">
        <x:v>293</x:v>
      </x:c>
      <x:c r="D977" s="0" t="s">
        <x:v>579</x:v>
      </x:c>
      <x:c r="E977" s="44" t="n">
        <x:v>0.09</x:v>
      </x:c>
      <x:c r="F977" s="0" t="s">
        <x:v>295</x:v>
      </x:c>
      <x:c r="G977" s="0" t="s">
        <x:v>296</x:v>
      </x:c>
      <x:c r="H977" s="45" t="s"/>
      <x:c r="I977" s="0" t="s">
        <x:v>297</x:v>
      </x:c>
      <x:c r="J977" s="46">
        <x:f>ROUND(E977/I974* H977,5)</x:f>
      </x:c>
      <x:c r="K977" s="47" t="s"/>
    </x:row>
    <x:row r="978" spans="1:27">
      <x:c r="D978" s="48" t="s">
        <x:v>298</x:v>
      </x:c>
      <x:c r="E978" s="47" t="s"/>
      <x:c r="H978" s="47" t="s"/>
      <x:c r="K978" s="45">
        <x:f>SUM(J976:J977)</x:f>
      </x:c>
    </x:row>
    <x:row r="979" spans="1:27">
      <x:c r="B979" s="14" t="s">
        <x:v>303</x:v>
      </x:c>
      <x:c r="E979" s="47" t="s"/>
      <x:c r="H979" s="47" t="s"/>
      <x:c r="K979" s="47" t="s"/>
    </x:row>
    <x:row r="980" spans="1:27">
      <x:c r="B980" s="0" t="s">
        <x:v>676</x:v>
      </x:c>
      <x:c r="C980" s="0" t="s">
        <x:v>14</x:v>
      </x:c>
      <x:c r="D980" s="0" t="s">
        <x:v>677</x:v>
      </x:c>
      <x:c r="E980" s="44" t="n">
        <x:v>1.02</x:v>
      </x:c>
      <x:c r="G980" s="0" t="s">
        <x:v>296</x:v>
      </x:c>
      <x:c r="H980" s="45" t="s"/>
      <x:c r="I980" s="0" t="s">
        <x:v>297</x:v>
      </x:c>
      <x:c r="J980" s="46">
        <x:f>ROUND(E980* H980,5)</x:f>
      </x:c>
      <x:c r="K980" s="47" t="s"/>
    </x:row>
    <x:row r="981" spans="1:27">
      <x:c r="B981" s="0" t="s">
        <x:v>678</x:v>
      </x:c>
      <x:c r="C981" s="0" t="s">
        <x:v>37</x:v>
      </x:c>
      <x:c r="D981" s="0" t="s">
        <x:v>679</x:v>
      </x:c>
      <x:c r="E981" s="44" t="n">
        <x:v>0.5</x:v>
      </x:c>
      <x:c r="G981" s="0" t="s">
        <x:v>296</x:v>
      </x:c>
      <x:c r="H981" s="45" t="s"/>
      <x:c r="I981" s="0" t="s">
        <x:v>297</x:v>
      </x:c>
      <x:c r="J981" s="46">
        <x:f>ROUND(E981* H981,5)</x:f>
      </x:c>
      <x:c r="K981" s="47" t="s"/>
    </x:row>
    <x:row r="982" spans="1:27">
      <x:c r="D982" s="48" t="s">
        <x:v>313</x:v>
      </x:c>
      <x:c r="E982" s="47" t="s"/>
      <x:c r="H982" s="47" t="s"/>
      <x:c r="K982" s="45">
        <x:f>SUM(J980:J981)</x:f>
      </x:c>
    </x:row>
    <x:row r="983" spans="1:27">
      <x:c r="E983" s="47" t="s"/>
      <x:c r="H983" s="47" t="s"/>
      <x:c r="K983" s="47" t="s"/>
    </x:row>
    <x:row r="984" spans="1:27">
      <x:c r="D984" s="48" t="s">
        <x:v>315</x:v>
      </x:c>
      <x:c r="E984" s="47" t="s"/>
      <x:c r="H984" s="47" t="n">
        <x:v>1.5</x:v>
      </x:c>
      <x:c r="I984" s="0" t="s">
        <x:v>316</x:v>
      </x:c>
      <x:c r="J984" s="0">
        <x:f>ROUND(H984/100*K978,5)</x:f>
      </x:c>
      <x:c r="K984" s="47" t="s"/>
    </x:row>
    <x:row r="985" spans="1:27">
      <x:c r="D985" s="48" t="s">
        <x:v>314</x:v>
      </x:c>
      <x:c r="E985" s="47" t="s"/>
      <x:c r="H985" s="47" t="s"/>
      <x:c r="K985" s="49">
        <x:f>SUM(J975:J984)</x:f>
      </x:c>
    </x:row>
    <x:row r="986" spans="1:27">
      <x:c r="D986" s="48" t="s">
        <x:v>317</x:v>
      </x:c>
      <x:c r="E986" s="47" t="s"/>
      <x:c r="H986" s="47" t="s"/>
      <x:c r="K986" s="49">
        <x:f>SUM(K985:K985)</x:f>
      </x:c>
    </x:row>
    <x:row r="988" spans="1:27" customFormat="1" ht="45" customHeight="1">
      <x:c r="A988" s="37" t="s">
        <x:v>680</x:v>
      </x:c>
      <x:c r="B988" s="37" t="s">
        <x:v>84</x:v>
      </x:c>
      <x:c r="C988" s="38" t="s">
        <x:v>37</x:v>
      </x:c>
      <x:c r="D988" s="39" t="s">
        <x:v>85</x:v>
      </x:c>
      <x:c r="E988" s="38" t="s"/>
      <x:c r="F988" s="38" t="s"/>
      <x:c r="G988" s="38" t="s"/>
      <x:c r="H988" s="40" t="s">
        <x:v>289</x:v>
      </x:c>
      <x:c r="I988" s="41" t="n">
        <x:v>0.441</x:v>
      </x:c>
      <x:c r="J988" s="42" t="s"/>
      <x:c r="K988" s="43">
        <x:f>ROUND(K996,2)</x:f>
      </x:c>
      <x:c r="L988" s="39" t="s">
        <x:v>681</x:v>
      </x:c>
      <x:c r="M988" s="38" t="s"/>
      <x:c r="N988" s="38" t="s"/>
      <x:c r="O988" s="38" t="s"/>
      <x:c r="P988" s="38" t="s"/>
      <x:c r="Q988" s="38" t="s"/>
      <x:c r="R988" s="38" t="s"/>
      <x:c r="S988" s="38" t="s"/>
      <x:c r="T988" s="38" t="s"/>
      <x:c r="U988" s="38" t="s"/>
      <x:c r="V988" s="38" t="s"/>
      <x:c r="W988" s="38" t="s"/>
      <x:c r="X988" s="38" t="s"/>
      <x:c r="Y988" s="38" t="s"/>
      <x:c r="Z988" s="38" t="s"/>
      <x:c r="AA988" s="38" t="s"/>
    </x:row>
    <x:row r="989" spans="1:27">
      <x:c r="B989" s="14" t="s">
        <x:v>291</x:v>
      </x:c>
    </x:row>
    <x:row r="990" spans="1:27">
      <x:c r="B990" s="0" t="s">
        <x:v>682</x:v>
      </x:c>
      <x:c r="C990" s="0" t="s">
        <x:v>293</x:v>
      </x:c>
      <x:c r="D990" s="0" t="s">
        <x:v>683</x:v>
      </x:c>
      <x:c r="E990" s="44" t="n">
        <x:v>50</x:v>
      </x:c>
      <x:c r="F990" s="0" t="s">
        <x:v>295</x:v>
      </x:c>
      <x:c r="G990" s="0" t="s">
        <x:v>296</x:v>
      </x:c>
      <x:c r="H990" s="45" t="s"/>
      <x:c r="I990" s="0" t="s">
        <x:v>297</x:v>
      </x:c>
      <x:c r="J990" s="46">
        <x:f>ROUND(E990/I988* H990,5)</x:f>
      </x:c>
      <x:c r="K990" s="47" t="s"/>
    </x:row>
    <x:row r="991" spans="1:27">
      <x:c r="B991" s="0" t="s">
        <x:v>684</x:v>
      </x:c>
      <x:c r="C991" s="0" t="s">
        <x:v>293</x:v>
      </x:c>
      <x:c r="D991" s="0" t="s">
        <x:v>685</x:v>
      </x:c>
      <x:c r="E991" s="44" t="n">
        <x:v>50</x:v>
      </x:c>
      <x:c r="F991" s="0" t="s">
        <x:v>295</x:v>
      </x:c>
      <x:c r="G991" s="0" t="s">
        <x:v>296</x:v>
      </x:c>
      <x:c r="H991" s="45" t="s"/>
      <x:c r="I991" s="0" t="s">
        <x:v>297</x:v>
      </x:c>
      <x:c r="J991" s="46">
        <x:f>ROUND(E991/I988* H991,5)</x:f>
      </x:c>
      <x:c r="K991" s="47" t="s"/>
    </x:row>
    <x:row r="992" spans="1:27">
      <x:c r="D992" s="48" t="s">
        <x:v>298</x:v>
      </x:c>
      <x:c r="E992" s="47" t="s"/>
      <x:c r="H992" s="47" t="s"/>
      <x:c r="K992" s="45">
        <x:f>SUM(J990:J991)</x:f>
      </x:c>
    </x:row>
    <x:row r="993" spans="1:27">
      <x:c r="E993" s="47" t="s"/>
      <x:c r="H993" s="47" t="s"/>
      <x:c r="K993" s="47" t="s"/>
    </x:row>
    <x:row r="994" spans="1:27">
      <x:c r="D994" s="48" t="s">
        <x:v>315</x:v>
      </x:c>
      <x:c r="E994" s="47" t="s"/>
      <x:c r="H994" s="47" t="n">
        <x:v>1.5</x:v>
      </x:c>
      <x:c r="I994" s="0" t="s">
        <x:v>316</x:v>
      </x:c>
      <x:c r="J994" s="0">
        <x:f>ROUND(H994/100*K992,5)</x:f>
      </x:c>
      <x:c r="K994" s="47" t="s"/>
    </x:row>
    <x:row r="995" spans="1:27">
      <x:c r="D995" s="48" t="s">
        <x:v>314</x:v>
      </x:c>
      <x:c r="E995" s="47" t="s"/>
      <x:c r="H995" s="47" t="s"/>
      <x:c r="K995" s="49">
        <x:f>SUM(J989:J994)</x:f>
      </x:c>
    </x:row>
    <x:row r="996" spans="1:27">
      <x:c r="D996" s="48" t="s">
        <x:v>317</x:v>
      </x:c>
      <x:c r="E996" s="47" t="s"/>
      <x:c r="H996" s="47" t="s"/>
      <x:c r="K996" s="49">
        <x:f>SUM(K995:K995)</x:f>
      </x:c>
    </x:row>
    <x:row r="998" spans="1:27" customFormat="1" ht="45" customHeight="1">
      <x:c r="A998" s="37" t="s">
        <x:v>686</x:v>
      </x:c>
      <x:c r="B998" s="37" t="s">
        <x:v>82</x:v>
      </x:c>
      <x:c r="C998" s="38" t="s">
        <x:v>37</x:v>
      </x:c>
      <x:c r="D998" s="39" t="s">
        <x:v>83</x:v>
      </x:c>
      <x:c r="E998" s="38" t="s"/>
      <x:c r="F998" s="38" t="s"/>
      <x:c r="G998" s="38" t="s"/>
      <x:c r="H998" s="40" t="s">
        <x:v>289</x:v>
      </x:c>
      <x:c r="I998" s="41" t="n">
        <x:v>1.869</x:v>
      </x:c>
      <x:c r="J998" s="42" t="s"/>
      <x:c r="K998" s="43">
        <x:f>ROUND(K1006,2)</x:f>
      </x:c>
      <x:c r="L998" s="39" t="s">
        <x:v>687</x:v>
      </x:c>
      <x:c r="M998" s="38" t="s"/>
      <x:c r="N998" s="38" t="s"/>
      <x:c r="O998" s="38" t="s"/>
      <x:c r="P998" s="38" t="s"/>
      <x:c r="Q998" s="38" t="s"/>
      <x:c r="R998" s="38" t="s"/>
      <x:c r="S998" s="38" t="s"/>
      <x:c r="T998" s="38" t="s"/>
      <x:c r="U998" s="38" t="s"/>
      <x:c r="V998" s="38" t="s"/>
      <x:c r="W998" s="38" t="s"/>
      <x:c r="X998" s="38" t="s"/>
      <x:c r="Y998" s="38" t="s"/>
      <x:c r="Z998" s="38" t="s"/>
      <x:c r="AA998" s="38" t="s"/>
    </x:row>
    <x:row r="999" spans="1:27">
      <x:c r="B999" s="14" t="s">
        <x:v>291</x:v>
      </x:c>
    </x:row>
    <x:row r="1000" spans="1:27">
      <x:c r="B1000" s="0" t="s">
        <x:v>684</x:v>
      </x:c>
      <x:c r="C1000" s="0" t="s">
        <x:v>293</x:v>
      </x:c>
      <x:c r="D1000" s="0" t="s">
        <x:v>685</x:v>
      </x:c>
      <x:c r="E1000" s="44" t="n">
        <x:v>50</x:v>
      </x:c>
      <x:c r="F1000" s="0" t="s">
        <x:v>295</x:v>
      </x:c>
      <x:c r="G1000" s="0" t="s">
        <x:v>296</x:v>
      </x:c>
      <x:c r="H1000" s="45" t="s"/>
      <x:c r="I1000" s="0" t="s">
        <x:v>297</x:v>
      </x:c>
      <x:c r="J1000" s="46">
        <x:f>ROUND(E1000/I998* H1000,5)</x:f>
      </x:c>
      <x:c r="K1000" s="47" t="s"/>
    </x:row>
    <x:row r="1001" spans="1:27">
      <x:c r="B1001" s="0" t="s">
        <x:v>682</x:v>
      </x:c>
      <x:c r="C1001" s="0" t="s">
        <x:v>293</x:v>
      </x:c>
      <x:c r="D1001" s="0" t="s">
        <x:v>683</x:v>
      </x:c>
      <x:c r="E1001" s="44" t="n">
        <x:v>50</x:v>
      </x:c>
      <x:c r="F1001" s="0" t="s">
        <x:v>295</x:v>
      </x:c>
      <x:c r="G1001" s="0" t="s">
        <x:v>296</x:v>
      </x:c>
      <x:c r="H1001" s="45" t="s"/>
      <x:c r="I1001" s="0" t="s">
        <x:v>297</x:v>
      </x:c>
      <x:c r="J1001" s="46">
        <x:f>ROUND(E1001/I998* H1001,5)</x:f>
      </x:c>
      <x:c r="K1001" s="47" t="s"/>
    </x:row>
    <x:row r="1002" spans="1:27">
      <x:c r="D1002" s="48" t="s">
        <x:v>298</x:v>
      </x:c>
      <x:c r="E1002" s="47" t="s"/>
      <x:c r="H1002" s="47" t="s"/>
      <x:c r="K1002" s="45">
        <x:f>SUM(J1000:J1001)</x:f>
      </x:c>
    </x:row>
    <x:row r="1003" spans="1:27">
      <x:c r="E1003" s="47" t="s"/>
      <x:c r="H1003" s="47" t="s"/>
      <x:c r="K1003" s="47" t="s"/>
    </x:row>
    <x:row r="1004" spans="1:27">
      <x:c r="D1004" s="48" t="s">
        <x:v>315</x:v>
      </x:c>
      <x:c r="E1004" s="47" t="s"/>
      <x:c r="H1004" s="47" t="n">
        <x:v>1.5</x:v>
      </x:c>
      <x:c r="I1004" s="0" t="s">
        <x:v>316</x:v>
      </x:c>
      <x:c r="J1004" s="0">
        <x:f>ROUND(H1004/100*K1002,5)</x:f>
      </x:c>
      <x:c r="K1004" s="47" t="s"/>
    </x:row>
    <x:row r="1005" spans="1:27">
      <x:c r="D1005" s="48" t="s">
        <x:v>314</x:v>
      </x:c>
      <x:c r="E1005" s="47" t="s"/>
      <x:c r="H1005" s="47" t="s"/>
      <x:c r="K1005" s="49">
        <x:f>SUM(J999:J1004)</x:f>
      </x:c>
    </x:row>
    <x:row r="1006" spans="1:27">
      <x:c r="D1006" s="48" t="s">
        <x:v>317</x:v>
      </x:c>
      <x:c r="E1006" s="47" t="s"/>
      <x:c r="H1006" s="47" t="s"/>
      <x:c r="K1006" s="49">
        <x:f>SUM(K1005:K1005)</x:f>
      </x:c>
    </x:row>
    <x:row r="1008" spans="1:27" customFormat="1" ht="45" customHeight="1">
      <x:c r="A1008" s="37" t="s">
        <x:v>688</x:v>
      </x:c>
      <x:c r="B1008" s="37" t="s">
        <x:v>114</x:v>
      </x:c>
      <x:c r="C1008" s="38" t="s">
        <x:v>37</x:v>
      </x:c>
      <x:c r="D1008" s="39" t="s">
        <x:v>115</x:v>
      </x:c>
      <x:c r="E1008" s="38" t="s"/>
      <x:c r="F1008" s="38" t="s"/>
      <x:c r="G1008" s="38" t="s"/>
      <x:c r="H1008" s="40" t="s">
        <x:v>289</x:v>
      </x:c>
      <x:c r="I1008" s="41" t="n">
        <x:v>1</x:v>
      </x:c>
      <x:c r="J1008" s="42" t="s"/>
      <x:c r="K1008" s="43">
        <x:f>ROUND(K1020,2)</x:f>
      </x:c>
      <x:c r="L1008" s="39" t="s">
        <x:v>689</x:v>
      </x:c>
      <x:c r="M1008" s="38" t="s"/>
      <x:c r="N1008" s="38" t="s"/>
      <x:c r="O1008" s="38" t="s"/>
      <x:c r="P1008" s="38" t="s"/>
      <x:c r="Q1008" s="38" t="s"/>
      <x:c r="R1008" s="38" t="s"/>
      <x:c r="S1008" s="38" t="s"/>
      <x:c r="T1008" s="38" t="s"/>
      <x:c r="U1008" s="38" t="s"/>
      <x:c r="V1008" s="38" t="s"/>
      <x:c r="W1008" s="38" t="s"/>
      <x:c r="X1008" s="38" t="s"/>
      <x:c r="Y1008" s="38" t="s"/>
      <x:c r="Z1008" s="38" t="s"/>
      <x:c r="AA1008" s="38" t="s"/>
    </x:row>
    <x:row r="1009" spans="1:27">
      <x:c r="B1009" s="14" t="s">
        <x:v>291</x:v>
      </x:c>
    </x:row>
    <x:row r="1010" spans="1:27">
      <x:c r="B1010" s="0" t="s">
        <x:v>682</x:v>
      </x:c>
      <x:c r="C1010" s="0" t="s">
        <x:v>293</x:v>
      </x:c>
      <x:c r="D1010" s="0" t="s">
        <x:v>683</x:v>
      </x:c>
      <x:c r="E1010" s="44" t="n">
        <x:v>0.15</x:v>
      </x:c>
      <x:c r="F1010" s="0" t="s">
        <x:v>295</x:v>
      </x:c>
      <x:c r="G1010" s="0" t="s">
        <x:v>296</x:v>
      </x:c>
      <x:c r="H1010" s="45" t="s"/>
      <x:c r="I1010" s="0" t="s">
        <x:v>297</x:v>
      </x:c>
      <x:c r="J1010" s="46">
        <x:f>ROUND(E1010/I1008* H1010,5)</x:f>
      </x:c>
      <x:c r="K1010" s="47" t="s"/>
    </x:row>
    <x:row r="1011" spans="1:27">
      <x:c r="B1011" s="0" t="s">
        <x:v>684</x:v>
      </x:c>
      <x:c r="C1011" s="0" t="s">
        <x:v>293</x:v>
      </x:c>
      <x:c r="D1011" s="0" t="s">
        <x:v>685</x:v>
      </x:c>
      <x:c r="E1011" s="44" t="n">
        <x:v>0.15</x:v>
      </x:c>
      <x:c r="F1011" s="0" t="s">
        <x:v>295</x:v>
      </x:c>
      <x:c r="G1011" s="0" t="s">
        <x:v>296</x:v>
      </x:c>
      <x:c r="H1011" s="45" t="s"/>
      <x:c r="I1011" s="0" t="s">
        <x:v>297</x:v>
      </x:c>
      <x:c r="J1011" s="46">
        <x:f>ROUND(E1011/I1008* H1011,5)</x:f>
      </x:c>
      <x:c r="K1011" s="47" t="s"/>
    </x:row>
    <x:row r="1012" spans="1:27">
      <x:c r="D1012" s="48" t="s">
        <x:v>298</x:v>
      </x:c>
      <x:c r="E1012" s="47" t="s"/>
      <x:c r="H1012" s="47" t="s"/>
      <x:c r="K1012" s="45">
        <x:f>SUM(J1010:J1011)</x:f>
      </x:c>
    </x:row>
    <x:row r="1013" spans="1:27">
      <x:c r="B1013" s="14" t="s">
        <x:v>303</x:v>
      </x:c>
      <x:c r="E1013" s="47" t="s"/>
      <x:c r="H1013" s="47" t="s"/>
      <x:c r="K1013" s="47" t="s"/>
    </x:row>
    <x:row r="1014" spans="1:27">
      <x:c r="B1014" s="0" t="s">
        <x:v>690</x:v>
      </x:c>
      <x:c r="C1014" s="0" t="s">
        <x:v>37</x:v>
      </x:c>
      <x:c r="D1014" s="0" t="s">
        <x:v>691</x:v>
      </x:c>
      <x:c r="E1014" s="44" t="n">
        <x:v>1</x:v>
      </x:c>
      <x:c r="G1014" s="0" t="s">
        <x:v>296</x:v>
      </x:c>
      <x:c r="H1014" s="45" t="s"/>
      <x:c r="I1014" s="0" t="s">
        <x:v>297</x:v>
      </x:c>
      <x:c r="J1014" s="46">
        <x:f>ROUND(E1014* H1014,5)</x:f>
      </x:c>
      <x:c r="K1014" s="47" t="s"/>
    </x:row>
    <x:row r="1015" spans="1:27">
      <x:c r="B1015" s="0" t="s">
        <x:v>692</x:v>
      </x:c>
      <x:c r="C1015" s="0" t="s">
        <x:v>37</x:v>
      </x:c>
      <x:c r="D1015" s="0" t="s">
        <x:v>693</x:v>
      </x:c>
      <x:c r="E1015" s="44" t="n">
        <x:v>1</x:v>
      </x:c>
      <x:c r="G1015" s="0" t="s">
        <x:v>296</x:v>
      </x:c>
      <x:c r="H1015" s="45" t="s"/>
      <x:c r="I1015" s="0" t="s">
        <x:v>297</x:v>
      </x:c>
      <x:c r="J1015" s="46">
        <x:f>ROUND(E1015* H1015,5)</x:f>
      </x:c>
      <x:c r="K1015" s="47" t="s"/>
    </x:row>
    <x:row r="1016" spans="1:27">
      <x:c r="D1016" s="48" t="s">
        <x:v>313</x:v>
      </x:c>
      <x:c r="E1016" s="47" t="s"/>
      <x:c r="H1016" s="47" t="s"/>
      <x:c r="K1016" s="45">
        <x:f>SUM(J1014:J1015)</x:f>
      </x:c>
    </x:row>
    <x:row r="1017" spans="1:27">
      <x:c r="E1017" s="47" t="s"/>
      <x:c r="H1017" s="47" t="s"/>
      <x:c r="K1017" s="47" t="s"/>
    </x:row>
    <x:row r="1018" spans="1:27">
      <x:c r="D1018" s="48" t="s">
        <x:v>315</x:v>
      </x:c>
      <x:c r="E1018" s="47" t="s"/>
      <x:c r="H1018" s="47" t="n">
        <x:v>1.5</x:v>
      </x:c>
      <x:c r="I1018" s="0" t="s">
        <x:v>316</x:v>
      </x:c>
      <x:c r="J1018" s="0">
        <x:f>ROUND(H1018/100*K1012,5)</x:f>
      </x:c>
      <x:c r="K1018" s="47" t="s"/>
    </x:row>
    <x:row r="1019" spans="1:27">
      <x:c r="D1019" s="48" t="s">
        <x:v>314</x:v>
      </x:c>
      <x:c r="E1019" s="47" t="s"/>
      <x:c r="H1019" s="47" t="s"/>
      <x:c r="K1019" s="49">
        <x:f>SUM(J1009:J1018)</x:f>
      </x:c>
    </x:row>
    <x:row r="1020" spans="1:27">
      <x:c r="D1020" s="48" t="s">
        <x:v>317</x:v>
      </x:c>
      <x:c r="E1020" s="47" t="s"/>
      <x:c r="H1020" s="47" t="s"/>
      <x:c r="K1020" s="49">
        <x:f>SUM(K1019:K1019)</x:f>
      </x:c>
    </x:row>
    <x:row r="1022" spans="1:27" customFormat="1" ht="45" customHeight="1">
      <x:c r="A1022" s="37" t="s">
        <x:v>694</x:v>
      </x:c>
      <x:c r="B1022" s="37" t="s">
        <x:v>137</x:v>
      </x:c>
      <x:c r="C1022" s="38" t="s">
        <x:v>14</x:v>
      </x:c>
      <x:c r="D1022" s="39" t="s">
        <x:v>138</x:v>
      </x:c>
      <x:c r="E1022" s="38" t="s"/>
      <x:c r="F1022" s="38" t="s"/>
      <x:c r="G1022" s="38" t="s"/>
      <x:c r="H1022" s="40" t="s">
        <x:v>289</x:v>
      </x:c>
      <x:c r="I1022" s="41" t="n">
        <x:v>1</x:v>
      </x:c>
      <x:c r="J1022" s="42" t="s"/>
      <x:c r="K1022" s="43">
        <x:f>ROUND(K1035,2)</x:f>
      </x:c>
      <x:c r="L1022" s="39" t="s">
        <x:v>695</x:v>
      </x:c>
      <x:c r="M1022" s="38" t="s"/>
      <x:c r="N1022" s="38" t="s"/>
      <x:c r="O1022" s="38" t="s"/>
      <x:c r="P1022" s="38" t="s"/>
      <x:c r="Q1022" s="38" t="s"/>
      <x:c r="R1022" s="38" t="s"/>
      <x:c r="S1022" s="38" t="s"/>
      <x:c r="T1022" s="38" t="s"/>
      <x:c r="U1022" s="38" t="s"/>
      <x:c r="V1022" s="38" t="s"/>
      <x:c r="W1022" s="38" t="s"/>
      <x:c r="X1022" s="38" t="s"/>
      <x:c r="Y1022" s="38" t="s"/>
      <x:c r="Z1022" s="38" t="s"/>
      <x:c r="AA1022" s="38" t="s"/>
    </x:row>
    <x:row r="1023" spans="1:27">
      <x:c r="B1023" s="14" t="s">
        <x:v>291</x:v>
      </x:c>
    </x:row>
    <x:row r="1024" spans="1:27">
      <x:c r="B1024" s="0" t="s">
        <x:v>684</x:v>
      </x:c>
      <x:c r="C1024" s="0" t="s">
        <x:v>293</x:v>
      </x:c>
      <x:c r="D1024" s="0" t="s">
        <x:v>685</x:v>
      </x:c>
      <x:c r="E1024" s="44" t="n">
        <x:v>0.225</x:v>
      </x:c>
      <x:c r="F1024" s="0" t="s">
        <x:v>295</x:v>
      </x:c>
      <x:c r="G1024" s="0" t="s">
        <x:v>296</x:v>
      </x:c>
      <x:c r="H1024" s="45" t="s"/>
      <x:c r="I1024" s="0" t="s">
        <x:v>297</x:v>
      </x:c>
      <x:c r="J1024" s="46">
        <x:f>ROUND(E1024/I1022* H1024,5)</x:f>
      </x:c>
      <x:c r="K1024" s="47" t="s"/>
    </x:row>
    <x:row r="1025" spans="1:27">
      <x:c r="B1025" s="0" t="s">
        <x:v>682</x:v>
      </x:c>
      <x:c r="C1025" s="0" t="s">
        <x:v>293</x:v>
      </x:c>
      <x:c r="D1025" s="0" t="s">
        <x:v>683</x:v>
      </x:c>
      <x:c r="E1025" s="44" t="n">
        <x:v>0.088</x:v>
      </x:c>
      <x:c r="F1025" s="0" t="s">
        <x:v>295</x:v>
      </x:c>
      <x:c r="G1025" s="0" t="s">
        <x:v>296</x:v>
      </x:c>
      <x:c r="H1025" s="45" t="s"/>
      <x:c r="I1025" s="0" t="s">
        <x:v>297</x:v>
      </x:c>
      <x:c r="J1025" s="46">
        <x:f>ROUND(E1025/I1022* H1025,5)</x:f>
      </x:c>
      <x:c r="K1025" s="47" t="s"/>
    </x:row>
    <x:row r="1026" spans="1:27">
      <x:c r="D1026" s="48" t="s">
        <x:v>298</x:v>
      </x:c>
      <x:c r="E1026" s="47" t="s"/>
      <x:c r="H1026" s="47" t="s"/>
      <x:c r="K1026" s="45">
        <x:f>SUM(J1024:J1025)</x:f>
      </x:c>
    </x:row>
    <x:row r="1027" spans="1:27">
      <x:c r="B1027" s="14" t="s">
        <x:v>303</x:v>
      </x:c>
      <x:c r="E1027" s="47" t="s"/>
      <x:c r="H1027" s="47" t="s"/>
      <x:c r="K1027" s="47" t="s"/>
    </x:row>
    <x:row r="1028" spans="1:27">
      <x:c r="B1028" s="0" t="s">
        <x:v>696</x:v>
      </x:c>
      <x:c r="C1028" s="0" t="s">
        <x:v>37</x:v>
      </x:c>
      <x:c r="D1028" s="0" t="s">
        <x:v>697</x:v>
      </x:c>
      <x:c r="E1028" s="44" t="n">
        <x:v>1</x:v>
      </x:c>
      <x:c r="G1028" s="0" t="s">
        <x:v>296</x:v>
      </x:c>
      <x:c r="H1028" s="45" t="s"/>
      <x:c r="I1028" s="0" t="s">
        <x:v>297</x:v>
      </x:c>
      <x:c r="J1028" s="46">
        <x:f>ROUND(E1028* H1028,5)</x:f>
      </x:c>
      <x:c r="K1028" s="47" t="s"/>
    </x:row>
    <x:row r="1029" spans="1:27">
      <x:c r="B1029" s="0" t="s">
        <x:v>698</x:v>
      </x:c>
      <x:c r="C1029" s="0" t="s">
        <x:v>14</x:v>
      </x:c>
      <x:c r="D1029" s="0" t="s">
        <x:v>699</x:v>
      </x:c>
      <x:c r="E1029" s="44" t="n">
        <x:v>1</x:v>
      </x:c>
      <x:c r="G1029" s="0" t="s">
        <x:v>296</x:v>
      </x:c>
      <x:c r="H1029" s="45" t="s"/>
      <x:c r="I1029" s="0" t="s">
        <x:v>297</x:v>
      </x:c>
      <x:c r="J1029" s="46">
        <x:f>ROUND(E1029* H1029,5)</x:f>
      </x:c>
      <x:c r="K1029" s="47" t="s"/>
    </x:row>
    <x:row r="1030" spans="1:27">
      <x:c r="B1030" s="0" t="s">
        <x:v>700</x:v>
      </x:c>
      <x:c r="C1030" s="0" t="s">
        <x:v>14</x:v>
      </x:c>
      <x:c r="D1030" s="0" t="s">
        <x:v>701</x:v>
      </x:c>
      <x:c r="E1030" s="44" t="n">
        <x:v>1</x:v>
      </x:c>
      <x:c r="G1030" s="0" t="s">
        <x:v>296</x:v>
      </x:c>
      <x:c r="H1030" s="45" t="s"/>
      <x:c r="I1030" s="0" t="s">
        <x:v>297</x:v>
      </x:c>
      <x:c r="J1030" s="46">
        <x:f>ROUND(E1030* H1030,5)</x:f>
      </x:c>
      <x:c r="K1030" s="47" t="s"/>
    </x:row>
    <x:row r="1031" spans="1:27">
      <x:c r="D1031" s="48" t="s">
        <x:v>313</x:v>
      </x:c>
      <x:c r="E1031" s="47" t="s"/>
      <x:c r="H1031" s="47" t="s"/>
      <x:c r="K1031" s="45">
        <x:f>SUM(J1028:J1030)</x:f>
      </x:c>
    </x:row>
    <x:row r="1032" spans="1:27">
      <x:c r="E1032" s="47" t="s"/>
      <x:c r="H1032" s="47" t="s"/>
      <x:c r="K1032" s="47" t="s"/>
    </x:row>
    <x:row r="1033" spans="1:27">
      <x:c r="D1033" s="48" t="s">
        <x:v>315</x:v>
      </x:c>
      <x:c r="E1033" s="47" t="s"/>
      <x:c r="H1033" s="47" t="n">
        <x:v>1.5</x:v>
      </x:c>
      <x:c r="I1033" s="0" t="s">
        <x:v>316</x:v>
      </x:c>
      <x:c r="J1033" s="0">
        <x:f>ROUND(H1033/100*K1026,5)</x:f>
      </x:c>
      <x:c r="K1033" s="47" t="s"/>
    </x:row>
    <x:row r="1034" spans="1:27">
      <x:c r="D1034" s="48" t="s">
        <x:v>314</x:v>
      </x:c>
      <x:c r="E1034" s="47" t="s"/>
      <x:c r="H1034" s="47" t="s"/>
      <x:c r="K1034" s="49">
        <x:f>SUM(J1023:J1033)</x:f>
      </x:c>
    </x:row>
    <x:row r="1035" spans="1:27">
      <x:c r="D1035" s="48" t="s">
        <x:v>317</x:v>
      </x:c>
      <x:c r="E1035" s="47" t="s"/>
      <x:c r="H1035" s="47" t="s"/>
      <x:c r="K1035" s="49">
        <x:f>SUM(K1034:K1034)</x:f>
      </x:c>
    </x:row>
    <x:row r="1037" spans="1:27" customFormat="1" ht="45" customHeight="1">
      <x:c r="A1037" s="37" t="s">
        <x:v>702</x:v>
      </x:c>
      <x:c r="B1037" s="37" t="s">
        <x:v>139</x:v>
      </x:c>
      <x:c r="C1037" s="38" t="s">
        <x:v>14</x:v>
      </x:c>
      <x:c r="D1037" s="39" t="s">
        <x:v>140</x:v>
      </x:c>
      <x:c r="E1037" s="38" t="s"/>
      <x:c r="F1037" s="38" t="s"/>
      <x:c r="G1037" s="38" t="s"/>
      <x:c r="H1037" s="40" t="s">
        <x:v>289</x:v>
      </x:c>
      <x:c r="I1037" s="41" t="n">
        <x:v>1</x:v>
      </x:c>
      <x:c r="J1037" s="42" t="s"/>
      <x:c r="K1037" s="43">
        <x:f>ROUND(K1048,2)</x:f>
      </x:c>
      <x:c r="L1037" s="39" t="s">
        <x:v>703</x:v>
      </x:c>
      <x:c r="M1037" s="38" t="s"/>
      <x:c r="N1037" s="38" t="s"/>
      <x:c r="O1037" s="38" t="s"/>
      <x:c r="P1037" s="38" t="s"/>
      <x:c r="Q1037" s="38" t="s"/>
      <x:c r="R1037" s="38" t="s"/>
      <x:c r="S1037" s="38" t="s"/>
      <x:c r="T1037" s="38" t="s"/>
      <x:c r="U1037" s="38" t="s"/>
      <x:c r="V1037" s="38" t="s"/>
      <x:c r="W1037" s="38" t="s"/>
      <x:c r="X1037" s="38" t="s"/>
      <x:c r="Y1037" s="38" t="s"/>
      <x:c r="Z1037" s="38" t="s"/>
      <x:c r="AA1037" s="38" t="s"/>
    </x:row>
    <x:row r="1038" spans="1:27">
      <x:c r="B1038" s="14" t="s">
        <x:v>291</x:v>
      </x:c>
    </x:row>
    <x:row r="1039" spans="1:27">
      <x:c r="B1039" s="0" t="s">
        <x:v>682</x:v>
      </x:c>
      <x:c r="C1039" s="0" t="s">
        <x:v>293</x:v>
      </x:c>
      <x:c r="D1039" s="0" t="s">
        <x:v>683</x:v>
      </x:c>
      <x:c r="E1039" s="44" t="n">
        <x:v>0.02</x:v>
      </x:c>
      <x:c r="F1039" s="0" t="s">
        <x:v>295</x:v>
      </x:c>
      <x:c r="G1039" s="0" t="s">
        <x:v>296</x:v>
      </x:c>
      <x:c r="H1039" s="45" t="s"/>
      <x:c r="I1039" s="0" t="s">
        <x:v>297</x:v>
      </x:c>
      <x:c r="J1039" s="46">
        <x:f>ROUND(E1039/I1037* H1039,5)</x:f>
      </x:c>
      <x:c r="K1039" s="47" t="s"/>
    </x:row>
    <x:row r="1040" spans="1:27">
      <x:c r="B1040" s="0" t="s">
        <x:v>684</x:v>
      </x:c>
      <x:c r="C1040" s="0" t="s">
        <x:v>293</x:v>
      </x:c>
      <x:c r="D1040" s="0" t="s">
        <x:v>685</x:v>
      </x:c>
      <x:c r="E1040" s="44" t="n">
        <x:v>0.033</x:v>
      </x:c>
      <x:c r="F1040" s="0" t="s">
        <x:v>295</x:v>
      </x:c>
      <x:c r="G1040" s="0" t="s">
        <x:v>296</x:v>
      </x:c>
      <x:c r="H1040" s="45" t="s"/>
      <x:c r="I1040" s="0" t="s">
        <x:v>297</x:v>
      </x:c>
      <x:c r="J1040" s="46">
        <x:f>ROUND(E1040/I1037* H1040,5)</x:f>
      </x:c>
      <x:c r="K1040" s="47" t="s"/>
    </x:row>
    <x:row r="1041" spans="1:27">
      <x:c r="D1041" s="48" t="s">
        <x:v>298</x:v>
      </x:c>
      <x:c r="E1041" s="47" t="s"/>
      <x:c r="H1041" s="47" t="s"/>
      <x:c r="K1041" s="45">
        <x:f>SUM(J1039:J1040)</x:f>
      </x:c>
    </x:row>
    <x:row r="1042" spans="1:27">
      <x:c r="B1042" s="14" t="s">
        <x:v>303</x:v>
      </x:c>
      <x:c r="E1042" s="47" t="s"/>
      <x:c r="H1042" s="47" t="s"/>
      <x:c r="K1042" s="47" t="s"/>
    </x:row>
    <x:row r="1043" spans="1:27">
      <x:c r="B1043" s="0" t="s">
        <x:v>704</x:v>
      </x:c>
      <x:c r="C1043" s="0" t="s">
        <x:v>14</x:v>
      </x:c>
      <x:c r="D1043" s="0" t="s">
        <x:v>705</x:v>
      </x:c>
      <x:c r="E1043" s="44" t="n">
        <x:v>1.02</x:v>
      </x:c>
      <x:c r="G1043" s="0" t="s">
        <x:v>296</x:v>
      </x:c>
      <x:c r="H1043" s="45" t="s"/>
      <x:c r="I1043" s="0" t="s">
        <x:v>297</x:v>
      </x:c>
      <x:c r="J1043" s="46">
        <x:f>ROUND(E1043* H1043,5)</x:f>
      </x:c>
      <x:c r="K1043" s="47" t="s"/>
    </x:row>
    <x:row r="1044" spans="1:27">
      <x:c r="D1044" s="48" t="s">
        <x:v>313</x:v>
      </x:c>
      <x:c r="E1044" s="47" t="s"/>
      <x:c r="H1044" s="47" t="s"/>
      <x:c r="K1044" s="45">
        <x:f>SUM(J1043:J1043)</x:f>
      </x:c>
    </x:row>
    <x:row r="1045" spans="1:27">
      <x:c r="E1045" s="47" t="s"/>
      <x:c r="H1045" s="47" t="s"/>
      <x:c r="K1045" s="47" t="s"/>
    </x:row>
    <x:row r="1046" spans="1:27">
      <x:c r="D1046" s="48" t="s">
        <x:v>315</x:v>
      </x:c>
      <x:c r="E1046" s="47" t="s"/>
      <x:c r="H1046" s="47" t="n">
        <x:v>1.5</x:v>
      </x:c>
      <x:c r="I1046" s="0" t="s">
        <x:v>316</x:v>
      </x:c>
      <x:c r="J1046" s="0">
        <x:f>ROUND(H1046/100*K1041,5)</x:f>
      </x:c>
      <x:c r="K1046" s="47" t="s"/>
    </x:row>
    <x:row r="1047" spans="1:27">
      <x:c r="D1047" s="48" t="s">
        <x:v>314</x:v>
      </x:c>
      <x:c r="E1047" s="47" t="s"/>
      <x:c r="H1047" s="47" t="s"/>
      <x:c r="K1047" s="49">
        <x:f>SUM(J1038:J1046)</x:f>
      </x:c>
    </x:row>
    <x:row r="1048" spans="1:27">
      <x:c r="D1048" s="48" t="s">
        <x:v>317</x:v>
      </x:c>
      <x:c r="E1048" s="47" t="s"/>
      <x:c r="H1048" s="47" t="s"/>
      <x:c r="K1048" s="49">
        <x:f>SUM(K1047:K1047)</x:f>
      </x:c>
    </x:row>
    <x:row r="1050" spans="1:27" customFormat="1" ht="45" customHeight="1">
      <x:c r="A1050" s="37" t="s">
        <x:v>706</x:v>
      </x:c>
      <x:c r="B1050" s="37" t="s">
        <x:v>123</x:v>
      </x:c>
      <x:c r="C1050" s="38" t="s">
        <x:v>14</x:v>
      </x:c>
      <x:c r="D1050" s="39" t="s">
        <x:v>124</x:v>
      </x:c>
      <x:c r="E1050" s="38" t="s"/>
      <x:c r="F1050" s="38" t="s"/>
      <x:c r="G1050" s="38" t="s"/>
      <x:c r="H1050" s="40" t="s">
        <x:v>289</x:v>
      </x:c>
      <x:c r="I1050" s="41" t="n">
        <x:v>1</x:v>
      </x:c>
      <x:c r="J1050" s="42" t="s"/>
      <x:c r="K1050" s="43">
        <x:f>ROUND(K1061,2)</x:f>
      </x:c>
      <x:c r="L1050" s="39" t="s">
        <x:v>707</x:v>
      </x:c>
      <x:c r="M1050" s="38" t="s"/>
      <x:c r="N1050" s="38" t="s"/>
      <x:c r="O1050" s="38" t="s"/>
      <x:c r="P1050" s="38" t="s"/>
      <x:c r="Q1050" s="38" t="s"/>
      <x:c r="R1050" s="38" t="s"/>
      <x:c r="S1050" s="38" t="s"/>
      <x:c r="T1050" s="38" t="s"/>
      <x:c r="U1050" s="38" t="s"/>
      <x:c r="V1050" s="38" t="s"/>
      <x:c r="W1050" s="38" t="s"/>
      <x:c r="X1050" s="38" t="s"/>
      <x:c r="Y1050" s="38" t="s"/>
      <x:c r="Z1050" s="38" t="s"/>
      <x:c r="AA1050" s="38" t="s"/>
    </x:row>
    <x:row r="1051" spans="1:27">
      <x:c r="B1051" s="14" t="s">
        <x:v>291</x:v>
      </x:c>
    </x:row>
    <x:row r="1052" spans="1:27">
      <x:c r="B1052" s="0" t="s">
        <x:v>682</x:v>
      </x:c>
      <x:c r="C1052" s="0" t="s">
        <x:v>293</x:v>
      </x:c>
      <x:c r="D1052" s="0" t="s">
        <x:v>683</x:v>
      </x:c>
      <x:c r="E1052" s="44" t="n">
        <x:v>0.02</x:v>
      </x:c>
      <x:c r="F1052" s="0" t="s">
        <x:v>295</x:v>
      </x:c>
      <x:c r="G1052" s="0" t="s">
        <x:v>296</x:v>
      </x:c>
      <x:c r="H1052" s="45" t="s"/>
      <x:c r="I1052" s="0" t="s">
        <x:v>297</x:v>
      </x:c>
      <x:c r="J1052" s="46">
        <x:f>ROUND(E1052/I1050* H1052,5)</x:f>
      </x:c>
      <x:c r="K1052" s="47" t="s"/>
    </x:row>
    <x:row r="1053" spans="1:27">
      <x:c r="B1053" s="0" t="s">
        <x:v>684</x:v>
      </x:c>
      <x:c r="C1053" s="0" t="s">
        <x:v>293</x:v>
      </x:c>
      <x:c r="D1053" s="0" t="s">
        <x:v>685</x:v>
      </x:c>
      <x:c r="E1053" s="44" t="n">
        <x:v>0.016</x:v>
      </x:c>
      <x:c r="F1053" s="0" t="s">
        <x:v>295</x:v>
      </x:c>
      <x:c r="G1053" s="0" t="s">
        <x:v>296</x:v>
      </x:c>
      <x:c r="H1053" s="45" t="s"/>
      <x:c r="I1053" s="0" t="s">
        <x:v>297</x:v>
      </x:c>
      <x:c r="J1053" s="46">
        <x:f>ROUND(E1053/I1050* H1053,5)</x:f>
      </x:c>
      <x:c r="K1053" s="47" t="s"/>
    </x:row>
    <x:row r="1054" spans="1:27">
      <x:c r="D1054" s="48" t="s">
        <x:v>298</x:v>
      </x:c>
      <x:c r="E1054" s="47" t="s"/>
      <x:c r="H1054" s="47" t="s"/>
      <x:c r="K1054" s="45">
        <x:f>SUM(J1052:J1053)</x:f>
      </x:c>
    </x:row>
    <x:row r="1055" spans="1:27">
      <x:c r="B1055" s="14" t="s">
        <x:v>303</x:v>
      </x:c>
      <x:c r="E1055" s="47" t="s"/>
      <x:c r="H1055" s="47" t="s"/>
      <x:c r="K1055" s="47" t="s"/>
    </x:row>
    <x:row r="1056" spans="1:27">
      <x:c r="B1056" s="0" t="s">
        <x:v>708</x:v>
      </x:c>
      <x:c r="C1056" s="0" t="s">
        <x:v>14</x:v>
      </x:c>
      <x:c r="D1056" s="0" t="s">
        <x:v>709</x:v>
      </x:c>
      <x:c r="E1056" s="44" t="n">
        <x:v>1.02</x:v>
      </x:c>
      <x:c r="G1056" s="0" t="s">
        <x:v>296</x:v>
      </x:c>
      <x:c r="H1056" s="45" t="s"/>
      <x:c r="I1056" s="0" t="s">
        <x:v>297</x:v>
      </x:c>
      <x:c r="J1056" s="46">
        <x:f>ROUND(E1056* H1056,5)</x:f>
      </x:c>
      <x:c r="K1056" s="47" t="s"/>
    </x:row>
    <x:row r="1057" spans="1:27">
      <x:c r="D1057" s="48" t="s">
        <x:v>313</x:v>
      </x:c>
      <x:c r="E1057" s="47" t="s"/>
      <x:c r="H1057" s="47" t="s"/>
      <x:c r="K1057" s="45">
        <x:f>SUM(J1056:J1056)</x:f>
      </x:c>
    </x:row>
    <x:row r="1058" spans="1:27">
      <x:c r="E1058" s="47" t="s"/>
      <x:c r="H1058" s="47" t="s"/>
      <x:c r="K1058" s="47" t="s"/>
    </x:row>
    <x:row r="1059" spans="1:27">
      <x:c r="D1059" s="48" t="s">
        <x:v>315</x:v>
      </x:c>
      <x:c r="E1059" s="47" t="s"/>
      <x:c r="H1059" s="47" t="n">
        <x:v>1.5</x:v>
      </x:c>
      <x:c r="I1059" s="0" t="s">
        <x:v>316</x:v>
      </x:c>
      <x:c r="J1059" s="0">
        <x:f>ROUND(H1059/100*K1054,5)</x:f>
      </x:c>
      <x:c r="K1059" s="47" t="s"/>
    </x:row>
    <x:row r="1060" spans="1:27">
      <x:c r="D1060" s="48" t="s">
        <x:v>314</x:v>
      </x:c>
      <x:c r="E1060" s="47" t="s"/>
      <x:c r="H1060" s="47" t="s"/>
      <x:c r="K1060" s="49">
        <x:f>SUM(J1051:J1059)</x:f>
      </x:c>
    </x:row>
    <x:row r="1061" spans="1:27">
      <x:c r="D1061" s="48" t="s">
        <x:v>317</x:v>
      </x:c>
      <x:c r="E1061" s="47" t="s"/>
      <x:c r="H1061" s="47" t="s"/>
      <x:c r="K1061" s="49">
        <x:f>SUM(K1060:K1060)</x:f>
      </x:c>
    </x:row>
    <x:row r="1063" spans="1:27" customFormat="1" ht="45" customHeight="1">
      <x:c r="A1063" s="37" t="s">
        <x:v>710</x:v>
      </x:c>
      <x:c r="B1063" s="37" t="s">
        <x:v>121</x:v>
      </x:c>
      <x:c r="C1063" s="38" t="s">
        <x:v>14</x:v>
      </x:c>
      <x:c r="D1063" s="39" t="s">
        <x:v>122</x:v>
      </x:c>
      <x:c r="E1063" s="38" t="s"/>
      <x:c r="F1063" s="38" t="s"/>
      <x:c r="G1063" s="38" t="s"/>
      <x:c r="H1063" s="40" t="s">
        <x:v>289</x:v>
      </x:c>
      <x:c r="I1063" s="41" t="n">
        <x:v>1</x:v>
      </x:c>
      <x:c r="J1063" s="42" t="s"/>
      <x:c r="K1063" s="43">
        <x:f>ROUND(K1074,2)</x:f>
      </x:c>
      <x:c r="L1063" s="39" t="s">
        <x:v>711</x:v>
      </x:c>
      <x:c r="M1063" s="38" t="s"/>
      <x:c r="N1063" s="38" t="s"/>
      <x:c r="O1063" s="38" t="s"/>
      <x:c r="P1063" s="38" t="s"/>
      <x:c r="Q1063" s="38" t="s"/>
      <x:c r="R1063" s="38" t="s"/>
      <x:c r="S1063" s="38" t="s"/>
      <x:c r="T1063" s="38" t="s"/>
      <x:c r="U1063" s="38" t="s"/>
      <x:c r="V1063" s="38" t="s"/>
      <x:c r="W1063" s="38" t="s"/>
      <x:c r="X1063" s="38" t="s"/>
      <x:c r="Y1063" s="38" t="s"/>
      <x:c r="Z1063" s="38" t="s"/>
      <x:c r="AA1063" s="38" t="s"/>
    </x:row>
    <x:row r="1064" spans="1:27">
      <x:c r="B1064" s="14" t="s">
        <x:v>291</x:v>
      </x:c>
    </x:row>
    <x:row r="1065" spans="1:27">
      <x:c r="B1065" s="0" t="s">
        <x:v>684</x:v>
      </x:c>
      <x:c r="C1065" s="0" t="s">
        <x:v>293</x:v>
      </x:c>
      <x:c r="D1065" s="0" t="s">
        <x:v>685</x:v>
      </x:c>
      <x:c r="E1065" s="44" t="n">
        <x:v>0.016</x:v>
      </x:c>
      <x:c r="F1065" s="0" t="s">
        <x:v>295</x:v>
      </x:c>
      <x:c r="G1065" s="0" t="s">
        <x:v>296</x:v>
      </x:c>
      <x:c r="H1065" s="45" t="s"/>
      <x:c r="I1065" s="0" t="s">
        <x:v>297</x:v>
      </x:c>
      <x:c r="J1065" s="46">
        <x:f>ROUND(E1065/I1063* H1065,5)</x:f>
      </x:c>
      <x:c r="K1065" s="47" t="s"/>
    </x:row>
    <x:row r="1066" spans="1:27">
      <x:c r="B1066" s="0" t="s">
        <x:v>682</x:v>
      </x:c>
      <x:c r="C1066" s="0" t="s">
        <x:v>293</x:v>
      </x:c>
      <x:c r="D1066" s="0" t="s">
        <x:v>683</x:v>
      </x:c>
      <x:c r="E1066" s="44" t="n">
        <x:v>0.02</x:v>
      </x:c>
      <x:c r="F1066" s="0" t="s">
        <x:v>295</x:v>
      </x:c>
      <x:c r="G1066" s="0" t="s">
        <x:v>296</x:v>
      </x:c>
      <x:c r="H1066" s="45" t="s"/>
      <x:c r="I1066" s="0" t="s">
        <x:v>297</x:v>
      </x:c>
      <x:c r="J1066" s="46">
        <x:f>ROUND(E1066/I1063* H1066,5)</x:f>
      </x:c>
      <x:c r="K1066" s="47" t="s"/>
    </x:row>
    <x:row r="1067" spans="1:27">
      <x:c r="D1067" s="48" t="s">
        <x:v>298</x:v>
      </x:c>
      <x:c r="E1067" s="47" t="s"/>
      <x:c r="H1067" s="47" t="s"/>
      <x:c r="K1067" s="45">
        <x:f>SUM(J1065:J1066)</x:f>
      </x:c>
    </x:row>
    <x:row r="1068" spans="1:27">
      <x:c r="B1068" s="14" t="s">
        <x:v>303</x:v>
      </x:c>
      <x:c r="E1068" s="47" t="s"/>
      <x:c r="H1068" s="47" t="s"/>
      <x:c r="K1068" s="47" t="s"/>
    </x:row>
    <x:row r="1069" spans="1:27">
      <x:c r="B1069" s="0" t="s">
        <x:v>712</x:v>
      </x:c>
      <x:c r="C1069" s="0" t="s">
        <x:v>14</x:v>
      </x:c>
      <x:c r="D1069" s="0" t="s">
        <x:v>713</x:v>
      </x:c>
      <x:c r="E1069" s="44" t="n">
        <x:v>1.02</x:v>
      </x:c>
      <x:c r="G1069" s="0" t="s">
        <x:v>296</x:v>
      </x:c>
      <x:c r="H1069" s="45" t="s"/>
      <x:c r="I1069" s="0" t="s">
        <x:v>297</x:v>
      </x:c>
      <x:c r="J1069" s="46">
        <x:f>ROUND(E1069* H1069,5)</x:f>
      </x:c>
      <x:c r="K1069" s="47" t="s"/>
    </x:row>
    <x:row r="1070" spans="1:27">
      <x:c r="D1070" s="48" t="s">
        <x:v>313</x:v>
      </x:c>
      <x:c r="E1070" s="47" t="s"/>
      <x:c r="H1070" s="47" t="s"/>
      <x:c r="K1070" s="45">
        <x:f>SUM(J1069:J1069)</x:f>
      </x:c>
    </x:row>
    <x:row r="1071" spans="1:27">
      <x:c r="E1071" s="47" t="s"/>
      <x:c r="H1071" s="47" t="s"/>
      <x:c r="K1071" s="47" t="s"/>
    </x:row>
    <x:row r="1072" spans="1:27">
      <x:c r="D1072" s="48" t="s">
        <x:v>315</x:v>
      </x:c>
      <x:c r="E1072" s="47" t="s"/>
      <x:c r="H1072" s="47" t="n">
        <x:v>1.5</x:v>
      </x:c>
      <x:c r="I1072" s="0" t="s">
        <x:v>316</x:v>
      </x:c>
      <x:c r="J1072" s="0">
        <x:f>ROUND(H1072/100*K1067,5)</x:f>
      </x:c>
      <x:c r="K1072" s="47" t="s"/>
    </x:row>
    <x:row r="1073" spans="1:27">
      <x:c r="D1073" s="48" t="s">
        <x:v>314</x:v>
      </x:c>
      <x:c r="E1073" s="47" t="s"/>
      <x:c r="H1073" s="47" t="s"/>
      <x:c r="K1073" s="49">
        <x:f>SUM(J1064:J1072)</x:f>
      </x:c>
    </x:row>
    <x:row r="1074" spans="1:27">
      <x:c r="D1074" s="48" t="s">
        <x:v>317</x:v>
      </x:c>
      <x:c r="E1074" s="47" t="s"/>
      <x:c r="H1074" s="47" t="s"/>
      <x:c r="K1074" s="49">
        <x:f>SUM(K1073:K1073)</x:f>
      </x:c>
    </x:row>
    <x:row r="1076" spans="1:27" customFormat="1" ht="45" customHeight="1">
      <x:c r="A1076" s="37" t="s">
        <x:v>714</x:v>
      </x:c>
      <x:c r="B1076" s="37" t="s">
        <x:v>119</x:v>
      </x:c>
      <x:c r="C1076" s="38" t="s">
        <x:v>14</x:v>
      </x:c>
      <x:c r="D1076" s="39" t="s">
        <x:v>120</x:v>
      </x:c>
      <x:c r="E1076" s="38" t="s"/>
      <x:c r="F1076" s="38" t="s"/>
      <x:c r="G1076" s="38" t="s"/>
      <x:c r="H1076" s="40" t="s">
        <x:v>289</x:v>
      </x:c>
      <x:c r="I1076" s="41" t="n">
        <x:v>1</x:v>
      </x:c>
      <x:c r="J1076" s="42" t="s"/>
      <x:c r="K1076" s="43">
        <x:f>ROUND(K1087,2)</x:f>
      </x:c>
      <x:c r="L1076" s="39" t="s">
        <x:v>715</x:v>
      </x:c>
      <x:c r="M1076" s="38" t="s"/>
      <x:c r="N1076" s="38" t="s"/>
      <x:c r="O1076" s="38" t="s"/>
      <x:c r="P1076" s="38" t="s"/>
      <x:c r="Q1076" s="38" t="s"/>
      <x:c r="R1076" s="38" t="s"/>
      <x:c r="S1076" s="38" t="s"/>
      <x:c r="T1076" s="38" t="s"/>
      <x:c r="U1076" s="38" t="s"/>
      <x:c r="V1076" s="38" t="s"/>
      <x:c r="W1076" s="38" t="s"/>
      <x:c r="X1076" s="38" t="s"/>
      <x:c r="Y1076" s="38" t="s"/>
      <x:c r="Z1076" s="38" t="s"/>
      <x:c r="AA1076" s="38" t="s"/>
    </x:row>
    <x:row r="1077" spans="1:27">
      <x:c r="B1077" s="14" t="s">
        <x:v>291</x:v>
      </x:c>
    </x:row>
    <x:row r="1078" spans="1:27">
      <x:c r="B1078" s="0" t="s">
        <x:v>684</x:v>
      </x:c>
      <x:c r="C1078" s="0" t="s">
        <x:v>293</x:v>
      </x:c>
      <x:c r="D1078" s="0" t="s">
        <x:v>685</x:v>
      </x:c>
      <x:c r="E1078" s="44" t="n">
        <x:v>0.016</x:v>
      </x:c>
      <x:c r="F1078" s="0" t="s">
        <x:v>295</x:v>
      </x:c>
      <x:c r="G1078" s="0" t="s">
        <x:v>296</x:v>
      </x:c>
      <x:c r="H1078" s="45" t="s"/>
      <x:c r="I1078" s="0" t="s">
        <x:v>297</x:v>
      </x:c>
      <x:c r="J1078" s="46">
        <x:f>ROUND(E1078/I1076* H1078,5)</x:f>
      </x:c>
      <x:c r="K1078" s="47" t="s"/>
    </x:row>
    <x:row r="1079" spans="1:27">
      <x:c r="B1079" s="0" t="s">
        <x:v>682</x:v>
      </x:c>
      <x:c r="C1079" s="0" t="s">
        <x:v>293</x:v>
      </x:c>
      <x:c r="D1079" s="0" t="s">
        <x:v>683</x:v>
      </x:c>
      <x:c r="E1079" s="44" t="n">
        <x:v>0.02</x:v>
      </x:c>
      <x:c r="F1079" s="0" t="s">
        <x:v>295</x:v>
      </x:c>
      <x:c r="G1079" s="0" t="s">
        <x:v>296</x:v>
      </x:c>
      <x:c r="H1079" s="45" t="s"/>
      <x:c r="I1079" s="0" t="s">
        <x:v>297</x:v>
      </x:c>
      <x:c r="J1079" s="46">
        <x:f>ROUND(E1079/I1076* H1079,5)</x:f>
      </x:c>
      <x:c r="K1079" s="47" t="s"/>
    </x:row>
    <x:row r="1080" spans="1:27">
      <x:c r="D1080" s="48" t="s">
        <x:v>298</x:v>
      </x:c>
      <x:c r="E1080" s="47" t="s"/>
      <x:c r="H1080" s="47" t="s"/>
      <x:c r="K1080" s="45">
        <x:f>SUM(J1078:J1079)</x:f>
      </x:c>
    </x:row>
    <x:row r="1081" spans="1:27">
      <x:c r="B1081" s="14" t="s">
        <x:v>303</x:v>
      </x:c>
      <x:c r="E1081" s="47" t="s"/>
      <x:c r="H1081" s="47" t="s"/>
      <x:c r="K1081" s="47" t="s"/>
    </x:row>
    <x:row r="1082" spans="1:27">
      <x:c r="B1082" s="0" t="s">
        <x:v>716</x:v>
      </x:c>
      <x:c r="C1082" s="0" t="s">
        <x:v>14</x:v>
      </x:c>
      <x:c r="D1082" s="0" t="s">
        <x:v>717</x:v>
      </x:c>
      <x:c r="E1082" s="44" t="n">
        <x:v>1.02</x:v>
      </x:c>
      <x:c r="G1082" s="0" t="s">
        <x:v>296</x:v>
      </x:c>
      <x:c r="H1082" s="45" t="s"/>
      <x:c r="I1082" s="0" t="s">
        <x:v>297</x:v>
      </x:c>
      <x:c r="J1082" s="46">
        <x:f>ROUND(E1082* H1082,5)</x:f>
      </x:c>
      <x:c r="K1082" s="47" t="s"/>
    </x:row>
    <x:row r="1083" spans="1:27">
      <x:c r="D1083" s="48" t="s">
        <x:v>313</x:v>
      </x:c>
      <x:c r="E1083" s="47" t="s"/>
      <x:c r="H1083" s="47" t="s"/>
      <x:c r="K1083" s="45">
        <x:f>SUM(J1082:J1082)</x:f>
      </x:c>
    </x:row>
    <x:row r="1084" spans="1:27">
      <x:c r="E1084" s="47" t="s"/>
      <x:c r="H1084" s="47" t="s"/>
      <x:c r="K1084" s="47" t="s"/>
    </x:row>
    <x:row r="1085" spans="1:27">
      <x:c r="D1085" s="48" t="s">
        <x:v>315</x:v>
      </x:c>
      <x:c r="E1085" s="47" t="s"/>
      <x:c r="H1085" s="47" t="n">
        <x:v>1.5</x:v>
      </x:c>
      <x:c r="I1085" s="0" t="s">
        <x:v>316</x:v>
      </x:c>
      <x:c r="J1085" s="0">
        <x:f>ROUND(H1085/100*K1080,5)</x:f>
      </x:c>
      <x:c r="K1085" s="47" t="s"/>
    </x:row>
    <x:row r="1086" spans="1:27">
      <x:c r="D1086" s="48" t="s">
        <x:v>314</x:v>
      </x:c>
      <x:c r="E1086" s="47" t="s"/>
      <x:c r="H1086" s="47" t="s"/>
      <x:c r="K1086" s="49">
        <x:f>SUM(J1077:J1085)</x:f>
      </x:c>
    </x:row>
    <x:row r="1087" spans="1:27">
      <x:c r="D1087" s="48" t="s">
        <x:v>317</x:v>
      </x:c>
      <x:c r="E1087" s="47" t="s"/>
      <x:c r="H1087" s="47" t="s"/>
      <x:c r="K1087" s="49">
        <x:f>SUM(K1086:K1086)</x:f>
      </x:c>
    </x:row>
    <x:row r="1089" spans="1:27" customFormat="1" ht="45" customHeight="1">
      <x:c r="A1089" s="37" t="s">
        <x:v>718</x:v>
      </x:c>
      <x:c r="B1089" s="37" t="s">
        <x:v>125</x:v>
      </x:c>
      <x:c r="C1089" s="38" t="s">
        <x:v>14</x:v>
      </x:c>
      <x:c r="D1089" s="39" t="s">
        <x:v>126</x:v>
      </x:c>
      <x:c r="E1089" s="38" t="s"/>
      <x:c r="F1089" s="38" t="s"/>
      <x:c r="G1089" s="38" t="s"/>
      <x:c r="H1089" s="40" t="s">
        <x:v>289</x:v>
      </x:c>
      <x:c r="I1089" s="41" t="n">
        <x:v>1</x:v>
      </x:c>
      <x:c r="J1089" s="42" t="s"/>
      <x:c r="K1089" s="43">
        <x:f>ROUND(K1100,2)</x:f>
      </x:c>
      <x:c r="L1089" s="39" t="s">
        <x:v>719</x:v>
      </x:c>
      <x:c r="M1089" s="38" t="s"/>
      <x:c r="N1089" s="38" t="s"/>
      <x:c r="O1089" s="38" t="s"/>
      <x:c r="P1089" s="38" t="s"/>
      <x:c r="Q1089" s="38" t="s"/>
      <x:c r="R1089" s="38" t="s"/>
      <x:c r="S1089" s="38" t="s"/>
      <x:c r="T1089" s="38" t="s"/>
      <x:c r="U1089" s="38" t="s"/>
      <x:c r="V1089" s="38" t="s"/>
      <x:c r="W1089" s="38" t="s"/>
      <x:c r="X1089" s="38" t="s"/>
      <x:c r="Y1089" s="38" t="s"/>
      <x:c r="Z1089" s="38" t="s"/>
      <x:c r="AA1089" s="38" t="s"/>
    </x:row>
    <x:row r="1090" spans="1:27">
      <x:c r="B1090" s="14" t="s">
        <x:v>291</x:v>
      </x:c>
    </x:row>
    <x:row r="1091" spans="1:27">
      <x:c r="B1091" s="0" t="s">
        <x:v>682</x:v>
      </x:c>
      <x:c r="C1091" s="0" t="s">
        <x:v>293</x:v>
      </x:c>
      <x:c r="D1091" s="0" t="s">
        <x:v>683</x:v>
      </x:c>
      <x:c r="E1091" s="44" t="n">
        <x:v>0.02</x:v>
      </x:c>
      <x:c r="F1091" s="0" t="s">
        <x:v>295</x:v>
      </x:c>
      <x:c r="G1091" s="0" t="s">
        <x:v>296</x:v>
      </x:c>
      <x:c r="H1091" s="45" t="s"/>
      <x:c r="I1091" s="0" t="s">
        <x:v>297</x:v>
      </x:c>
      <x:c r="J1091" s="46">
        <x:f>ROUND(E1091/I1089* H1091,5)</x:f>
      </x:c>
      <x:c r="K1091" s="47" t="s"/>
    </x:row>
    <x:row r="1092" spans="1:27">
      <x:c r="B1092" s="0" t="s">
        <x:v>684</x:v>
      </x:c>
      <x:c r="C1092" s="0" t="s">
        <x:v>293</x:v>
      </x:c>
      <x:c r="D1092" s="0" t="s">
        <x:v>685</x:v>
      </x:c>
      <x:c r="E1092" s="44" t="n">
        <x:v>0.016</x:v>
      </x:c>
      <x:c r="F1092" s="0" t="s">
        <x:v>295</x:v>
      </x:c>
      <x:c r="G1092" s="0" t="s">
        <x:v>296</x:v>
      </x:c>
      <x:c r="H1092" s="45" t="s"/>
      <x:c r="I1092" s="0" t="s">
        <x:v>297</x:v>
      </x:c>
      <x:c r="J1092" s="46">
        <x:f>ROUND(E1092/I1089* H1092,5)</x:f>
      </x:c>
      <x:c r="K1092" s="47" t="s"/>
    </x:row>
    <x:row r="1093" spans="1:27">
      <x:c r="D1093" s="48" t="s">
        <x:v>298</x:v>
      </x:c>
      <x:c r="E1093" s="47" t="s"/>
      <x:c r="H1093" s="47" t="s"/>
      <x:c r="K1093" s="45">
        <x:f>SUM(J1091:J1092)</x:f>
      </x:c>
    </x:row>
    <x:row r="1094" spans="1:27">
      <x:c r="B1094" s="14" t="s">
        <x:v>303</x:v>
      </x:c>
      <x:c r="E1094" s="47" t="s"/>
      <x:c r="H1094" s="47" t="s"/>
      <x:c r="K1094" s="47" t="s"/>
    </x:row>
    <x:row r="1095" spans="1:27">
      <x:c r="B1095" s="0" t="s">
        <x:v>720</x:v>
      </x:c>
      <x:c r="C1095" s="0" t="s">
        <x:v>14</x:v>
      </x:c>
      <x:c r="D1095" s="0" t="s">
        <x:v>721</x:v>
      </x:c>
      <x:c r="E1095" s="44" t="n">
        <x:v>1.02</x:v>
      </x:c>
      <x:c r="G1095" s="0" t="s">
        <x:v>296</x:v>
      </x:c>
      <x:c r="H1095" s="45" t="s"/>
      <x:c r="I1095" s="0" t="s">
        <x:v>297</x:v>
      </x:c>
      <x:c r="J1095" s="46">
        <x:f>ROUND(E1095* H1095,5)</x:f>
      </x:c>
      <x:c r="K1095" s="47" t="s"/>
    </x:row>
    <x:row r="1096" spans="1:27">
      <x:c r="D1096" s="48" t="s">
        <x:v>313</x:v>
      </x:c>
      <x:c r="E1096" s="47" t="s"/>
      <x:c r="H1096" s="47" t="s"/>
      <x:c r="K1096" s="45">
        <x:f>SUM(J1095:J1095)</x:f>
      </x:c>
    </x:row>
    <x:row r="1097" spans="1:27">
      <x:c r="E1097" s="47" t="s"/>
      <x:c r="H1097" s="47" t="s"/>
      <x:c r="K1097" s="47" t="s"/>
    </x:row>
    <x:row r="1098" spans="1:27">
      <x:c r="D1098" s="48" t="s">
        <x:v>315</x:v>
      </x:c>
      <x:c r="E1098" s="47" t="s"/>
      <x:c r="H1098" s="47" t="n">
        <x:v>1.5</x:v>
      </x:c>
      <x:c r="I1098" s="0" t="s">
        <x:v>316</x:v>
      </x:c>
      <x:c r="J1098" s="0">
        <x:f>ROUND(H1098/100*K1093,5)</x:f>
      </x:c>
      <x:c r="K1098" s="47" t="s"/>
    </x:row>
    <x:row r="1099" spans="1:27">
      <x:c r="D1099" s="48" t="s">
        <x:v>314</x:v>
      </x:c>
      <x:c r="E1099" s="47" t="s"/>
      <x:c r="H1099" s="47" t="s"/>
      <x:c r="K1099" s="49">
        <x:f>SUM(J1090:J1098)</x:f>
      </x:c>
    </x:row>
    <x:row r="1100" spans="1:27">
      <x:c r="D1100" s="48" t="s">
        <x:v>317</x:v>
      </x:c>
      <x:c r="E1100" s="47" t="s"/>
      <x:c r="H1100" s="47" t="s"/>
      <x:c r="K1100" s="49">
        <x:f>SUM(K1099:K1099)</x:f>
      </x:c>
    </x:row>
    <x:row r="1102" spans="1:27" customFormat="1" ht="45" customHeight="1">
      <x:c r="A1102" s="37" t="s">
        <x:v>722</x:v>
      </x:c>
      <x:c r="B1102" s="37" t="s">
        <x:v>135</x:v>
      </x:c>
      <x:c r="C1102" s="38" t="s">
        <x:v>23</x:v>
      </x:c>
      <x:c r="D1102" s="39" t="s">
        <x:v>136</x:v>
      </x:c>
      <x:c r="E1102" s="38" t="s"/>
      <x:c r="F1102" s="38" t="s"/>
      <x:c r="G1102" s="38" t="s"/>
      <x:c r="H1102" s="40" t="s">
        <x:v>289</x:v>
      </x:c>
      <x:c r="I1102" s="41" t="n">
        <x:v>1</x:v>
      </x:c>
      <x:c r="J1102" s="42" t="s"/>
      <x:c r="K1102" s="43">
        <x:f>ROUND(K1114,2)</x:f>
      </x:c>
      <x:c r="L1102" s="39" t="s">
        <x:v>723</x:v>
      </x:c>
      <x:c r="M1102" s="38" t="s"/>
      <x:c r="N1102" s="38" t="s"/>
      <x:c r="O1102" s="38" t="s"/>
      <x:c r="P1102" s="38" t="s"/>
      <x:c r="Q1102" s="38" t="s"/>
      <x:c r="R1102" s="38" t="s"/>
      <x:c r="S1102" s="38" t="s"/>
      <x:c r="T1102" s="38" t="s"/>
      <x:c r="U1102" s="38" t="s"/>
      <x:c r="V1102" s="38" t="s"/>
      <x:c r="W1102" s="38" t="s"/>
      <x:c r="X1102" s="38" t="s"/>
      <x:c r="Y1102" s="38" t="s"/>
      <x:c r="Z1102" s="38" t="s"/>
      <x:c r="AA1102" s="38" t="s"/>
    </x:row>
    <x:row r="1103" spans="1:27">
      <x:c r="B1103" s="14" t="s">
        <x:v>291</x:v>
      </x:c>
    </x:row>
    <x:row r="1104" spans="1:27">
      <x:c r="B1104" s="0" t="s">
        <x:v>682</x:v>
      </x:c>
      <x:c r="C1104" s="0" t="s">
        <x:v>293</x:v>
      </x:c>
      <x:c r="D1104" s="0" t="s">
        <x:v>683</x:v>
      </x:c>
      <x:c r="E1104" s="44" t="n">
        <x:v>8</x:v>
      </x:c>
      <x:c r="F1104" s="0" t="s">
        <x:v>295</x:v>
      </x:c>
      <x:c r="G1104" s="0" t="s">
        <x:v>296</x:v>
      </x:c>
      <x:c r="H1104" s="45" t="s"/>
      <x:c r="I1104" s="0" t="s">
        <x:v>297</x:v>
      </x:c>
      <x:c r="J1104" s="46">
        <x:f>ROUND(E1104/I1102* H1104,5)</x:f>
      </x:c>
      <x:c r="K1104" s="47" t="s"/>
    </x:row>
    <x:row r="1105" spans="1:27">
      <x:c r="B1105" s="0" t="s">
        <x:v>684</x:v>
      </x:c>
      <x:c r="C1105" s="0" t="s">
        <x:v>293</x:v>
      </x:c>
      <x:c r="D1105" s="0" t="s">
        <x:v>685</x:v>
      </x:c>
      <x:c r="E1105" s="44" t="n">
        <x:v>8</x:v>
      </x:c>
      <x:c r="F1105" s="0" t="s">
        <x:v>295</x:v>
      </x:c>
      <x:c r="G1105" s="0" t="s">
        <x:v>296</x:v>
      </x:c>
      <x:c r="H1105" s="45" t="s"/>
      <x:c r="I1105" s="0" t="s">
        <x:v>297</x:v>
      </x:c>
      <x:c r="J1105" s="46">
        <x:f>ROUND(E1105/I1102* H1105,5)</x:f>
      </x:c>
      <x:c r="K1105" s="47" t="s"/>
    </x:row>
    <x:row r="1106" spans="1:27">
      <x:c r="D1106" s="48" t="s">
        <x:v>298</x:v>
      </x:c>
      <x:c r="E1106" s="47" t="s"/>
      <x:c r="H1106" s="47" t="s"/>
      <x:c r="K1106" s="45">
        <x:f>SUM(J1104:J1105)</x:f>
      </x:c>
    </x:row>
    <x:row r="1107" spans="1:27">
      <x:c r="B1107" s="14" t="s">
        <x:v>303</x:v>
      </x:c>
      <x:c r="E1107" s="47" t="s"/>
      <x:c r="H1107" s="47" t="s"/>
      <x:c r="K1107" s="47" t="s"/>
    </x:row>
    <x:row r="1108" spans="1:27">
      <x:c r="B1108" s="0" t="s">
        <x:v>724</x:v>
      </x:c>
      <x:c r="C1108" s="0" t="s">
        <x:v>37</x:v>
      </x:c>
      <x:c r="D1108" s="0" t="s">
        <x:v>725</x:v>
      </x:c>
      <x:c r="E1108" s="44" t="n">
        <x:v>80</x:v>
      </x:c>
      <x:c r="G1108" s="0" t="s">
        <x:v>296</x:v>
      </x:c>
      <x:c r="H1108" s="45" t="s"/>
      <x:c r="I1108" s="0" t="s">
        <x:v>297</x:v>
      </x:c>
      <x:c r="J1108" s="46">
        <x:f>ROUND(E1108* H1108,5)</x:f>
      </x:c>
      <x:c r="K1108" s="47" t="s"/>
    </x:row>
    <x:row r="1109" spans="1:27">
      <x:c r="B1109" s="0" t="s">
        <x:v>726</x:v>
      </x:c>
      <x:c r="C1109" s="0" t="s">
        <x:v>14</x:v>
      </x:c>
      <x:c r="D1109" s="0" t="s">
        <x:v>727</x:v>
      </x:c>
      <x:c r="E1109" s="44" t="n">
        <x:v>80</x:v>
      </x:c>
      <x:c r="G1109" s="0" t="s">
        <x:v>296</x:v>
      </x:c>
      <x:c r="H1109" s="45" t="s"/>
      <x:c r="I1109" s="0" t="s">
        <x:v>297</x:v>
      </x:c>
      <x:c r="J1109" s="46">
        <x:f>ROUND(E1109* H1109,5)</x:f>
      </x:c>
      <x:c r="K1109" s="47" t="s"/>
    </x:row>
    <x:row r="1110" spans="1:27">
      <x:c r="D1110" s="48" t="s">
        <x:v>313</x:v>
      </x:c>
      <x:c r="E1110" s="47" t="s"/>
      <x:c r="H1110" s="47" t="s"/>
      <x:c r="K1110" s="45">
        <x:f>SUM(J1108:J1109)</x:f>
      </x:c>
    </x:row>
    <x:row r="1111" spans="1:27">
      <x:c r="E1111" s="47" t="s"/>
      <x:c r="H1111" s="47" t="s"/>
      <x:c r="K1111" s="47" t="s"/>
    </x:row>
    <x:row r="1112" spans="1:27">
      <x:c r="D1112" s="48" t="s">
        <x:v>315</x:v>
      </x:c>
      <x:c r="E1112" s="47" t="s"/>
      <x:c r="H1112" s="47" t="n">
        <x:v>1.5</x:v>
      </x:c>
      <x:c r="I1112" s="0" t="s">
        <x:v>316</x:v>
      </x:c>
      <x:c r="J1112" s="0">
        <x:f>ROUND(H1112/100*K1106,5)</x:f>
      </x:c>
      <x:c r="K1112" s="47" t="s"/>
    </x:row>
    <x:row r="1113" spans="1:27">
      <x:c r="D1113" s="48" t="s">
        <x:v>314</x:v>
      </x:c>
      <x:c r="E1113" s="47" t="s"/>
      <x:c r="H1113" s="47" t="s"/>
      <x:c r="K1113" s="49">
        <x:f>SUM(J1103:J1112)</x:f>
      </x:c>
    </x:row>
    <x:row r="1114" spans="1:27">
      <x:c r="D1114" s="48" t="s">
        <x:v>317</x:v>
      </x:c>
      <x:c r="E1114" s="47" t="s"/>
      <x:c r="H1114" s="47" t="s"/>
      <x:c r="K1114" s="49">
        <x:f>SUM(K1113:K1113)</x:f>
      </x:c>
    </x:row>
    <x:row r="1116" spans="1:27" customFormat="1" ht="45" customHeight="1">
      <x:c r="A1116" s="37" t="s">
        <x:v>728</x:v>
      </x:c>
      <x:c r="B1116" s="37" t="s">
        <x:v>131</x:v>
      </x:c>
      <x:c r="C1116" s="38" t="s">
        <x:v>14</x:v>
      </x:c>
      <x:c r="D1116" s="39" t="s">
        <x:v>132</x:v>
      </x:c>
      <x:c r="E1116" s="38" t="s"/>
      <x:c r="F1116" s="38" t="s"/>
      <x:c r="G1116" s="38" t="s"/>
      <x:c r="H1116" s="40" t="s">
        <x:v>289</x:v>
      </x:c>
      <x:c r="I1116" s="41" t="n">
        <x:v>1</x:v>
      </x:c>
      <x:c r="J1116" s="42" t="s"/>
      <x:c r="K1116" s="43">
        <x:f>ROUND(K1128,2)</x:f>
      </x:c>
      <x:c r="L1116" s="39" t="s">
        <x:v>729</x:v>
      </x:c>
      <x:c r="M1116" s="38" t="s"/>
      <x:c r="N1116" s="38" t="s"/>
      <x:c r="O1116" s="38" t="s"/>
      <x:c r="P1116" s="38" t="s"/>
      <x:c r="Q1116" s="38" t="s"/>
      <x:c r="R1116" s="38" t="s"/>
      <x:c r="S1116" s="38" t="s"/>
      <x:c r="T1116" s="38" t="s"/>
      <x:c r="U1116" s="38" t="s"/>
      <x:c r="V1116" s="38" t="s"/>
      <x:c r="W1116" s="38" t="s"/>
      <x:c r="X1116" s="38" t="s"/>
      <x:c r="Y1116" s="38" t="s"/>
      <x:c r="Z1116" s="38" t="s"/>
      <x:c r="AA1116" s="38" t="s"/>
    </x:row>
    <x:row r="1117" spans="1:27">
      <x:c r="B1117" s="14" t="s">
        <x:v>291</x:v>
      </x:c>
    </x:row>
    <x:row r="1118" spans="1:27">
      <x:c r="B1118" s="0" t="s">
        <x:v>682</x:v>
      </x:c>
      <x:c r="C1118" s="0" t="s">
        <x:v>293</x:v>
      </x:c>
      <x:c r="D1118" s="0" t="s">
        <x:v>683</x:v>
      </x:c>
      <x:c r="E1118" s="44" t="n">
        <x:v>0.05</x:v>
      </x:c>
      <x:c r="F1118" s="0" t="s">
        <x:v>295</x:v>
      </x:c>
      <x:c r="G1118" s="0" t="s">
        <x:v>296</x:v>
      </x:c>
      <x:c r="H1118" s="45" t="s"/>
      <x:c r="I1118" s="0" t="s">
        <x:v>297</x:v>
      </x:c>
      <x:c r="J1118" s="46">
        <x:f>ROUND(E1118/I1116* H1118,5)</x:f>
      </x:c>
      <x:c r="K1118" s="47" t="s"/>
    </x:row>
    <x:row r="1119" spans="1:27">
      <x:c r="B1119" s="0" t="s">
        <x:v>684</x:v>
      </x:c>
      <x:c r="C1119" s="0" t="s">
        <x:v>293</x:v>
      </x:c>
      <x:c r="D1119" s="0" t="s">
        <x:v>685</x:v>
      </x:c>
      <x:c r="E1119" s="44" t="n">
        <x:v>0.04</x:v>
      </x:c>
      <x:c r="F1119" s="0" t="s">
        <x:v>295</x:v>
      </x:c>
      <x:c r="G1119" s="0" t="s">
        <x:v>296</x:v>
      </x:c>
      <x:c r="H1119" s="45" t="s"/>
      <x:c r="I1119" s="0" t="s">
        <x:v>297</x:v>
      </x:c>
      <x:c r="J1119" s="46">
        <x:f>ROUND(E1119/I1116* H1119,5)</x:f>
      </x:c>
      <x:c r="K1119" s="47" t="s"/>
    </x:row>
    <x:row r="1120" spans="1:27">
      <x:c r="D1120" s="48" t="s">
        <x:v>298</x:v>
      </x:c>
      <x:c r="E1120" s="47" t="s"/>
      <x:c r="H1120" s="47" t="s"/>
      <x:c r="K1120" s="45">
        <x:f>SUM(J1118:J1119)</x:f>
      </x:c>
    </x:row>
    <x:row r="1121" spans="1:27">
      <x:c r="B1121" s="14" t="s">
        <x:v>303</x:v>
      </x:c>
      <x:c r="E1121" s="47" t="s"/>
      <x:c r="H1121" s="47" t="s"/>
      <x:c r="K1121" s="47" t="s"/>
    </x:row>
    <x:row r="1122" spans="1:27">
      <x:c r="B1122" s="0" t="s">
        <x:v>724</x:v>
      </x:c>
      <x:c r="C1122" s="0" t="s">
        <x:v>37</x:v>
      </x:c>
      <x:c r="D1122" s="0" t="s">
        <x:v>725</x:v>
      </x:c>
      <x:c r="E1122" s="44" t="n">
        <x:v>1</x:v>
      </x:c>
      <x:c r="G1122" s="0" t="s">
        <x:v>296</x:v>
      </x:c>
      <x:c r="H1122" s="45" t="s"/>
      <x:c r="I1122" s="0" t="s">
        <x:v>297</x:v>
      </x:c>
      <x:c r="J1122" s="46">
        <x:f>ROUND(E1122* H1122,5)</x:f>
      </x:c>
      <x:c r="K1122" s="47" t="s"/>
    </x:row>
    <x:row r="1123" spans="1:27">
      <x:c r="B1123" s="0" t="s">
        <x:v>730</x:v>
      </x:c>
      <x:c r="C1123" s="0" t="s">
        <x:v>14</x:v>
      </x:c>
      <x:c r="D1123" s="0" t="s">
        <x:v>731</x:v>
      </x:c>
      <x:c r="E1123" s="44" t="n">
        <x:v>1.02</x:v>
      </x:c>
      <x:c r="G1123" s="0" t="s">
        <x:v>296</x:v>
      </x:c>
      <x:c r="H1123" s="45" t="s"/>
      <x:c r="I1123" s="0" t="s">
        <x:v>297</x:v>
      </x:c>
      <x:c r="J1123" s="46">
        <x:f>ROUND(E1123* H1123,5)</x:f>
      </x:c>
      <x:c r="K1123" s="47" t="s"/>
    </x:row>
    <x:row r="1124" spans="1:27">
      <x:c r="D1124" s="48" t="s">
        <x:v>313</x:v>
      </x:c>
      <x:c r="E1124" s="47" t="s"/>
      <x:c r="H1124" s="47" t="s"/>
      <x:c r="K1124" s="45">
        <x:f>SUM(J1122:J1123)</x:f>
      </x:c>
    </x:row>
    <x:row r="1125" spans="1:27">
      <x:c r="E1125" s="47" t="s"/>
      <x:c r="H1125" s="47" t="s"/>
      <x:c r="K1125" s="47" t="s"/>
    </x:row>
    <x:row r="1126" spans="1:27">
      <x:c r="D1126" s="48" t="s">
        <x:v>315</x:v>
      </x:c>
      <x:c r="E1126" s="47" t="s"/>
      <x:c r="H1126" s="47" t="n">
        <x:v>1.5</x:v>
      </x:c>
      <x:c r="I1126" s="0" t="s">
        <x:v>316</x:v>
      </x:c>
      <x:c r="J1126" s="0">
        <x:f>ROUND(H1126/100*K1120,5)</x:f>
      </x:c>
      <x:c r="K1126" s="47" t="s"/>
    </x:row>
    <x:row r="1127" spans="1:27">
      <x:c r="D1127" s="48" t="s">
        <x:v>314</x:v>
      </x:c>
      <x:c r="E1127" s="47" t="s"/>
      <x:c r="H1127" s="47" t="s"/>
      <x:c r="K1127" s="49">
        <x:f>SUM(J1117:J1126)</x:f>
      </x:c>
    </x:row>
    <x:row r="1128" spans="1:27">
      <x:c r="D1128" s="48" t="s">
        <x:v>317</x:v>
      </x:c>
      <x:c r="E1128" s="47" t="s"/>
      <x:c r="H1128" s="47" t="s"/>
      <x:c r="K1128" s="49">
        <x:f>SUM(K1127:K1127)</x:f>
      </x:c>
    </x:row>
    <x:row r="1130" spans="1:27" customFormat="1" ht="45" customHeight="1">
      <x:c r="A1130" s="37" t="s">
        <x:v>732</x:v>
      </x:c>
      <x:c r="B1130" s="37" t="s">
        <x:v>133</x:v>
      </x:c>
      <x:c r="C1130" s="38" t="s">
        <x:v>14</x:v>
      </x:c>
      <x:c r="D1130" s="39" t="s">
        <x:v>134</x:v>
      </x:c>
      <x:c r="E1130" s="38" t="s"/>
      <x:c r="F1130" s="38" t="s"/>
      <x:c r="G1130" s="38" t="s"/>
      <x:c r="H1130" s="40" t="s">
        <x:v>289</x:v>
      </x:c>
      <x:c r="I1130" s="41" t="n">
        <x:v>1</x:v>
      </x:c>
      <x:c r="J1130" s="42" t="s"/>
      <x:c r="K1130" s="43">
        <x:f>ROUND(K1142,2)</x:f>
      </x:c>
      <x:c r="L1130" s="39" t="s">
        <x:v>733</x:v>
      </x:c>
      <x:c r="M1130" s="38" t="s"/>
      <x:c r="N1130" s="38" t="s"/>
      <x:c r="O1130" s="38" t="s"/>
      <x:c r="P1130" s="38" t="s"/>
      <x:c r="Q1130" s="38" t="s"/>
      <x:c r="R1130" s="38" t="s"/>
      <x:c r="S1130" s="38" t="s"/>
      <x:c r="T1130" s="38" t="s"/>
      <x:c r="U1130" s="38" t="s"/>
      <x:c r="V1130" s="38" t="s"/>
      <x:c r="W1130" s="38" t="s"/>
      <x:c r="X1130" s="38" t="s"/>
      <x:c r="Y1130" s="38" t="s"/>
      <x:c r="Z1130" s="38" t="s"/>
      <x:c r="AA1130" s="38" t="s"/>
    </x:row>
    <x:row r="1131" spans="1:27">
      <x:c r="B1131" s="14" t="s">
        <x:v>291</x:v>
      </x:c>
    </x:row>
    <x:row r="1132" spans="1:27">
      <x:c r="B1132" s="0" t="s">
        <x:v>682</x:v>
      </x:c>
      <x:c r="C1132" s="0" t="s">
        <x:v>293</x:v>
      </x:c>
      <x:c r="D1132" s="0" t="s">
        <x:v>683</x:v>
      </x:c>
      <x:c r="E1132" s="44" t="n">
        <x:v>0.05</x:v>
      </x:c>
      <x:c r="F1132" s="0" t="s">
        <x:v>295</x:v>
      </x:c>
      <x:c r="G1132" s="0" t="s">
        <x:v>296</x:v>
      </x:c>
      <x:c r="H1132" s="45" t="s"/>
      <x:c r="I1132" s="0" t="s">
        <x:v>297</x:v>
      </x:c>
      <x:c r="J1132" s="46">
        <x:f>ROUND(E1132/I1130* H1132,5)</x:f>
      </x:c>
      <x:c r="K1132" s="47" t="s"/>
    </x:row>
    <x:row r="1133" spans="1:27">
      <x:c r="B1133" s="0" t="s">
        <x:v>684</x:v>
      </x:c>
      <x:c r="C1133" s="0" t="s">
        <x:v>293</x:v>
      </x:c>
      <x:c r="D1133" s="0" t="s">
        <x:v>685</x:v>
      </x:c>
      <x:c r="E1133" s="44" t="n">
        <x:v>0.049</x:v>
      </x:c>
      <x:c r="F1133" s="0" t="s">
        <x:v>295</x:v>
      </x:c>
      <x:c r="G1133" s="0" t="s">
        <x:v>296</x:v>
      </x:c>
      <x:c r="H1133" s="45" t="s"/>
      <x:c r="I1133" s="0" t="s">
        <x:v>297</x:v>
      </x:c>
      <x:c r="J1133" s="46">
        <x:f>ROUND(E1133/I1130* H1133,5)</x:f>
      </x:c>
      <x:c r="K1133" s="47" t="s"/>
    </x:row>
    <x:row r="1134" spans="1:27">
      <x:c r="D1134" s="48" t="s">
        <x:v>298</x:v>
      </x:c>
      <x:c r="E1134" s="47" t="s"/>
      <x:c r="H1134" s="47" t="s"/>
      <x:c r="K1134" s="45">
        <x:f>SUM(J1132:J1133)</x:f>
      </x:c>
    </x:row>
    <x:row r="1135" spans="1:27">
      <x:c r="B1135" s="14" t="s">
        <x:v>303</x:v>
      </x:c>
      <x:c r="E1135" s="47" t="s"/>
      <x:c r="H1135" s="47" t="s"/>
      <x:c r="K1135" s="47" t="s"/>
    </x:row>
    <x:row r="1136" spans="1:27">
      <x:c r="B1136" s="0" t="s">
        <x:v>724</x:v>
      </x:c>
      <x:c r="C1136" s="0" t="s">
        <x:v>37</x:v>
      </x:c>
      <x:c r="D1136" s="0" t="s">
        <x:v>725</x:v>
      </x:c>
      <x:c r="E1136" s="44" t="n">
        <x:v>1</x:v>
      </x:c>
      <x:c r="G1136" s="0" t="s">
        <x:v>296</x:v>
      </x:c>
      <x:c r="H1136" s="45" t="s"/>
      <x:c r="I1136" s="0" t="s">
        <x:v>297</x:v>
      </x:c>
      <x:c r="J1136" s="46">
        <x:f>ROUND(E1136* H1136,5)</x:f>
      </x:c>
      <x:c r="K1136" s="47" t="s"/>
    </x:row>
    <x:row r="1137" spans="1:27">
      <x:c r="B1137" s="0" t="s">
        <x:v>734</x:v>
      </x:c>
      <x:c r="C1137" s="0" t="s">
        <x:v>14</x:v>
      </x:c>
      <x:c r="D1137" s="0" t="s">
        <x:v>735</x:v>
      </x:c>
      <x:c r="E1137" s="44" t="n">
        <x:v>1.02</x:v>
      </x:c>
      <x:c r="G1137" s="0" t="s">
        <x:v>296</x:v>
      </x:c>
      <x:c r="H1137" s="45" t="s"/>
      <x:c r="I1137" s="0" t="s">
        <x:v>297</x:v>
      </x:c>
      <x:c r="J1137" s="46">
        <x:f>ROUND(E1137* H1137,5)</x:f>
      </x:c>
      <x:c r="K1137" s="47" t="s"/>
    </x:row>
    <x:row r="1138" spans="1:27">
      <x:c r="D1138" s="48" t="s">
        <x:v>313</x:v>
      </x:c>
      <x:c r="E1138" s="47" t="s"/>
      <x:c r="H1138" s="47" t="s"/>
      <x:c r="K1138" s="45">
        <x:f>SUM(J1136:J1137)</x:f>
      </x:c>
    </x:row>
    <x:row r="1139" spans="1:27">
      <x:c r="E1139" s="47" t="s"/>
      <x:c r="H1139" s="47" t="s"/>
      <x:c r="K1139" s="47" t="s"/>
    </x:row>
    <x:row r="1140" spans="1:27">
      <x:c r="D1140" s="48" t="s">
        <x:v>315</x:v>
      </x:c>
      <x:c r="E1140" s="47" t="s"/>
      <x:c r="H1140" s="47" t="n">
        <x:v>1.5</x:v>
      </x:c>
      <x:c r="I1140" s="0" t="s">
        <x:v>316</x:v>
      </x:c>
      <x:c r="J1140" s="0">
        <x:f>ROUND(H1140/100*K1134,5)</x:f>
      </x:c>
      <x:c r="K1140" s="47" t="s"/>
    </x:row>
    <x:row r="1141" spans="1:27">
      <x:c r="D1141" s="48" t="s">
        <x:v>314</x:v>
      </x:c>
      <x:c r="E1141" s="47" t="s"/>
      <x:c r="H1141" s="47" t="s"/>
      <x:c r="K1141" s="49">
        <x:f>SUM(J1131:J1140)</x:f>
      </x:c>
    </x:row>
    <x:row r="1142" spans="1:27">
      <x:c r="D1142" s="48" t="s">
        <x:v>317</x:v>
      </x:c>
      <x:c r="E1142" s="47" t="s"/>
      <x:c r="H1142" s="47" t="s"/>
      <x:c r="K1142" s="49">
        <x:f>SUM(K1141:K1141)</x:f>
      </x:c>
    </x:row>
    <x:row r="1144" spans="1:27" customFormat="1" ht="45" customHeight="1">
      <x:c r="A1144" s="37" t="s">
        <x:v>736</x:v>
      </x:c>
      <x:c r="B1144" s="37" t="s">
        <x:v>127</x:v>
      </x:c>
      <x:c r="C1144" s="38" t="s">
        <x:v>14</x:v>
      </x:c>
      <x:c r="D1144" s="39" t="s">
        <x:v>128</x:v>
      </x:c>
      <x:c r="E1144" s="38" t="s"/>
      <x:c r="F1144" s="38" t="s"/>
      <x:c r="G1144" s="38" t="s"/>
      <x:c r="H1144" s="40" t="s">
        <x:v>289</x:v>
      </x:c>
      <x:c r="I1144" s="41" t="n">
        <x:v>1</x:v>
      </x:c>
      <x:c r="J1144" s="42" t="s"/>
      <x:c r="K1144" s="43">
        <x:f>ROUND(K1156,2)</x:f>
      </x:c>
      <x:c r="L1144" s="39" t="s">
        <x:v>737</x:v>
      </x:c>
      <x:c r="M1144" s="38" t="s"/>
      <x:c r="N1144" s="38" t="s"/>
      <x:c r="O1144" s="38" t="s"/>
      <x:c r="P1144" s="38" t="s"/>
      <x:c r="Q1144" s="38" t="s"/>
      <x:c r="R1144" s="38" t="s"/>
      <x:c r="S1144" s="38" t="s"/>
      <x:c r="T1144" s="38" t="s"/>
      <x:c r="U1144" s="38" t="s"/>
      <x:c r="V1144" s="38" t="s"/>
      <x:c r="W1144" s="38" t="s"/>
      <x:c r="X1144" s="38" t="s"/>
      <x:c r="Y1144" s="38" t="s"/>
      <x:c r="Z1144" s="38" t="s"/>
      <x:c r="AA1144" s="38" t="s"/>
    </x:row>
    <x:row r="1145" spans="1:27">
      <x:c r="B1145" s="14" t="s">
        <x:v>291</x:v>
      </x:c>
    </x:row>
    <x:row r="1146" spans="1:27">
      <x:c r="B1146" s="0" t="s">
        <x:v>684</x:v>
      </x:c>
      <x:c r="C1146" s="0" t="s">
        <x:v>293</x:v>
      </x:c>
      <x:c r="D1146" s="0" t="s">
        <x:v>685</x:v>
      </x:c>
      <x:c r="E1146" s="44" t="n">
        <x:v>0.032</x:v>
      </x:c>
      <x:c r="F1146" s="0" t="s">
        <x:v>295</x:v>
      </x:c>
      <x:c r="G1146" s="0" t="s">
        <x:v>296</x:v>
      </x:c>
      <x:c r="H1146" s="45" t="s"/>
      <x:c r="I1146" s="0" t="s">
        <x:v>297</x:v>
      </x:c>
      <x:c r="J1146" s="46">
        <x:f>ROUND(E1146/I1144* H1146,5)</x:f>
      </x:c>
      <x:c r="K1146" s="47" t="s"/>
    </x:row>
    <x:row r="1147" spans="1:27">
      <x:c r="B1147" s="0" t="s">
        <x:v>682</x:v>
      </x:c>
      <x:c r="C1147" s="0" t="s">
        <x:v>293</x:v>
      </x:c>
      <x:c r="D1147" s="0" t="s">
        <x:v>683</x:v>
      </x:c>
      <x:c r="E1147" s="44" t="n">
        <x:v>0.05</x:v>
      </x:c>
      <x:c r="F1147" s="0" t="s">
        <x:v>295</x:v>
      </x:c>
      <x:c r="G1147" s="0" t="s">
        <x:v>296</x:v>
      </x:c>
      <x:c r="H1147" s="45" t="s"/>
      <x:c r="I1147" s="0" t="s">
        <x:v>297</x:v>
      </x:c>
      <x:c r="J1147" s="46">
        <x:f>ROUND(E1147/I1144* H1147,5)</x:f>
      </x:c>
      <x:c r="K1147" s="47" t="s"/>
    </x:row>
    <x:row r="1148" spans="1:27">
      <x:c r="D1148" s="48" t="s">
        <x:v>298</x:v>
      </x:c>
      <x:c r="E1148" s="47" t="s"/>
      <x:c r="H1148" s="47" t="s"/>
      <x:c r="K1148" s="45">
        <x:f>SUM(J1146:J1147)</x:f>
      </x:c>
    </x:row>
    <x:row r="1149" spans="1:27">
      <x:c r="B1149" s="14" t="s">
        <x:v>303</x:v>
      </x:c>
      <x:c r="E1149" s="47" t="s"/>
      <x:c r="H1149" s="47" t="s"/>
      <x:c r="K1149" s="47" t="s"/>
    </x:row>
    <x:row r="1150" spans="1:27">
      <x:c r="B1150" s="0" t="s">
        <x:v>726</x:v>
      </x:c>
      <x:c r="C1150" s="0" t="s">
        <x:v>14</x:v>
      </x:c>
      <x:c r="D1150" s="0" t="s">
        <x:v>727</x:v>
      </x:c>
      <x:c r="E1150" s="44" t="n">
        <x:v>1.02</x:v>
      </x:c>
      <x:c r="G1150" s="0" t="s">
        <x:v>296</x:v>
      </x:c>
      <x:c r="H1150" s="45" t="s"/>
      <x:c r="I1150" s="0" t="s">
        <x:v>297</x:v>
      </x:c>
      <x:c r="J1150" s="46">
        <x:f>ROUND(E1150* H1150,5)</x:f>
      </x:c>
      <x:c r="K1150" s="47" t="s"/>
    </x:row>
    <x:row r="1151" spans="1:27">
      <x:c r="B1151" s="0" t="s">
        <x:v>724</x:v>
      </x:c>
      <x:c r="C1151" s="0" t="s">
        <x:v>37</x:v>
      </x:c>
      <x:c r="D1151" s="0" t="s">
        <x:v>725</x:v>
      </x:c>
      <x:c r="E1151" s="44" t="n">
        <x:v>1</x:v>
      </x:c>
      <x:c r="G1151" s="0" t="s">
        <x:v>296</x:v>
      </x:c>
      <x:c r="H1151" s="45" t="s"/>
      <x:c r="I1151" s="0" t="s">
        <x:v>297</x:v>
      </x:c>
      <x:c r="J1151" s="46">
        <x:f>ROUND(E1151* H1151,5)</x:f>
      </x:c>
      <x:c r="K1151" s="47" t="s"/>
    </x:row>
    <x:row r="1152" spans="1:27">
      <x:c r="D1152" s="48" t="s">
        <x:v>313</x:v>
      </x:c>
      <x:c r="E1152" s="47" t="s"/>
      <x:c r="H1152" s="47" t="s"/>
      <x:c r="K1152" s="45">
        <x:f>SUM(J1150:J1151)</x:f>
      </x:c>
    </x:row>
    <x:row r="1153" spans="1:27">
      <x:c r="E1153" s="47" t="s"/>
      <x:c r="H1153" s="47" t="s"/>
      <x:c r="K1153" s="47" t="s"/>
    </x:row>
    <x:row r="1154" spans="1:27">
      <x:c r="D1154" s="48" t="s">
        <x:v>315</x:v>
      </x:c>
      <x:c r="E1154" s="47" t="s"/>
      <x:c r="H1154" s="47" t="n">
        <x:v>1.5</x:v>
      </x:c>
      <x:c r="I1154" s="0" t="s">
        <x:v>316</x:v>
      </x:c>
      <x:c r="J1154" s="0">
        <x:f>ROUND(H1154/100*K1148,5)</x:f>
      </x:c>
      <x:c r="K1154" s="47" t="s"/>
    </x:row>
    <x:row r="1155" spans="1:27">
      <x:c r="D1155" s="48" t="s">
        <x:v>314</x:v>
      </x:c>
      <x:c r="E1155" s="47" t="s"/>
      <x:c r="H1155" s="47" t="s"/>
      <x:c r="K1155" s="49">
        <x:f>SUM(J1145:J1154)</x:f>
      </x:c>
    </x:row>
    <x:row r="1156" spans="1:27">
      <x:c r="D1156" s="48" t="s">
        <x:v>317</x:v>
      </x:c>
      <x:c r="E1156" s="47" t="s"/>
      <x:c r="H1156" s="47" t="s"/>
      <x:c r="K1156" s="49">
        <x:f>SUM(K1155:K1155)</x:f>
      </x:c>
    </x:row>
    <x:row r="1158" spans="1:27" customFormat="1" ht="45" customHeight="1">
      <x:c r="A1158" s="37" t="s">
        <x:v>738</x:v>
      </x:c>
      <x:c r="B1158" s="37" t="s">
        <x:v>129</x:v>
      </x:c>
      <x:c r="C1158" s="38" t="s">
        <x:v>14</x:v>
      </x:c>
      <x:c r="D1158" s="39" t="s">
        <x:v>130</x:v>
      </x:c>
      <x:c r="E1158" s="38" t="s"/>
      <x:c r="F1158" s="38" t="s"/>
      <x:c r="G1158" s="38" t="s"/>
      <x:c r="H1158" s="40" t="s">
        <x:v>289</x:v>
      </x:c>
      <x:c r="I1158" s="41" t="n">
        <x:v>1</x:v>
      </x:c>
      <x:c r="J1158" s="42" t="s"/>
      <x:c r="K1158" s="43">
        <x:f>ROUND(K1170,2)</x:f>
      </x:c>
      <x:c r="L1158" s="39" t="s">
        <x:v>739</x:v>
      </x:c>
      <x:c r="M1158" s="38" t="s"/>
      <x:c r="N1158" s="38" t="s"/>
      <x:c r="O1158" s="38" t="s"/>
      <x:c r="P1158" s="38" t="s"/>
      <x:c r="Q1158" s="38" t="s"/>
      <x:c r="R1158" s="38" t="s"/>
      <x:c r="S1158" s="38" t="s"/>
      <x:c r="T1158" s="38" t="s"/>
      <x:c r="U1158" s="38" t="s"/>
      <x:c r="V1158" s="38" t="s"/>
      <x:c r="W1158" s="38" t="s"/>
      <x:c r="X1158" s="38" t="s"/>
      <x:c r="Y1158" s="38" t="s"/>
      <x:c r="Z1158" s="38" t="s"/>
      <x:c r="AA1158" s="38" t="s"/>
    </x:row>
    <x:row r="1159" spans="1:27">
      <x:c r="B1159" s="14" t="s">
        <x:v>291</x:v>
      </x:c>
    </x:row>
    <x:row r="1160" spans="1:27">
      <x:c r="B1160" s="0" t="s">
        <x:v>682</x:v>
      </x:c>
      <x:c r="C1160" s="0" t="s">
        <x:v>293</x:v>
      </x:c>
      <x:c r="D1160" s="0" t="s">
        <x:v>683</x:v>
      </x:c>
      <x:c r="E1160" s="44" t="n">
        <x:v>0.05</x:v>
      </x:c>
      <x:c r="F1160" s="0" t="s">
        <x:v>295</x:v>
      </x:c>
      <x:c r="G1160" s="0" t="s">
        <x:v>296</x:v>
      </x:c>
      <x:c r="H1160" s="45" t="s"/>
      <x:c r="I1160" s="0" t="s">
        <x:v>297</x:v>
      </x:c>
      <x:c r="J1160" s="46">
        <x:f>ROUND(E1160/I1158* H1160,5)</x:f>
      </x:c>
      <x:c r="K1160" s="47" t="s"/>
    </x:row>
    <x:row r="1161" spans="1:27">
      <x:c r="B1161" s="0" t="s">
        <x:v>684</x:v>
      </x:c>
      <x:c r="C1161" s="0" t="s">
        <x:v>293</x:v>
      </x:c>
      <x:c r="D1161" s="0" t="s">
        <x:v>685</x:v>
      </x:c>
      <x:c r="E1161" s="44" t="n">
        <x:v>0.037</x:v>
      </x:c>
      <x:c r="F1161" s="0" t="s">
        <x:v>295</x:v>
      </x:c>
      <x:c r="G1161" s="0" t="s">
        <x:v>296</x:v>
      </x:c>
      <x:c r="H1161" s="45" t="s"/>
      <x:c r="I1161" s="0" t="s">
        <x:v>297</x:v>
      </x:c>
      <x:c r="J1161" s="46">
        <x:f>ROUND(E1161/I1158* H1161,5)</x:f>
      </x:c>
      <x:c r="K1161" s="47" t="s"/>
    </x:row>
    <x:row r="1162" spans="1:27">
      <x:c r="D1162" s="48" t="s">
        <x:v>298</x:v>
      </x:c>
      <x:c r="E1162" s="47" t="s"/>
      <x:c r="H1162" s="47" t="s"/>
      <x:c r="K1162" s="45">
        <x:f>SUM(J1160:J1161)</x:f>
      </x:c>
    </x:row>
    <x:row r="1163" spans="1:27">
      <x:c r="B1163" s="14" t="s">
        <x:v>303</x:v>
      </x:c>
      <x:c r="E1163" s="47" t="s"/>
      <x:c r="H1163" s="47" t="s"/>
      <x:c r="K1163" s="47" t="s"/>
    </x:row>
    <x:row r="1164" spans="1:27">
      <x:c r="B1164" s="0" t="s">
        <x:v>740</x:v>
      </x:c>
      <x:c r="C1164" s="0" t="s">
        <x:v>14</x:v>
      </x:c>
      <x:c r="D1164" s="0" t="s">
        <x:v>741</x:v>
      </x:c>
      <x:c r="E1164" s="44" t="n">
        <x:v>1.02</x:v>
      </x:c>
      <x:c r="G1164" s="0" t="s">
        <x:v>296</x:v>
      </x:c>
      <x:c r="H1164" s="45" t="s"/>
      <x:c r="I1164" s="0" t="s">
        <x:v>297</x:v>
      </x:c>
      <x:c r="J1164" s="46">
        <x:f>ROUND(E1164* H1164,5)</x:f>
      </x:c>
      <x:c r="K1164" s="47" t="s"/>
    </x:row>
    <x:row r="1165" spans="1:27">
      <x:c r="B1165" s="0" t="s">
        <x:v>724</x:v>
      </x:c>
      <x:c r="C1165" s="0" t="s">
        <x:v>37</x:v>
      </x:c>
      <x:c r="D1165" s="0" t="s">
        <x:v>725</x:v>
      </x:c>
      <x:c r="E1165" s="44" t="n">
        <x:v>1</x:v>
      </x:c>
      <x:c r="G1165" s="0" t="s">
        <x:v>296</x:v>
      </x:c>
      <x:c r="H1165" s="45" t="s"/>
      <x:c r="I1165" s="0" t="s">
        <x:v>297</x:v>
      </x:c>
      <x:c r="J1165" s="46">
        <x:f>ROUND(E1165* H1165,5)</x:f>
      </x:c>
      <x:c r="K1165" s="47" t="s"/>
    </x:row>
    <x:row r="1166" spans="1:27">
      <x:c r="D1166" s="48" t="s">
        <x:v>313</x:v>
      </x:c>
      <x:c r="E1166" s="47" t="s"/>
      <x:c r="H1166" s="47" t="s"/>
      <x:c r="K1166" s="45">
        <x:f>SUM(J1164:J1165)</x:f>
      </x:c>
    </x:row>
    <x:row r="1167" spans="1:27">
      <x:c r="E1167" s="47" t="s"/>
      <x:c r="H1167" s="47" t="s"/>
      <x:c r="K1167" s="47" t="s"/>
    </x:row>
    <x:row r="1168" spans="1:27">
      <x:c r="D1168" s="48" t="s">
        <x:v>315</x:v>
      </x:c>
      <x:c r="E1168" s="47" t="s"/>
      <x:c r="H1168" s="47" t="n">
        <x:v>1.5</x:v>
      </x:c>
      <x:c r="I1168" s="0" t="s">
        <x:v>316</x:v>
      </x:c>
      <x:c r="J1168" s="0">
        <x:f>ROUND(H1168/100*K1162,5)</x:f>
      </x:c>
      <x:c r="K1168" s="47" t="s"/>
    </x:row>
    <x:row r="1169" spans="1:27">
      <x:c r="D1169" s="48" t="s">
        <x:v>314</x:v>
      </x:c>
      <x:c r="E1169" s="47" t="s"/>
      <x:c r="H1169" s="47" t="s"/>
      <x:c r="K1169" s="49">
        <x:f>SUM(J1159:J1168)</x:f>
      </x:c>
    </x:row>
    <x:row r="1170" spans="1:27">
      <x:c r="D1170" s="48" t="s">
        <x:v>317</x:v>
      </x:c>
      <x:c r="E1170" s="47" t="s"/>
      <x:c r="H1170" s="47" t="s"/>
      <x:c r="K1170" s="49">
        <x:f>SUM(K1169:K1169)</x:f>
      </x:c>
    </x:row>
    <x:row r="1172" spans="1:27" customFormat="1" ht="45" customHeight="1">
      <x:c r="A1172" s="37" t="s"/>
      <x:c r="B1172" s="37" t="s">
        <x:v>742</x:v>
      </x:c>
      <x:c r="C1172" s="38" t="s">
        <x:v>14</x:v>
      </x:c>
      <x:c r="D1172" s="39" t="s">
        <x:v>743</x:v>
      </x:c>
      <x:c r="E1172" s="38" t="s"/>
      <x:c r="F1172" s="38" t="s"/>
      <x:c r="G1172" s="38" t="s"/>
      <x:c r="H1172" s="40" t="s">
        <x:v>289</x:v>
      </x:c>
      <x:c r="I1172" s="41" t="n">
        <x:v>1</x:v>
      </x:c>
      <x:c r="J1172" s="42" t="s"/>
      <x:c r="K1172" s="43">
        <x:f>ROUND(K1183,2)</x:f>
      </x:c>
      <x:c r="L1172" s="39" t="s">
        <x:v>744</x:v>
      </x:c>
      <x:c r="M1172" s="38" t="s"/>
      <x:c r="N1172" s="38" t="s"/>
      <x:c r="O1172" s="38" t="s"/>
      <x:c r="P1172" s="38" t="s"/>
      <x:c r="Q1172" s="38" t="s"/>
      <x:c r="R1172" s="38" t="s"/>
      <x:c r="S1172" s="38" t="s"/>
      <x:c r="T1172" s="38" t="s"/>
      <x:c r="U1172" s="38" t="s"/>
      <x:c r="V1172" s="38" t="s"/>
      <x:c r="W1172" s="38" t="s"/>
      <x:c r="X1172" s="38" t="s"/>
      <x:c r="Y1172" s="38" t="s"/>
      <x:c r="Z1172" s="38" t="s"/>
      <x:c r="AA1172" s="38" t="s"/>
    </x:row>
    <x:row r="1173" spans="1:27">
      <x:c r="B1173" s="14" t="s">
        <x:v>291</x:v>
      </x:c>
    </x:row>
    <x:row r="1174" spans="1:27">
      <x:c r="B1174" s="0" t="s">
        <x:v>684</x:v>
      </x:c>
      <x:c r="C1174" s="0" t="s">
        <x:v>293</x:v>
      </x:c>
      <x:c r="D1174" s="0" t="s">
        <x:v>685</x:v>
      </x:c>
      <x:c r="E1174" s="44" t="n">
        <x:v>0.032</x:v>
      </x:c>
      <x:c r="F1174" s="0" t="s">
        <x:v>295</x:v>
      </x:c>
      <x:c r="G1174" s="0" t="s">
        <x:v>296</x:v>
      </x:c>
      <x:c r="H1174" s="45" t="s"/>
      <x:c r="I1174" s="0" t="s">
        <x:v>297</x:v>
      </x:c>
      <x:c r="J1174" s="46">
        <x:f>ROUND(E1174/I1172* H1174,5)</x:f>
      </x:c>
      <x:c r="K1174" s="47" t="s"/>
    </x:row>
    <x:row r="1175" spans="1:27">
      <x:c r="B1175" s="0" t="s">
        <x:v>682</x:v>
      </x:c>
      <x:c r="C1175" s="0" t="s">
        <x:v>293</x:v>
      </x:c>
      <x:c r="D1175" s="0" t="s">
        <x:v>683</x:v>
      </x:c>
      <x:c r="E1175" s="44" t="n">
        <x:v>0.032</x:v>
      </x:c>
      <x:c r="F1175" s="0" t="s">
        <x:v>295</x:v>
      </x:c>
      <x:c r="G1175" s="0" t="s">
        <x:v>296</x:v>
      </x:c>
      <x:c r="H1175" s="45" t="s"/>
      <x:c r="I1175" s="0" t="s">
        <x:v>297</x:v>
      </x:c>
      <x:c r="J1175" s="46">
        <x:f>ROUND(E1175/I1172* H1175,5)</x:f>
      </x:c>
      <x:c r="K1175" s="47" t="s"/>
    </x:row>
    <x:row r="1176" spans="1:27">
      <x:c r="D1176" s="48" t="s">
        <x:v>298</x:v>
      </x:c>
      <x:c r="E1176" s="47" t="s"/>
      <x:c r="H1176" s="47" t="s"/>
      <x:c r="K1176" s="45">
        <x:f>SUM(J1174:J1175)</x:f>
      </x:c>
    </x:row>
    <x:row r="1177" spans="1:27">
      <x:c r="B1177" s="14" t="s">
        <x:v>303</x:v>
      </x:c>
      <x:c r="E1177" s="47" t="s"/>
      <x:c r="H1177" s="47" t="s"/>
      <x:c r="K1177" s="47" t="s"/>
    </x:row>
    <x:row r="1178" spans="1:27">
      <x:c r="B1178" s="0" t="s">
        <x:v>745</x:v>
      </x:c>
      <x:c r="C1178" s="0" t="s">
        <x:v>14</x:v>
      </x:c>
      <x:c r="D1178" s="0" t="s">
        <x:v>746</x:v>
      </x:c>
      <x:c r="E1178" s="44" t="n">
        <x:v>1.02</x:v>
      </x:c>
      <x:c r="G1178" s="0" t="s">
        <x:v>296</x:v>
      </x:c>
      <x:c r="H1178" s="45" t="s"/>
      <x:c r="I1178" s="0" t="s">
        <x:v>297</x:v>
      </x:c>
      <x:c r="J1178" s="46">
        <x:f>ROUND(E1178* H1178,5)</x:f>
      </x:c>
      <x:c r="K1178" s="47" t="s"/>
    </x:row>
    <x:row r="1179" spans="1:27">
      <x:c r="D1179" s="48" t="s">
        <x:v>313</x:v>
      </x:c>
      <x:c r="E1179" s="47" t="s"/>
      <x:c r="H1179" s="47" t="s"/>
      <x:c r="K1179" s="45">
        <x:f>SUM(J1178:J1178)</x:f>
      </x:c>
    </x:row>
    <x:row r="1180" spans="1:27">
      <x:c r="E1180" s="47" t="s"/>
      <x:c r="H1180" s="47" t="s"/>
      <x:c r="K1180" s="47" t="s"/>
    </x:row>
    <x:row r="1181" spans="1:27">
      <x:c r="D1181" s="48" t="s">
        <x:v>315</x:v>
      </x:c>
      <x:c r="E1181" s="47" t="s"/>
      <x:c r="H1181" s="47" t="n">
        <x:v>1.5</x:v>
      </x:c>
      <x:c r="I1181" s="0" t="s">
        <x:v>316</x:v>
      </x:c>
      <x:c r="J1181" s="0">
        <x:f>ROUND(H1181/100*K1176,5)</x:f>
      </x:c>
      <x:c r="K1181" s="47" t="s"/>
    </x:row>
    <x:row r="1182" spans="1:27">
      <x:c r="D1182" s="48" t="s">
        <x:v>314</x:v>
      </x:c>
      <x:c r="E1182" s="47" t="s"/>
      <x:c r="H1182" s="47" t="s"/>
      <x:c r="K1182" s="49">
        <x:f>SUM(J1173:J1181)</x:f>
      </x:c>
    </x:row>
    <x:row r="1183" spans="1:27">
      <x:c r="D1183" s="48" t="s">
        <x:v>317</x:v>
      </x:c>
      <x:c r="E1183" s="47" t="s"/>
      <x:c r="H1183" s="47" t="s"/>
      <x:c r="K1183" s="49">
        <x:f>SUM(K1182:K1182)</x:f>
      </x:c>
    </x:row>
    <x:row r="1185" spans="1:27" customFormat="1" ht="45" customHeight="1">
      <x:c r="A1185" s="37" t="s">
        <x:v>747</x:v>
      </x:c>
      <x:c r="B1185" s="37" t="s">
        <x:v>100</x:v>
      </x:c>
      <x:c r="C1185" s="38" t="s">
        <x:v>14</x:v>
      </x:c>
      <x:c r="D1185" s="39" t="s">
        <x:v>101</x:v>
      </x:c>
      <x:c r="E1185" s="38" t="s"/>
      <x:c r="F1185" s="38" t="s"/>
      <x:c r="G1185" s="38" t="s"/>
      <x:c r="H1185" s="40" t="s">
        <x:v>289</x:v>
      </x:c>
      <x:c r="I1185" s="41" t="n">
        <x:v>1</x:v>
      </x:c>
      <x:c r="J1185" s="42" t="s"/>
      <x:c r="K1185" s="43">
        <x:f>ROUND(K1196,2)</x:f>
      </x:c>
      <x:c r="L1185" s="39" t="s">
        <x:v>748</x:v>
      </x:c>
      <x:c r="M1185" s="38" t="s"/>
      <x:c r="N1185" s="38" t="s"/>
      <x:c r="O1185" s="38" t="s"/>
      <x:c r="P1185" s="38" t="s"/>
      <x:c r="Q1185" s="38" t="s"/>
      <x:c r="R1185" s="38" t="s"/>
      <x:c r="S1185" s="38" t="s"/>
      <x:c r="T1185" s="38" t="s"/>
      <x:c r="U1185" s="38" t="s"/>
      <x:c r="V1185" s="38" t="s"/>
      <x:c r="W1185" s="38" t="s"/>
      <x:c r="X1185" s="38" t="s"/>
      <x:c r="Y1185" s="38" t="s"/>
      <x:c r="Z1185" s="38" t="s"/>
      <x:c r="AA1185" s="38" t="s"/>
    </x:row>
    <x:row r="1186" spans="1:27">
      <x:c r="B1186" s="14" t="s">
        <x:v>291</x:v>
      </x:c>
    </x:row>
    <x:row r="1187" spans="1:27">
      <x:c r="B1187" s="0" t="s">
        <x:v>682</x:v>
      </x:c>
      <x:c r="C1187" s="0" t="s">
        <x:v>293</x:v>
      </x:c>
      <x:c r="D1187" s="0" t="s">
        <x:v>683</x:v>
      </x:c>
      <x:c r="E1187" s="44" t="n">
        <x:v>0.04</x:v>
      </x:c>
      <x:c r="F1187" s="0" t="s">
        <x:v>295</x:v>
      </x:c>
      <x:c r="G1187" s="0" t="s">
        <x:v>296</x:v>
      </x:c>
      <x:c r="H1187" s="45" t="s"/>
      <x:c r="I1187" s="0" t="s">
        <x:v>297</x:v>
      </x:c>
      <x:c r="J1187" s="46">
        <x:f>ROUND(E1187/I1185* H1187,5)</x:f>
      </x:c>
      <x:c r="K1187" s="47" t="s"/>
    </x:row>
    <x:row r="1188" spans="1:27">
      <x:c r="B1188" s="0" t="s">
        <x:v>684</x:v>
      </x:c>
      <x:c r="C1188" s="0" t="s">
        <x:v>293</x:v>
      </x:c>
      <x:c r="D1188" s="0" t="s">
        <x:v>685</x:v>
      </x:c>
      <x:c r="E1188" s="44" t="n">
        <x:v>0.04</x:v>
      </x:c>
      <x:c r="F1188" s="0" t="s">
        <x:v>295</x:v>
      </x:c>
      <x:c r="G1188" s="0" t="s">
        <x:v>296</x:v>
      </x:c>
      <x:c r="H1188" s="45" t="s"/>
      <x:c r="I1188" s="0" t="s">
        <x:v>297</x:v>
      </x:c>
      <x:c r="J1188" s="46">
        <x:f>ROUND(E1188/I1185* H1188,5)</x:f>
      </x:c>
      <x:c r="K1188" s="47" t="s"/>
    </x:row>
    <x:row r="1189" spans="1:27">
      <x:c r="D1189" s="48" t="s">
        <x:v>298</x:v>
      </x:c>
      <x:c r="E1189" s="47" t="s"/>
      <x:c r="H1189" s="47" t="s"/>
      <x:c r="K1189" s="45">
        <x:f>SUM(J1187:J1188)</x:f>
      </x:c>
    </x:row>
    <x:row r="1190" spans="1:27">
      <x:c r="B1190" s="14" t="s">
        <x:v>303</x:v>
      </x:c>
      <x:c r="E1190" s="47" t="s"/>
      <x:c r="H1190" s="47" t="s"/>
      <x:c r="K1190" s="47" t="s"/>
    </x:row>
    <x:row r="1191" spans="1:27">
      <x:c r="B1191" s="0" t="s">
        <x:v>749</x:v>
      </x:c>
      <x:c r="C1191" s="0" t="s">
        <x:v>14</x:v>
      </x:c>
      <x:c r="D1191" s="0" t="s">
        <x:v>750</x:v>
      </x:c>
      <x:c r="E1191" s="44" t="n">
        <x:v>1.02</x:v>
      </x:c>
      <x:c r="G1191" s="0" t="s">
        <x:v>296</x:v>
      </x:c>
      <x:c r="H1191" s="45" t="s"/>
      <x:c r="I1191" s="0" t="s">
        <x:v>297</x:v>
      </x:c>
      <x:c r="J1191" s="46">
        <x:f>ROUND(E1191* H1191,5)</x:f>
      </x:c>
      <x:c r="K1191" s="47" t="s"/>
    </x:row>
    <x:row r="1192" spans="1:27">
      <x:c r="D1192" s="48" t="s">
        <x:v>313</x:v>
      </x:c>
      <x:c r="E1192" s="47" t="s"/>
      <x:c r="H1192" s="47" t="s"/>
      <x:c r="K1192" s="45">
        <x:f>SUM(J1191:J1191)</x:f>
      </x:c>
    </x:row>
    <x:row r="1193" spans="1:27">
      <x:c r="E1193" s="47" t="s"/>
      <x:c r="H1193" s="47" t="s"/>
      <x:c r="K1193" s="47" t="s"/>
    </x:row>
    <x:row r="1194" spans="1:27">
      <x:c r="D1194" s="48" t="s">
        <x:v>315</x:v>
      </x:c>
      <x:c r="E1194" s="47" t="s"/>
      <x:c r="H1194" s="47" t="n">
        <x:v>1.5</x:v>
      </x:c>
      <x:c r="I1194" s="0" t="s">
        <x:v>316</x:v>
      </x:c>
      <x:c r="J1194" s="0">
        <x:f>ROUND(H1194/100*K1189,5)</x:f>
      </x:c>
      <x:c r="K1194" s="47" t="s"/>
    </x:row>
    <x:row r="1195" spans="1:27">
      <x:c r="D1195" s="48" t="s">
        <x:v>314</x:v>
      </x:c>
      <x:c r="E1195" s="47" t="s"/>
      <x:c r="H1195" s="47" t="s"/>
      <x:c r="K1195" s="49">
        <x:f>SUM(J1186:J1194)</x:f>
      </x:c>
    </x:row>
    <x:row r="1196" spans="1:27">
      <x:c r="D1196" s="48" t="s">
        <x:v>317</x:v>
      </x:c>
      <x:c r="E1196" s="47" t="s"/>
      <x:c r="H1196" s="47" t="s"/>
      <x:c r="K1196" s="49">
        <x:f>SUM(K1195:K1195)</x:f>
      </x:c>
    </x:row>
    <x:row r="1198" spans="1:27" customFormat="1" ht="45" customHeight="1">
      <x:c r="A1198" s="37" t="s">
        <x:v>751</x:v>
      </x:c>
      <x:c r="B1198" s="37" t="s">
        <x:v>102</x:v>
      </x:c>
      <x:c r="C1198" s="38" t="s">
        <x:v>14</x:v>
      </x:c>
      <x:c r="D1198" s="39" t="s">
        <x:v>103</x:v>
      </x:c>
      <x:c r="E1198" s="38" t="s"/>
      <x:c r="F1198" s="38" t="s"/>
      <x:c r="G1198" s="38" t="s"/>
      <x:c r="H1198" s="40" t="s">
        <x:v>289</x:v>
      </x:c>
      <x:c r="I1198" s="41" t="n">
        <x:v>1</x:v>
      </x:c>
      <x:c r="J1198" s="42" t="s"/>
      <x:c r="K1198" s="43">
        <x:f>ROUND(K1209,2)</x:f>
      </x:c>
      <x:c r="L1198" s="39" t="s">
        <x:v>752</x:v>
      </x:c>
      <x:c r="M1198" s="38" t="s"/>
      <x:c r="N1198" s="38" t="s"/>
      <x:c r="O1198" s="38" t="s"/>
      <x:c r="P1198" s="38" t="s"/>
      <x:c r="Q1198" s="38" t="s"/>
      <x:c r="R1198" s="38" t="s"/>
      <x:c r="S1198" s="38" t="s"/>
      <x:c r="T1198" s="38" t="s"/>
      <x:c r="U1198" s="38" t="s"/>
      <x:c r="V1198" s="38" t="s"/>
      <x:c r="W1198" s="38" t="s"/>
      <x:c r="X1198" s="38" t="s"/>
      <x:c r="Y1198" s="38" t="s"/>
      <x:c r="Z1198" s="38" t="s"/>
      <x:c r="AA1198" s="38" t="s"/>
    </x:row>
    <x:row r="1199" spans="1:27">
      <x:c r="B1199" s="14" t="s">
        <x:v>291</x:v>
      </x:c>
    </x:row>
    <x:row r="1200" spans="1:27">
      <x:c r="B1200" s="0" t="s">
        <x:v>682</x:v>
      </x:c>
      <x:c r="C1200" s="0" t="s">
        <x:v>293</x:v>
      </x:c>
      <x:c r="D1200" s="0" t="s">
        <x:v>683</x:v>
      </x:c>
      <x:c r="E1200" s="44" t="n">
        <x:v>0.032</x:v>
      </x:c>
      <x:c r="F1200" s="0" t="s">
        <x:v>295</x:v>
      </x:c>
      <x:c r="G1200" s="0" t="s">
        <x:v>296</x:v>
      </x:c>
      <x:c r="H1200" s="45" t="s"/>
      <x:c r="I1200" s="0" t="s">
        <x:v>297</x:v>
      </x:c>
      <x:c r="J1200" s="46">
        <x:f>ROUND(E1200/I1198* H1200,5)</x:f>
      </x:c>
      <x:c r="K1200" s="47" t="s"/>
    </x:row>
    <x:row r="1201" spans="1:27">
      <x:c r="B1201" s="0" t="s">
        <x:v>684</x:v>
      </x:c>
      <x:c r="C1201" s="0" t="s">
        <x:v>293</x:v>
      </x:c>
      <x:c r="D1201" s="0" t="s">
        <x:v>685</x:v>
      </x:c>
      <x:c r="E1201" s="44" t="n">
        <x:v>0.032</x:v>
      </x:c>
      <x:c r="F1201" s="0" t="s">
        <x:v>295</x:v>
      </x:c>
      <x:c r="G1201" s="0" t="s">
        <x:v>296</x:v>
      </x:c>
      <x:c r="H1201" s="45" t="s"/>
      <x:c r="I1201" s="0" t="s">
        <x:v>297</x:v>
      </x:c>
      <x:c r="J1201" s="46">
        <x:f>ROUND(E1201/I1198* H1201,5)</x:f>
      </x:c>
      <x:c r="K1201" s="47" t="s"/>
    </x:row>
    <x:row r="1202" spans="1:27">
      <x:c r="D1202" s="48" t="s">
        <x:v>298</x:v>
      </x:c>
      <x:c r="E1202" s="47" t="s"/>
      <x:c r="H1202" s="47" t="s"/>
      <x:c r="K1202" s="45">
        <x:f>SUM(J1200:J1201)</x:f>
      </x:c>
    </x:row>
    <x:row r="1203" spans="1:27">
      <x:c r="B1203" s="14" t="s">
        <x:v>303</x:v>
      </x:c>
      <x:c r="E1203" s="47" t="s"/>
      <x:c r="H1203" s="47" t="s"/>
      <x:c r="K1203" s="47" t="s"/>
    </x:row>
    <x:row r="1204" spans="1:27">
      <x:c r="B1204" s="0" t="s">
        <x:v>753</x:v>
      </x:c>
      <x:c r="C1204" s="0" t="s">
        <x:v>14</x:v>
      </x:c>
      <x:c r="D1204" s="0" t="s">
        <x:v>754</x:v>
      </x:c>
      <x:c r="E1204" s="44" t="n">
        <x:v>1.02</x:v>
      </x:c>
      <x:c r="G1204" s="0" t="s">
        <x:v>296</x:v>
      </x:c>
      <x:c r="H1204" s="45" t="s"/>
      <x:c r="I1204" s="0" t="s">
        <x:v>297</x:v>
      </x:c>
      <x:c r="J1204" s="46">
        <x:f>ROUND(E1204* H1204,5)</x:f>
      </x:c>
      <x:c r="K1204" s="47" t="s"/>
    </x:row>
    <x:row r="1205" spans="1:27">
      <x:c r="D1205" s="48" t="s">
        <x:v>313</x:v>
      </x:c>
      <x:c r="E1205" s="47" t="s"/>
      <x:c r="H1205" s="47" t="s"/>
      <x:c r="K1205" s="45">
        <x:f>SUM(J1204:J1204)</x:f>
      </x:c>
    </x:row>
    <x:row r="1206" spans="1:27">
      <x:c r="E1206" s="47" t="s"/>
      <x:c r="H1206" s="47" t="s"/>
      <x:c r="K1206" s="47" t="s"/>
    </x:row>
    <x:row r="1207" spans="1:27">
      <x:c r="D1207" s="48" t="s">
        <x:v>315</x:v>
      </x:c>
      <x:c r="E1207" s="47" t="s"/>
      <x:c r="H1207" s="47" t="n">
        <x:v>1.5</x:v>
      </x:c>
      <x:c r="I1207" s="0" t="s">
        <x:v>316</x:v>
      </x:c>
      <x:c r="J1207" s="0">
        <x:f>ROUND(H1207/100*K1202,5)</x:f>
      </x:c>
      <x:c r="K1207" s="47" t="s"/>
    </x:row>
    <x:row r="1208" spans="1:27">
      <x:c r="D1208" s="48" t="s">
        <x:v>314</x:v>
      </x:c>
      <x:c r="E1208" s="47" t="s"/>
      <x:c r="H1208" s="47" t="s"/>
      <x:c r="K1208" s="49">
        <x:f>SUM(J1199:J1207)</x:f>
      </x:c>
    </x:row>
    <x:row r="1209" spans="1:27">
      <x:c r="D1209" s="48" t="s">
        <x:v>317</x:v>
      </x:c>
      <x:c r="E1209" s="47" t="s"/>
      <x:c r="H1209" s="47" t="s"/>
      <x:c r="K1209" s="49">
        <x:f>SUM(K1208:K1208)</x:f>
      </x:c>
    </x:row>
    <x:row r="1211" spans="1:27" customFormat="1" ht="45" customHeight="1">
      <x:c r="A1211" s="37" t="s">
        <x:v>755</x:v>
      </x:c>
      <x:c r="B1211" s="37" t="s">
        <x:v>88</x:v>
      </x:c>
      <x:c r="C1211" s="38" t="s">
        <x:v>14</x:v>
      </x:c>
      <x:c r="D1211" s="39" t="s">
        <x:v>89</x:v>
      </x:c>
      <x:c r="E1211" s="38" t="s"/>
      <x:c r="F1211" s="38" t="s"/>
      <x:c r="G1211" s="38" t="s"/>
      <x:c r="H1211" s="40" t="s">
        <x:v>289</x:v>
      </x:c>
      <x:c r="I1211" s="41" t="n">
        <x:v>1</x:v>
      </x:c>
      <x:c r="J1211" s="42" t="s"/>
      <x:c r="K1211" s="43">
        <x:f>ROUND(K1222,2)</x:f>
      </x:c>
      <x:c r="L1211" s="39" t="s">
        <x:v>756</x:v>
      </x:c>
      <x:c r="M1211" s="38" t="s"/>
      <x:c r="N1211" s="38" t="s"/>
      <x:c r="O1211" s="38" t="s"/>
      <x:c r="P1211" s="38" t="s"/>
      <x:c r="Q1211" s="38" t="s"/>
      <x:c r="R1211" s="38" t="s"/>
      <x:c r="S1211" s="38" t="s"/>
      <x:c r="T1211" s="38" t="s"/>
      <x:c r="U1211" s="38" t="s"/>
      <x:c r="V1211" s="38" t="s"/>
      <x:c r="W1211" s="38" t="s"/>
      <x:c r="X1211" s="38" t="s"/>
      <x:c r="Y1211" s="38" t="s"/>
      <x:c r="Z1211" s="38" t="s"/>
      <x:c r="AA1211" s="38" t="s"/>
    </x:row>
    <x:row r="1212" spans="1:27">
      <x:c r="B1212" s="14" t="s">
        <x:v>291</x:v>
      </x:c>
    </x:row>
    <x:row r="1213" spans="1:27">
      <x:c r="B1213" s="0" t="s">
        <x:v>682</x:v>
      </x:c>
      <x:c r="C1213" s="0" t="s">
        <x:v>293</x:v>
      </x:c>
      <x:c r="D1213" s="0" t="s">
        <x:v>683</x:v>
      </x:c>
      <x:c r="E1213" s="44" t="n">
        <x:v>0.015</x:v>
      </x:c>
      <x:c r="F1213" s="0" t="s">
        <x:v>295</x:v>
      </x:c>
      <x:c r="G1213" s="0" t="s">
        <x:v>296</x:v>
      </x:c>
      <x:c r="H1213" s="45" t="s"/>
      <x:c r="I1213" s="0" t="s">
        <x:v>297</x:v>
      </x:c>
      <x:c r="J1213" s="46">
        <x:f>ROUND(E1213/I1211* H1213,5)</x:f>
      </x:c>
      <x:c r="K1213" s="47" t="s"/>
    </x:row>
    <x:row r="1214" spans="1:27">
      <x:c r="B1214" s="0" t="s">
        <x:v>684</x:v>
      </x:c>
      <x:c r="C1214" s="0" t="s">
        <x:v>293</x:v>
      </x:c>
      <x:c r="D1214" s="0" t="s">
        <x:v>685</x:v>
      </x:c>
      <x:c r="E1214" s="44" t="n">
        <x:v>0.015</x:v>
      </x:c>
      <x:c r="F1214" s="0" t="s">
        <x:v>295</x:v>
      </x:c>
      <x:c r="G1214" s="0" t="s">
        <x:v>296</x:v>
      </x:c>
      <x:c r="H1214" s="45" t="s"/>
      <x:c r="I1214" s="0" t="s">
        <x:v>297</x:v>
      </x:c>
      <x:c r="J1214" s="46">
        <x:f>ROUND(E1214/I1211* H1214,5)</x:f>
      </x:c>
      <x:c r="K1214" s="47" t="s"/>
    </x:row>
    <x:row r="1215" spans="1:27">
      <x:c r="D1215" s="48" t="s">
        <x:v>298</x:v>
      </x:c>
      <x:c r="E1215" s="47" t="s"/>
      <x:c r="H1215" s="47" t="s"/>
      <x:c r="K1215" s="45">
        <x:f>SUM(J1213:J1214)</x:f>
      </x:c>
    </x:row>
    <x:row r="1216" spans="1:27">
      <x:c r="B1216" s="14" t="s">
        <x:v>303</x:v>
      </x:c>
      <x:c r="E1216" s="47" t="s"/>
      <x:c r="H1216" s="47" t="s"/>
      <x:c r="K1216" s="47" t="s"/>
    </x:row>
    <x:row r="1217" spans="1:27">
      <x:c r="B1217" s="0" t="s">
        <x:v>757</x:v>
      </x:c>
      <x:c r="C1217" s="0" t="s">
        <x:v>14</x:v>
      </x:c>
      <x:c r="D1217" s="0" t="s">
        <x:v>758</x:v>
      </x:c>
      <x:c r="E1217" s="44" t="n">
        <x:v>1.02</x:v>
      </x:c>
      <x:c r="G1217" s="0" t="s">
        <x:v>296</x:v>
      </x:c>
      <x:c r="H1217" s="45" t="s"/>
      <x:c r="I1217" s="0" t="s">
        <x:v>297</x:v>
      </x:c>
      <x:c r="J1217" s="46">
        <x:f>ROUND(E1217* H1217,5)</x:f>
      </x:c>
      <x:c r="K1217" s="47" t="s"/>
    </x:row>
    <x:row r="1218" spans="1:27">
      <x:c r="D1218" s="48" t="s">
        <x:v>313</x:v>
      </x:c>
      <x:c r="E1218" s="47" t="s"/>
      <x:c r="H1218" s="47" t="s"/>
      <x:c r="K1218" s="45">
        <x:f>SUM(J1217:J1217)</x:f>
      </x:c>
    </x:row>
    <x:row r="1219" spans="1:27">
      <x:c r="E1219" s="47" t="s"/>
      <x:c r="H1219" s="47" t="s"/>
      <x:c r="K1219" s="47" t="s"/>
    </x:row>
    <x:row r="1220" spans="1:27">
      <x:c r="D1220" s="48" t="s">
        <x:v>315</x:v>
      </x:c>
      <x:c r="E1220" s="47" t="s"/>
      <x:c r="H1220" s="47" t="n">
        <x:v>1.5</x:v>
      </x:c>
      <x:c r="I1220" s="0" t="s">
        <x:v>316</x:v>
      </x:c>
      <x:c r="J1220" s="0">
        <x:f>ROUND(H1220/100*K1215,5)</x:f>
      </x:c>
      <x:c r="K1220" s="47" t="s"/>
    </x:row>
    <x:row r="1221" spans="1:27">
      <x:c r="D1221" s="48" t="s">
        <x:v>314</x:v>
      </x:c>
      <x:c r="E1221" s="47" t="s"/>
      <x:c r="H1221" s="47" t="s"/>
      <x:c r="K1221" s="49">
        <x:f>SUM(J1212:J1220)</x:f>
      </x:c>
    </x:row>
    <x:row r="1222" spans="1:27">
      <x:c r="D1222" s="48" t="s">
        <x:v>317</x:v>
      </x:c>
      <x:c r="E1222" s="47" t="s"/>
      <x:c r="H1222" s="47" t="s"/>
      <x:c r="K1222" s="49">
        <x:f>SUM(K1221:K1221)</x:f>
      </x:c>
    </x:row>
    <x:row r="1224" spans="1:27" customFormat="1" ht="45" customHeight="1">
      <x:c r="A1224" s="37" t="s">
        <x:v>759</x:v>
      </x:c>
      <x:c r="B1224" s="37" t="s">
        <x:v>90</x:v>
      </x:c>
      <x:c r="C1224" s="38" t="s">
        <x:v>14</x:v>
      </x:c>
      <x:c r="D1224" s="39" t="s">
        <x:v>91</x:v>
      </x:c>
      <x:c r="E1224" s="38" t="s"/>
      <x:c r="F1224" s="38" t="s"/>
      <x:c r="G1224" s="38" t="s"/>
      <x:c r="H1224" s="40" t="s">
        <x:v>289</x:v>
      </x:c>
      <x:c r="I1224" s="41" t="n">
        <x:v>1</x:v>
      </x:c>
      <x:c r="J1224" s="42" t="s"/>
      <x:c r="K1224" s="43">
        <x:f>ROUND(K1235,2)</x:f>
      </x:c>
      <x:c r="L1224" s="39" t="s">
        <x:v>760</x:v>
      </x:c>
      <x:c r="M1224" s="38" t="s"/>
      <x:c r="N1224" s="38" t="s"/>
      <x:c r="O1224" s="38" t="s"/>
      <x:c r="P1224" s="38" t="s"/>
      <x:c r="Q1224" s="38" t="s"/>
      <x:c r="R1224" s="38" t="s"/>
      <x:c r="S1224" s="38" t="s"/>
      <x:c r="T1224" s="38" t="s"/>
      <x:c r="U1224" s="38" t="s"/>
      <x:c r="V1224" s="38" t="s"/>
      <x:c r="W1224" s="38" t="s"/>
      <x:c r="X1224" s="38" t="s"/>
      <x:c r="Y1224" s="38" t="s"/>
      <x:c r="Z1224" s="38" t="s"/>
      <x:c r="AA1224" s="38" t="s"/>
    </x:row>
    <x:row r="1225" spans="1:27">
      <x:c r="B1225" s="14" t="s">
        <x:v>291</x:v>
      </x:c>
    </x:row>
    <x:row r="1226" spans="1:27">
      <x:c r="B1226" s="0" t="s">
        <x:v>684</x:v>
      </x:c>
      <x:c r="C1226" s="0" t="s">
        <x:v>293</x:v>
      </x:c>
      <x:c r="D1226" s="0" t="s">
        <x:v>685</x:v>
      </x:c>
      <x:c r="E1226" s="44" t="n">
        <x:v>0.015</x:v>
      </x:c>
      <x:c r="F1226" s="0" t="s">
        <x:v>295</x:v>
      </x:c>
      <x:c r="G1226" s="0" t="s">
        <x:v>296</x:v>
      </x:c>
      <x:c r="H1226" s="45" t="s"/>
      <x:c r="I1226" s="0" t="s">
        <x:v>297</x:v>
      </x:c>
      <x:c r="J1226" s="46">
        <x:f>ROUND(E1226/I1224* H1226,5)</x:f>
      </x:c>
      <x:c r="K1226" s="47" t="s"/>
    </x:row>
    <x:row r="1227" spans="1:27">
      <x:c r="B1227" s="0" t="s">
        <x:v>682</x:v>
      </x:c>
      <x:c r="C1227" s="0" t="s">
        <x:v>293</x:v>
      </x:c>
      <x:c r="D1227" s="0" t="s">
        <x:v>683</x:v>
      </x:c>
      <x:c r="E1227" s="44" t="n">
        <x:v>0.015</x:v>
      </x:c>
      <x:c r="F1227" s="0" t="s">
        <x:v>295</x:v>
      </x:c>
      <x:c r="G1227" s="0" t="s">
        <x:v>296</x:v>
      </x:c>
      <x:c r="H1227" s="45" t="s"/>
      <x:c r="I1227" s="0" t="s">
        <x:v>297</x:v>
      </x:c>
      <x:c r="J1227" s="46">
        <x:f>ROUND(E1227/I1224* H1227,5)</x:f>
      </x:c>
      <x:c r="K1227" s="47" t="s"/>
    </x:row>
    <x:row r="1228" spans="1:27">
      <x:c r="D1228" s="48" t="s">
        <x:v>298</x:v>
      </x:c>
      <x:c r="E1228" s="47" t="s"/>
      <x:c r="H1228" s="47" t="s"/>
      <x:c r="K1228" s="45">
        <x:f>SUM(J1226:J1227)</x:f>
      </x:c>
    </x:row>
    <x:row r="1229" spans="1:27">
      <x:c r="B1229" s="14" t="s">
        <x:v>303</x:v>
      </x:c>
      <x:c r="E1229" s="47" t="s"/>
      <x:c r="H1229" s="47" t="s"/>
      <x:c r="K1229" s="47" t="s"/>
    </x:row>
    <x:row r="1230" spans="1:27">
      <x:c r="B1230" s="0" t="s">
        <x:v>761</x:v>
      </x:c>
      <x:c r="C1230" s="0" t="s">
        <x:v>14</x:v>
      </x:c>
      <x:c r="D1230" s="0" t="s">
        <x:v>762</x:v>
      </x:c>
      <x:c r="E1230" s="44" t="n">
        <x:v>1.02</x:v>
      </x:c>
      <x:c r="G1230" s="0" t="s">
        <x:v>296</x:v>
      </x:c>
      <x:c r="H1230" s="45" t="s"/>
      <x:c r="I1230" s="0" t="s">
        <x:v>297</x:v>
      </x:c>
      <x:c r="J1230" s="46">
        <x:f>ROUND(E1230* H1230,5)</x:f>
      </x:c>
      <x:c r="K1230" s="47" t="s"/>
    </x:row>
    <x:row r="1231" spans="1:27">
      <x:c r="D1231" s="48" t="s">
        <x:v>313</x:v>
      </x:c>
      <x:c r="E1231" s="47" t="s"/>
      <x:c r="H1231" s="47" t="s"/>
      <x:c r="K1231" s="45">
        <x:f>SUM(J1230:J1230)</x:f>
      </x:c>
    </x:row>
    <x:row r="1232" spans="1:27">
      <x:c r="E1232" s="47" t="s"/>
      <x:c r="H1232" s="47" t="s"/>
      <x:c r="K1232" s="47" t="s"/>
    </x:row>
    <x:row r="1233" spans="1:27">
      <x:c r="D1233" s="48" t="s">
        <x:v>315</x:v>
      </x:c>
      <x:c r="E1233" s="47" t="s"/>
      <x:c r="H1233" s="47" t="n">
        <x:v>1.5</x:v>
      </x:c>
      <x:c r="I1233" s="0" t="s">
        <x:v>316</x:v>
      </x:c>
      <x:c r="J1233" s="0">
        <x:f>ROUND(H1233/100*K1228,5)</x:f>
      </x:c>
      <x:c r="K1233" s="47" t="s"/>
    </x:row>
    <x:row r="1234" spans="1:27">
      <x:c r="D1234" s="48" t="s">
        <x:v>314</x:v>
      </x:c>
      <x:c r="E1234" s="47" t="s"/>
      <x:c r="H1234" s="47" t="s"/>
      <x:c r="K1234" s="49">
        <x:f>SUM(J1225:J1233)</x:f>
      </x:c>
    </x:row>
    <x:row r="1235" spans="1:27">
      <x:c r="D1235" s="48" t="s">
        <x:v>317</x:v>
      </x:c>
      <x:c r="E1235" s="47" t="s"/>
      <x:c r="H1235" s="47" t="s"/>
      <x:c r="K1235" s="49">
        <x:f>SUM(K1234:K1234)</x:f>
      </x:c>
    </x:row>
    <x:row r="1237" spans="1:27" customFormat="1" ht="45" customHeight="1">
      <x:c r="A1237" s="37" t="s">
        <x:v>763</x:v>
      </x:c>
      <x:c r="B1237" s="37" t="s">
        <x:v>92</x:v>
      </x:c>
      <x:c r="C1237" s="38" t="s">
        <x:v>14</x:v>
      </x:c>
      <x:c r="D1237" s="39" t="s">
        <x:v>93</x:v>
      </x:c>
      <x:c r="E1237" s="38" t="s"/>
      <x:c r="F1237" s="38" t="s"/>
      <x:c r="G1237" s="38" t="s"/>
      <x:c r="H1237" s="40" t="s">
        <x:v>289</x:v>
      </x:c>
      <x:c r="I1237" s="41" t="n">
        <x:v>1</x:v>
      </x:c>
      <x:c r="J1237" s="42" t="s"/>
      <x:c r="K1237" s="43">
        <x:f>ROUND(K1248,2)</x:f>
      </x:c>
      <x:c r="L1237" s="39" t="s">
        <x:v>764</x:v>
      </x:c>
      <x:c r="M1237" s="38" t="s"/>
      <x:c r="N1237" s="38" t="s"/>
      <x:c r="O1237" s="38" t="s"/>
      <x:c r="P1237" s="38" t="s"/>
      <x:c r="Q1237" s="38" t="s"/>
      <x:c r="R1237" s="38" t="s"/>
      <x:c r="S1237" s="38" t="s"/>
      <x:c r="T1237" s="38" t="s"/>
      <x:c r="U1237" s="38" t="s"/>
      <x:c r="V1237" s="38" t="s"/>
      <x:c r="W1237" s="38" t="s"/>
      <x:c r="X1237" s="38" t="s"/>
      <x:c r="Y1237" s="38" t="s"/>
      <x:c r="Z1237" s="38" t="s"/>
      <x:c r="AA1237" s="38" t="s"/>
    </x:row>
    <x:row r="1238" spans="1:27">
      <x:c r="B1238" s="14" t="s">
        <x:v>291</x:v>
      </x:c>
    </x:row>
    <x:row r="1239" spans="1:27">
      <x:c r="B1239" s="0" t="s">
        <x:v>684</x:v>
      </x:c>
      <x:c r="C1239" s="0" t="s">
        <x:v>293</x:v>
      </x:c>
      <x:c r="D1239" s="0" t="s">
        <x:v>685</x:v>
      </x:c>
      <x:c r="E1239" s="44" t="n">
        <x:v>0.015</x:v>
      </x:c>
      <x:c r="F1239" s="0" t="s">
        <x:v>295</x:v>
      </x:c>
      <x:c r="G1239" s="0" t="s">
        <x:v>296</x:v>
      </x:c>
      <x:c r="H1239" s="45" t="s"/>
      <x:c r="I1239" s="0" t="s">
        <x:v>297</x:v>
      </x:c>
      <x:c r="J1239" s="46">
        <x:f>ROUND(E1239/I1237* H1239,5)</x:f>
      </x:c>
      <x:c r="K1239" s="47" t="s"/>
    </x:row>
    <x:row r="1240" spans="1:27">
      <x:c r="B1240" s="0" t="s">
        <x:v>682</x:v>
      </x:c>
      <x:c r="C1240" s="0" t="s">
        <x:v>293</x:v>
      </x:c>
      <x:c r="D1240" s="0" t="s">
        <x:v>683</x:v>
      </x:c>
      <x:c r="E1240" s="44" t="n">
        <x:v>0.015</x:v>
      </x:c>
      <x:c r="F1240" s="0" t="s">
        <x:v>295</x:v>
      </x:c>
      <x:c r="G1240" s="0" t="s">
        <x:v>296</x:v>
      </x:c>
      <x:c r="H1240" s="45" t="s"/>
      <x:c r="I1240" s="0" t="s">
        <x:v>297</x:v>
      </x:c>
      <x:c r="J1240" s="46">
        <x:f>ROUND(E1240/I1237* H1240,5)</x:f>
      </x:c>
      <x:c r="K1240" s="47" t="s"/>
    </x:row>
    <x:row r="1241" spans="1:27">
      <x:c r="D1241" s="48" t="s">
        <x:v>298</x:v>
      </x:c>
      <x:c r="E1241" s="47" t="s"/>
      <x:c r="H1241" s="47" t="s"/>
      <x:c r="K1241" s="45">
        <x:f>SUM(J1239:J1240)</x:f>
      </x:c>
    </x:row>
    <x:row r="1242" spans="1:27">
      <x:c r="B1242" s="14" t="s">
        <x:v>303</x:v>
      </x:c>
      <x:c r="E1242" s="47" t="s"/>
      <x:c r="H1242" s="47" t="s"/>
      <x:c r="K1242" s="47" t="s"/>
    </x:row>
    <x:row r="1243" spans="1:27">
      <x:c r="B1243" s="0" t="s">
        <x:v>765</x:v>
      </x:c>
      <x:c r="C1243" s="0" t="s">
        <x:v>14</x:v>
      </x:c>
      <x:c r="D1243" s="0" t="s">
        <x:v>766</x:v>
      </x:c>
      <x:c r="E1243" s="44" t="n">
        <x:v>1.02</x:v>
      </x:c>
      <x:c r="G1243" s="0" t="s">
        <x:v>296</x:v>
      </x:c>
      <x:c r="H1243" s="45" t="s"/>
      <x:c r="I1243" s="0" t="s">
        <x:v>297</x:v>
      </x:c>
      <x:c r="J1243" s="46">
        <x:f>ROUND(E1243* H1243,5)</x:f>
      </x:c>
      <x:c r="K1243" s="47" t="s"/>
    </x:row>
    <x:row r="1244" spans="1:27">
      <x:c r="D1244" s="48" t="s">
        <x:v>313</x:v>
      </x:c>
      <x:c r="E1244" s="47" t="s"/>
      <x:c r="H1244" s="47" t="s"/>
      <x:c r="K1244" s="45">
        <x:f>SUM(J1243:J1243)</x:f>
      </x:c>
    </x:row>
    <x:row r="1245" spans="1:27">
      <x:c r="E1245" s="47" t="s"/>
      <x:c r="H1245" s="47" t="s"/>
      <x:c r="K1245" s="47" t="s"/>
    </x:row>
    <x:row r="1246" spans="1:27">
      <x:c r="D1246" s="48" t="s">
        <x:v>315</x:v>
      </x:c>
      <x:c r="E1246" s="47" t="s"/>
      <x:c r="H1246" s="47" t="n">
        <x:v>1.5</x:v>
      </x:c>
      <x:c r="I1246" s="0" t="s">
        <x:v>316</x:v>
      </x:c>
      <x:c r="J1246" s="0">
        <x:f>ROUND(H1246/100*K1241,5)</x:f>
      </x:c>
      <x:c r="K1246" s="47" t="s"/>
    </x:row>
    <x:row r="1247" spans="1:27">
      <x:c r="D1247" s="48" t="s">
        <x:v>314</x:v>
      </x:c>
      <x:c r="E1247" s="47" t="s"/>
      <x:c r="H1247" s="47" t="s"/>
      <x:c r="K1247" s="49">
        <x:f>SUM(J1238:J1246)</x:f>
      </x:c>
    </x:row>
    <x:row r="1248" spans="1:27">
      <x:c r="D1248" s="48" t="s">
        <x:v>317</x:v>
      </x:c>
      <x:c r="E1248" s="47" t="s"/>
      <x:c r="H1248" s="47" t="s"/>
      <x:c r="K1248" s="49">
        <x:f>SUM(K1247:K1247)</x:f>
      </x:c>
    </x:row>
    <x:row r="1250" spans="1:27" customFormat="1" ht="45" customHeight="1">
      <x:c r="A1250" s="37" t="s">
        <x:v>767</x:v>
      </x:c>
      <x:c r="B1250" s="37" t="s">
        <x:v>94</x:v>
      </x:c>
      <x:c r="C1250" s="38" t="s">
        <x:v>14</x:v>
      </x:c>
      <x:c r="D1250" s="39" t="s">
        <x:v>95</x:v>
      </x:c>
      <x:c r="E1250" s="38" t="s"/>
      <x:c r="F1250" s="38" t="s"/>
      <x:c r="G1250" s="38" t="s"/>
      <x:c r="H1250" s="40" t="s">
        <x:v>289</x:v>
      </x:c>
      <x:c r="I1250" s="41" t="n">
        <x:v>1</x:v>
      </x:c>
      <x:c r="J1250" s="42" t="s"/>
      <x:c r="K1250" s="43">
        <x:f>ROUND(K1261,2)</x:f>
      </x:c>
      <x:c r="L1250" s="39" t="s">
        <x:v>768</x:v>
      </x:c>
      <x:c r="M1250" s="38" t="s"/>
      <x:c r="N1250" s="38" t="s"/>
      <x:c r="O1250" s="38" t="s"/>
      <x:c r="P1250" s="38" t="s"/>
      <x:c r="Q1250" s="38" t="s"/>
      <x:c r="R1250" s="38" t="s"/>
      <x:c r="S1250" s="38" t="s"/>
      <x:c r="T1250" s="38" t="s"/>
      <x:c r="U1250" s="38" t="s"/>
      <x:c r="V1250" s="38" t="s"/>
      <x:c r="W1250" s="38" t="s"/>
      <x:c r="X1250" s="38" t="s"/>
      <x:c r="Y1250" s="38" t="s"/>
      <x:c r="Z1250" s="38" t="s"/>
      <x:c r="AA1250" s="38" t="s"/>
    </x:row>
    <x:row r="1251" spans="1:27">
      <x:c r="B1251" s="14" t="s">
        <x:v>291</x:v>
      </x:c>
    </x:row>
    <x:row r="1252" spans="1:27">
      <x:c r="B1252" s="0" t="s">
        <x:v>684</x:v>
      </x:c>
      <x:c r="C1252" s="0" t="s">
        <x:v>293</x:v>
      </x:c>
      <x:c r="D1252" s="0" t="s">
        <x:v>685</x:v>
      </x:c>
      <x:c r="E1252" s="44" t="n">
        <x:v>0.015</x:v>
      </x:c>
      <x:c r="F1252" s="0" t="s">
        <x:v>295</x:v>
      </x:c>
      <x:c r="G1252" s="0" t="s">
        <x:v>296</x:v>
      </x:c>
      <x:c r="H1252" s="45" t="s"/>
      <x:c r="I1252" s="0" t="s">
        <x:v>297</x:v>
      </x:c>
      <x:c r="J1252" s="46">
        <x:f>ROUND(E1252/I1250* H1252,5)</x:f>
      </x:c>
      <x:c r="K1252" s="47" t="s"/>
    </x:row>
    <x:row r="1253" spans="1:27">
      <x:c r="B1253" s="0" t="s">
        <x:v>682</x:v>
      </x:c>
      <x:c r="C1253" s="0" t="s">
        <x:v>293</x:v>
      </x:c>
      <x:c r="D1253" s="0" t="s">
        <x:v>683</x:v>
      </x:c>
      <x:c r="E1253" s="44" t="n">
        <x:v>0.015</x:v>
      </x:c>
      <x:c r="F1253" s="0" t="s">
        <x:v>295</x:v>
      </x:c>
      <x:c r="G1253" s="0" t="s">
        <x:v>296</x:v>
      </x:c>
      <x:c r="H1253" s="45" t="s"/>
      <x:c r="I1253" s="0" t="s">
        <x:v>297</x:v>
      </x:c>
      <x:c r="J1253" s="46">
        <x:f>ROUND(E1253/I1250* H1253,5)</x:f>
      </x:c>
      <x:c r="K1253" s="47" t="s"/>
    </x:row>
    <x:row r="1254" spans="1:27">
      <x:c r="D1254" s="48" t="s">
        <x:v>298</x:v>
      </x:c>
      <x:c r="E1254" s="47" t="s"/>
      <x:c r="H1254" s="47" t="s"/>
      <x:c r="K1254" s="45">
        <x:f>SUM(J1252:J1253)</x:f>
      </x:c>
    </x:row>
    <x:row r="1255" spans="1:27">
      <x:c r="B1255" s="14" t="s">
        <x:v>303</x:v>
      </x:c>
      <x:c r="E1255" s="47" t="s"/>
      <x:c r="H1255" s="47" t="s"/>
      <x:c r="K1255" s="47" t="s"/>
    </x:row>
    <x:row r="1256" spans="1:27">
      <x:c r="B1256" s="0" t="s">
        <x:v>769</x:v>
      </x:c>
      <x:c r="C1256" s="0" t="s">
        <x:v>14</x:v>
      </x:c>
      <x:c r="D1256" s="0" t="s">
        <x:v>770</x:v>
      </x:c>
      <x:c r="E1256" s="44" t="n">
        <x:v>1.02</x:v>
      </x:c>
      <x:c r="G1256" s="0" t="s">
        <x:v>296</x:v>
      </x:c>
      <x:c r="H1256" s="45" t="s"/>
      <x:c r="I1256" s="0" t="s">
        <x:v>297</x:v>
      </x:c>
      <x:c r="J1256" s="46">
        <x:f>ROUND(E1256* H1256,5)</x:f>
      </x:c>
      <x:c r="K1256" s="47" t="s"/>
    </x:row>
    <x:row r="1257" spans="1:27">
      <x:c r="D1257" s="48" t="s">
        <x:v>313</x:v>
      </x:c>
      <x:c r="E1257" s="47" t="s"/>
      <x:c r="H1257" s="47" t="s"/>
      <x:c r="K1257" s="45">
        <x:f>SUM(J1256:J1256)</x:f>
      </x:c>
    </x:row>
    <x:row r="1258" spans="1:27">
      <x:c r="E1258" s="47" t="s"/>
      <x:c r="H1258" s="47" t="s"/>
      <x:c r="K1258" s="47" t="s"/>
    </x:row>
    <x:row r="1259" spans="1:27">
      <x:c r="D1259" s="48" t="s">
        <x:v>315</x:v>
      </x:c>
      <x:c r="E1259" s="47" t="s"/>
      <x:c r="H1259" s="47" t="n">
        <x:v>1.5</x:v>
      </x:c>
      <x:c r="I1259" s="0" t="s">
        <x:v>316</x:v>
      </x:c>
      <x:c r="J1259" s="0">
        <x:f>ROUND(H1259/100*K1254,5)</x:f>
      </x:c>
      <x:c r="K1259" s="47" t="s"/>
    </x:row>
    <x:row r="1260" spans="1:27">
      <x:c r="D1260" s="48" t="s">
        <x:v>314</x:v>
      </x:c>
      <x:c r="E1260" s="47" t="s"/>
      <x:c r="H1260" s="47" t="s"/>
      <x:c r="K1260" s="49">
        <x:f>SUM(J1251:J1259)</x:f>
      </x:c>
    </x:row>
    <x:row r="1261" spans="1:27">
      <x:c r="D1261" s="48" t="s">
        <x:v>317</x:v>
      </x:c>
      <x:c r="E1261" s="47" t="s"/>
      <x:c r="H1261" s="47" t="s"/>
      <x:c r="K1261" s="49">
        <x:f>SUM(K1260:K1260)</x:f>
      </x:c>
    </x:row>
    <x:row r="1263" spans="1:27" customFormat="1" ht="45" customHeight="1">
      <x:c r="A1263" s="37" t="s">
        <x:v>771</x:v>
      </x:c>
      <x:c r="B1263" s="37" t="s">
        <x:v>96</x:v>
      </x:c>
      <x:c r="C1263" s="38" t="s">
        <x:v>14</x:v>
      </x:c>
      <x:c r="D1263" s="39" t="s">
        <x:v>97</x:v>
      </x:c>
      <x:c r="E1263" s="38" t="s"/>
      <x:c r="F1263" s="38" t="s"/>
      <x:c r="G1263" s="38" t="s"/>
      <x:c r="H1263" s="40" t="s">
        <x:v>289</x:v>
      </x:c>
      <x:c r="I1263" s="41" t="n">
        <x:v>1</x:v>
      </x:c>
      <x:c r="J1263" s="42" t="s"/>
      <x:c r="K1263" s="43">
        <x:f>ROUND(K1274,2)</x:f>
      </x:c>
      <x:c r="L1263" s="39" t="s">
        <x:v>772</x:v>
      </x:c>
      <x:c r="M1263" s="38" t="s"/>
      <x:c r="N1263" s="38" t="s"/>
      <x:c r="O1263" s="38" t="s"/>
      <x:c r="P1263" s="38" t="s"/>
      <x:c r="Q1263" s="38" t="s"/>
      <x:c r="R1263" s="38" t="s"/>
      <x:c r="S1263" s="38" t="s"/>
      <x:c r="T1263" s="38" t="s"/>
      <x:c r="U1263" s="38" t="s"/>
      <x:c r="V1263" s="38" t="s"/>
      <x:c r="W1263" s="38" t="s"/>
      <x:c r="X1263" s="38" t="s"/>
      <x:c r="Y1263" s="38" t="s"/>
      <x:c r="Z1263" s="38" t="s"/>
      <x:c r="AA1263" s="38" t="s"/>
    </x:row>
    <x:row r="1264" spans="1:27">
      <x:c r="B1264" s="14" t="s">
        <x:v>291</x:v>
      </x:c>
    </x:row>
    <x:row r="1265" spans="1:27">
      <x:c r="B1265" s="0" t="s">
        <x:v>682</x:v>
      </x:c>
      <x:c r="C1265" s="0" t="s">
        <x:v>293</x:v>
      </x:c>
      <x:c r="D1265" s="0" t="s">
        <x:v>683</x:v>
      </x:c>
      <x:c r="E1265" s="44" t="n">
        <x:v>0.05</x:v>
      </x:c>
      <x:c r="F1265" s="0" t="s">
        <x:v>295</x:v>
      </x:c>
      <x:c r="G1265" s="0" t="s">
        <x:v>296</x:v>
      </x:c>
      <x:c r="H1265" s="45" t="s"/>
      <x:c r="I1265" s="0" t="s">
        <x:v>297</x:v>
      </x:c>
      <x:c r="J1265" s="46">
        <x:f>ROUND(E1265/I1263* H1265,5)</x:f>
      </x:c>
      <x:c r="K1265" s="47" t="s"/>
    </x:row>
    <x:row r="1266" spans="1:27">
      <x:c r="B1266" s="0" t="s">
        <x:v>684</x:v>
      </x:c>
      <x:c r="C1266" s="0" t="s">
        <x:v>293</x:v>
      </x:c>
      <x:c r="D1266" s="0" t="s">
        <x:v>685</x:v>
      </x:c>
      <x:c r="E1266" s="44" t="n">
        <x:v>0.05</x:v>
      </x:c>
      <x:c r="F1266" s="0" t="s">
        <x:v>295</x:v>
      </x:c>
      <x:c r="G1266" s="0" t="s">
        <x:v>296</x:v>
      </x:c>
      <x:c r="H1266" s="45" t="s"/>
      <x:c r="I1266" s="0" t="s">
        <x:v>297</x:v>
      </x:c>
      <x:c r="J1266" s="46">
        <x:f>ROUND(E1266/I1263* H1266,5)</x:f>
      </x:c>
      <x:c r="K1266" s="47" t="s"/>
    </x:row>
    <x:row r="1267" spans="1:27">
      <x:c r="D1267" s="48" t="s">
        <x:v>298</x:v>
      </x:c>
      <x:c r="E1267" s="47" t="s"/>
      <x:c r="H1267" s="47" t="s"/>
      <x:c r="K1267" s="45">
        <x:f>SUM(J1265:J1266)</x:f>
      </x:c>
    </x:row>
    <x:row r="1268" spans="1:27">
      <x:c r="B1268" s="14" t="s">
        <x:v>303</x:v>
      </x:c>
      <x:c r="E1268" s="47" t="s"/>
      <x:c r="H1268" s="47" t="s"/>
      <x:c r="K1268" s="47" t="s"/>
    </x:row>
    <x:row r="1269" spans="1:27">
      <x:c r="B1269" s="0" t="s">
        <x:v>773</x:v>
      </x:c>
      <x:c r="C1269" s="0" t="s">
        <x:v>14</x:v>
      </x:c>
      <x:c r="D1269" s="0" t="s">
        <x:v>774</x:v>
      </x:c>
      <x:c r="E1269" s="44" t="n">
        <x:v>1.02</x:v>
      </x:c>
      <x:c r="G1269" s="0" t="s">
        <x:v>296</x:v>
      </x:c>
      <x:c r="H1269" s="45" t="s"/>
      <x:c r="I1269" s="0" t="s">
        <x:v>297</x:v>
      </x:c>
      <x:c r="J1269" s="46">
        <x:f>ROUND(E1269* H1269,5)</x:f>
      </x:c>
      <x:c r="K1269" s="47" t="s"/>
    </x:row>
    <x:row r="1270" spans="1:27">
      <x:c r="D1270" s="48" t="s">
        <x:v>313</x:v>
      </x:c>
      <x:c r="E1270" s="47" t="s"/>
      <x:c r="H1270" s="47" t="s"/>
      <x:c r="K1270" s="45">
        <x:f>SUM(J1269:J1269)</x:f>
      </x:c>
    </x:row>
    <x:row r="1271" spans="1:27">
      <x:c r="E1271" s="47" t="s"/>
      <x:c r="H1271" s="47" t="s"/>
      <x:c r="K1271" s="47" t="s"/>
    </x:row>
    <x:row r="1272" spans="1:27">
      <x:c r="D1272" s="48" t="s">
        <x:v>315</x:v>
      </x:c>
      <x:c r="E1272" s="47" t="s"/>
      <x:c r="H1272" s="47" t="n">
        <x:v>1.5</x:v>
      </x:c>
      <x:c r="I1272" s="0" t="s">
        <x:v>316</x:v>
      </x:c>
      <x:c r="J1272" s="0">
        <x:f>ROUND(H1272/100*K1267,5)</x:f>
      </x:c>
      <x:c r="K1272" s="47" t="s"/>
    </x:row>
    <x:row r="1273" spans="1:27">
      <x:c r="D1273" s="48" t="s">
        <x:v>314</x:v>
      </x:c>
      <x:c r="E1273" s="47" t="s"/>
      <x:c r="H1273" s="47" t="s"/>
      <x:c r="K1273" s="49">
        <x:f>SUM(J1264:J1272)</x:f>
      </x:c>
    </x:row>
    <x:row r="1274" spans="1:27">
      <x:c r="D1274" s="48" t="s">
        <x:v>317</x:v>
      </x:c>
      <x:c r="E1274" s="47" t="s"/>
      <x:c r="H1274" s="47" t="s"/>
      <x:c r="K1274" s="49">
        <x:f>SUM(K1273:K1273)</x:f>
      </x:c>
    </x:row>
    <x:row r="1276" spans="1:27" customFormat="1" ht="45" customHeight="1">
      <x:c r="A1276" s="37" t="s">
        <x:v>775</x:v>
      </x:c>
      <x:c r="B1276" s="37" t="s">
        <x:v>98</x:v>
      </x:c>
      <x:c r="C1276" s="38" t="s">
        <x:v>14</x:v>
      </x:c>
      <x:c r="D1276" s="39" t="s">
        <x:v>99</x:v>
      </x:c>
      <x:c r="E1276" s="38" t="s"/>
      <x:c r="F1276" s="38" t="s"/>
      <x:c r="G1276" s="38" t="s"/>
      <x:c r="H1276" s="40" t="s">
        <x:v>289</x:v>
      </x:c>
      <x:c r="I1276" s="41" t="n">
        <x:v>1</x:v>
      </x:c>
      <x:c r="J1276" s="42" t="s"/>
      <x:c r="K1276" s="43">
        <x:f>ROUND(K1287,2)</x:f>
      </x:c>
      <x:c r="L1276" s="39" t="s">
        <x:v>776</x:v>
      </x:c>
      <x:c r="M1276" s="38" t="s"/>
      <x:c r="N1276" s="38" t="s"/>
      <x:c r="O1276" s="38" t="s"/>
      <x:c r="P1276" s="38" t="s"/>
      <x:c r="Q1276" s="38" t="s"/>
      <x:c r="R1276" s="38" t="s"/>
      <x:c r="S1276" s="38" t="s"/>
      <x:c r="T1276" s="38" t="s"/>
      <x:c r="U1276" s="38" t="s"/>
      <x:c r="V1276" s="38" t="s"/>
      <x:c r="W1276" s="38" t="s"/>
      <x:c r="X1276" s="38" t="s"/>
      <x:c r="Y1276" s="38" t="s"/>
      <x:c r="Z1276" s="38" t="s"/>
      <x:c r="AA1276" s="38" t="s"/>
    </x:row>
    <x:row r="1277" spans="1:27">
      <x:c r="B1277" s="14" t="s">
        <x:v>291</x:v>
      </x:c>
    </x:row>
    <x:row r="1278" spans="1:27">
      <x:c r="B1278" s="0" t="s">
        <x:v>682</x:v>
      </x:c>
      <x:c r="C1278" s="0" t="s">
        <x:v>293</x:v>
      </x:c>
      <x:c r="D1278" s="0" t="s">
        <x:v>683</x:v>
      </x:c>
      <x:c r="E1278" s="44" t="n">
        <x:v>0.05</x:v>
      </x:c>
      <x:c r="F1278" s="0" t="s">
        <x:v>295</x:v>
      </x:c>
      <x:c r="G1278" s="0" t="s">
        <x:v>296</x:v>
      </x:c>
      <x:c r="H1278" s="45" t="s"/>
      <x:c r="I1278" s="0" t="s">
        <x:v>297</x:v>
      </x:c>
      <x:c r="J1278" s="46">
        <x:f>ROUND(E1278/I1276* H1278,5)</x:f>
      </x:c>
      <x:c r="K1278" s="47" t="s"/>
    </x:row>
    <x:row r="1279" spans="1:27">
      <x:c r="B1279" s="0" t="s">
        <x:v>684</x:v>
      </x:c>
      <x:c r="C1279" s="0" t="s">
        <x:v>293</x:v>
      </x:c>
      <x:c r="D1279" s="0" t="s">
        <x:v>685</x:v>
      </x:c>
      <x:c r="E1279" s="44" t="n">
        <x:v>0.05</x:v>
      </x:c>
      <x:c r="F1279" s="0" t="s">
        <x:v>295</x:v>
      </x:c>
      <x:c r="G1279" s="0" t="s">
        <x:v>296</x:v>
      </x:c>
      <x:c r="H1279" s="45" t="s"/>
      <x:c r="I1279" s="0" t="s">
        <x:v>297</x:v>
      </x:c>
      <x:c r="J1279" s="46">
        <x:f>ROUND(E1279/I1276* H1279,5)</x:f>
      </x:c>
      <x:c r="K1279" s="47" t="s"/>
    </x:row>
    <x:row r="1280" spans="1:27">
      <x:c r="D1280" s="48" t="s">
        <x:v>298</x:v>
      </x:c>
      <x:c r="E1280" s="47" t="s"/>
      <x:c r="H1280" s="47" t="s"/>
      <x:c r="K1280" s="45">
        <x:f>SUM(J1278:J1279)</x:f>
      </x:c>
    </x:row>
    <x:row r="1281" spans="1:27">
      <x:c r="B1281" s="14" t="s">
        <x:v>303</x:v>
      </x:c>
      <x:c r="E1281" s="47" t="s"/>
      <x:c r="H1281" s="47" t="s"/>
      <x:c r="K1281" s="47" t="s"/>
    </x:row>
    <x:row r="1282" spans="1:27">
      <x:c r="B1282" s="0" t="s">
        <x:v>777</x:v>
      </x:c>
      <x:c r="C1282" s="0" t="s">
        <x:v>14</x:v>
      </x:c>
      <x:c r="D1282" s="0" t="s">
        <x:v>778</x:v>
      </x:c>
      <x:c r="E1282" s="44" t="n">
        <x:v>1.02</x:v>
      </x:c>
      <x:c r="G1282" s="0" t="s">
        <x:v>296</x:v>
      </x:c>
      <x:c r="H1282" s="45" t="s"/>
      <x:c r="I1282" s="0" t="s">
        <x:v>297</x:v>
      </x:c>
      <x:c r="J1282" s="46">
        <x:f>ROUND(E1282* H1282,5)</x:f>
      </x:c>
      <x:c r="K1282" s="47" t="s"/>
    </x:row>
    <x:row r="1283" spans="1:27">
      <x:c r="D1283" s="48" t="s">
        <x:v>313</x:v>
      </x:c>
      <x:c r="E1283" s="47" t="s"/>
      <x:c r="H1283" s="47" t="s"/>
      <x:c r="K1283" s="45">
        <x:f>SUM(J1282:J1282)</x:f>
      </x:c>
    </x:row>
    <x:row r="1284" spans="1:27">
      <x:c r="E1284" s="47" t="s"/>
      <x:c r="H1284" s="47" t="s"/>
      <x:c r="K1284" s="47" t="s"/>
    </x:row>
    <x:row r="1285" spans="1:27">
      <x:c r="D1285" s="48" t="s">
        <x:v>315</x:v>
      </x:c>
      <x:c r="E1285" s="47" t="s"/>
      <x:c r="H1285" s="47" t="n">
        <x:v>1.5</x:v>
      </x:c>
      <x:c r="I1285" s="0" t="s">
        <x:v>316</x:v>
      </x:c>
      <x:c r="J1285" s="0">
        <x:f>ROUND(H1285/100*K1280,5)</x:f>
      </x:c>
      <x:c r="K1285" s="47" t="s"/>
    </x:row>
    <x:row r="1286" spans="1:27">
      <x:c r="D1286" s="48" t="s">
        <x:v>314</x:v>
      </x:c>
      <x:c r="E1286" s="47" t="s"/>
      <x:c r="H1286" s="47" t="s"/>
      <x:c r="K1286" s="49">
        <x:f>SUM(J1277:J1285)</x:f>
      </x:c>
    </x:row>
    <x:row r="1287" spans="1:27">
      <x:c r="D1287" s="48" t="s">
        <x:v>317</x:v>
      </x:c>
      <x:c r="E1287" s="47" t="s"/>
      <x:c r="H1287" s="47" t="s"/>
      <x:c r="K1287" s="49">
        <x:f>SUM(K1286:K1286)</x:f>
      </x:c>
    </x:row>
    <x:row r="1289" spans="1:27" customFormat="1" ht="45" customHeight="1">
      <x:c r="A1289" s="37" t="s"/>
      <x:c r="B1289" s="37" t="s">
        <x:v>779</x:v>
      </x:c>
      <x:c r="C1289" s="38" t="s">
        <x:v>14</x:v>
      </x:c>
      <x:c r="D1289" s="39" t="s">
        <x:v>780</x:v>
      </x:c>
      <x:c r="E1289" s="38" t="s"/>
      <x:c r="F1289" s="38" t="s"/>
      <x:c r="G1289" s="38" t="s"/>
      <x:c r="H1289" s="40" t="s">
        <x:v>289</x:v>
      </x:c>
      <x:c r="I1289" s="41" t="n">
        <x:v>1</x:v>
      </x:c>
      <x:c r="J1289" s="42" t="s"/>
      <x:c r="K1289" s="43">
        <x:f>ROUND(K1300,2)</x:f>
      </x:c>
      <x:c r="L1289" s="39" t="s">
        <x:v>781</x:v>
      </x:c>
      <x:c r="M1289" s="38" t="s"/>
      <x:c r="N1289" s="38" t="s"/>
      <x:c r="O1289" s="38" t="s"/>
      <x:c r="P1289" s="38" t="s"/>
      <x:c r="Q1289" s="38" t="s"/>
      <x:c r="R1289" s="38" t="s"/>
      <x:c r="S1289" s="38" t="s"/>
      <x:c r="T1289" s="38" t="s"/>
      <x:c r="U1289" s="38" t="s"/>
      <x:c r="V1289" s="38" t="s"/>
      <x:c r="W1289" s="38" t="s"/>
      <x:c r="X1289" s="38" t="s"/>
      <x:c r="Y1289" s="38" t="s"/>
      <x:c r="Z1289" s="38" t="s"/>
      <x:c r="AA1289" s="38" t="s"/>
    </x:row>
    <x:row r="1290" spans="1:27">
      <x:c r="B1290" s="14" t="s">
        <x:v>291</x:v>
      </x:c>
    </x:row>
    <x:row r="1291" spans="1:27">
      <x:c r="B1291" s="0" t="s">
        <x:v>684</x:v>
      </x:c>
      <x:c r="C1291" s="0" t="s">
        <x:v>293</x:v>
      </x:c>
      <x:c r="D1291" s="0" t="s">
        <x:v>685</x:v>
      </x:c>
      <x:c r="E1291" s="44" t="n">
        <x:v>0.04</x:v>
      </x:c>
      <x:c r="F1291" s="0" t="s">
        <x:v>295</x:v>
      </x:c>
      <x:c r="G1291" s="0" t="s">
        <x:v>296</x:v>
      </x:c>
      <x:c r="H1291" s="45" t="s"/>
      <x:c r="I1291" s="0" t="s">
        <x:v>297</x:v>
      </x:c>
      <x:c r="J1291" s="46">
        <x:f>ROUND(E1291/I1289* H1291,5)</x:f>
      </x:c>
      <x:c r="K1291" s="47" t="s"/>
    </x:row>
    <x:row r="1292" spans="1:27">
      <x:c r="B1292" s="0" t="s">
        <x:v>682</x:v>
      </x:c>
      <x:c r="C1292" s="0" t="s">
        <x:v>293</x:v>
      </x:c>
      <x:c r="D1292" s="0" t="s">
        <x:v>683</x:v>
      </x:c>
      <x:c r="E1292" s="44" t="n">
        <x:v>0.04</x:v>
      </x:c>
      <x:c r="F1292" s="0" t="s">
        <x:v>295</x:v>
      </x:c>
      <x:c r="G1292" s="0" t="s">
        <x:v>296</x:v>
      </x:c>
      <x:c r="H1292" s="45" t="s"/>
      <x:c r="I1292" s="0" t="s">
        <x:v>297</x:v>
      </x:c>
      <x:c r="J1292" s="46">
        <x:f>ROUND(E1292/I1289* H1292,5)</x:f>
      </x:c>
      <x:c r="K1292" s="47" t="s"/>
    </x:row>
    <x:row r="1293" spans="1:27">
      <x:c r="D1293" s="48" t="s">
        <x:v>298</x:v>
      </x:c>
      <x:c r="E1293" s="47" t="s"/>
      <x:c r="H1293" s="47" t="s"/>
      <x:c r="K1293" s="45">
        <x:f>SUM(J1291:J1292)</x:f>
      </x:c>
    </x:row>
    <x:row r="1294" spans="1:27">
      <x:c r="B1294" s="14" t="s">
        <x:v>303</x:v>
      </x:c>
      <x:c r="E1294" s="47" t="s"/>
      <x:c r="H1294" s="47" t="s"/>
      <x:c r="K1294" s="47" t="s"/>
    </x:row>
    <x:row r="1295" spans="1:27">
      <x:c r="B1295" s="0" t="s">
        <x:v>782</x:v>
      </x:c>
      <x:c r="C1295" s="0" t="s">
        <x:v>14</x:v>
      </x:c>
      <x:c r="D1295" s="0" t="s">
        <x:v>783</x:v>
      </x:c>
      <x:c r="E1295" s="44" t="n">
        <x:v>1.02</x:v>
      </x:c>
      <x:c r="G1295" s="0" t="s">
        <x:v>296</x:v>
      </x:c>
      <x:c r="H1295" s="45" t="s"/>
      <x:c r="I1295" s="0" t="s">
        <x:v>297</x:v>
      </x:c>
      <x:c r="J1295" s="46">
        <x:f>ROUND(E1295* H1295,5)</x:f>
      </x:c>
      <x:c r="K1295" s="47" t="s"/>
    </x:row>
    <x:row r="1296" spans="1:27">
      <x:c r="D1296" s="48" t="s">
        <x:v>313</x:v>
      </x:c>
      <x:c r="E1296" s="47" t="s"/>
      <x:c r="H1296" s="47" t="s"/>
      <x:c r="K1296" s="45">
        <x:f>SUM(J1295:J1295)</x:f>
      </x:c>
    </x:row>
    <x:row r="1297" spans="1:27">
      <x:c r="E1297" s="47" t="s"/>
      <x:c r="H1297" s="47" t="s"/>
      <x:c r="K1297" s="47" t="s"/>
    </x:row>
    <x:row r="1298" spans="1:27">
      <x:c r="D1298" s="48" t="s">
        <x:v>315</x:v>
      </x:c>
      <x:c r="E1298" s="47" t="s"/>
      <x:c r="H1298" s="47" t="n">
        <x:v>1.5</x:v>
      </x:c>
      <x:c r="I1298" s="0" t="s">
        <x:v>316</x:v>
      </x:c>
      <x:c r="J1298" s="0">
        <x:f>ROUND(H1298/100*K1293,5)</x:f>
      </x:c>
      <x:c r="K1298" s="47" t="s"/>
    </x:row>
    <x:row r="1299" spans="1:27">
      <x:c r="D1299" s="48" t="s">
        <x:v>314</x:v>
      </x:c>
      <x:c r="E1299" s="47" t="s"/>
      <x:c r="H1299" s="47" t="s"/>
      <x:c r="K1299" s="49">
        <x:f>SUM(J1290:J1298)</x:f>
      </x:c>
    </x:row>
    <x:row r="1300" spans="1:27">
      <x:c r="D1300" s="48" t="s">
        <x:v>317</x:v>
      </x:c>
      <x:c r="E1300" s="47" t="s"/>
      <x:c r="H1300" s="47" t="s"/>
      <x:c r="K1300" s="49">
        <x:f>SUM(K1299:K1299)</x:f>
      </x:c>
    </x:row>
    <x:row r="1302" spans="1:27" customFormat="1" ht="45" customHeight="1">
      <x:c r="A1302" s="37" t="s"/>
      <x:c r="B1302" s="37" t="s">
        <x:v>784</x:v>
      </x:c>
      <x:c r="C1302" s="38" t="s">
        <x:v>37</x:v>
      </x:c>
      <x:c r="D1302" s="39" t="s">
        <x:v>785</x:v>
      </x:c>
      <x:c r="E1302" s="38" t="s"/>
      <x:c r="F1302" s="38" t="s"/>
      <x:c r="G1302" s="38" t="s"/>
      <x:c r="H1302" s="40" t="s">
        <x:v>289</x:v>
      </x:c>
      <x:c r="I1302" s="41" t="n">
        <x:v>1</x:v>
      </x:c>
      <x:c r="J1302" s="42" t="s"/>
      <x:c r="K1302" s="43">
        <x:f>ROUND(K1314,2)</x:f>
      </x:c>
      <x:c r="L1302" s="39" t="s">
        <x:v>786</x:v>
      </x:c>
      <x:c r="M1302" s="38" t="s"/>
      <x:c r="N1302" s="38" t="s"/>
      <x:c r="O1302" s="38" t="s"/>
      <x:c r="P1302" s="38" t="s"/>
      <x:c r="Q1302" s="38" t="s"/>
      <x:c r="R1302" s="38" t="s"/>
      <x:c r="S1302" s="38" t="s"/>
      <x:c r="T1302" s="38" t="s"/>
      <x:c r="U1302" s="38" t="s"/>
      <x:c r="V1302" s="38" t="s"/>
      <x:c r="W1302" s="38" t="s"/>
      <x:c r="X1302" s="38" t="s"/>
      <x:c r="Y1302" s="38" t="s"/>
      <x:c r="Z1302" s="38" t="s"/>
      <x:c r="AA1302" s="38" t="s"/>
    </x:row>
    <x:row r="1303" spans="1:27">
      <x:c r="B1303" s="14" t="s">
        <x:v>291</x:v>
      </x:c>
    </x:row>
    <x:row r="1304" spans="1:27">
      <x:c r="B1304" s="0" t="s">
        <x:v>682</x:v>
      </x:c>
      <x:c r="C1304" s="0" t="s">
        <x:v>293</x:v>
      </x:c>
      <x:c r="D1304" s="0" t="s">
        <x:v>683</x:v>
      </x:c>
      <x:c r="E1304" s="44" t="n">
        <x:v>0.2</x:v>
      </x:c>
      <x:c r="F1304" s="0" t="s">
        <x:v>295</x:v>
      </x:c>
      <x:c r="G1304" s="0" t="s">
        <x:v>296</x:v>
      </x:c>
      <x:c r="H1304" s="45" t="s"/>
      <x:c r="I1304" s="0" t="s">
        <x:v>297</x:v>
      </x:c>
      <x:c r="J1304" s="46">
        <x:f>ROUND(E1304/I1302* H1304,5)</x:f>
      </x:c>
      <x:c r="K1304" s="47" t="s"/>
    </x:row>
    <x:row r="1305" spans="1:27">
      <x:c r="B1305" s="0" t="s">
        <x:v>684</x:v>
      </x:c>
      <x:c r="C1305" s="0" t="s">
        <x:v>293</x:v>
      </x:c>
      <x:c r="D1305" s="0" t="s">
        <x:v>685</x:v>
      </x:c>
      <x:c r="E1305" s="44" t="n">
        <x:v>0.2</x:v>
      </x:c>
      <x:c r="F1305" s="0" t="s">
        <x:v>295</x:v>
      </x:c>
      <x:c r="G1305" s="0" t="s">
        <x:v>296</x:v>
      </x:c>
      <x:c r="H1305" s="45" t="s"/>
      <x:c r="I1305" s="0" t="s">
        <x:v>297</x:v>
      </x:c>
      <x:c r="J1305" s="46">
        <x:f>ROUND(E1305/I1302* H1305,5)</x:f>
      </x:c>
      <x:c r="K1305" s="47" t="s"/>
    </x:row>
    <x:row r="1306" spans="1:27">
      <x:c r="D1306" s="48" t="s">
        <x:v>298</x:v>
      </x:c>
      <x:c r="E1306" s="47" t="s"/>
      <x:c r="H1306" s="47" t="s"/>
      <x:c r="K1306" s="45">
        <x:f>SUM(J1304:J1305)</x:f>
      </x:c>
    </x:row>
    <x:row r="1307" spans="1:27">
      <x:c r="B1307" s="14" t="s">
        <x:v>303</x:v>
      </x:c>
      <x:c r="E1307" s="47" t="s"/>
      <x:c r="H1307" s="47" t="s"/>
      <x:c r="K1307" s="47" t="s"/>
    </x:row>
    <x:row r="1308" spans="1:27">
      <x:c r="B1308" s="0" t="s">
        <x:v>787</x:v>
      </x:c>
      <x:c r="C1308" s="0" t="s">
        <x:v>37</x:v>
      </x:c>
      <x:c r="D1308" s="0" t="s">
        <x:v>788</x:v>
      </x:c>
      <x:c r="E1308" s="44" t="n">
        <x:v>1</x:v>
      </x:c>
      <x:c r="G1308" s="0" t="s">
        <x:v>296</x:v>
      </x:c>
      <x:c r="H1308" s="45" t="s"/>
      <x:c r="I1308" s="0" t="s">
        <x:v>297</x:v>
      </x:c>
      <x:c r="J1308" s="46">
        <x:f>ROUND(E1308* H1308,5)</x:f>
      </x:c>
      <x:c r="K1308" s="47" t="s"/>
    </x:row>
    <x:row r="1309" spans="1:27">
      <x:c r="B1309" s="0" t="s">
        <x:v>789</x:v>
      </x:c>
      <x:c r="C1309" s="0" t="s">
        <x:v>37</x:v>
      </x:c>
      <x:c r="D1309" s="0" t="s">
        <x:v>790</x:v>
      </x:c>
      <x:c r="E1309" s="44" t="n">
        <x:v>1</x:v>
      </x:c>
      <x:c r="G1309" s="0" t="s">
        <x:v>296</x:v>
      </x:c>
      <x:c r="H1309" s="45" t="s"/>
      <x:c r="I1309" s="0" t="s">
        <x:v>297</x:v>
      </x:c>
      <x:c r="J1309" s="46">
        <x:f>ROUND(E1309* H1309,5)</x:f>
      </x:c>
      <x:c r="K1309" s="47" t="s"/>
    </x:row>
    <x:row r="1310" spans="1:27">
      <x:c r="D1310" s="48" t="s">
        <x:v>313</x:v>
      </x:c>
      <x:c r="E1310" s="47" t="s"/>
      <x:c r="H1310" s="47" t="s"/>
      <x:c r="K1310" s="45">
        <x:f>SUM(J1308:J1309)</x:f>
      </x:c>
    </x:row>
    <x:row r="1311" spans="1:27">
      <x:c r="E1311" s="47" t="s"/>
      <x:c r="H1311" s="47" t="s"/>
      <x:c r="K1311" s="47" t="s"/>
    </x:row>
    <x:row r="1312" spans="1:27">
      <x:c r="D1312" s="48" t="s">
        <x:v>315</x:v>
      </x:c>
      <x:c r="E1312" s="47" t="s"/>
      <x:c r="H1312" s="47" t="n">
        <x:v>1.5</x:v>
      </x:c>
      <x:c r="I1312" s="0" t="s">
        <x:v>316</x:v>
      </x:c>
      <x:c r="J1312" s="0">
        <x:f>ROUND(H1312/100*K1306,5)</x:f>
      </x:c>
      <x:c r="K1312" s="47" t="s"/>
    </x:row>
    <x:row r="1313" spans="1:27">
      <x:c r="D1313" s="48" t="s">
        <x:v>314</x:v>
      </x:c>
      <x:c r="E1313" s="47" t="s"/>
      <x:c r="H1313" s="47" t="s"/>
      <x:c r="K1313" s="49">
        <x:f>SUM(J1303:J1312)</x:f>
      </x:c>
    </x:row>
    <x:row r="1314" spans="1:27">
      <x:c r="D1314" s="48" t="s">
        <x:v>317</x:v>
      </x:c>
      <x:c r="E1314" s="47" t="s"/>
      <x:c r="H1314" s="47" t="s"/>
      <x:c r="K1314" s="49">
        <x:f>SUM(K1313:K1313)</x:f>
      </x:c>
    </x:row>
    <x:row r="1316" spans="1:27" customFormat="1" ht="45" customHeight="1">
      <x:c r="A1316" s="37" t="s"/>
      <x:c r="B1316" s="37" t="s">
        <x:v>791</x:v>
      </x:c>
      <x:c r="C1316" s="38" t="s">
        <x:v>37</x:v>
      </x:c>
      <x:c r="D1316" s="39" t="s">
        <x:v>792</x:v>
      </x:c>
      <x:c r="E1316" s="38" t="s"/>
      <x:c r="F1316" s="38" t="s"/>
      <x:c r="G1316" s="38" t="s"/>
      <x:c r="H1316" s="40" t="s">
        <x:v>289</x:v>
      </x:c>
      <x:c r="I1316" s="41" t="n">
        <x:v>1</x:v>
      </x:c>
      <x:c r="J1316" s="42" t="s"/>
      <x:c r="K1316" s="43">
        <x:f>ROUND(K1327,2)</x:f>
      </x:c>
      <x:c r="L1316" s="39" t="s">
        <x:v>793</x:v>
      </x:c>
      <x:c r="M1316" s="38" t="s"/>
      <x:c r="N1316" s="38" t="s"/>
      <x:c r="O1316" s="38" t="s"/>
      <x:c r="P1316" s="38" t="s"/>
      <x:c r="Q1316" s="38" t="s"/>
      <x:c r="R1316" s="38" t="s"/>
      <x:c r="S1316" s="38" t="s"/>
      <x:c r="T1316" s="38" t="s"/>
      <x:c r="U1316" s="38" t="s"/>
      <x:c r="V1316" s="38" t="s"/>
      <x:c r="W1316" s="38" t="s"/>
      <x:c r="X1316" s="38" t="s"/>
      <x:c r="Y1316" s="38" t="s"/>
      <x:c r="Z1316" s="38" t="s"/>
      <x:c r="AA1316" s="38" t="s"/>
    </x:row>
    <x:row r="1317" spans="1:27">
      <x:c r="B1317" s="14" t="s">
        <x:v>291</x:v>
      </x:c>
    </x:row>
    <x:row r="1318" spans="1:27">
      <x:c r="B1318" s="0" t="s">
        <x:v>684</x:v>
      </x:c>
      <x:c r="C1318" s="0" t="s">
        <x:v>293</x:v>
      </x:c>
      <x:c r="D1318" s="0" t="s">
        <x:v>685</x:v>
      </x:c>
      <x:c r="E1318" s="44" t="n">
        <x:v>0.3</x:v>
      </x:c>
      <x:c r="F1318" s="0" t="s">
        <x:v>295</x:v>
      </x:c>
      <x:c r="G1318" s="0" t="s">
        <x:v>296</x:v>
      </x:c>
      <x:c r="H1318" s="45" t="s"/>
      <x:c r="I1318" s="0" t="s">
        <x:v>297</x:v>
      </x:c>
      <x:c r="J1318" s="46">
        <x:f>ROUND(E1318/I1316* H1318,5)</x:f>
      </x:c>
      <x:c r="K1318" s="47" t="s"/>
    </x:row>
    <x:row r="1319" spans="1:27">
      <x:c r="B1319" s="0" t="s">
        <x:v>682</x:v>
      </x:c>
      <x:c r="C1319" s="0" t="s">
        <x:v>293</x:v>
      </x:c>
      <x:c r="D1319" s="0" t="s">
        <x:v>683</x:v>
      </x:c>
      <x:c r="E1319" s="44" t="n">
        <x:v>0.066</x:v>
      </x:c>
      <x:c r="F1319" s="0" t="s">
        <x:v>295</x:v>
      </x:c>
      <x:c r="G1319" s="0" t="s">
        <x:v>296</x:v>
      </x:c>
      <x:c r="H1319" s="45" t="s"/>
      <x:c r="I1319" s="0" t="s">
        <x:v>297</x:v>
      </x:c>
      <x:c r="J1319" s="46">
        <x:f>ROUND(E1319/I1316* H1319,5)</x:f>
      </x:c>
      <x:c r="K1319" s="47" t="s"/>
    </x:row>
    <x:row r="1320" spans="1:27">
      <x:c r="D1320" s="48" t="s">
        <x:v>298</x:v>
      </x:c>
      <x:c r="E1320" s="47" t="s"/>
      <x:c r="H1320" s="47" t="s"/>
      <x:c r="K1320" s="45">
        <x:f>SUM(J1318:J1319)</x:f>
      </x:c>
    </x:row>
    <x:row r="1321" spans="1:27">
      <x:c r="B1321" s="14" t="s">
        <x:v>303</x:v>
      </x:c>
      <x:c r="E1321" s="47" t="s"/>
      <x:c r="H1321" s="47" t="s"/>
      <x:c r="K1321" s="47" t="s"/>
    </x:row>
    <x:row r="1322" spans="1:27">
      <x:c r="B1322" s="0" t="s">
        <x:v>794</x:v>
      </x:c>
      <x:c r="C1322" s="0" t="s">
        <x:v>37</x:v>
      </x:c>
      <x:c r="D1322" s="0" t="s">
        <x:v>795</x:v>
      </x:c>
      <x:c r="E1322" s="44" t="n">
        <x:v>1</x:v>
      </x:c>
      <x:c r="G1322" s="0" t="s">
        <x:v>296</x:v>
      </x:c>
      <x:c r="H1322" s="45" t="s"/>
      <x:c r="I1322" s="0" t="s">
        <x:v>297</x:v>
      </x:c>
      <x:c r="J1322" s="46">
        <x:f>ROUND(E1322* H1322,5)</x:f>
      </x:c>
      <x:c r="K1322" s="47" t="s"/>
    </x:row>
    <x:row r="1323" spans="1:27">
      <x:c r="D1323" s="48" t="s">
        <x:v>313</x:v>
      </x:c>
      <x:c r="E1323" s="47" t="s"/>
      <x:c r="H1323" s="47" t="s"/>
      <x:c r="K1323" s="45">
        <x:f>SUM(J1322:J1322)</x:f>
      </x:c>
    </x:row>
    <x:row r="1324" spans="1:27">
      <x:c r="E1324" s="47" t="s"/>
      <x:c r="H1324" s="47" t="s"/>
      <x:c r="K1324" s="47" t="s"/>
    </x:row>
    <x:row r="1325" spans="1:27">
      <x:c r="D1325" s="48" t="s">
        <x:v>315</x:v>
      </x:c>
      <x:c r="E1325" s="47" t="s"/>
      <x:c r="H1325" s="47" t="n">
        <x:v>1.5</x:v>
      </x:c>
      <x:c r="I1325" s="0" t="s">
        <x:v>316</x:v>
      </x:c>
      <x:c r="J1325" s="0">
        <x:f>ROUND(H1325/100*K1320,5)</x:f>
      </x:c>
      <x:c r="K1325" s="47" t="s"/>
    </x:row>
    <x:row r="1326" spans="1:27">
      <x:c r="D1326" s="48" t="s">
        <x:v>314</x:v>
      </x:c>
      <x:c r="E1326" s="47" t="s"/>
      <x:c r="H1326" s="47" t="s"/>
      <x:c r="K1326" s="49">
        <x:f>SUM(J1317:J1325)</x:f>
      </x:c>
    </x:row>
    <x:row r="1327" spans="1:27">
      <x:c r="D1327" s="48" t="s">
        <x:v>317</x:v>
      </x:c>
      <x:c r="E1327" s="47" t="s"/>
      <x:c r="H1327" s="47" t="s"/>
      <x:c r="K1327" s="49">
        <x:f>SUM(K1326:K1326)</x:f>
      </x:c>
    </x:row>
    <x:row r="1329" spans="1:27" customFormat="1" ht="45" customHeight="1">
      <x:c r="A1329" s="37" t="s">
        <x:v>796</x:v>
      </x:c>
      <x:c r="B1329" s="37" t="s">
        <x:v>106</x:v>
      </x:c>
      <x:c r="C1329" s="38" t="s">
        <x:v>37</x:v>
      </x:c>
      <x:c r="D1329" s="39" t="s">
        <x:v>107</x:v>
      </x:c>
      <x:c r="E1329" s="38" t="s"/>
      <x:c r="F1329" s="38" t="s"/>
      <x:c r="G1329" s="38" t="s"/>
      <x:c r="H1329" s="40" t="s">
        <x:v>289</x:v>
      </x:c>
      <x:c r="I1329" s="41" t="n">
        <x:v>1</x:v>
      </x:c>
      <x:c r="J1329" s="42" t="s"/>
      <x:c r="K1329" s="43">
        <x:f>ROUND(K1340,2)</x:f>
      </x:c>
      <x:c r="L1329" s="39" t="s">
        <x:v>797</x:v>
      </x:c>
      <x:c r="M1329" s="38" t="s"/>
      <x:c r="N1329" s="38" t="s"/>
      <x:c r="O1329" s="38" t="s"/>
      <x:c r="P1329" s="38" t="s"/>
      <x:c r="Q1329" s="38" t="s"/>
      <x:c r="R1329" s="38" t="s"/>
      <x:c r="S1329" s="38" t="s"/>
      <x:c r="T1329" s="38" t="s"/>
      <x:c r="U1329" s="38" t="s"/>
      <x:c r="V1329" s="38" t="s"/>
      <x:c r="W1329" s="38" t="s"/>
      <x:c r="X1329" s="38" t="s"/>
      <x:c r="Y1329" s="38" t="s"/>
      <x:c r="Z1329" s="38" t="s"/>
      <x:c r="AA1329" s="38" t="s"/>
    </x:row>
    <x:row r="1330" spans="1:27">
      <x:c r="B1330" s="14" t="s">
        <x:v>291</x:v>
      </x:c>
    </x:row>
    <x:row r="1331" spans="1:27">
      <x:c r="B1331" s="0" t="s">
        <x:v>682</x:v>
      </x:c>
      <x:c r="C1331" s="0" t="s">
        <x:v>293</x:v>
      </x:c>
      <x:c r="D1331" s="0" t="s">
        <x:v>683</x:v>
      </x:c>
      <x:c r="E1331" s="44" t="n">
        <x:v>0.133</x:v>
      </x:c>
      <x:c r="F1331" s="0" t="s">
        <x:v>295</x:v>
      </x:c>
      <x:c r="G1331" s="0" t="s">
        <x:v>296</x:v>
      </x:c>
      <x:c r="H1331" s="45" t="s"/>
      <x:c r="I1331" s="0" t="s">
        <x:v>297</x:v>
      </x:c>
      <x:c r="J1331" s="46">
        <x:f>ROUND(E1331/I1329* H1331,5)</x:f>
      </x:c>
      <x:c r="K1331" s="47" t="s"/>
    </x:row>
    <x:row r="1332" spans="1:27">
      <x:c r="B1332" s="0" t="s">
        <x:v>684</x:v>
      </x:c>
      <x:c r="C1332" s="0" t="s">
        <x:v>293</x:v>
      </x:c>
      <x:c r="D1332" s="0" t="s">
        <x:v>685</x:v>
      </x:c>
      <x:c r="E1332" s="44" t="n">
        <x:v>0.15</x:v>
      </x:c>
      <x:c r="F1332" s="0" t="s">
        <x:v>295</x:v>
      </x:c>
      <x:c r="G1332" s="0" t="s">
        <x:v>296</x:v>
      </x:c>
      <x:c r="H1332" s="45" t="s"/>
      <x:c r="I1332" s="0" t="s">
        <x:v>297</x:v>
      </x:c>
      <x:c r="J1332" s="46">
        <x:f>ROUND(E1332/I1329* H1332,5)</x:f>
      </x:c>
      <x:c r="K1332" s="47" t="s"/>
    </x:row>
    <x:row r="1333" spans="1:27">
      <x:c r="D1333" s="48" t="s">
        <x:v>298</x:v>
      </x:c>
      <x:c r="E1333" s="47" t="s"/>
      <x:c r="H1333" s="47" t="s"/>
      <x:c r="K1333" s="45">
        <x:f>SUM(J1331:J1332)</x:f>
      </x:c>
    </x:row>
    <x:row r="1334" spans="1:27">
      <x:c r="B1334" s="14" t="s">
        <x:v>303</x:v>
      </x:c>
      <x:c r="E1334" s="47" t="s"/>
      <x:c r="H1334" s="47" t="s"/>
      <x:c r="K1334" s="47" t="s"/>
    </x:row>
    <x:row r="1335" spans="1:27">
      <x:c r="B1335" s="0" t="s">
        <x:v>798</x:v>
      </x:c>
      <x:c r="C1335" s="0" t="s">
        <x:v>37</x:v>
      </x:c>
      <x:c r="D1335" s="0" t="s">
        <x:v>799</x:v>
      </x:c>
      <x:c r="E1335" s="44" t="n">
        <x:v>1</x:v>
      </x:c>
      <x:c r="G1335" s="0" t="s">
        <x:v>296</x:v>
      </x:c>
      <x:c r="H1335" s="45" t="s"/>
      <x:c r="I1335" s="0" t="s">
        <x:v>297</x:v>
      </x:c>
      <x:c r="J1335" s="46">
        <x:f>ROUND(E1335* H1335,5)</x:f>
      </x:c>
      <x:c r="K1335" s="47" t="s"/>
    </x:row>
    <x:row r="1336" spans="1:27">
      <x:c r="D1336" s="48" t="s">
        <x:v>313</x:v>
      </x:c>
      <x:c r="E1336" s="47" t="s"/>
      <x:c r="H1336" s="47" t="s"/>
      <x:c r="K1336" s="45">
        <x:f>SUM(J1335:J1335)</x:f>
      </x:c>
    </x:row>
    <x:row r="1337" spans="1:27">
      <x:c r="E1337" s="47" t="s"/>
      <x:c r="H1337" s="47" t="s"/>
      <x:c r="K1337" s="47" t="s"/>
    </x:row>
    <x:row r="1338" spans="1:27">
      <x:c r="D1338" s="48" t="s">
        <x:v>315</x:v>
      </x:c>
      <x:c r="E1338" s="47" t="s"/>
      <x:c r="H1338" s="47" t="n">
        <x:v>1.5</x:v>
      </x:c>
      <x:c r="I1338" s="0" t="s">
        <x:v>316</x:v>
      </x:c>
      <x:c r="J1338" s="0">
        <x:f>ROUND(H1338/100*K1333,5)</x:f>
      </x:c>
      <x:c r="K1338" s="47" t="s"/>
    </x:row>
    <x:row r="1339" spans="1:27">
      <x:c r="D1339" s="48" t="s">
        <x:v>314</x:v>
      </x:c>
      <x:c r="E1339" s="47" t="s"/>
      <x:c r="H1339" s="47" t="s"/>
      <x:c r="K1339" s="49">
        <x:f>SUM(J1330:J1338)</x:f>
      </x:c>
    </x:row>
    <x:row r="1340" spans="1:27">
      <x:c r="D1340" s="48" t="s">
        <x:v>317</x:v>
      </x:c>
      <x:c r="E1340" s="47" t="s"/>
      <x:c r="H1340" s="47" t="s"/>
      <x:c r="K1340" s="49">
        <x:f>SUM(K1339:K1339)</x:f>
      </x:c>
    </x:row>
    <x:row r="1342" spans="1:27" customFormat="1" ht="45" customHeight="1">
      <x:c r="A1342" s="37" t="s">
        <x:v>800</x:v>
      </x:c>
      <x:c r="B1342" s="37" t="s">
        <x:v>108</x:v>
      </x:c>
      <x:c r="C1342" s="38" t="s">
        <x:v>37</x:v>
      </x:c>
      <x:c r="D1342" s="39" t="s">
        <x:v>109</x:v>
      </x:c>
      <x:c r="E1342" s="38" t="s"/>
      <x:c r="F1342" s="38" t="s"/>
      <x:c r="G1342" s="38" t="s"/>
      <x:c r="H1342" s="40" t="s">
        <x:v>289</x:v>
      </x:c>
      <x:c r="I1342" s="41" t="n">
        <x:v>1</x:v>
      </x:c>
      <x:c r="J1342" s="42" t="s"/>
      <x:c r="K1342" s="43">
        <x:f>ROUND(K1354,2)</x:f>
      </x:c>
      <x:c r="L1342" s="39" t="s">
        <x:v>801</x:v>
      </x:c>
      <x:c r="M1342" s="38" t="s"/>
      <x:c r="N1342" s="38" t="s"/>
      <x:c r="O1342" s="38" t="s"/>
      <x:c r="P1342" s="38" t="s"/>
      <x:c r="Q1342" s="38" t="s"/>
      <x:c r="R1342" s="38" t="s"/>
      <x:c r="S1342" s="38" t="s"/>
      <x:c r="T1342" s="38" t="s"/>
      <x:c r="U1342" s="38" t="s"/>
      <x:c r="V1342" s="38" t="s"/>
      <x:c r="W1342" s="38" t="s"/>
      <x:c r="X1342" s="38" t="s"/>
      <x:c r="Y1342" s="38" t="s"/>
      <x:c r="Z1342" s="38" t="s"/>
      <x:c r="AA1342" s="38" t="s"/>
    </x:row>
    <x:row r="1343" spans="1:27">
      <x:c r="B1343" s="14" t="s">
        <x:v>291</x:v>
      </x:c>
    </x:row>
    <x:row r="1344" spans="1:27">
      <x:c r="B1344" s="0" t="s">
        <x:v>682</x:v>
      </x:c>
      <x:c r="C1344" s="0" t="s">
        <x:v>293</x:v>
      </x:c>
      <x:c r="D1344" s="0" t="s">
        <x:v>683</x:v>
      </x:c>
      <x:c r="E1344" s="44" t="n">
        <x:v>0.183</x:v>
      </x:c>
      <x:c r="F1344" s="0" t="s">
        <x:v>295</x:v>
      </x:c>
      <x:c r="G1344" s="0" t="s">
        <x:v>296</x:v>
      </x:c>
      <x:c r="H1344" s="45" t="s"/>
      <x:c r="I1344" s="0" t="s">
        <x:v>297</x:v>
      </x:c>
      <x:c r="J1344" s="46">
        <x:f>ROUND(E1344/I1342* H1344,5)</x:f>
      </x:c>
      <x:c r="K1344" s="47" t="s"/>
    </x:row>
    <x:row r="1345" spans="1:27">
      <x:c r="B1345" s="0" t="s">
        <x:v>684</x:v>
      </x:c>
      <x:c r="C1345" s="0" t="s">
        <x:v>293</x:v>
      </x:c>
      <x:c r="D1345" s="0" t="s">
        <x:v>685</x:v>
      </x:c>
      <x:c r="E1345" s="44" t="n">
        <x:v>0.15</x:v>
      </x:c>
      <x:c r="F1345" s="0" t="s">
        <x:v>295</x:v>
      </x:c>
      <x:c r="G1345" s="0" t="s">
        <x:v>296</x:v>
      </x:c>
      <x:c r="H1345" s="45" t="s"/>
      <x:c r="I1345" s="0" t="s">
        <x:v>297</x:v>
      </x:c>
      <x:c r="J1345" s="46">
        <x:f>ROUND(E1345/I1342* H1345,5)</x:f>
      </x:c>
      <x:c r="K1345" s="47" t="s"/>
    </x:row>
    <x:row r="1346" spans="1:27">
      <x:c r="D1346" s="48" t="s">
        <x:v>298</x:v>
      </x:c>
      <x:c r="E1346" s="47" t="s"/>
      <x:c r="H1346" s="47" t="s"/>
      <x:c r="K1346" s="45">
        <x:f>SUM(J1344:J1345)</x:f>
      </x:c>
    </x:row>
    <x:row r="1347" spans="1:27">
      <x:c r="B1347" s="14" t="s">
        <x:v>303</x:v>
      </x:c>
      <x:c r="E1347" s="47" t="s"/>
      <x:c r="H1347" s="47" t="s"/>
      <x:c r="K1347" s="47" t="s"/>
    </x:row>
    <x:row r="1348" spans="1:27">
      <x:c r="B1348" s="0" t="s">
        <x:v>802</x:v>
      </x:c>
      <x:c r="C1348" s="0" t="s">
        <x:v>37</x:v>
      </x:c>
      <x:c r="D1348" s="0" t="s">
        <x:v>803</x:v>
      </x:c>
      <x:c r="E1348" s="44" t="n">
        <x:v>1</x:v>
      </x:c>
      <x:c r="G1348" s="0" t="s">
        <x:v>296</x:v>
      </x:c>
      <x:c r="H1348" s="45" t="s"/>
      <x:c r="I1348" s="0" t="s">
        <x:v>297</x:v>
      </x:c>
      <x:c r="J1348" s="46">
        <x:f>ROUND(E1348* H1348,5)</x:f>
      </x:c>
      <x:c r="K1348" s="47" t="s"/>
    </x:row>
    <x:row r="1349" spans="1:27">
      <x:c r="B1349" s="0" t="s">
        <x:v>804</x:v>
      </x:c>
      <x:c r="C1349" s="0" t="s">
        <x:v>37</x:v>
      </x:c>
      <x:c r="D1349" s="0" t="s">
        <x:v>805</x:v>
      </x:c>
      <x:c r="E1349" s="44" t="n">
        <x:v>1</x:v>
      </x:c>
      <x:c r="G1349" s="0" t="s">
        <x:v>296</x:v>
      </x:c>
      <x:c r="H1349" s="45" t="s"/>
      <x:c r="I1349" s="0" t="s">
        <x:v>297</x:v>
      </x:c>
      <x:c r="J1349" s="46">
        <x:f>ROUND(E1349* H1349,5)</x:f>
      </x:c>
      <x:c r="K1349" s="47" t="s"/>
    </x:row>
    <x:row r="1350" spans="1:27">
      <x:c r="D1350" s="48" t="s">
        <x:v>313</x:v>
      </x:c>
      <x:c r="E1350" s="47" t="s"/>
      <x:c r="H1350" s="47" t="s"/>
      <x:c r="K1350" s="45">
        <x:f>SUM(J1348:J1349)</x:f>
      </x:c>
    </x:row>
    <x:row r="1351" spans="1:27">
      <x:c r="E1351" s="47" t="s"/>
      <x:c r="H1351" s="47" t="s"/>
      <x:c r="K1351" s="47" t="s"/>
    </x:row>
    <x:row r="1352" spans="1:27">
      <x:c r="D1352" s="48" t="s">
        <x:v>315</x:v>
      </x:c>
      <x:c r="E1352" s="47" t="s"/>
      <x:c r="H1352" s="47" t="n">
        <x:v>1.5</x:v>
      </x:c>
      <x:c r="I1352" s="0" t="s">
        <x:v>316</x:v>
      </x:c>
      <x:c r="J1352" s="0">
        <x:f>ROUND(H1352/100*K1346,5)</x:f>
      </x:c>
      <x:c r="K1352" s="47" t="s"/>
    </x:row>
    <x:row r="1353" spans="1:27">
      <x:c r="D1353" s="48" t="s">
        <x:v>314</x:v>
      </x:c>
      <x:c r="E1353" s="47" t="s"/>
      <x:c r="H1353" s="47" t="s"/>
      <x:c r="K1353" s="49">
        <x:f>SUM(J1343:J1352)</x:f>
      </x:c>
    </x:row>
    <x:row r="1354" spans="1:27">
      <x:c r="D1354" s="48" t="s">
        <x:v>317</x:v>
      </x:c>
      <x:c r="E1354" s="47" t="s"/>
      <x:c r="H1354" s="47" t="s"/>
      <x:c r="K1354" s="49">
        <x:f>SUM(K1353:K1353)</x:f>
      </x:c>
    </x:row>
    <x:row r="1356" spans="1:27" customFormat="1" ht="45" customHeight="1">
      <x:c r="A1356" s="37" t="s">
        <x:v>806</x:v>
      </x:c>
      <x:c r="B1356" s="37" t="s">
        <x:v>110</x:v>
      </x:c>
      <x:c r="C1356" s="38" t="s">
        <x:v>37</x:v>
      </x:c>
      <x:c r="D1356" s="39" t="s">
        <x:v>111</x:v>
      </x:c>
      <x:c r="E1356" s="38" t="s"/>
      <x:c r="F1356" s="38" t="s"/>
      <x:c r="G1356" s="38" t="s"/>
      <x:c r="H1356" s="40" t="s">
        <x:v>289</x:v>
      </x:c>
      <x:c r="I1356" s="41" t="n">
        <x:v>1</x:v>
      </x:c>
      <x:c r="J1356" s="42" t="s"/>
      <x:c r="K1356" s="43">
        <x:f>ROUND(K1368,2)</x:f>
      </x:c>
      <x:c r="L1356" s="39" t="s">
        <x:v>807</x:v>
      </x:c>
      <x:c r="M1356" s="38" t="s"/>
      <x:c r="N1356" s="38" t="s"/>
      <x:c r="O1356" s="38" t="s"/>
      <x:c r="P1356" s="38" t="s"/>
      <x:c r="Q1356" s="38" t="s"/>
      <x:c r="R1356" s="38" t="s"/>
      <x:c r="S1356" s="38" t="s"/>
      <x:c r="T1356" s="38" t="s"/>
      <x:c r="U1356" s="38" t="s"/>
      <x:c r="V1356" s="38" t="s"/>
      <x:c r="W1356" s="38" t="s"/>
      <x:c r="X1356" s="38" t="s"/>
      <x:c r="Y1356" s="38" t="s"/>
      <x:c r="Z1356" s="38" t="s"/>
      <x:c r="AA1356" s="38" t="s"/>
    </x:row>
    <x:row r="1357" spans="1:27">
      <x:c r="B1357" s="14" t="s">
        <x:v>291</x:v>
      </x:c>
    </x:row>
    <x:row r="1358" spans="1:27">
      <x:c r="B1358" s="0" t="s">
        <x:v>682</x:v>
      </x:c>
      <x:c r="C1358" s="0" t="s">
        <x:v>293</x:v>
      </x:c>
      <x:c r="D1358" s="0" t="s">
        <x:v>683</x:v>
      </x:c>
      <x:c r="E1358" s="44" t="n">
        <x:v>0.183</x:v>
      </x:c>
      <x:c r="F1358" s="0" t="s">
        <x:v>295</x:v>
      </x:c>
      <x:c r="G1358" s="0" t="s">
        <x:v>296</x:v>
      </x:c>
      <x:c r="H1358" s="45" t="s"/>
      <x:c r="I1358" s="0" t="s">
        <x:v>297</x:v>
      </x:c>
      <x:c r="J1358" s="46">
        <x:f>ROUND(E1358/I1356* H1358,5)</x:f>
      </x:c>
      <x:c r="K1358" s="47" t="s"/>
    </x:row>
    <x:row r="1359" spans="1:27">
      <x:c r="B1359" s="0" t="s">
        <x:v>684</x:v>
      </x:c>
      <x:c r="C1359" s="0" t="s">
        <x:v>293</x:v>
      </x:c>
      <x:c r="D1359" s="0" t="s">
        <x:v>685</x:v>
      </x:c>
      <x:c r="E1359" s="44" t="n">
        <x:v>0.15</x:v>
      </x:c>
      <x:c r="F1359" s="0" t="s">
        <x:v>295</x:v>
      </x:c>
      <x:c r="G1359" s="0" t="s">
        <x:v>296</x:v>
      </x:c>
      <x:c r="H1359" s="45" t="s"/>
      <x:c r="I1359" s="0" t="s">
        <x:v>297</x:v>
      </x:c>
      <x:c r="J1359" s="46">
        <x:f>ROUND(E1359/I1356* H1359,5)</x:f>
      </x:c>
      <x:c r="K1359" s="47" t="s"/>
    </x:row>
    <x:row r="1360" spans="1:27">
      <x:c r="D1360" s="48" t="s">
        <x:v>298</x:v>
      </x:c>
      <x:c r="E1360" s="47" t="s"/>
      <x:c r="H1360" s="47" t="s"/>
      <x:c r="K1360" s="45">
        <x:f>SUM(J1358:J1359)</x:f>
      </x:c>
    </x:row>
    <x:row r="1361" spans="1:27">
      <x:c r="B1361" s="14" t="s">
        <x:v>303</x:v>
      </x:c>
      <x:c r="E1361" s="47" t="s"/>
      <x:c r="H1361" s="47" t="s"/>
      <x:c r="K1361" s="47" t="s"/>
    </x:row>
    <x:row r="1362" spans="1:27">
      <x:c r="B1362" s="0" t="s">
        <x:v>808</x:v>
      </x:c>
      <x:c r="C1362" s="0" t="s">
        <x:v>37</x:v>
      </x:c>
      <x:c r="D1362" s="0" t="s">
        <x:v>809</x:v>
      </x:c>
      <x:c r="E1362" s="44" t="n">
        <x:v>1</x:v>
      </x:c>
      <x:c r="G1362" s="0" t="s">
        <x:v>296</x:v>
      </x:c>
      <x:c r="H1362" s="45" t="s"/>
      <x:c r="I1362" s="0" t="s">
        <x:v>297</x:v>
      </x:c>
      <x:c r="J1362" s="46">
        <x:f>ROUND(E1362* H1362,5)</x:f>
      </x:c>
      <x:c r="K1362" s="47" t="s"/>
    </x:row>
    <x:row r="1363" spans="1:27">
      <x:c r="B1363" s="0" t="s">
        <x:v>804</x:v>
      </x:c>
      <x:c r="C1363" s="0" t="s">
        <x:v>37</x:v>
      </x:c>
      <x:c r="D1363" s="0" t="s">
        <x:v>805</x:v>
      </x:c>
      <x:c r="E1363" s="44" t="n">
        <x:v>1</x:v>
      </x:c>
      <x:c r="G1363" s="0" t="s">
        <x:v>296</x:v>
      </x:c>
      <x:c r="H1363" s="45" t="s"/>
      <x:c r="I1363" s="0" t="s">
        <x:v>297</x:v>
      </x:c>
      <x:c r="J1363" s="46">
        <x:f>ROUND(E1363* H1363,5)</x:f>
      </x:c>
      <x:c r="K1363" s="47" t="s"/>
    </x:row>
    <x:row r="1364" spans="1:27">
      <x:c r="D1364" s="48" t="s">
        <x:v>313</x:v>
      </x:c>
      <x:c r="E1364" s="47" t="s"/>
      <x:c r="H1364" s="47" t="s"/>
      <x:c r="K1364" s="45">
        <x:f>SUM(J1362:J1363)</x:f>
      </x:c>
    </x:row>
    <x:row r="1365" spans="1:27">
      <x:c r="E1365" s="47" t="s"/>
      <x:c r="H1365" s="47" t="s"/>
      <x:c r="K1365" s="47" t="s"/>
    </x:row>
    <x:row r="1366" spans="1:27">
      <x:c r="D1366" s="48" t="s">
        <x:v>315</x:v>
      </x:c>
      <x:c r="E1366" s="47" t="s"/>
      <x:c r="H1366" s="47" t="n">
        <x:v>1.5</x:v>
      </x:c>
      <x:c r="I1366" s="0" t="s">
        <x:v>316</x:v>
      </x:c>
      <x:c r="J1366" s="0">
        <x:f>ROUND(H1366/100*K1360,5)</x:f>
      </x:c>
      <x:c r="K1366" s="47" t="s"/>
    </x:row>
    <x:row r="1367" spans="1:27">
      <x:c r="D1367" s="48" t="s">
        <x:v>314</x:v>
      </x:c>
      <x:c r="E1367" s="47" t="s"/>
      <x:c r="H1367" s="47" t="s"/>
      <x:c r="K1367" s="49">
        <x:f>SUM(J1357:J1366)</x:f>
      </x:c>
    </x:row>
    <x:row r="1368" spans="1:27">
      <x:c r="D1368" s="48" t="s">
        <x:v>317</x:v>
      </x:c>
      <x:c r="E1368" s="47" t="s"/>
      <x:c r="H1368" s="47" t="s"/>
      <x:c r="K1368" s="49">
        <x:f>SUM(K1367:K1367)</x:f>
      </x:c>
    </x:row>
    <x:row r="1370" spans="1:27" customFormat="1" ht="45" customHeight="1">
      <x:c r="A1370" s="37" t="s"/>
      <x:c r="B1370" s="37" t="s">
        <x:v>810</x:v>
      </x:c>
      <x:c r="C1370" s="38" t="s">
        <x:v>37</x:v>
      </x:c>
      <x:c r="D1370" s="39" t="s">
        <x:v>811</x:v>
      </x:c>
      <x:c r="E1370" s="38" t="s"/>
      <x:c r="F1370" s="38" t="s"/>
      <x:c r="G1370" s="38" t="s"/>
      <x:c r="H1370" s="40" t="s">
        <x:v>289</x:v>
      </x:c>
      <x:c r="I1370" s="41" t="n">
        <x:v>1</x:v>
      </x:c>
      <x:c r="J1370" s="42" t="s"/>
      <x:c r="K1370" s="43">
        <x:f>ROUND(K1381,2)</x:f>
      </x:c>
      <x:c r="L1370" s="39" t="s">
        <x:v>812</x:v>
      </x:c>
      <x:c r="M1370" s="38" t="s"/>
      <x:c r="N1370" s="38" t="s"/>
      <x:c r="O1370" s="38" t="s"/>
      <x:c r="P1370" s="38" t="s"/>
      <x:c r="Q1370" s="38" t="s"/>
      <x:c r="R1370" s="38" t="s"/>
      <x:c r="S1370" s="38" t="s"/>
      <x:c r="T1370" s="38" t="s"/>
      <x:c r="U1370" s="38" t="s"/>
      <x:c r="V1370" s="38" t="s"/>
      <x:c r="W1370" s="38" t="s"/>
      <x:c r="X1370" s="38" t="s"/>
      <x:c r="Y1370" s="38" t="s"/>
      <x:c r="Z1370" s="38" t="s"/>
      <x:c r="AA1370" s="38" t="s"/>
    </x:row>
    <x:row r="1371" spans="1:27">
      <x:c r="B1371" s="14" t="s">
        <x:v>291</x:v>
      </x:c>
    </x:row>
    <x:row r="1372" spans="1:27">
      <x:c r="B1372" s="0" t="s">
        <x:v>684</x:v>
      </x:c>
      <x:c r="C1372" s="0" t="s">
        <x:v>293</x:v>
      </x:c>
      <x:c r="D1372" s="0" t="s">
        <x:v>685</x:v>
      </x:c>
      <x:c r="E1372" s="44" t="n">
        <x:v>0.15</x:v>
      </x:c>
      <x:c r="F1372" s="0" t="s">
        <x:v>295</x:v>
      </x:c>
      <x:c r="G1372" s="0" t="s">
        <x:v>296</x:v>
      </x:c>
      <x:c r="H1372" s="45" t="s"/>
      <x:c r="I1372" s="0" t="s">
        <x:v>297</x:v>
      </x:c>
      <x:c r="J1372" s="46">
        <x:f>ROUND(E1372/I1370* H1372,5)</x:f>
      </x:c>
      <x:c r="K1372" s="47" t="s"/>
    </x:row>
    <x:row r="1373" spans="1:27">
      <x:c r="B1373" s="0" t="s">
        <x:v>682</x:v>
      </x:c>
      <x:c r="C1373" s="0" t="s">
        <x:v>293</x:v>
      </x:c>
      <x:c r="D1373" s="0" t="s">
        <x:v>683</x:v>
      </x:c>
      <x:c r="E1373" s="44" t="n">
        <x:v>0.133</x:v>
      </x:c>
      <x:c r="F1373" s="0" t="s">
        <x:v>295</x:v>
      </x:c>
      <x:c r="G1373" s="0" t="s">
        <x:v>296</x:v>
      </x:c>
      <x:c r="H1373" s="45" t="s"/>
      <x:c r="I1373" s="0" t="s">
        <x:v>297</x:v>
      </x:c>
      <x:c r="J1373" s="46">
        <x:f>ROUND(E1373/I1370* H1373,5)</x:f>
      </x:c>
      <x:c r="K1373" s="47" t="s"/>
    </x:row>
    <x:row r="1374" spans="1:27">
      <x:c r="D1374" s="48" t="s">
        <x:v>298</x:v>
      </x:c>
      <x:c r="E1374" s="47" t="s"/>
      <x:c r="H1374" s="47" t="s"/>
      <x:c r="K1374" s="45">
        <x:f>SUM(J1372:J1373)</x:f>
      </x:c>
    </x:row>
    <x:row r="1375" spans="1:27">
      <x:c r="B1375" s="14" t="s">
        <x:v>303</x:v>
      </x:c>
      <x:c r="E1375" s="47" t="s"/>
      <x:c r="H1375" s="47" t="s"/>
      <x:c r="K1375" s="47" t="s"/>
    </x:row>
    <x:row r="1376" spans="1:27">
      <x:c r="B1376" s="0" t="s">
        <x:v>813</x:v>
      </x:c>
      <x:c r="C1376" s="0" t="s">
        <x:v>37</x:v>
      </x:c>
      <x:c r="D1376" s="0" t="s">
        <x:v>814</x:v>
      </x:c>
      <x:c r="E1376" s="44" t="n">
        <x:v>1</x:v>
      </x:c>
      <x:c r="G1376" s="0" t="s">
        <x:v>296</x:v>
      </x:c>
      <x:c r="H1376" s="45" t="s"/>
      <x:c r="I1376" s="0" t="s">
        <x:v>297</x:v>
      </x:c>
      <x:c r="J1376" s="46">
        <x:f>ROUND(E1376* H1376,5)</x:f>
      </x:c>
      <x:c r="K1376" s="47" t="s"/>
    </x:row>
    <x:row r="1377" spans="1:27">
      <x:c r="D1377" s="48" t="s">
        <x:v>313</x:v>
      </x:c>
      <x:c r="E1377" s="47" t="s"/>
      <x:c r="H1377" s="47" t="s"/>
      <x:c r="K1377" s="45">
        <x:f>SUM(J1376:J1376)</x:f>
      </x:c>
    </x:row>
    <x:row r="1378" spans="1:27">
      <x:c r="E1378" s="47" t="s"/>
      <x:c r="H1378" s="47" t="s"/>
      <x:c r="K1378" s="47" t="s"/>
    </x:row>
    <x:row r="1379" spans="1:27">
      <x:c r="D1379" s="48" t="s">
        <x:v>315</x:v>
      </x:c>
      <x:c r="E1379" s="47" t="s"/>
      <x:c r="H1379" s="47" t="n">
        <x:v>1.5</x:v>
      </x:c>
      <x:c r="I1379" s="0" t="s">
        <x:v>316</x:v>
      </x:c>
      <x:c r="J1379" s="0">
        <x:f>ROUND(H1379/100*K1374,5)</x:f>
      </x:c>
      <x:c r="K1379" s="47" t="s"/>
    </x:row>
    <x:row r="1380" spans="1:27">
      <x:c r="D1380" s="48" t="s">
        <x:v>314</x:v>
      </x:c>
      <x:c r="E1380" s="47" t="s"/>
      <x:c r="H1380" s="47" t="s"/>
      <x:c r="K1380" s="49">
        <x:f>SUM(J1371:J1379)</x:f>
      </x:c>
    </x:row>
    <x:row r="1381" spans="1:27">
      <x:c r="D1381" s="48" t="s">
        <x:v>317</x:v>
      </x:c>
      <x:c r="E1381" s="47" t="s"/>
      <x:c r="H1381" s="47" t="s"/>
      <x:c r="K1381" s="49">
        <x:f>SUM(K1380:K1380)</x:f>
      </x:c>
    </x:row>
    <x:row r="1383" spans="1:27" customFormat="1" ht="45" customHeight="1">
      <x:c r="A1383" s="37" t="s"/>
      <x:c r="B1383" s="37" t="s">
        <x:v>815</x:v>
      </x:c>
      <x:c r="C1383" s="38" t="s">
        <x:v>37</x:v>
      </x:c>
      <x:c r="D1383" s="39" t="s">
        <x:v>816</x:v>
      </x:c>
      <x:c r="E1383" s="38" t="s"/>
      <x:c r="F1383" s="38" t="s"/>
      <x:c r="G1383" s="38" t="s"/>
      <x:c r="H1383" s="40" t="s">
        <x:v>289</x:v>
      </x:c>
      <x:c r="I1383" s="41" t="n">
        <x:v>1</x:v>
      </x:c>
      <x:c r="J1383" s="42" t="s"/>
      <x:c r="K1383" s="43">
        <x:f>ROUND(K1394,2)</x:f>
      </x:c>
      <x:c r="L1383" s="39" t="s">
        <x:v>817</x:v>
      </x:c>
      <x:c r="M1383" s="38" t="s"/>
      <x:c r="N1383" s="38" t="s"/>
      <x:c r="O1383" s="38" t="s"/>
      <x:c r="P1383" s="38" t="s"/>
      <x:c r="Q1383" s="38" t="s"/>
      <x:c r="R1383" s="38" t="s"/>
      <x:c r="S1383" s="38" t="s"/>
      <x:c r="T1383" s="38" t="s"/>
      <x:c r="U1383" s="38" t="s"/>
      <x:c r="V1383" s="38" t="s"/>
      <x:c r="W1383" s="38" t="s"/>
      <x:c r="X1383" s="38" t="s"/>
      <x:c r="Y1383" s="38" t="s"/>
      <x:c r="Z1383" s="38" t="s"/>
      <x:c r="AA1383" s="38" t="s"/>
    </x:row>
    <x:row r="1384" spans="1:27">
      <x:c r="B1384" s="14" t="s">
        <x:v>291</x:v>
      </x:c>
    </x:row>
    <x:row r="1385" spans="1:27">
      <x:c r="B1385" s="0" t="s">
        <x:v>684</x:v>
      </x:c>
      <x:c r="C1385" s="0" t="s">
        <x:v>293</x:v>
      </x:c>
      <x:c r="D1385" s="0" t="s">
        <x:v>685</x:v>
      </x:c>
      <x:c r="E1385" s="44" t="n">
        <x:v>0.15</x:v>
      </x:c>
      <x:c r="F1385" s="0" t="s">
        <x:v>295</x:v>
      </x:c>
      <x:c r="G1385" s="0" t="s">
        <x:v>296</x:v>
      </x:c>
      <x:c r="H1385" s="45" t="s"/>
      <x:c r="I1385" s="0" t="s">
        <x:v>297</x:v>
      </x:c>
      <x:c r="J1385" s="46">
        <x:f>ROUND(E1385/I1383* H1385,5)</x:f>
      </x:c>
      <x:c r="K1385" s="47" t="s"/>
    </x:row>
    <x:row r="1386" spans="1:27">
      <x:c r="B1386" s="0" t="s">
        <x:v>682</x:v>
      </x:c>
      <x:c r="C1386" s="0" t="s">
        <x:v>293</x:v>
      </x:c>
      <x:c r="D1386" s="0" t="s">
        <x:v>683</x:v>
      </x:c>
      <x:c r="E1386" s="44" t="n">
        <x:v>0.133</x:v>
      </x:c>
      <x:c r="F1386" s="0" t="s">
        <x:v>295</x:v>
      </x:c>
      <x:c r="G1386" s="0" t="s">
        <x:v>296</x:v>
      </x:c>
      <x:c r="H1386" s="45" t="s"/>
      <x:c r="I1386" s="0" t="s">
        <x:v>297</x:v>
      </x:c>
      <x:c r="J1386" s="46">
        <x:f>ROUND(E1386/I1383* H1386,5)</x:f>
      </x:c>
      <x:c r="K1386" s="47" t="s"/>
    </x:row>
    <x:row r="1387" spans="1:27">
      <x:c r="D1387" s="48" t="s">
        <x:v>298</x:v>
      </x:c>
      <x:c r="E1387" s="47" t="s"/>
      <x:c r="H1387" s="47" t="s"/>
      <x:c r="K1387" s="45">
        <x:f>SUM(J1385:J1386)</x:f>
      </x:c>
    </x:row>
    <x:row r="1388" spans="1:27">
      <x:c r="B1388" s="14" t="s">
        <x:v>303</x:v>
      </x:c>
      <x:c r="E1388" s="47" t="s"/>
      <x:c r="H1388" s="47" t="s"/>
      <x:c r="K1388" s="47" t="s"/>
    </x:row>
    <x:row r="1389" spans="1:27">
      <x:c r="B1389" s="0" t="s">
        <x:v>818</x:v>
      </x:c>
      <x:c r="C1389" s="0" t="s">
        <x:v>37</x:v>
      </x:c>
      <x:c r="D1389" s="0" t="s">
        <x:v>819</x:v>
      </x:c>
      <x:c r="E1389" s="44" t="n">
        <x:v>1</x:v>
      </x:c>
      <x:c r="G1389" s="0" t="s">
        <x:v>296</x:v>
      </x:c>
      <x:c r="H1389" s="45" t="s"/>
      <x:c r="I1389" s="0" t="s">
        <x:v>297</x:v>
      </x:c>
      <x:c r="J1389" s="46">
        <x:f>ROUND(E1389* H1389,5)</x:f>
      </x:c>
      <x:c r="K1389" s="47" t="s"/>
    </x:row>
    <x:row r="1390" spans="1:27">
      <x:c r="D1390" s="48" t="s">
        <x:v>313</x:v>
      </x:c>
      <x:c r="E1390" s="47" t="s"/>
      <x:c r="H1390" s="47" t="s"/>
      <x:c r="K1390" s="45">
        <x:f>SUM(J1389:J1389)</x:f>
      </x:c>
    </x:row>
    <x:row r="1391" spans="1:27">
      <x:c r="E1391" s="47" t="s"/>
      <x:c r="H1391" s="47" t="s"/>
      <x:c r="K1391" s="47" t="s"/>
    </x:row>
    <x:row r="1392" spans="1:27">
      <x:c r="D1392" s="48" t="s">
        <x:v>315</x:v>
      </x:c>
      <x:c r="E1392" s="47" t="s"/>
      <x:c r="H1392" s="47" t="n">
        <x:v>1.5</x:v>
      </x:c>
      <x:c r="I1392" s="0" t="s">
        <x:v>316</x:v>
      </x:c>
      <x:c r="J1392" s="0">
        <x:f>ROUND(H1392/100*K1387,5)</x:f>
      </x:c>
      <x:c r="K1392" s="47" t="s"/>
    </x:row>
    <x:row r="1393" spans="1:27">
      <x:c r="D1393" s="48" t="s">
        <x:v>314</x:v>
      </x:c>
      <x:c r="E1393" s="47" t="s"/>
      <x:c r="H1393" s="47" t="s"/>
      <x:c r="K1393" s="49">
        <x:f>SUM(J1384:J1392)</x:f>
      </x:c>
    </x:row>
    <x:row r="1394" spans="1:27">
      <x:c r="D1394" s="48" t="s">
        <x:v>317</x:v>
      </x:c>
      <x:c r="E1394" s="47" t="s"/>
      <x:c r="H1394" s="47" t="s"/>
      <x:c r="K1394" s="49">
        <x:f>SUM(K1393:K1393)</x:f>
      </x:c>
    </x:row>
    <x:row r="1396" spans="1:27" customFormat="1" ht="45" customHeight="1">
      <x:c r="A1396" s="37" t="s">
        <x:v>820</x:v>
      </x:c>
      <x:c r="B1396" s="37" t="s">
        <x:v>271</x:v>
      </x:c>
      <x:c r="C1396" s="38" t="s">
        <x:v>37</x:v>
      </x:c>
      <x:c r="D1396" s="39" t="s">
        <x:v>272</x:v>
      </x:c>
      <x:c r="E1396" s="38" t="s"/>
      <x:c r="F1396" s="38" t="s"/>
      <x:c r="G1396" s="38" t="s"/>
      <x:c r="H1396" s="40" t="s">
        <x:v>289</x:v>
      </x:c>
      <x:c r="I1396" s="41" t="n">
        <x:v>1</x:v>
      </x:c>
      <x:c r="J1396" s="42" t="s"/>
      <x:c r="K1396" s="43" t="s"/>
      <x:c r="L1396" s="39" t="s">
        <x:v>821</x:v>
      </x:c>
      <x:c r="M1396" s="38" t="s"/>
      <x:c r="N1396" s="38" t="s"/>
      <x:c r="O1396" s="38" t="s"/>
      <x:c r="P1396" s="38" t="s"/>
      <x:c r="Q1396" s="38" t="s"/>
      <x:c r="R1396" s="38" t="s"/>
      <x:c r="S1396" s="38" t="s"/>
      <x:c r="T1396" s="38" t="s"/>
      <x:c r="U1396" s="38" t="s"/>
      <x:c r="V1396" s="38" t="s"/>
      <x:c r="W1396" s="38" t="s"/>
      <x:c r="X1396" s="38" t="s"/>
      <x:c r="Y1396" s="38" t="s"/>
      <x:c r="Z1396" s="38" t="s"/>
      <x:c r="AA1396" s="38" t="s"/>
    </x:row>
    <x:row r="1397" spans="1:27" customFormat="1" ht="45" customHeight="1">
      <x:c r="A1397" s="37" t="s">
        <x:v>822</x:v>
      </x:c>
      <x:c r="B1397" s="37" t="s">
        <x:v>76</x:v>
      </x:c>
      <x:c r="C1397" s="38" t="s">
        <x:v>37</x:v>
      </x:c>
      <x:c r="D1397" s="39" t="s">
        <x:v>77</x:v>
      </x:c>
      <x:c r="E1397" s="38" t="s"/>
      <x:c r="F1397" s="38" t="s"/>
      <x:c r="G1397" s="38" t="s"/>
      <x:c r="H1397" s="40" t="s">
        <x:v>289</x:v>
      </x:c>
      <x:c r="I1397" s="41" t="n">
        <x:v>1</x:v>
      </x:c>
      <x:c r="J1397" s="42" t="s"/>
      <x:c r="K1397" s="43">
        <x:f>ROUND(K1408,2)</x:f>
      </x:c>
      <x:c r="L1397" s="39" t="s">
        <x:v>823</x:v>
      </x:c>
      <x:c r="M1397" s="38" t="s"/>
      <x:c r="N1397" s="38" t="s"/>
      <x:c r="O1397" s="38" t="s"/>
      <x:c r="P1397" s="38" t="s"/>
      <x:c r="Q1397" s="38" t="s"/>
      <x:c r="R1397" s="38" t="s"/>
      <x:c r="S1397" s="38" t="s"/>
      <x:c r="T1397" s="38" t="s"/>
      <x:c r="U1397" s="38" t="s"/>
      <x:c r="V1397" s="38" t="s"/>
      <x:c r="W1397" s="38" t="s"/>
      <x:c r="X1397" s="38" t="s"/>
      <x:c r="Y1397" s="38" t="s"/>
      <x:c r="Z1397" s="38" t="s"/>
      <x:c r="AA1397" s="38" t="s"/>
    </x:row>
    <x:row r="1398" spans="1:27">
      <x:c r="B1398" s="14" t="s">
        <x:v>291</x:v>
      </x:c>
    </x:row>
    <x:row r="1399" spans="1:27">
      <x:c r="B1399" s="0" t="s">
        <x:v>576</x:v>
      </x:c>
      <x:c r="C1399" s="0" t="s">
        <x:v>293</x:v>
      </x:c>
      <x:c r="D1399" s="0" t="s">
        <x:v>577</x:v>
      </x:c>
      <x:c r="E1399" s="44" t="n">
        <x:v>0.15</x:v>
      </x:c>
      <x:c r="F1399" s="0" t="s">
        <x:v>295</x:v>
      </x:c>
      <x:c r="G1399" s="0" t="s">
        <x:v>296</x:v>
      </x:c>
      <x:c r="H1399" s="45" t="s"/>
      <x:c r="I1399" s="0" t="s">
        <x:v>297</x:v>
      </x:c>
      <x:c r="J1399" s="46">
        <x:f>ROUND(E1399/I1397* H1399,5)</x:f>
      </x:c>
      <x:c r="K1399" s="47" t="s"/>
    </x:row>
    <x:row r="1400" spans="1:27">
      <x:c r="B1400" s="0" t="s">
        <x:v>578</x:v>
      </x:c>
      <x:c r="C1400" s="0" t="s">
        <x:v>293</x:v>
      </x:c>
      <x:c r="D1400" s="0" t="s">
        <x:v>579</x:v>
      </x:c>
      <x:c r="E1400" s="44" t="n">
        <x:v>0.15</x:v>
      </x:c>
      <x:c r="F1400" s="0" t="s">
        <x:v>295</x:v>
      </x:c>
      <x:c r="G1400" s="0" t="s">
        <x:v>296</x:v>
      </x:c>
      <x:c r="H1400" s="45" t="s"/>
      <x:c r="I1400" s="0" t="s">
        <x:v>297</x:v>
      </x:c>
      <x:c r="J1400" s="46">
        <x:f>ROUND(E1400/I1397* H1400,5)</x:f>
      </x:c>
      <x:c r="K1400" s="47" t="s"/>
    </x:row>
    <x:row r="1401" spans="1:27">
      <x:c r="D1401" s="48" t="s">
        <x:v>298</x:v>
      </x:c>
      <x:c r="E1401" s="47" t="s"/>
      <x:c r="H1401" s="47" t="s"/>
      <x:c r="K1401" s="45">
        <x:f>SUM(J1399:J1400)</x:f>
      </x:c>
    </x:row>
    <x:row r="1402" spans="1:27">
      <x:c r="B1402" s="14" t="s">
        <x:v>303</x:v>
      </x:c>
      <x:c r="E1402" s="47" t="s"/>
      <x:c r="H1402" s="47" t="s"/>
      <x:c r="K1402" s="47" t="s"/>
    </x:row>
    <x:row r="1403" spans="1:27">
      <x:c r="B1403" s="0" t="s">
        <x:v>824</x:v>
      </x:c>
      <x:c r="C1403" s="0" t="s">
        <x:v>37</x:v>
      </x:c>
      <x:c r="D1403" s="0" t="s">
        <x:v>825</x:v>
      </x:c>
      <x:c r="E1403" s="44" t="n">
        <x:v>1</x:v>
      </x:c>
      <x:c r="G1403" s="0" t="s">
        <x:v>296</x:v>
      </x:c>
      <x:c r="H1403" s="45" t="s"/>
      <x:c r="I1403" s="0" t="s">
        <x:v>297</x:v>
      </x:c>
      <x:c r="J1403" s="46">
        <x:f>ROUND(E1403* H1403,5)</x:f>
      </x:c>
      <x:c r="K1403" s="47" t="s"/>
    </x:row>
    <x:row r="1404" spans="1:27">
      <x:c r="D1404" s="48" t="s">
        <x:v>313</x:v>
      </x:c>
      <x:c r="E1404" s="47" t="s"/>
      <x:c r="H1404" s="47" t="s"/>
      <x:c r="K1404" s="45">
        <x:f>SUM(J1403:J1403)</x:f>
      </x:c>
    </x:row>
    <x:row r="1405" spans="1:27">
      <x:c r="E1405" s="47" t="s"/>
      <x:c r="H1405" s="47" t="s"/>
      <x:c r="K1405" s="47" t="s"/>
    </x:row>
    <x:row r="1406" spans="1:27">
      <x:c r="D1406" s="48" t="s">
        <x:v>315</x:v>
      </x:c>
      <x:c r="E1406" s="47" t="s"/>
      <x:c r="H1406" s="47" t="n">
        <x:v>1.5</x:v>
      </x:c>
      <x:c r="I1406" s="0" t="s">
        <x:v>316</x:v>
      </x:c>
      <x:c r="J1406" s="0">
        <x:f>ROUND(H1406/100*K1401,5)</x:f>
      </x:c>
      <x:c r="K1406" s="47" t="s"/>
    </x:row>
    <x:row r="1407" spans="1:27">
      <x:c r="D1407" s="48" t="s">
        <x:v>314</x:v>
      </x:c>
      <x:c r="E1407" s="47" t="s"/>
      <x:c r="H1407" s="47" t="s"/>
      <x:c r="K1407" s="49">
        <x:f>SUM(J1398:J1406)</x:f>
      </x:c>
    </x:row>
    <x:row r="1408" spans="1:27">
      <x:c r="D1408" s="48" t="s">
        <x:v>317</x:v>
      </x:c>
      <x:c r="E1408" s="47" t="s"/>
      <x:c r="H1408" s="47" t="s"/>
      <x:c r="K1408" s="49">
        <x:f>SUM(K1407:K1407)</x:f>
      </x:c>
    </x:row>
    <x:row r="1410" spans="1:27" customFormat="1" ht="45" customHeight="1">
      <x:c r="A1410" s="37" t="s">
        <x:v>826</x:v>
      </x:c>
      <x:c r="B1410" s="37" t="s">
        <x:v>74</x:v>
      </x:c>
      <x:c r="C1410" s="38" t="s">
        <x:v>37</x:v>
      </x:c>
      <x:c r="D1410" s="39" t="s">
        <x:v>75</x:v>
      </x:c>
      <x:c r="E1410" s="38" t="s"/>
      <x:c r="F1410" s="38" t="s"/>
      <x:c r="G1410" s="38" t="s"/>
      <x:c r="H1410" s="40" t="s">
        <x:v>289</x:v>
      </x:c>
      <x:c r="I1410" s="41" t="n">
        <x:v>1</x:v>
      </x:c>
      <x:c r="J1410" s="42" t="s"/>
      <x:c r="K1410" s="43">
        <x:f>ROUND(K1421,2)</x:f>
      </x:c>
      <x:c r="L1410" s="39" t="s">
        <x:v>827</x:v>
      </x:c>
      <x:c r="M1410" s="38" t="s"/>
      <x:c r="N1410" s="38" t="s"/>
      <x:c r="O1410" s="38" t="s"/>
      <x:c r="P1410" s="38" t="s"/>
      <x:c r="Q1410" s="38" t="s"/>
      <x:c r="R1410" s="38" t="s"/>
      <x:c r="S1410" s="38" t="s"/>
      <x:c r="T1410" s="38" t="s"/>
      <x:c r="U1410" s="38" t="s"/>
      <x:c r="V1410" s="38" t="s"/>
      <x:c r="W1410" s="38" t="s"/>
      <x:c r="X1410" s="38" t="s"/>
      <x:c r="Y1410" s="38" t="s"/>
      <x:c r="Z1410" s="38" t="s"/>
      <x:c r="AA1410" s="38" t="s"/>
    </x:row>
    <x:row r="1411" spans="1:27">
      <x:c r="B1411" s="14" t="s">
        <x:v>291</x:v>
      </x:c>
    </x:row>
    <x:row r="1412" spans="1:27">
      <x:c r="B1412" s="0" t="s">
        <x:v>578</x:v>
      </x:c>
      <x:c r="C1412" s="0" t="s">
        <x:v>293</x:v>
      </x:c>
      <x:c r="D1412" s="0" t="s">
        <x:v>579</x:v>
      </x:c>
      <x:c r="E1412" s="44" t="n">
        <x:v>0.15</x:v>
      </x:c>
      <x:c r="F1412" s="0" t="s">
        <x:v>295</x:v>
      </x:c>
      <x:c r="G1412" s="0" t="s">
        <x:v>296</x:v>
      </x:c>
      <x:c r="H1412" s="45" t="s"/>
      <x:c r="I1412" s="0" t="s">
        <x:v>297</x:v>
      </x:c>
      <x:c r="J1412" s="46">
        <x:f>ROUND(E1412/I1410* H1412,5)</x:f>
      </x:c>
      <x:c r="K1412" s="47" t="s"/>
    </x:row>
    <x:row r="1413" spans="1:27">
      <x:c r="B1413" s="0" t="s">
        <x:v>576</x:v>
      </x:c>
      <x:c r="C1413" s="0" t="s">
        <x:v>293</x:v>
      </x:c>
      <x:c r="D1413" s="0" t="s">
        <x:v>577</x:v>
      </x:c>
      <x:c r="E1413" s="44" t="n">
        <x:v>0.15</x:v>
      </x:c>
      <x:c r="F1413" s="0" t="s">
        <x:v>295</x:v>
      </x:c>
      <x:c r="G1413" s="0" t="s">
        <x:v>296</x:v>
      </x:c>
      <x:c r="H1413" s="45" t="s"/>
      <x:c r="I1413" s="0" t="s">
        <x:v>297</x:v>
      </x:c>
      <x:c r="J1413" s="46">
        <x:f>ROUND(E1413/I1410* H1413,5)</x:f>
      </x:c>
      <x:c r="K1413" s="47" t="s"/>
    </x:row>
    <x:row r="1414" spans="1:27">
      <x:c r="D1414" s="48" t="s">
        <x:v>298</x:v>
      </x:c>
      <x:c r="E1414" s="47" t="s"/>
      <x:c r="H1414" s="47" t="s"/>
      <x:c r="K1414" s="45">
        <x:f>SUM(J1412:J1413)</x:f>
      </x:c>
    </x:row>
    <x:row r="1415" spans="1:27">
      <x:c r="B1415" s="14" t="s">
        <x:v>303</x:v>
      </x:c>
      <x:c r="E1415" s="47" t="s"/>
      <x:c r="H1415" s="47" t="s"/>
      <x:c r="K1415" s="47" t="s"/>
    </x:row>
    <x:row r="1416" spans="1:27">
      <x:c r="B1416" s="0" t="s">
        <x:v>828</x:v>
      </x:c>
      <x:c r="C1416" s="0" t="s">
        <x:v>37</x:v>
      </x:c>
      <x:c r="D1416" s="0" t="s">
        <x:v>829</x:v>
      </x:c>
      <x:c r="E1416" s="44" t="n">
        <x:v>1</x:v>
      </x:c>
      <x:c r="G1416" s="0" t="s">
        <x:v>296</x:v>
      </x:c>
      <x:c r="H1416" s="45" t="s"/>
      <x:c r="I1416" s="0" t="s">
        <x:v>297</x:v>
      </x:c>
      <x:c r="J1416" s="46">
        <x:f>ROUND(E1416* H1416,5)</x:f>
      </x:c>
      <x:c r="K1416" s="47" t="s"/>
    </x:row>
    <x:row r="1417" spans="1:27">
      <x:c r="D1417" s="48" t="s">
        <x:v>313</x:v>
      </x:c>
      <x:c r="E1417" s="47" t="s"/>
      <x:c r="H1417" s="47" t="s"/>
      <x:c r="K1417" s="45">
        <x:f>SUM(J1416:J1416)</x:f>
      </x:c>
    </x:row>
    <x:row r="1418" spans="1:27">
      <x:c r="E1418" s="47" t="s"/>
      <x:c r="H1418" s="47" t="s"/>
      <x:c r="K1418" s="47" t="s"/>
    </x:row>
    <x:row r="1419" spans="1:27">
      <x:c r="D1419" s="48" t="s">
        <x:v>315</x:v>
      </x:c>
      <x:c r="E1419" s="47" t="s"/>
      <x:c r="H1419" s="47" t="n">
        <x:v>1.5</x:v>
      </x:c>
      <x:c r="I1419" s="0" t="s">
        <x:v>316</x:v>
      </x:c>
      <x:c r="J1419" s="0">
        <x:f>ROUND(H1419/100*K1414,5)</x:f>
      </x:c>
      <x:c r="K1419" s="47" t="s"/>
    </x:row>
    <x:row r="1420" spans="1:27">
      <x:c r="D1420" s="48" t="s">
        <x:v>314</x:v>
      </x:c>
      <x:c r="E1420" s="47" t="s"/>
      <x:c r="H1420" s="47" t="s"/>
      <x:c r="K1420" s="49">
        <x:f>SUM(J1411:J1419)</x:f>
      </x:c>
    </x:row>
    <x:row r="1421" spans="1:27">
      <x:c r="D1421" s="48" t="s">
        <x:v>317</x:v>
      </x:c>
      <x:c r="E1421" s="47" t="s"/>
      <x:c r="H1421" s="47" t="s"/>
      <x:c r="K1421" s="49">
        <x:f>SUM(K1420:K1420)</x:f>
      </x:c>
    </x:row>
    <x:row r="1423" spans="1:27" customFormat="1" ht="45" customHeight="1">
      <x:c r="A1423" s="37" t="s">
        <x:v>830</x:v>
      </x:c>
      <x:c r="B1423" s="37" t="s">
        <x:v>144</x:v>
      </x:c>
      <x:c r="C1423" s="38" t="s">
        <x:v>37</x:v>
      </x:c>
      <x:c r="D1423" s="39" t="s">
        <x:v>145</x:v>
      </x:c>
      <x:c r="E1423" s="38" t="s"/>
      <x:c r="F1423" s="38" t="s"/>
      <x:c r="G1423" s="38" t="s"/>
      <x:c r="H1423" s="40" t="s">
        <x:v>289</x:v>
      </x:c>
      <x:c r="I1423" s="41" t="n">
        <x:v>1</x:v>
      </x:c>
      <x:c r="J1423" s="42" t="s"/>
      <x:c r="K1423" s="43" t="s"/>
      <x:c r="L1423" s="39" t="s">
        <x:v>831</x:v>
      </x:c>
      <x:c r="M1423" s="38" t="s"/>
      <x:c r="N1423" s="38" t="s"/>
      <x:c r="O1423" s="38" t="s"/>
      <x:c r="P1423" s="38" t="s"/>
      <x:c r="Q1423" s="38" t="s"/>
      <x:c r="R1423" s="38" t="s"/>
      <x:c r="S1423" s="38" t="s"/>
      <x:c r="T1423" s="38" t="s"/>
      <x:c r="U1423" s="38" t="s"/>
      <x:c r="V1423" s="38" t="s"/>
      <x:c r="W1423" s="38" t="s"/>
      <x:c r="X1423" s="38" t="s"/>
      <x:c r="Y1423" s="38" t="s"/>
      <x:c r="Z1423" s="38" t="s"/>
      <x:c r="AA1423" s="38" t="s"/>
    </x:row>
    <x:row r="1424" spans="1:27" customFormat="1" ht="45" customHeight="1">
      <x:c r="A1424" s="37" t="s">
        <x:v>832</x:v>
      </x:c>
      <x:c r="B1424" s="37" t="s">
        <x:v>64</x:v>
      </x:c>
      <x:c r="C1424" s="38" t="s">
        <x:v>37</x:v>
      </x:c>
      <x:c r="D1424" s="39" t="s">
        <x:v>65</x:v>
      </x:c>
      <x:c r="E1424" s="38" t="s"/>
      <x:c r="F1424" s="38" t="s"/>
      <x:c r="G1424" s="38" t="s"/>
      <x:c r="H1424" s="40" t="s">
        <x:v>289</x:v>
      </x:c>
      <x:c r="I1424" s="41" t="n">
        <x:v>1</x:v>
      </x:c>
      <x:c r="J1424" s="42" t="s"/>
      <x:c r="K1424" s="43">
        <x:f>ROUND(K1435,2)</x:f>
      </x:c>
      <x:c r="L1424" s="39" t="s">
        <x:v>833</x:v>
      </x:c>
      <x:c r="M1424" s="38" t="s"/>
      <x:c r="N1424" s="38" t="s"/>
      <x:c r="O1424" s="38" t="s"/>
      <x:c r="P1424" s="38" t="s"/>
      <x:c r="Q1424" s="38" t="s"/>
      <x:c r="R1424" s="38" t="s"/>
      <x:c r="S1424" s="38" t="s"/>
      <x:c r="T1424" s="38" t="s"/>
      <x:c r="U1424" s="38" t="s"/>
      <x:c r="V1424" s="38" t="s"/>
      <x:c r="W1424" s="38" t="s"/>
      <x:c r="X1424" s="38" t="s"/>
      <x:c r="Y1424" s="38" t="s"/>
      <x:c r="Z1424" s="38" t="s"/>
      <x:c r="AA1424" s="38" t="s"/>
    </x:row>
    <x:row r="1425" spans="1:27">
      <x:c r="B1425" s="14" t="s">
        <x:v>291</x:v>
      </x:c>
    </x:row>
    <x:row r="1426" spans="1:27">
      <x:c r="B1426" s="0" t="s">
        <x:v>682</x:v>
      </x:c>
      <x:c r="C1426" s="0" t="s">
        <x:v>293</x:v>
      </x:c>
      <x:c r="D1426" s="0" t="s">
        <x:v>683</x:v>
      </x:c>
      <x:c r="E1426" s="44" t="n">
        <x:v>0.3</x:v>
      </x:c>
      <x:c r="F1426" s="0" t="s">
        <x:v>295</x:v>
      </x:c>
      <x:c r="G1426" s="0" t="s">
        <x:v>296</x:v>
      </x:c>
      <x:c r="H1426" s="45" t="s"/>
      <x:c r="I1426" s="0" t="s">
        <x:v>297</x:v>
      </x:c>
      <x:c r="J1426" s="46">
        <x:f>ROUND(E1426/I1424* H1426,5)</x:f>
      </x:c>
      <x:c r="K1426" s="47" t="s"/>
    </x:row>
    <x:row r="1427" spans="1:27">
      <x:c r="B1427" s="0" t="s">
        <x:v>684</x:v>
      </x:c>
      <x:c r="C1427" s="0" t="s">
        <x:v>293</x:v>
      </x:c>
      <x:c r="D1427" s="0" t="s">
        <x:v>685</x:v>
      </x:c>
      <x:c r="E1427" s="44" t="n">
        <x:v>0.3</x:v>
      </x:c>
      <x:c r="F1427" s="0" t="s">
        <x:v>295</x:v>
      </x:c>
      <x:c r="G1427" s="0" t="s">
        <x:v>296</x:v>
      </x:c>
      <x:c r="H1427" s="45" t="s"/>
      <x:c r="I1427" s="0" t="s">
        <x:v>297</x:v>
      </x:c>
      <x:c r="J1427" s="46">
        <x:f>ROUND(E1427/I1424* H1427,5)</x:f>
      </x:c>
      <x:c r="K1427" s="47" t="s"/>
    </x:row>
    <x:row r="1428" spans="1:27">
      <x:c r="D1428" s="48" t="s">
        <x:v>298</x:v>
      </x:c>
      <x:c r="E1428" s="47" t="s"/>
      <x:c r="H1428" s="47" t="s"/>
      <x:c r="K1428" s="45">
        <x:f>SUM(J1426:J1427)</x:f>
      </x:c>
    </x:row>
    <x:row r="1429" spans="1:27">
      <x:c r="B1429" s="14" t="s">
        <x:v>303</x:v>
      </x:c>
      <x:c r="E1429" s="47" t="s"/>
      <x:c r="H1429" s="47" t="s"/>
      <x:c r="K1429" s="47" t="s"/>
    </x:row>
    <x:row r="1430" spans="1:27">
      <x:c r="B1430" s="0" t="s">
        <x:v>834</x:v>
      </x:c>
      <x:c r="C1430" s="0" t="s">
        <x:v>37</x:v>
      </x:c>
      <x:c r="D1430" s="0" t="s">
        <x:v>835</x:v>
      </x:c>
      <x:c r="E1430" s="44" t="n">
        <x:v>1</x:v>
      </x:c>
      <x:c r="G1430" s="0" t="s">
        <x:v>296</x:v>
      </x:c>
      <x:c r="H1430" s="45" t="s"/>
      <x:c r="I1430" s="0" t="s">
        <x:v>297</x:v>
      </x:c>
      <x:c r="J1430" s="46">
        <x:f>ROUND(E1430* H1430,5)</x:f>
      </x:c>
      <x:c r="K1430" s="47" t="s"/>
    </x:row>
    <x:row r="1431" spans="1:27">
      <x:c r="D1431" s="48" t="s">
        <x:v>313</x:v>
      </x:c>
      <x:c r="E1431" s="47" t="s"/>
      <x:c r="H1431" s="47" t="s"/>
      <x:c r="K1431" s="45">
        <x:f>SUM(J1430:J1430)</x:f>
      </x:c>
    </x:row>
    <x:row r="1432" spans="1:27">
      <x:c r="E1432" s="47" t="s"/>
      <x:c r="H1432" s="47" t="s"/>
      <x:c r="K1432" s="47" t="s"/>
    </x:row>
    <x:row r="1433" spans="1:27">
      <x:c r="D1433" s="48" t="s">
        <x:v>315</x:v>
      </x:c>
      <x:c r="E1433" s="47" t="s"/>
      <x:c r="H1433" s="47" t="n">
        <x:v>1.5</x:v>
      </x:c>
      <x:c r="I1433" s="0" t="s">
        <x:v>316</x:v>
      </x:c>
      <x:c r="J1433" s="0">
        <x:f>ROUND(H1433/100*K1428,5)</x:f>
      </x:c>
      <x:c r="K1433" s="47" t="s"/>
    </x:row>
    <x:row r="1434" spans="1:27">
      <x:c r="D1434" s="48" t="s">
        <x:v>314</x:v>
      </x:c>
      <x:c r="E1434" s="47" t="s"/>
      <x:c r="H1434" s="47" t="s"/>
      <x:c r="K1434" s="49">
        <x:f>SUM(J1425:J1433)</x:f>
      </x:c>
    </x:row>
    <x:row r="1435" spans="1:27">
      <x:c r="D1435" s="48" t="s">
        <x:v>317</x:v>
      </x:c>
      <x:c r="E1435" s="47" t="s"/>
      <x:c r="H1435" s="47" t="s"/>
      <x:c r="K1435" s="49">
        <x:f>SUM(K1434:K1434)</x:f>
      </x:c>
    </x:row>
    <x:row r="1437" spans="1:27" customFormat="1" ht="45" customHeight="1">
      <x:c r="A1437" s="37" t="s"/>
      <x:c r="B1437" s="37" t="s">
        <x:v>836</x:v>
      </x:c>
      <x:c r="C1437" s="38" t="s">
        <x:v>37</x:v>
      </x:c>
      <x:c r="D1437" s="39" t="s">
        <x:v>835</x:v>
      </x:c>
      <x:c r="E1437" s="38" t="s"/>
      <x:c r="F1437" s="38" t="s"/>
      <x:c r="G1437" s="38" t="s"/>
      <x:c r="H1437" s="40" t="s">
        <x:v>289</x:v>
      </x:c>
      <x:c r="I1437" s="41" t="n">
        <x:v>1</x:v>
      </x:c>
      <x:c r="J1437" s="42" t="s"/>
      <x:c r="K1437" s="43">
        <x:f>ROUND(K1448,2)</x:f>
      </x:c>
      <x:c r="L1437" s="39" t="s">
        <x:v>833</x:v>
      </x:c>
      <x:c r="M1437" s="38" t="s"/>
      <x:c r="N1437" s="38" t="s"/>
      <x:c r="O1437" s="38" t="s"/>
      <x:c r="P1437" s="38" t="s"/>
      <x:c r="Q1437" s="38" t="s"/>
      <x:c r="R1437" s="38" t="s"/>
      <x:c r="S1437" s="38" t="s"/>
      <x:c r="T1437" s="38" t="s"/>
      <x:c r="U1437" s="38" t="s"/>
      <x:c r="V1437" s="38" t="s"/>
      <x:c r="W1437" s="38" t="s"/>
      <x:c r="X1437" s="38" t="s"/>
      <x:c r="Y1437" s="38" t="s"/>
      <x:c r="Z1437" s="38" t="s"/>
      <x:c r="AA1437" s="38" t="s"/>
    </x:row>
    <x:row r="1438" spans="1:27">
      <x:c r="B1438" s="14" t="s">
        <x:v>291</x:v>
      </x:c>
    </x:row>
    <x:row r="1439" spans="1:27">
      <x:c r="B1439" s="0" t="s">
        <x:v>684</x:v>
      </x:c>
      <x:c r="C1439" s="0" t="s">
        <x:v>293</x:v>
      </x:c>
      <x:c r="D1439" s="0" t="s">
        <x:v>685</x:v>
      </x:c>
      <x:c r="E1439" s="44" t="n">
        <x:v>0.3</x:v>
      </x:c>
      <x:c r="F1439" s="0" t="s">
        <x:v>295</x:v>
      </x:c>
      <x:c r="G1439" s="0" t="s">
        <x:v>296</x:v>
      </x:c>
      <x:c r="H1439" s="45" t="s"/>
      <x:c r="I1439" s="0" t="s">
        <x:v>297</x:v>
      </x:c>
      <x:c r="J1439" s="46">
        <x:f>ROUND(E1439/I1437* H1439,5)</x:f>
      </x:c>
      <x:c r="K1439" s="47" t="s"/>
    </x:row>
    <x:row r="1440" spans="1:27">
      <x:c r="B1440" s="0" t="s">
        <x:v>682</x:v>
      </x:c>
      <x:c r="C1440" s="0" t="s">
        <x:v>293</x:v>
      </x:c>
      <x:c r="D1440" s="0" t="s">
        <x:v>683</x:v>
      </x:c>
      <x:c r="E1440" s="44" t="n">
        <x:v>0.3</x:v>
      </x:c>
      <x:c r="F1440" s="0" t="s">
        <x:v>295</x:v>
      </x:c>
      <x:c r="G1440" s="0" t="s">
        <x:v>296</x:v>
      </x:c>
      <x:c r="H1440" s="45" t="s"/>
      <x:c r="I1440" s="0" t="s">
        <x:v>297</x:v>
      </x:c>
      <x:c r="J1440" s="46">
        <x:f>ROUND(E1440/I1437* H1440,5)</x:f>
      </x:c>
      <x:c r="K1440" s="47" t="s"/>
    </x:row>
    <x:row r="1441" spans="1:27">
      <x:c r="D1441" s="48" t="s">
        <x:v>298</x:v>
      </x:c>
      <x:c r="E1441" s="47" t="s"/>
      <x:c r="H1441" s="47" t="s"/>
      <x:c r="K1441" s="45">
        <x:f>SUM(J1439:J1440)</x:f>
      </x:c>
    </x:row>
    <x:row r="1442" spans="1:27">
      <x:c r="B1442" s="14" t="s">
        <x:v>303</x:v>
      </x:c>
      <x:c r="E1442" s="47" t="s"/>
      <x:c r="H1442" s="47" t="s"/>
      <x:c r="K1442" s="47" t="s"/>
    </x:row>
    <x:row r="1443" spans="1:27">
      <x:c r="B1443" s="0" t="s">
        <x:v>834</x:v>
      </x:c>
      <x:c r="C1443" s="0" t="s">
        <x:v>37</x:v>
      </x:c>
      <x:c r="D1443" s="0" t="s">
        <x:v>835</x:v>
      </x:c>
      <x:c r="E1443" s="44" t="n">
        <x:v>1</x:v>
      </x:c>
      <x:c r="G1443" s="0" t="s">
        <x:v>296</x:v>
      </x:c>
      <x:c r="H1443" s="45" t="s"/>
      <x:c r="I1443" s="0" t="s">
        <x:v>297</x:v>
      </x:c>
      <x:c r="J1443" s="46">
        <x:f>ROUND(E1443* H1443,5)</x:f>
      </x:c>
      <x:c r="K1443" s="47" t="s"/>
    </x:row>
    <x:row r="1444" spans="1:27">
      <x:c r="D1444" s="48" t="s">
        <x:v>313</x:v>
      </x:c>
      <x:c r="E1444" s="47" t="s"/>
      <x:c r="H1444" s="47" t="s"/>
      <x:c r="K1444" s="45">
        <x:f>SUM(J1443:J1443)</x:f>
      </x:c>
    </x:row>
    <x:row r="1445" spans="1:27">
      <x:c r="E1445" s="47" t="s"/>
      <x:c r="H1445" s="47" t="s"/>
      <x:c r="K1445" s="47" t="s"/>
    </x:row>
    <x:row r="1446" spans="1:27">
      <x:c r="D1446" s="48" t="s">
        <x:v>315</x:v>
      </x:c>
      <x:c r="E1446" s="47" t="s"/>
      <x:c r="H1446" s="47" t="n">
        <x:v>1.5</x:v>
      </x:c>
      <x:c r="I1446" s="0" t="s">
        <x:v>316</x:v>
      </x:c>
      <x:c r="J1446" s="0">
        <x:f>ROUND(H1446/100*K1441,5)</x:f>
      </x:c>
      <x:c r="K1446" s="47" t="s"/>
    </x:row>
    <x:row r="1447" spans="1:27">
      <x:c r="D1447" s="48" t="s">
        <x:v>314</x:v>
      </x:c>
      <x:c r="E1447" s="47" t="s"/>
      <x:c r="H1447" s="47" t="s"/>
      <x:c r="K1447" s="49">
        <x:f>SUM(J1438:J1446)</x:f>
      </x:c>
    </x:row>
    <x:row r="1448" spans="1:27">
      <x:c r="D1448" s="48" t="s">
        <x:v>317</x:v>
      </x:c>
      <x:c r="E1448" s="47" t="s"/>
      <x:c r="H1448" s="47" t="s"/>
      <x:c r="K1448" s="49">
        <x:f>SUM(K1447:K1447)</x:f>
      </x:c>
    </x:row>
    <x:row r="1450" spans="1:27" customFormat="1" ht="45" customHeight="1">
      <x:c r="A1450" s="37" t="s">
        <x:v>837</x:v>
      </x:c>
      <x:c r="B1450" s="37" t="s">
        <x:v>66</x:v>
      </x:c>
      <x:c r="C1450" s="38" t="s">
        <x:v>37</x:v>
      </x:c>
      <x:c r="D1450" s="39" t="s">
        <x:v>67</x:v>
      </x:c>
      <x:c r="E1450" s="38" t="s"/>
      <x:c r="F1450" s="38" t="s"/>
      <x:c r="G1450" s="38" t="s"/>
      <x:c r="H1450" s="40" t="s">
        <x:v>289</x:v>
      </x:c>
      <x:c r="I1450" s="41" t="n">
        <x:v>1</x:v>
      </x:c>
      <x:c r="J1450" s="42" t="s"/>
      <x:c r="K1450" s="43">
        <x:f>ROUND(K1461,2)</x:f>
      </x:c>
      <x:c r="L1450" s="39" t="s">
        <x:v>838</x:v>
      </x:c>
      <x:c r="M1450" s="38" t="s"/>
      <x:c r="N1450" s="38" t="s"/>
      <x:c r="O1450" s="38" t="s"/>
      <x:c r="P1450" s="38" t="s"/>
      <x:c r="Q1450" s="38" t="s"/>
      <x:c r="R1450" s="38" t="s"/>
      <x:c r="S1450" s="38" t="s"/>
      <x:c r="T1450" s="38" t="s"/>
      <x:c r="U1450" s="38" t="s"/>
      <x:c r="V1450" s="38" t="s"/>
      <x:c r="W1450" s="38" t="s"/>
      <x:c r="X1450" s="38" t="s"/>
      <x:c r="Y1450" s="38" t="s"/>
      <x:c r="Z1450" s="38" t="s"/>
      <x:c r="AA1450" s="38" t="s"/>
    </x:row>
    <x:row r="1451" spans="1:27">
      <x:c r="B1451" s="14" t="s">
        <x:v>291</x:v>
      </x:c>
    </x:row>
    <x:row r="1452" spans="1:27">
      <x:c r="B1452" s="0" t="s">
        <x:v>684</x:v>
      </x:c>
      <x:c r="C1452" s="0" t="s">
        <x:v>293</x:v>
      </x:c>
      <x:c r="D1452" s="0" t="s">
        <x:v>685</x:v>
      </x:c>
      <x:c r="E1452" s="44" t="n">
        <x:v>0.3</x:v>
      </x:c>
      <x:c r="F1452" s="0" t="s">
        <x:v>295</x:v>
      </x:c>
      <x:c r="G1452" s="0" t="s">
        <x:v>296</x:v>
      </x:c>
      <x:c r="H1452" s="45" t="s"/>
      <x:c r="I1452" s="0" t="s">
        <x:v>297</x:v>
      </x:c>
      <x:c r="J1452" s="46">
        <x:f>ROUND(E1452/I1450* H1452,5)</x:f>
      </x:c>
      <x:c r="K1452" s="47" t="s"/>
    </x:row>
    <x:row r="1453" spans="1:27">
      <x:c r="B1453" s="0" t="s">
        <x:v>682</x:v>
      </x:c>
      <x:c r="C1453" s="0" t="s">
        <x:v>293</x:v>
      </x:c>
      <x:c r="D1453" s="0" t="s">
        <x:v>683</x:v>
      </x:c>
      <x:c r="E1453" s="44" t="n">
        <x:v>0.3</x:v>
      </x:c>
      <x:c r="F1453" s="0" t="s">
        <x:v>295</x:v>
      </x:c>
      <x:c r="G1453" s="0" t="s">
        <x:v>296</x:v>
      </x:c>
      <x:c r="H1453" s="45" t="s"/>
      <x:c r="I1453" s="0" t="s">
        <x:v>297</x:v>
      </x:c>
      <x:c r="J1453" s="46">
        <x:f>ROUND(E1453/I1450* H1453,5)</x:f>
      </x:c>
      <x:c r="K1453" s="47" t="s"/>
    </x:row>
    <x:row r="1454" spans="1:27">
      <x:c r="D1454" s="48" t="s">
        <x:v>298</x:v>
      </x:c>
      <x:c r="E1454" s="47" t="s"/>
      <x:c r="H1454" s="47" t="s"/>
      <x:c r="K1454" s="45">
        <x:f>SUM(J1452:J1453)</x:f>
      </x:c>
    </x:row>
    <x:row r="1455" spans="1:27">
      <x:c r="B1455" s="14" t="s">
        <x:v>303</x:v>
      </x:c>
      <x:c r="E1455" s="47" t="s"/>
      <x:c r="H1455" s="47" t="s"/>
      <x:c r="K1455" s="47" t="s"/>
    </x:row>
    <x:row r="1456" spans="1:27">
      <x:c r="B1456" s="0" t="s">
        <x:v>839</x:v>
      </x:c>
      <x:c r="C1456" s="0" t="s">
        <x:v>37</x:v>
      </x:c>
      <x:c r="D1456" s="0" t="s">
        <x:v>840</x:v>
      </x:c>
      <x:c r="E1456" s="44" t="n">
        <x:v>1</x:v>
      </x:c>
      <x:c r="G1456" s="0" t="s">
        <x:v>296</x:v>
      </x:c>
      <x:c r="H1456" s="45" t="s"/>
      <x:c r="I1456" s="0" t="s">
        <x:v>297</x:v>
      </x:c>
      <x:c r="J1456" s="46">
        <x:f>ROUND(E1456* H1456,5)</x:f>
      </x:c>
      <x:c r="K1456" s="47" t="s"/>
    </x:row>
    <x:row r="1457" spans="1:27">
      <x:c r="D1457" s="48" t="s">
        <x:v>313</x:v>
      </x:c>
      <x:c r="E1457" s="47" t="s"/>
      <x:c r="H1457" s="47" t="s"/>
      <x:c r="K1457" s="45">
        <x:f>SUM(J1456:J1456)</x:f>
      </x:c>
    </x:row>
    <x:row r="1458" spans="1:27">
      <x:c r="E1458" s="47" t="s"/>
      <x:c r="H1458" s="47" t="s"/>
      <x:c r="K1458" s="47" t="s"/>
    </x:row>
    <x:row r="1459" spans="1:27">
      <x:c r="D1459" s="48" t="s">
        <x:v>315</x:v>
      </x:c>
      <x:c r="E1459" s="47" t="s"/>
      <x:c r="H1459" s="47" t="n">
        <x:v>1.5</x:v>
      </x:c>
      <x:c r="I1459" s="0" t="s">
        <x:v>316</x:v>
      </x:c>
      <x:c r="J1459" s="0">
        <x:f>ROUND(H1459/100*K1454,5)</x:f>
      </x:c>
      <x:c r="K1459" s="47" t="s"/>
    </x:row>
    <x:row r="1460" spans="1:27">
      <x:c r="D1460" s="48" t="s">
        <x:v>314</x:v>
      </x:c>
      <x:c r="E1460" s="47" t="s"/>
      <x:c r="H1460" s="47" t="s"/>
      <x:c r="K1460" s="49">
        <x:f>SUM(J1451:J1459)</x:f>
      </x:c>
    </x:row>
    <x:row r="1461" spans="1:27">
      <x:c r="D1461" s="48" t="s">
        <x:v>317</x:v>
      </x:c>
      <x:c r="E1461" s="47" t="s"/>
      <x:c r="H1461" s="47" t="s"/>
      <x:c r="K1461" s="49">
        <x:f>SUM(K1460:K1460)</x:f>
      </x:c>
    </x:row>
    <x:row r="1463" spans="1:27" customFormat="1" ht="45" customHeight="1">
      <x:c r="A1463" s="37" t="s"/>
      <x:c r="B1463" s="37" t="s">
        <x:v>841</x:v>
      </x:c>
      <x:c r="C1463" s="38" t="s">
        <x:v>37</x:v>
      </x:c>
      <x:c r="D1463" s="39" t="s">
        <x:v>842</x:v>
      </x:c>
      <x:c r="E1463" s="38" t="s"/>
      <x:c r="F1463" s="38" t="s"/>
      <x:c r="G1463" s="38" t="s"/>
      <x:c r="H1463" s="40" t="s">
        <x:v>289</x:v>
      </x:c>
      <x:c r="I1463" s="41" t="n">
        <x:v>1</x:v>
      </x:c>
      <x:c r="J1463" s="42" t="s"/>
      <x:c r="K1463" s="43">
        <x:f>ROUND(K1474,2)</x:f>
      </x:c>
      <x:c r="L1463" s="39" t="s">
        <x:v>838</x:v>
      </x:c>
      <x:c r="M1463" s="38" t="s"/>
      <x:c r="N1463" s="38" t="s"/>
      <x:c r="O1463" s="38" t="s"/>
      <x:c r="P1463" s="38" t="s"/>
      <x:c r="Q1463" s="38" t="s"/>
      <x:c r="R1463" s="38" t="s"/>
      <x:c r="S1463" s="38" t="s"/>
      <x:c r="T1463" s="38" t="s"/>
      <x:c r="U1463" s="38" t="s"/>
      <x:c r="V1463" s="38" t="s"/>
      <x:c r="W1463" s="38" t="s"/>
      <x:c r="X1463" s="38" t="s"/>
      <x:c r="Y1463" s="38" t="s"/>
      <x:c r="Z1463" s="38" t="s"/>
      <x:c r="AA1463" s="38" t="s"/>
    </x:row>
    <x:row r="1464" spans="1:27">
      <x:c r="B1464" s="14" t="s">
        <x:v>291</x:v>
      </x:c>
    </x:row>
    <x:row r="1465" spans="1:27">
      <x:c r="B1465" s="0" t="s">
        <x:v>684</x:v>
      </x:c>
      <x:c r="C1465" s="0" t="s">
        <x:v>293</x:v>
      </x:c>
      <x:c r="D1465" s="0" t="s">
        <x:v>685</x:v>
      </x:c>
      <x:c r="E1465" s="44" t="n">
        <x:v>0.3</x:v>
      </x:c>
      <x:c r="F1465" s="0" t="s">
        <x:v>295</x:v>
      </x:c>
      <x:c r="G1465" s="0" t="s">
        <x:v>296</x:v>
      </x:c>
      <x:c r="H1465" s="45" t="s"/>
      <x:c r="I1465" s="0" t="s">
        <x:v>297</x:v>
      </x:c>
      <x:c r="J1465" s="46">
        <x:f>ROUND(E1465/I1463* H1465,5)</x:f>
      </x:c>
      <x:c r="K1465" s="47" t="s"/>
    </x:row>
    <x:row r="1466" spans="1:27">
      <x:c r="B1466" s="0" t="s">
        <x:v>682</x:v>
      </x:c>
      <x:c r="C1466" s="0" t="s">
        <x:v>293</x:v>
      </x:c>
      <x:c r="D1466" s="0" t="s">
        <x:v>683</x:v>
      </x:c>
      <x:c r="E1466" s="44" t="n">
        <x:v>0.3</x:v>
      </x:c>
      <x:c r="F1466" s="0" t="s">
        <x:v>295</x:v>
      </x:c>
      <x:c r="G1466" s="0" t="s">
        <x:v>296</x:v>
      </x:c>
      <x:c r="H1466" s="45" t="s"/>
      <x:c r="I1466" s="0" t="s">
        <x:v>297</x:v>
      </x:c>
      <x:c r="J1466" s="46">
        <x:f>ROUND(E1466/I1463* H1466,5)</x:f>
      </x:c>
      <x:c r="K1466" s="47" t="s"/>
    </x:row>
    <x:row r="1467" spans="1:27">
      <x:c r="D1467" s="48" t="s">
        <x:v>298</x:v>
      </x:c>
      <x:c r="E1467" s="47" t="s"/>
      <x:c r="H1467" s="47" t="s"/>
      <x:c r="K1467" s="45">
        <x:f>SUM(J1465:J1466)</x:f>
      </x:c>
    </x:row>
    <x:row r="1468" spans="1:27">
      <x:c r="B1468" s="14" t="s">
        <x:v>303</x:v>
      </x:c>
      <x:c r="E1468" s="47" t="s"/>
      <x:c r="H1468" s="47" t="s"/>
      <x:c r="K1468" s="47" t="s"/>
    </x:row>
    <x:row r="1469" spans="1:27">
      <x:c r="B1469" s="0" t="s">
        <x:v>839</x:v>
      </x:c>
      <x:c r="C1469" s="0" t="s">
        <x:v>37</x:v>
      </x:c>
      <x:c r="D1469" s="0" t="s">
        <x:v>840</x:v>
      </x:c>
      <x:c r="E1469" s="44" t="n">
        <x:v>1</x:v>
      </x:c>
      <x:c r="G1469" s="0" t="s">
        <x:v>296</x:v>
      </x:c>
      <x:c r="H1469" s="45" t="s"/>
      <x:c r="I1469" s="0" t="s">
        <x:v>297</x:v>
      </x:c>
      <x:c r="J1469" s="46">
        <x:f>ROUND(E1469* H1469,5)</x:f>
      </x:c>
      <x:c r="K1469" s="47" t="s"/>
    </x:row>
    <x:row r="1470" spans="1:27">
      <x:c r="D1470" s="48" t="s">
        <x:v>313</x:v>
      </x:c>
      <x:c r="E1470" s="47" t="s"/>
      <x:c r="H1470" s="47" t="s"/>
      <x:c r="K1470" s="45">
        <x:f>SUM(J1469:J1469)</x:f>
      </x:c>
    </x:row>
    <x:row r="1471" spans="1:27">
      <x:c r="E1471" s="47" t="s"/>
      <x:c r="H1471" s="47" t="s"/>
      <x:c r="K1471" s="47" t="s"/>
    </x:row>
    <x:row r="1472" spans="1:27">
      <x:c r="D1472" s="48" t="s">
        <x:v>315</x:v>
      </x:c>
      <x:c r="E1472" s="47" t="s"/>
      <x:c r="H1472" s="47" t="n">
        <x:v>1.5</x:v>
      </x:c>
      <x:c r="I1472" s="0" t="s">
        <x:v>316</x:v>
      </x:c>
      <x:c r="J1472" s="0">
        <x:f>ROUND(H1472/100*K1467,5)</x:f>
      </x:c>
      <x:c r="K1472" s="47" t="s"/>
    </x:row>
    <x:row r="1473" spans="1:27">
      <x:c r="D1473" s="48" t="s">
        <x:v>314</x:v>
      </x:c>
      <x:c r="E1473" s="47" t="s"/>
      <x:c r="H1473" s="47" t="s"/>
      <x:c r="K1473" s="49">
        <x:f>SUM(J1464:J1472)</x:f>
      </x:c>
    </x:row>
    <x:row r="1474" spans="1:27">
      <x:c r="D1474" s="48" t="s">
        <x:v>317</x:v>
      </x:c>
      <x:c r="E1474" s="47" t="s"/>
      <x:c r="H1474" s="47" t="s"/>
      <x:c r="K1474" s="49">
        <x:f>SUM(K1473:K1473)</x:f>
      </x:c>
    </x:row>
    <x:row r="1476" spans="1:27" customFormat="1" ht="45" customHeight="1">
      <x:c r="A1476" s="37" t="s">
        <x:v>843</x:v>
      </x:c>
      <x:c r="B1476" s="37" t="s">
        <x:v>62</x:v>
      </x:c>
      <x:c r="C1476" s="38" t="s">
        <x:v>37</x:v>
      </x:c>
      <x:c r="D1476" s="39" t="s">
        <x:v>63</x:v>
      </x:c>
      <x:c r="E1476" s="38" t="s"/>
      <x:c r="F1476" s="38" t="s"/>
      <x:c r="G1476" s="38" t="s"/>
      <x:c r="H1476" s="40" t="s">
        <x:v>289</x:v>
      </x:c>
      <x:c r="I1476" s="41" t="n">
        <x:v>1</x:v>
      </x:c>
      <x:c r="J1476" s="42" t="s"/>
      <x:c r="K1476" s="43">
        <x:f>ROUND(K1487,2)</x:f>
      </x:c>
      <x:c r="L1476" s="39" t="s">
        <x:v>844</x:v>
      </x:c>
      <x:c r="M1476" s="38" t="s"/>
      <x:c r="N1476" s="38" t="s"/>
      <x:c r="O1476" s="38" t="s"/>
      <x:c r="P1476" s="38" t="s"/>
      <x:c r="Q1476" s="38" t="s"/>
      <x:c r="R1476" s="38" t="s"/>
      <x:c r="S1476" s="38" t="s"/>
      <x:c r="T1476" s="38" t="s"/>
      <x:c r="U1476" s="38" t="s"/>
      <x:c r="V1476" s="38" t="s"/>
      <x:c r="W1476" s="38" t="s"/>
      <x:c r="X1476" s="38" t="s"/>
      <x:c r="Y1476" s="38" t="s"/>
      <x:c r="Z1476" s="38" t="s"/>
      <x:c r="AA1476" s="38" t="s"/>
    </x:row>
    <x:row r="1477" spans="1:27">
      <x:c r="B1477" s="14" t="s">
        <x:v>291</x:v>
      </x:c>
    </x:row>
    <x:row r="1478" spans="1:27">
      <x:c r="B1478" s="0" t="s">
        <x:v>684</x:v>
      </x:c>
      <x:c r="C1478" s="0" t="s">
        <x:v>293</x:v>
      </x:c>
      <x:c r="D1478" s="0" t="s">
        <x:v>685</x:v>
      </x:c>
      <x:c r="E1478" s="44" t="n">
        <x:v>0.3</x:v>
      </x:c>
      <x:c r="F1478" s="0" t="s">
        <x:v>295</x:v>
      </x:c>
      <x:c r="G1478" s="0" t="s">
        <x:v>296</x:v>
      </x:c>
      <x:c r="H1478" s="45" t="s"/>
      <x:c r="I1478" s="0" t="s">
        <x:v>297</x:v>
      </x:c>
      <x:c r="J1478" s="46">
        <x:f>ROUND(E1478/I1476* H1478,5)</x:f>
      </x:c>
      <x:c r="K1478" s="47" t="s"/>
    </x:row>
    <x:row r="1479" spans="1:27">
      <x:c r="B1479" s="0" t="s">
        <x:v>682</x:v>
      </x:c>
      <x:c r="C1479" s="0" t="s">
        <x:v>293</x:v>
      </x:c>
      <x:c r="D1479" s="0" t="s">
        <x:v>683</x:v>
      </x:c>
      <x:c r="E1479" s="44" t="n">
        <x:v>0.3</x:v>
      </x:c>
      <x:c r="F1479" s="0" t="s">
        <x:v>295</x:v>
      </x:c>
      <x:c r="G1479" s="0" t="s">
        <x:v>296</x:v>
      </x:c>
      <x:c r="H1479" s="45" t="s"/>
      <x:c r="I1479" s="0" t="s">
        <x:v>297</x:v>
      </x:c>
      <x:c r="J1479" s="46">
        <x:f>ROUND(E1479/I1476* H1479,5)</x:f>
      </x:c>
      <x:c r="K1479" s="47" t="s"/>
    </x:row>
    <x:row r="1480" spans="1:27">
      <x:c r="D1480" s="48" t="s">
        <x:v>298</x:v>
      </x:c>
      <x:c r="E1480" s="47" t="s"/>
      <x:c r="H1480" s="47" t="s"/>
      <x:c r="K1480" s="45">
        <x:f>SUM(J1478:J1479)</x:f>
      </x:c>
    </x:row>
    <x:row r="1481" spans="1:27">
      <x:c r="B1481" s="14" t="s">
        <x:v>303</x:v>
      </x:c>
      <x:c r="E1481" s="47" t="s"/>
      <x:c r="H1481" s="47" t="s"/>
      <x:c r="K1481" s="47" t="s"/>
    </x:row>
    <x:row r="1482" spans="1:27">
      <x:c r="B1482" s="0" t="s">
        <x:v>845</x:v>
      </x:c>
      <x:c r="C1482" s="0" t="s">
        <x:v>37</x:v>
      </x:c>
      <x:c r="D1482" s="0" t="s">
        <x:v>846</x:v>
      </x:c>
      <x:c r="E1482" s="44" t="n">
        <x:v>1</x:v>
      </x:c>
      <x:c r="G1482" s="0" t="s">
        <x:v>296</x:v>
      </x:c>
      <x:c r="H1482" s="45" t="s"/>
      <x:c r="I1482" s="0" t="s">
        <x:v>297</x:v>
      </x:c>
      <x:c r="J1482" s="46">
        <x:f>ROUND(E1482* H1482,5)</x:f>
      </x:c>
      <x:c r="K1482" s="47" t="s"/>
    </x:row>
    <x:row r="1483" spans="1:27">
      <x:c r="D1483" s="48" t="s">
        <x:v>313</x:v>
      </x:c>
      <x:c r="E1483" s="47" t="s"/>
      <x:c r="H1483" s="47" t="s"/>
      <x:c r="K1483" s="45">
        <x:f>SUM(J1482:J1482)</x:f>
      </x:c>
    </x:row>
    <x:row r="1484" spans="1:27">
      <x:c r="E1484" s="47" t="s"/>
      <x:c r="H1484" s="47" t="s"/>
      <x:c r="K1484" s="47" t="s"/>
    </x:row>
    <x:row r="1485" spans="1:27">
      <x:c r="D1485" s="48" t="s">
        <x:v>315</x:v>
      </x:c>
      <x:c r="E1485" s="47" t="s"/>
      <x:c r="H1485" s="47" t="n">
        <x:v>1.5</x:v>
      </x:c>
      <x:c r="I1485" s="0" t="s">
        <x:v>316</x:v>
      </x:c>
      <x:c r="J1485" s="0">
        <x:f>ROUND(H1485/100*K1480,5)</x:f>
      </x:c>
      <x:c r="K1485" s="47" t="s"/>
    </x:row>
    <x:row r="1486" spans="1:27">
      <x:c r="D1486" s="48" t="s">
        <x:v>314</x:v>
      </x:c>
      <x:c r="E1486" s="47" t="s"/>
      <x:c r="H1486" s="47" t="s"/>
      <x:c r="K1486" s="49">
        <x:f>SUM(J1477:J1485)</x:f>
      </x:c>
    </x:row>
    <x:row r="1487" spans="1:27">
      <x:c r="D1487" s="48" t="s">
        <x:v>317</x:v>
      </x:c>
      <x:c r="E1487" s="47" t="s"/>
      <x:c r="H1487" s="47" t="s"/>
      <x:c r="K1487" s="49">
        <x:f>SUM(K1486:K1486)</x:f>
      </x:c>
    </x:row>
    <x:row r="1489" spans="1:27" customFormat="1" ht="45" customHeight="1">
      <x:c r="A1489" s="37" t="s"/>
      <x:c r="B1489" s="37" t="s">
        <x:v>847</x:v>
      </x:c>
      <x:c r="C1489" s="38" t="s">
        <x:v>37</x:v>
      </x:c>
      <x:c r="D1489" s="39" t="s">
        <x:v>848</x:v>
      </x:c>
      <x:c r="E1489" s="38" t="s"/>
      <x:c r="F1489" s="38" t="s"/>
      <x:c r="G1489" s="38" t="s"/>
      <x:c r="H1489" s="40" t="s">
        <x:v>289</x:v>
      </x:c>
      <x:c r="I1489" s="41" t="n">
        <x:v>1</x:v>
      </x:c>
      <x:c r="J1489" s="42" t="s"/>
      <x:c r="K1489" s="43">
        <x:f>ROUND(K1500,2)</x:f>
      </x:c>
      <x:c r="L1489" s="39" t="s">
        <x:v>844</x:v>
      </x:c>
      <x:c r="M1489" s="38" t="s"/>
      <x:c r="N1489" s="38" t="s"/>
      <x:c r="O1489" s="38" t="s"/>
      <x:c r="P1489" s="38" t="s"/>
      <x:c r="Q1489" s="38" t="s"/>
      <x:c r="R1489" s="38" t="s"/>
      <x:c r="S1489" s="38" t="s"/>
      <x:c r="T1489" s="38" t="s"/>
      <x:c r="U1489" s="38" t="s"/>
      <x:c r="V1489" s="38" t="s"/>
      <x:c r="W1489" s="38" t="s"/>
      <x:c r="X1489" s="38" t="s"/>
      <x:c r="Y1489" s="38" t="s"/>
      <x:c r="Z1489" s="38" t="s"/>
      <x:c r="AA1489" s="38" t="s"/>
    </x:row>
    <x:row r="1490" spans="1:27">
      <x:c r="B1490" s="14" t="s">
        <x:v>291</x:v>
      </x:c>
    </x:row>
    <x:row r="1491" spans="1:27">
      <x:c r="B1491" s="0" t="s">
        <x:v>682</x:v>
      </x:c>
      <x:c r="C1491" s="0" t="s">
        <x:v>293</x:v>
      </x:c>
      <x:c r="D1491" s="0" t="s">
        <x:v>683</x:v>
      </x:c>
      <x:c r="E1491" s="44" t="n">
        <x:v>0.3</x:v>
      </x:c>
      <x:c r="F1491" s="0" t="s">
        <x:v>295</x:v>
      </x:c>
      <x:c r="G1491" s="0" t="s">
        <x:v>296</x:v>
      </x:c>
      <x:c r="H1491" s="45" t="s"/>
      <x:c r="I1491" s="0" t="s">
        <x:v>297</x:v>
      </x:c>
      <x:c r="J1491" s="46">
        <x:f>ROUND(E1491/I1489* H1491,5)</x:f>
      </x:c>
      <x:c r="K1491" s="47" t="s"/>
    </x:row>
    <x:row r="1492" spans="1:27">
      <x:c r="B1492" s="0" t="s">
        <x:v>684</x:v>
      </x:c>
      <x:c r="C1492" s="0" t="s">
        <x:v>293</x:v>
      </x:c>
      <x:c r="D1492" s="0" t="s">
        <x:v>685</x:v>
      </x:c>
      <x:c r="E1492" s="44" t="n">
        <x:v>0.3</x:v>
      </x:c>
      <x:c r="F1492" s="0" t="s">
        <x:v>295</x:v>
      </x:c>
      <x:c r="G1492" s="0" t="s">
        <x:v>296</x:v>
      </x:c>
      <x:c r="H1492" s="45" t="s"/>
      <x:c r="I1492" s="0" t="s">
        <x:v>297</x:v>
      </x:c>
      <x:c r="J1492" s="46">
        <x:f>ROUND(E1492/I1489* H1492,5)</x:f>
      </x:c>
      <x:c r="K1492" s="47" t="s"/>
    </x:row>
    <x:row r="1493" spans="1:27">
      <x:c r="D1493" s="48" t="s">
        <x:v>298</x:v>
      </x:c>
      <x:c r="E1493" s="47" t="s"/>
      <x:c r="H1493" s="47" t="s"/>
      <x:c r="K1493" s="45">
        <x:f>SUM(J1491:J1492)</x:f>
      </x:c>
    </x:row>
    <x:row r="1494" spans="1:27">
      <x:c r="B1494" s="14" t="s">
        <x:v>303</x:v>
      </x:c>
      <x:c r="E1494" s="47" t="s"/>
      <x:c r="H1494" s="47" t="s"/>
      <x:c r="K1494" s="47" t="s"/>
    </x:row>
    <x:row r="1495" spans="1:27">
      <x:c r="B1495" s="0" t="s">
        <x:v>845</x:v>
      </x:c>
      <x:c r="C1495" s="0" t="s">
        <x:v>37</x:v>
      </x:c>
      <x:c r="D1495" s="0" t="s">
        <x:v>846</x:v>
      </x:c>
      <x:c r="E1495" s="44" t="n">
        <x:v>1</x:v>
      </x:c>
      <x:c r="G1495" s="0" t="s">
        <x:v>296</x:v>
      </x:c>
      <x:c r="H1495" s="45" t="s"/>
      <x:c r="I1495" s="0" t="s">
        <x:v>297</x:v>
      </x:c>
      <x:c r="J1495" s="46">
        <x:f>ROUND(E1495* H1495,5)</x:f>
      </x:c>
      <x:c r="K1495" s="47" t="s"/>
    </x:row>
    <x:row r="1496" spans="1:27">
      <x:c r="D1496" s="48" t="s">
        <x:v>313</x:v>
      </x:c>
      <x:c r="E1496" s="47" t="s"/>
      <x:c r="H1496" s="47" t="s"/>
      <x:c r="K1496" s="45">
        <x:f>SUM(J1495:J1495)</x:f>
      </x:c>
    </x:row>
    <x:row r="1497" spans="1:27">
      <x:c r="E1497" s="47" t="s"/>
      <x:c r="H1497" s="47" t="s"/>
      <x:c r="K1497" s="47" t="s"/>
    </x:row>
    <x:row r="1498" spans="1:27">
      <x:c r="D1498" s="48" t="s">
        <x:v>315</x:v>
      </x:c>
      <x:c r="E1498" s="47" t="s"/>
      <x:c r="H1498" s="47" t="n">
        <x:v>1.5</x:v>
      </x:c>
      <x:c r="I1498" s="0" t="s">
        <x:v>316</x:v>
      </x:c>
      <x:c r="J1498" s="0">
        <x:f>ROUND(H1498/100*K1493,5)</x:f>
      </x:c>
      <x:c r="K1498" s="47" t="s"/>
    </x:row>
    <x:row r="1499" spans="1:27">
      <x:c r="D1499" s="48" t="s">
        <x:v>314</x:v>
      </x:c>
      <x:c r="E1499" s="47" t="s"/>
      <x:c r="H1499" s="47" t="s"/>
      <x:c r="K1499" s="49">
        <x:f>SUM(J1490:J1498)</x:f>
      </x:c>
    </x:row>
    <x:row r="1500" spans="1:27">
      <x:c r="D1500" s="48" t="s">
        <x:v>317</x:v>
      </x:c>
      <x:c r="E1500" s="47" t="s"/>
      <x:c r="H1500" s="47" t="s"/>
      <x:c r="K1500" s="49">
        <x:f>SUM(K1499:K1499)</x:f>
      </x:c>
    </x:row>
    <x:row r="1502" spans="1:27" customFormat="1" ht="45" customHeight="1">
      <x:c r="A1502" s="37" t="s">
        <x:v>849</x:v>
      </x:c>
      <x:c r="B1502" s="37" t="s">
        <x:v>70</x:v>
      </x:c>
      <x:c r="C1502" s="38" t="s">
        <x:v>37</x:v>
      </x:c>
      <x:c r="D1502" s="39" t="s">
        <x:v>71</x:v>
      </x:c>
      <x:c r="E1502" s="38" t="s"/>
      <x:c r="F1502" s="38" t="s"/>
      <x:c r="G1502" s="38" t="s"/>
      <x:c r="H1502" s="40" t="s">
        <x:v>289</x:v>
      </x:c>
      <x:c r="I1502" s="41" t="n">
        <x:v>1</x:v>
      </x:c>
      <x:c r="J1502" s="42" t="s"/>
      <x:c r="K1502" s="43">
        <x:f>ROUND(K1513,2)</x:f>
      </x:c>
      <x:c r="L1502" s="39" t="s">
        <x:v>850</x:v>
      </x:c>
      <x:c r="M1502" s="38" t="s"/>
      <x:c r="N1502" s="38" t="s"/>
      <x:c r="O1502" s="38" t="s"/>
      <x:c r="P1502" s="38" t="s"/>
      <x:c r="Q1502" s="38" t="s"/>
      <x:c r="R1502" s="38" t="s"/>
      <x:c r="S1502" s="38" t="s"/>
      <x:c r="T1502" s="38" t="s"/>
      <x:c r="U1502" s="38" t="s"/>
      <x:c r="V1502" s="38" t="s"/>
      <x:c r="W1502" s="38" t="s"/>
      <x:c r="X1502" s="38" t="s"/>
      <x:c r="Y1502" s="38" t="s"/>
      <x:c r="Z1502" s="38" t="s"/>
      <x:c r="AA1502" s="38" t="s"/>
    </x:row>
    <x:row r="1503" spans="1:27">
      <x:c r="B1503" s="14" t="s">
        <x:v>291</x:v>
      </x:c>
    </x:row>
    <x:row r="1504" spans="1:27">
      <x:c r="B1504" s="0" t="s">
        <x:v>682</x:v>
      </x:c>
      <x:c r="C1504" s="0" t="s">
        <x:v>293</x:v>
      </x:c>
      <x:c r="D1504" s="0" t="s">
        <x:v>683</x:v>
      </x:c>
      <x:c r="E1504" s="44" t="n">
        <x:v>0.15</x:v>
      </x:c>
      <x:c r="F1504" s="0" t="s">
        <x:v>295</x:v>
      </x:c>
      <x:c r="G1504" s="0" t="s">
        <x:v>296</x:v>
      </x:c>
      <x:c r="H1504" s="45" t="s"/>
      <x:c r="I1504" s="0" t="s">
        <x:v>297</x:v>
      </x:c>
      <x:c r="J1504" s="46">
        <x:f>ROUND(E1504/I1502* H1504,5)</x:f>
      </x:c>
      <x:c r="K1504" s="47" t="s"/>
    </x:row>
    <x:row r="1505" spans="1:27">
      <x:c r="B1505" s="0" t="s">
        <x:v>684</x:v>
      </x:c>
      <x:c r="C1505" s="0" t="s">
        <x:v>293</x:v>
      </x:c>
      <x:c r="D1505" s="0" t="s">
        <x:v>685</x:v>
      </x:c>
      <x:c r="E1505" s="44" t="n">
        <x:v>0.15</x:v>
      </x:c>
      <x:c r="F1505" s="0" t="s">
        <x:v>295</x:v>
      </x:c>
      <x:c r="G1505" s="0" t="s">
        <x:v>296</x:v>
      </x:c>
      <x:c r="H1505" s="45" t="s"/>
      <x:c r="I1505" s="0" t="s">
        <x:v>297</x:v>
      </x:c>
      <x:c r="J1505" s="46">
        <x:f>ROUND(E1505/I1502* H1505,5)</x:f>
      </x:c>
      <x:c r="K1505" s="47" t="s"/>
    </x:row>
    <x:row r="1506" spans="1:27">
      <x:c r="D1506" s="48" t="s">
        <x:v>298</x:v>
      </x:c>
      <x:c r="E1506" s="47" t="s"/>
      <x:c r="H1506" s="47" t="s"/>
      <x:c r="K1506" s="45">
        <x:f>SUM(J1504:J1505)</x:f>
      </x:c>
    </x:row>
    <x:row r="1507" spans="1:27">
      <x:c r="B1507" s="14" t="s">
        <x:v>303</x:v>
      </x:c>
      <x:c r="E1507" s="47" t="s"/>
      <x:c r="H1507" s="47" t="s"/>
      <x:c r="K1507" s="47" t="s"/>
    </x:row>
    <x:row r="1508" spans="1:27">
      <x:c r="B1508" s="0" t="s">
        <x:v>851</x:v>
      </x:c>
      <x:c r="C1508" s="0" t="s">
        <x:v>37</x:v>
      </x:c>
      <x:c r="D1508" s="0" t="s">
        <x:v>852</x:v>
      </x:c>
      <x:c r="E1508" s="44" t="n">
        <x:v>1</x:v>
      </x:c>
      <x:c r="G1508" s="0" t="s">
        <x:v>296</x:v>
      </x:c>
      <x:c r="H1508" s="45" t="s"/>
      <x:c r="I1508" s="0" t="s">
        <x:v>297</x:v>
      </x:c>
      <x:c r="J1508" s="46">
        <x:f>ROUND(E1508* H1508,5)</x:f>
      </x:c>
      <x:c r="K1508" s="47" t="s"/>
    </x:row>
    <x:row r="1509" spans="1:27">
      <x:c r="D1509" s="48" t="s">
        <x:v>313</x:v>
      </x:c>
      <x:c r="E1509" s="47" t="s"/>
      <x:c r="H1509" s="47" t="s"/>
      <x:c r="K1509" s="45">
        <x:f>SUM(J1508:J1508)</x:f>
      </x:c>
    </x:row>
    <x:row r="1510" spans="1:27">
      <x:c r="E1510" s="47" t="s"/>
      <x:c r="H1510" s="47" t="s"/>
      <x:c r="K1510" s="47" t="s"/>
    </x:row>
    <x:row r="1511" spans="1:27">
      <x:c r="D1511" s="48" t="s">
        <x:v>315</x:v>
      </x:c>
      <x:c r="E1511" s="47" t="s"/>
      <x:c r="H1511" s="47" t="n">
        <x:v>1.5</x:v>
      </x:c>
      <x:c r="I1511" s="0" t="s">
        <x:v>316</x:v>
      </x:c>
      <x:c r="J1511" s="0">
        <x:f>ROUND(H1511/100*K1506,5)</x:f>
      </x:c>
      <x:c r="K1511" s="47" t="s"/>
    </x:row>
    <x:row r="1512" spans="1:27">
      <x:c r="D1512" s="48" t="s">
        <x:v>314</x:v>
      </x:c>
      <x:c r="E1512" s="47" t="s"/>
      <x:c r="H1512" s="47" t="s"/>
      <x:c r="K1512" s="49">
        <x:f>SUM(J1503:J1511)</x:f>
      </x:c>
    </x:row>
    <x:row r="1513" spans="1:27">
      <x:c r="D1513" s="48" t="s">
        <x:v>317</x:v>
      </x:c>
      <x:c r="E1513" s="47" t="s"/>
      <x:c r="H1513" s="47" t="s"/>
      <x:c r="K1513" s="49">
        <x:f>SUM(K1512:K1512)</x:f>
      </x:c>
    </x:row>
    <x:row r="1515" spans="1:27" customFormat="1" ht="45" customHeight="1">
      <x:c r="A1515" s="37" t="s">
        <x:v>853</x:v>
      </x:c>
      <x:c r="B1515" s="37" t="s">
        <x:v>44</x:v>
      </x:c>
      <x:c r="C1515" s="38" t="s">
        <x:v>23</x:v>
      </x:c>
      <x:c r="D1515" s="39" t="s">
        <x:v>45</x:v>
      </x:c>
      <x:c r="E1515" s="38" t="s"/>
      <x:c r="F1515" s="38" t="s"/>
      <x:c r="G1515" s="38" t="s"/>
      <x:c r="H1515" s="40" t="s">
        <x:v>289</x:v>
      </x:c>
      <x:c r="I1515" s="41" t="n">
        <x:v>1</x:v>
      </x:c>
      <x:c r="J1515" s="42" t="s"/>
      <x:c r="K1515" s="43">
        <x:f>ROUND(K1523,2)</x:f>
      </x:c>
      <x:c r="L1515" s="39" t="s">
        <x:v>854</x:v>
      </x:c>
      <x:c r="M1515" s="38" t="s"/>
      <x:c r="N1515" s="38" t="s"/>
      <x:c r="O1515" s="38" t="s"/>
      <x:c r="P1515" s="38" t="s"/>
      <x:c r="Q1515" s="38" t="s"/>
      <x:c r="R1515" s="38" t="s"/>
      <x:c r="S1515" s="38" t="s"/>
      <x:c r="T1515" s="38" t="s"/>
      <x:c r="U1515" s="38" t="s"/>
      <x:c r="V1515" s="38" t="s"/>
      <x:c r="W1515" s="38" t="s"/>
      <x:c r="X1515" s="38" t="s"/>
      <x:c r="Y1515" s="38" t="s"/>
      <x:c r="Z1515" s="38" t="s"/>
      <x:c r="AA1515" s="38" t="s"/>
    </x:row>
    <x:row r="1516" spans="1:27">
      <x:c r="B1516" s="14" t="s">
        <x:v>291</x:v>
      </x:c>
    </x:row>
    <x:row r="1517" spans="1:27">
      <x:c r="B1517" s="0" t="s">
        <x:v>337</x:v>
      </x:c>
      <x:c r="C1517" s="0" t="s">
        <x:v>293</x:v>
      </x:c>
      <x:c r="D1517" s="0" t="s">
        <x:v>338</x:v>
      </x:c>
      <x:c r="E1517" s="44" t="n">
        <x:v>8</x:v>
      </x:c>
      <x:c r="F1517" s="0" t="s">
        <x:v>295</x:v>
      </x:c>
      <x:c r="G1517" s="0" t="s">
        <x:v>296</x:v>
      </x:c>
      <x:c r="H1517" s="45" t="s"/>
      <x:c r="I1517" s="0" t="s">
        <x:v>297</x:v>
      </x:c>
      <x:c r="J1517" s="46">
        <x:f>ROUND(E1517/I1515* H1517,5)</x:f>
      </x:c>
      <x:c r="K1517" s="47" t="s"/>
    </x:row>
    <x:row r="1518" spans="1:27">
      <x:c r="B1518" s="0" t="s">
        <x:v>339</x:v>
      </x:c>
      <x:c r="C1518" s="0" t="s">
        <x:v>293</x:v>
      </x:c>
      <x:c r="D1518" s="0" t="s">
        <x:v>340</x:v>
      </x:c>
      <x:c r="E1518" s="44" t="n">
        <x:v>8</x:v>
      </x:c>
      <x:c r="F1518" s="0" t="s">
        <x:v>295</x:v>
      </x:c>
      <x:c r="G1518" s="0" t="s">
        <x:v>296</x:v>
      </x:c>
      <x:c r="H1518" s="45" t="s"/>
      <x:c r="I1518" s="0" t="s">
        <x:v>297</x:v>
      </x:c>
      <x:c r="J1518" s="46">
        <x:f>ROUND(E1518/I1515* H1518,5)</x:f>
      </x:c>
      <x:c r="K1518" s="47" t="s"/>
    </x:row>
    <x:row r="1519" spans="1:27">
      <x:c r="D1519" s="48" t="s">
        <x:v>298</x:v>
      </x:c>
      <x:c r="E1519" s="47" t="s"/>
      <x:c r="H1519" s="47" t="s"/>
      <x:c r="K1519" s="45">
        <x:f>SUM(J1517:J1518)</x:f>
      </x:c>
    </x:row>
    <x:row r="1520" spans="1:27">
      <x:c r="E1520" s="47" t="s"/>
      <x:c r="H1520" s="47" t="s"/>
      <x:c r="K1520" s="47" t="s"/>
    </x:row>
    <x:row r="1521" spans="1:27">
      <x:c r="D1521" s="48" t="s">
        <x:v>315</x:v>
      </x:c>
      <x:c r="E1521" s="47" t="s"/>
      <x:c r="H1521" s="47" t="n">
        <x:v>1.5</x:v>
      </x:c>
      <x:c r="I1521" s="0" t="s">
        <x:v>316</x:v>
      </x:c>
      <x:c r="J1521" s="0">
        <x:f>ROUND(H1521/100*K1519,5)</x:f>
      </x:c>
      <x:c r="K1521" s="47" t="s"/>
    </x:row>
    <x:row r="1522" spans="1:27">
      <x:c r="D1522" s="48" t="s">
        <x:v>314</x:v>
      </x:c>
      <x:c r="E1522" s="47" t="s"/>
      <x:c r="H1522" s="47" t="s"/>
      <x:c r="K1522" s="49">
        <x:f>SUM(J1516:J1521)</x:f>
      </x:c>
    </x:row>
    <x:row r="1523" spans="1:27">
      <x:c r="D1523" s="48" t="s">
        <x:v>317</x:v>
      </x:c>
      <x:c r="E1523" s="47" t="s"/>
      <x:c r="H1523" s="47" t="s"/>
      <x:c r="K1523" s="49">
        <x:f>SUM(K1522:K1522)</x:f>
      </x:c>
    </x:row>
    <x:row r="1525" spans="1:27" customFormat="1" ht="45" customHeight="1">
      <x:c r="A1525" s="37" t="s">
        <x:v>855</x:v>
      </x:c>
      <x:c r="B1525" s="37" t="s">
        <x:v>42</x:v>
      </x:c>
      <x:c r="C1525" s="38" t="s">
        <x:v>37</x:v>
      </x:c>
      <x:c r="D1525" s="39" t="s">
        <x:v>43</x:v>
      </x:c>
      <x:c r="E1525" s="38" t="s"/>
      <x:c r="F1525" s="38" t="s"/>
      <x:c r="G1525" s="38" t="s"/>
      <x:c r="H1525" s="40" t="s">
        <x:v>289</x:v>
      </x:c>
      <x:c r="I1525" s="41" t="n">
        <x:v>1</x:v>
      </x:c>
      <x:c r="J1525" s="42" t="s"/>
      <x:c r="K1525" s="43">
        <x:f>ROUND(K1536,2)</x:f>
      </x:c>
      <x:c r="L1525" s="39" t="s">
        <x:v>856</x:v>
      </x:c>
      <x:c r="M1525" s="38" t="s"/>
      <x:c r="N1525" s="38" t="s"/>
      <x:c r="O1525" s="38" t="s"/>
      <x:c r="P1525" s="38" t="s"/>
      <x:c r="Q1525" s="38" t="s"/>
      <x:c r="R1525" s="38" t="s"/>
      <x:c r="S1525" s="38" t="s"/>
      <x:c r="T1525" s="38" t="s"/>
      <x:c r="U1525" s="38" t="s"/>
      <x:c r="V1525" s="38" t="s"/>
      <x:c r="W1525" s="38" t="s"/>
      <x:c r="X1525" s="38" t="s"/>
      <x:c r="Y1525" s="38" t="s"/>
      <x:c r="Z1525" s="38" t="s"/>
      <x:c r="AA1525" s="38" t="s"/>
    </x:row>
    <x:row r="1526" spans="1:27">
      <x:c r="B1526" s="14" t="s">
        <x:v>291</x:v>
      </x:c>
    </x:row>
    <x:row r="1527" spans="1:27">
      <x:c r="B1527" s="0" t="s">
        <x:v>339</x:v>
      </x:c>
      <x:c r="C1527" s="0" t="s">
        <x:v>293</x:v>
      </x:c>
      <x:c r="D1527" s="0" t="s">
        <x:v>340</x:v>
      </x:c>
      <x:c r="E1527" s="44" t="n">
        <x:v>0.075</x:v>
      </x:c>
      <x:c r="F1527" s="0" t="s">
        <x:v>295</x:v>
      </x:c>
      <x:c r="G1527" s="0" t="s">
        <x:v>296</x:v>
      </x:c>
      <x:c r="H1527" s="45" t="s"/>
      <x:c r="I1527" s="0" t="s">
        <x:v>297</x:v>
      </x:c>
      <x:c r="J1527" s="46">
        <x:f>ROUND(E1527/I1525* H1527,5)</x:f>
      </x:c>
      <x:c r="K1527" s="47" t="s"/>
    </x:row>
    <x:row r="1528" spans="1:27">
      <x:c r="B1528" s="0" t="s">
        <x:v>337</x:v>
      </x:c>
      <x:c r="C1528" s="0" t="s">
        <x:v>293</x:v>
      </x:c>
      <x:c r="D1528" s="0" t="s">
        <x:v>338</x:v>
      </x:c>
      <x:c r="E1528" s="44" t="n">
        <x:v>0.3</x:v>
      </x:c>
      <x:c r="F1528" s="0" t="s">
        <x:v>295</x:v>
      </x:c>
      <x:c r="G1528" s="0" t="s">
        <x:v>296</x:v>
      </x:c>
      <x:c r="H1528" s="45" t="s"/>
      <x:c r="I1528" s="0" t="s">
        <x:v>297</x:v>
      </x:c>
      <x:c r="J1528" s="46">
        <x:f>ROUND(E1528/I1525* H1528,5)</x:f>
      </x:c>
      <x:c r="K1528" s="47" t="s"/>
    </x:row>
    <x:row r="1529" spans="1:27">
      <x:c r="D1529" s="48" t="s">
        <x:v>298</x:v>
      </x:c>
      <x:c r="E1529" s="47" t="s"/>
      <x:c r="H1529" s="47" t="s"/>
      <x:c r="K1529" s="45">
        <x:f>SUM(J1527:J1528)</x:f>
      </x:c>
    </x:row>
    <x:row r="1530" spans="1:27">
      <x:c r="B1530" s="14" t="s">
        <x:v>303</x:v>
      </x:c>
      <x:c r="E1530" s="47" t="s"/>
      <x:c r="H1530" s="47" t="s"/>
      <x:c r="K1530" s="47" t="s"/>
    </x:row>
    <x:row r="1531" spans="1:27">
      <x:c r="B1531" s="0" t="s">
        <x:v>857</x:v>
      </x:c>
      <x:c r="C1531" s="0" t="s">
        <x:v>37</x:v>
      </x:c>
      <x:c r="D1531" s="0" t="s">
        <x:v>858</x:v>
      </x:c>
      <x:c r="E1531" s="44" t="n">
        <x:v>1</x:v>
      </x:c>
      <x:c r="G1531" s="0" t="s">
        <x:v>296</x:v>
      </x:c>
      <x:c r="H1531" s="45" t="s"/>
      <x:c r="I1531" s="0" t="s">
        <x:v>297</x:v>
      </x:c>
      <x:c r="J1531" s="46">
        <x:f>ROUND(E1531* H1531,5)</x:f>
      </x:c>
      <x:c r="K1531" s="47" t="s"/>
    </x:row>
    <x:row r="1532" spans="1:27">
      <x:c r="D1532" s="48" t="s">
        <x:v>313</x:v>
      </x:c>
      <x:c r="E1532" s="47" t="s"/>
      <x:c r="H1532" s="47" t="s"/>
      <x:c r="K1532" s="45">
        <x:f>SUM(J1531:J1531)</x:f>
      </x:c>
    </x:row>
    <x:row r="1533" spans="1:27">
      <x:c r="E1533" s="47" t="s"/>
      <x:c r="H1533" s="47" t="s"/>
      <x:c r="K1533" s="47" t="s"/>
    </x:row>
    <x:row r="1534" spans="1:27">
      <x:c r="D1534" s="48" t="s">
        <x:v>315</x:v>
      </x:c>
      <x:c r="E1534" s="47" t="s"/>
      <x:c r="H1534" s="47" t="n">
        <x:v>1.5</x:v>
      </x:c>
      <x:c r="I1534" s="0" t="s">
        <x:v>316</x:v>
      </x:c>
      <x:c r="J1534" s="0">
        <x:f>ROUND(H1534/100*K1529,5)</x:f>
      </x:c>
      <x:c r="K1534" s="47" t="s"/>
    </x:row>
    <x:row r="1535" spans="1:27">
      <x:c r="D1535" s="48" t="s">
        <x:v>314</x:v>
      </x:c>
      <x:c r="E1535" s="47" t="s"/>
      <x:c r="H1535" s="47" t="s"/>
      <x:c r="K1535" s="49">
        <x:f>SUM(J1526:J1534)</x:f>
      </x:c>
    </x:row>
    <x:row r="1536" spans="1:27">
      <x:c r="D1536" s="48" t="s">
        <x:v>317</x:v>
      </x:c>
      <x:c r="E1536" s="47" t="s"/>
      <x:c r="H1536" s="47" t="s"/>
      <x:c r="K1536" s="49">
        <x:f>SUM(K1535:K1535)</x:f>
      </x:c>
    </x:row>
    <x:row r="1538" spans="1:27" customFormat="1" ht="45" customHeight="1">
      <x:c r="A1538" s="37" t="s">
        <x:v>859</x:v>
      </x:c>
      <x:c r="B1538" s="37" t="s">
        <x:v>265</x:v>
      </x:c>
      <x:c r="C1538" s="38" t="s">
        <x:v>14</x:v>
      </x:c>
      <x:c r="D1538" s="39" t="s">
        <x:v>266</x:v>
      </x:c>
      <x:c r="E1538" s="38" t="s"/>
      <x:c r="F1538" s="38" t="s"/>
      <x:c r="G1538" s="38" t="s"/>
      <x:c r="H1538" s="40" t="s">
        <x:v>289</x:v>
      </x:c>
      <x:c r="I1538" s="41" t="n">
        <x:v>1</x:v>
      </x:c>
      <x:c r="J1538" s="42" t="s"/>
      <x:c r="K1538" s="43">
        <x:f>ROUND(K1550,2)</x:f>
      </x:c>
      <x:c r="L1538" s="39" t="s">
        <x:v>860</x:v>
      </x:c>
      <x:c r="M1538" s="38" t="s"/>
      <x:c r="N1538" s="38" t="s"/>
      <x:c r="O1538" s="38" t="s"/>
      <x:c r="P1538" s="38" t="s"/>
      <x:c r="Q1538" s="38" t="s"/>
      <x:c r="R1538" s="38" t="s"/>
      <x:c r="S1538" s="38" t="s"/>
      <x:c r="T1538" s="38" t="s"/>
      <x:c r="U1538" s="38" t="s"/>
      <x:c r="V1538" s="38" t="s"/>
      <x:c r="W1538" s="38" t="s"/>
      <x:c r="X1538" s="38" t="s"/>
      <x:c r="Y1538" s="38" t="s"/>
      <x:c r="Z1538" s="38" t="s"/>
      <x:c r="AA1538" s="38" t="s"/>
    </x:row>
    <x:row r="1539" spans="1:27">
      <x:c r="B1539" s="14" t="s">
        <x:v>291</x:v>
      </x:c>
    </x:row>
    <x:row r="1540" spans="1:27">
      <x:c r="B1540" s="0" t="s">
        <x:v>576</x:v>
      </x:c>
      <x:c r="C1540" s="0" t="s">
        <x:v>293</x:v>
      </x:c>
      <x:c r="D1540" s="0" t="s">
        <x:v>577</x:v>
      </x:c>
      <x:c r="E1540" s="44" t="n">
        <x:v>0.24</x:v>
      </x:c>
      <x:c r="F1540" s="0" t="s">
        <x:v>295</x:v>
      </x:c>
      <x:c r="G1540" s="0" t="s">
        <x:v>296</x:v>
      </x:c>
      <x:c r="H1540" s="45" t="s"/>
      <x:c r="I1540" s="0" t="s">
        <x:v>297</x:v>
      </x:c>
      <x:c r="J1540" s="46">
        <x:f>ROUND(E1540/I1538* H1540,5)</x:f>
      </x:c>
      <x:c r="K1540" s="47" t="s"/>
    </x:row>
    <x:row r="1541" spans="1:27">
      <x:c r="B1541" s="0" t="s">
        <x:v>578</x:v>
      </x:c>
      <x:c r="C1541" s="0" t="s">
        <x:v>293</x:v>
      </x:c>
      <x:c r="D1541" s="0" t="s">
        <x:v>579</x:v>
      </x:c>
      <x:c r="E1541" s="44" t="n">
        <x:v>0.24</x:v>
      </x:c>
      <x:c r="F1541" s="0" t="s">
        <x:v>295</x:v>
      </x:c>
      <x:c r="G1541" s="0" t="s">
        <x:v>296</x:v>
      </x:c>
      <x:c r="H1541" s="45" t="s"/>
      <x:c r="I1541" s="0" t="s">
        <x:v>297</x:v>
      </x:c>
      <x:c r="J1541" s="46">
        <x:f>ROUND(E1541/I1538* H1541,5)</x:f>
      </x:c>
      <x:c r="K1541" s="47" t="s"/>
    </x:row>
    <x:row r="1542" spans="1:27">
      <x:c r="D1542" s="48" t="s">
        <x:v>298</x:v>
      </x:c>
      <x:c r="E1542" s="47" t="s"/>
      <x:c r="H1542" s="47" t="s"/>
      <x:c r="K1542" s="45">
        <x:f>SUM(J1540:J1541)</x:f>
      </x:c>
    </x:row>
    <x:row r="1543" spans="1:27">
      <x:c r="B1543" s="14" t="s">
        <x:v>303</x:v>
      </x:c>
      <x:c r="E1543" s="47" t="s"/>
      <x:c r="H1543" s="47" t="s"/>
      <x:c r="K1543" s="47" t="s"/>
    </x:row>
    <x:row r="1544" spans="1:27">
      <x:c r="B1544" s="0" t="s">
        <x:v>861</x:v>
      </x:c>
      <x:c r="C1544" s="0" t="s">
        <x:v>37</x:v>
      </x:c>
      <x:c r="D1544" s="0" t="s">
        <x:v>862</x:v>
      </x:c>
      <x:c r="E1544" s="44" t="n">
        <x:v>1</x:v>
      </x:c>
      <x:c r="G1544" s="0" t="s">
        <x:v>296</x:v>
      </x:c>
      <x:c r="H1544" s="45" t="s"/>
      <x:c r="I1544" s="0" t="s">
        <x:v>297</x:v>
      </x:c>
      <x:c r="J1544" s="46">
        <x:f>ROUND(E1544* H1544,5)</x:f>
      </x:c>
      <x:c r="K1544" s="47" t="s"/>
    </x:row>
    <x:row r="1545" spans="1:27">
      <x:c r="B1545" s="0" t="s">
        <x:v>863</x:v>
      </x:c>
      <x:c r="C1545" s="0" t="s">
        <x:v>37</x:v>
      </x:c>
      <x:c r="D1545" s="0" t="s">
        <x:v>864</x:v>
      </x:c>
      <x:c r="E1545" s="44" t="n">
        <x:v>1</x:v>
      </x:c>
      <x:c r="G1545" s="0" t="s">
        <x:v>296</x:v>
      </x:c>
      <x:c r="H1545" s="45" t="s"/>
      <x:c r="I1545" s="0" t="s">
        <x:v>297</x:v>
      </x:c>
      <x:c r="J1545" s="46">
        <x:f>ROUND(E1545* H1545,5)</x:f>
      </x:c>
      <x:c r="K1545" s="47" t="s"/>
    </x:row>
    <x:row r="1546" spans="1:27">
      <x:c r="D1546" s="48" t="s">
        <x:v>313</x:v>
      </x:c>
      <x:c r="E1546" s="47" t="s"/>
      <x:c r="H1546" s="47" t="s"/>
      <x:c r="K1546" s="45">
        <x:f>SUM(J1544:J1545)</x:f>
      </x:c>
    </x:row>
    <x:row r="1547" spans="1:27">
      <x:c r="E1547" s="47" t="s"/>
      <x:c r="H1547" s="47" t="s"/>
      <x:c r="K1547" s="47" t="s"/>
    </x:row>
    <x:row r="1548" spans="1:27">
      <x:c r="D1548" s="48" t="s">
        <x:v>315</x:v>
      </x:c>
      <x:c r="E1548" s="47" t="s"/>
      <x:c r="H1548" s="47" t="n">
        <x:v>1.5</x:v>
      </x:c>
      <x:c r="I1548" s="0" t="s">
        <x:v>316</x:v>
      </x:c>
      <x:c r="J1548" s="0">
        <x:f>ROUND(H1548/100*K1542,5)</x:f>
      </x:c>
      <x:c r="K1548" s="47" t="s"/>
    </x:row>
    <x:row r="1549" spans="1:27">
      <x:c r="D1549" s="48" t="s">
        <x:v>314</x:v>
      </x:c>
      <x:c r="E1549" s="47" t="s"/>
      <x:c r="H1549" s="47" t="s"/>
      <x:c r="K1549" s="49">
        <x:f>SUM(J1539:J1548)</x:f>
      </x:c>
    </x:row>
    <x:row r="1550" spans="1:27">
      <x:c r="D1550" s="48" t="s">
        <x:v>317</x:v>
      </x:c>
      <x:c r="E1550" s="47" t="s"/>
      <x:c r="H1550" s="47" t="s"/>
      <x:c r="K1550" s="49">
        <x:f>SUM(K1549:K1549)</x:f>
      </x:c>
    </x:row>
    <x:row r="1552" spans="1:27" customFormat="1" ht="45" customHeight="1">
      <x:c r="A1552" s="37" t="s">
        <x:v>865</x:v>
      </x:c>
      <x:c r="B1552" s="37" t="s">
        <x:v>263</x:v>
      </x:c>
      <x:c r="C1552" s="38" t="s">
        <x:v>37</x:v>
      </x:c>
      <x:c r="D1552" s="39" t="s">
        <x:v>264</x:v>
      </x:c>
      <x:c r="E1552" s="38" t="s"/>
      <x:c r="F1552" s="38" t="s"/>
      <x:c r="G1552" s="38" t="s"/>
      <x:c r="H1552" s="40" t="s">
        <x:v>289</x:v>
      </x:c>
      <x:c r="I1552" s="41" t="n">
        <x:v>1</x:v>
      </x:c>
      <x:c r="J1552" s="42" t="s"/>
      <x:c r="K1552" s="43">
        <x:f>ROUND(K1564,2)</x:f>
      </x:c>
      <x:c r="L1552" s="39" t="s">
        <x:v>866</x:v>
      </x:c>
      <x:c r="M1552" s="38" t="s"/>
      <x:c r="N1552" s="38" t="s"/>
      <x:c r="O1552" s="38" t="s"/>
      <x:c r="P1552" s="38" t="s"/>
      <x:c r="Q1552" s="38" t="s"/>
      <x:c r="R1552" s="38" t="s"/>
      <x:c r="S1552" s="38" t="s"/>
      <x:c r="T1552" s="38" t="s"/>
      <x:c r="U1552" s="38" t="s"/>
      <x:c r="V1552" s="38" t="s"/>
      <x:c r="W1552" s="38" t="s"/>
      <x:c r="X1552" s="38" t="s"/>
      <x:c r="Y1552" s="38" t="s"/>
      <x:c r="Z1552" s="38" t="s"/>
      <x:c r="AA1552" s="38" t="s"/>
    </x:row>
    <x:row r="1553" spans="1:27">
      <x:c r="B1553" s="14" t="s">
        <x:v>291</x:v>
      </x:c>
    </x:row>
    <x:row r="1554" spans="1:27">
      <x:c r="B1554" s="0" t="s">
        <x:v>576</x:v>
      </x:c>
      <x:c r="C1554" s="0" t="s">
        <x:v>293</x:v>
      </x:c>
      <x:c r="D1554" s="0" t="s">
        <x:v>577</x:v>
      </x:c>
      <x:c r="E1554" s="44" t="n">
        <x:v>0.24</x:v>
      </x:c>
      <x:c r="F1554" s="0" t="s">
        <x:v>295</x:v>
      </x:c>
      <x:c r="G1554" s="0" t="s">
        <x:v>296</x:v>
      </x:c>
      <x:c r="H1554" s="45" t="s"/>
      <x:c r="I1554" s="0" t="s">
        <x:v>297</x:v>
      </x:c>
      <x:c r="J1554" s="46">
        <x:f>ROUND(E1554/I1552* H1554,5)</x:f>
      </x:c>
      <x:c r="K1554" s="47" t="s"/>
    </x:row>
    <x:row r="1555" spans="1:27">
      <x:c r="B1555" s="0" t="s">
        <x:v>578</x:v>
      </x:c>
      <x:c r="C1555" s="0" t="s">
        <x:v>293</x:v>
      </x:c>
      <x:c r="D1555" s="0" t="s">
        <x:v>579</x:v>
      </x:c>
      <x:c r="E1555" s="44" t="n">
        <x:v>0.24</x:v>
      </x:c>
      <x:c r="F1555" s="0" t="s">
        <x:v>295</x:v>
      </x:c>
      <x:c r="G1555" s="0" t="s">
        <x:v>296</x:v>
      </x:c>
      <x:c r="H1555" s="45" t="s"/>
      <x:c r="I1555" s="0" t="s">
        <x:v>297</x:v>
      </x:c>
      <x:c r="J1555" s="46">
        <x:f>ROUND(E1555/I1552* H1555,5)</x:f>
      </x:c>
      <x:c r="K1555" s="47" t="s"/>
    </x:row>
    <x:row r="1556" spans="1:27">
      <x:c r="D1556" s="48" t="s">
        <x:v>298</x:v>
      </x:c>
      <x:c r="E1556" s="47" t="s"/>
      <x:c r="H1556" s="47" t="s"/>
      <x:c r="K1556" s="45">
        <x:f>SUM(J1554:J1555)</x:f>
      </x:c>
    </x:row>
    <x:row r="1557" spans="1:27">
      <x:c r="B1557" s="14" t="s">
        <x:v>303</x:v>
      </x:c>
      <x:c r="E1557" s="47" t="s"/>
      <x:c r="H1557" s="47" t="s"/>
      <x:c r="K1557" s="47" t="s"/>
    </x:row>
    <x:row r="1558" spans="1:27">
      <x:c r="B1558" s="0" t="s">
        <x:v>863</x:v>
      </x:c>
      <x:c r="C1558" s="0" t="s">
        <x:v>37</x:v>
      </x:c>
      <x:c r="D1558" s="0" t="s">
        <x:v>864</x:v>
      </x:c>
      <x:c r="E1558" s="44" t="n">
        <x:v>1</x:v>
      </x:c>
      <x:c r="G1558" s="0" t="s">
        <x:v>296</x:v>
      </x:c>
      <x:c r="H1558" s="45" t="s"/>
      <x:c r="I1558" s="0" t="s">
        <x:v>297</x:v>
      </x:c>
      <x:c r="J1558" s="46">
        <x:f>ROUND(E1558* H1558,5)</x:f>
      </x:c>
      <x:c r="K1558" s="47" t="s"/>
    </x:row>
    <x:row r="1559" spans="1:27">
      <x:c r="B1559" s="0" t="s">
        <x:v>861</x:v>
      </x:c>
      <x:c r="C1559" s="0" t="s">
        <x:v>37</x:v>
      </x:c>
      <x:c r="D1559" s="0" t="s">
        <x:v>862</x:v>
      </x:c>
      <x:c r="E1559" s="44" t="n">
        <x:v>1</x:v>
      </x:c>
      <x:c r="G1559" s="0" t="s">
        <x:v>296</x:v>
      </x:c>
      <x:c r="H1559" s="45" t="s"/>
      <x:c r="I1559" s="0" t="s">
        <x:v>297</x:v>
      </x:c>
      <x:c r="J1559" s="46">
        <x:f>ROUND(E1559* H1559,5)</x:f>
      </x:c>
      <x:c r="K1559" s="47" t="s"/>
    </x:row>
    <x:row r="1560" spans="1:27">
      <x:c r="D1560" s="48" t="s">
        <x:v>313</x:v>
      </x:c>
      <x:c r="E1560" s="47" t="s"/>
      <x:c r="H1560" s="47" t="s"/>
      <x:c r="K1560" s="45">
        <x:f>SUM(J1558:J1559)</x:f>
      </x:c>
    </x:row>
    <x:row r="1561" spans="1:27">
      <x:c r="E1561" s="47" t="s"/>
      <x:c r="H1561" s="47" t="s"/>
      <x:c r="K1561" s="47" t="s"/>
    </x:row>
    <x:row r="1562" spans="1:27">
      <x:c r="D1562" s="48" t="s">
        <x:v>315</x:v>
      </x:c>
      <x:c r="E1562" s="47" t="s"/>
      <x:c r="H1562" s="47" t="n">
        <x:v>1.5</x:v>
      </x:c>
      <x:c r="I1562" s="0" t="s">
        <x:v>316</x:v>
      </x:c>
      <x:c r="J1562" s="0">
        <x:f>ROUND(H1562/100*K1556,5)</x:f>
      </x:c>
      <x:c r="K1562" s="47" t="s"/>
    </x:row>
    <x:row r="1563" spans="1:27">
      <x:c r="D1563" s="48" t="s">
        <x:v>314</x:v>
      </x:c>
      <x:c r="E1563" s="47" t="s"/>
      <x:c r="H1563" s="47" t="s"/>
      <x:c r="K1563" s="49">
        <x:f>SUM(J1553:J1562)</x:f>
      </x:c>
    </x:row>
    <x:row r="1564" spans="1:27">
      <x:c r="D1564" s="48" t="s">
        <x:v>317</x:v>
      </x:c>
      <x:c r="E1564" s="47" t="s"/>
      <x:c r="H1564" s="47" t="s"/>
      <x:c r="K1564" s="49">
        <x:f>SUM(K1563:K1563)</x:f>
      </x:c>
    </x:row>
    <x:row r="1566" spans="1:27" customFormat="1" ht="45" customHeight="1">
      <x:c r="A1566" s="37" t="s"/>
      <x:c r="B1566" s="37" t="s">
        <x:v>867</x:v>
      </x:c>
      <x:c r="C1566" s="38" t="s">
        <x:v>37</x:v>
      </x:c>
      <x:c r="D1566" s="39" t="s">
        <x:v>868</x:v>
      </x:c>
      <x:c r="E1566" s="38" t="s"/>
      <x:c r="F1566" s="38" t="s"/>
      <x:c r="G1566" s="38" t="s"/>
      <x:c r="H1566" s="40" t="s">
        <x:v>289</x:v>
      </x:c>
      <x:c r="I1566" s="41" t="n">
        <x:v>1</x:v>
      </x:c>
      <x:c r="J1566" s="42" t="s"/>
      <x:c r="K1566" s="43">
        <x:f>ROUND(K1578,2)</x:f>
      </x:c>
      <x:c r="L1566" s="39" t="s">
        <x:v>869</x:v>
      </x:c>
      <x:c r="M1566" s="38" t="s"/>
      <x:c r="N1566" s="38" t="s"/>
      <x:c r="O1566" s="38" t="s"/>
      <x:c r="P1566" s="38" t="s"/>
      <x:c r="Q1566" s="38" t="s"/>
      <x:c r="R1566" s="38" t="s"/>
      <x:c r="S1566" s="38" t="s"/>
      <x:c r="T1566" s="38" t="s"/>
      <x:c r="U1566" s="38" t="s"/>
      <x:c r="V1566" s="38" t="s"/>
      <x:c r="W1566" s="38" t="s"/>
      <x:c r="X1566" s="38" t="s"/>
      <x:c r="Y1566" s="38" t="s"/>
      <x:c r="Z1566" s="38" t="s"/>
      <x:c r="AA1566" s="38" t="s"/>
    </x:row>
    <x:row r="1567" spans="1:27">
      <x:c r="B1567" s="14" t="s">
        <x:v>291</x:v>
      </x:c>
    </x:row>
    <x:row r="1568" spans="1:27">
      <x:c r="B1568" s="0" t="s">
        <x:v>578</x:v>
      </x:c>
      <x:c r="C1568" s="0" t="s">
        <x:v>293</x:v>
      </x:c>
      <x:c r="D1568" s="0" t="s">
        <x:v>579</x:v>
      </x:c>
      <x:c r="E1568" s="44" t="n">
        <x:v>0.24</x:v>
      </x:c>
      <x:c r="F1568" s="0" t="s">
        <x:v>295</x:v>
      </x:c>
      <x:c r="G1568" s="0" t="s">
        <x:v>296</x:v>
      </x:c>
      <x:c r="H1568" s="45" t="s"/>
      <x:c r="I1568" s="0" t="s">
        <x:v>297</x:v>
      </x:c>
      <x:c r="J1568" s="46">
        <x:f>ROUND(E1568/I1566* H1568,5)</x:f>
      </x:c>
      <x:c r="K1568" s="47" t="s"/>
    </x:row>
    <x:row r="1569" spans="1:27">
      <x:c r="B1569" s="0" t="s">
        <x:v>576</x:v>
      </x:c>
      <x:c r="C1569" s="0" t="s">
        <x:v>293</x:v>
      </x:c>
      <x:c r="D1569" s="0" t="s">
        <x:v>577</x:v>
      </x:c>
      <x:c r="E1569" s="44" t="n">
        <x:v>0.24</x:v>
      </x:c>
      <x:c r="F1569" s="0" t="s">
        <x:v>295</x:v>
      </x:c>
      <x:c r="G1569" s="0" t="s">
        <x:v>296</x:v>
      </x:c>
      <x:c r="H1569" s="45" t="s"/>
      <x:c r="I1569" s="0" t="s">
        <x:v>297</x:v>
      </x:c>
      <x:c r="J1569" s="46">
        <x:f>ROUND(E1569/I1566* H1569,5)</x:f>
      </x:c>
      <x:c r="K1569" s="47" t="s"/>
    </x:row>
    <x:row r="1570" spans="1:27">
      <x:c r="D1570" s="48" t="s">
        <x:v>298</x:v>
      </x:c>
      <x:c r="E1570" s="47" t="s"/>
      <x:c r="H1570" s="47" t="s"/>
      <x:c r="K1570" s="45">
        <x:f>SUM(J1568:J1569)</x:f>
      </x:c>
    </x:row>
    <x:row r="1571" spans="1:27">
      <x:c r="B1571" s="14" t="s">
        <x:v>303</x:v>
      </x:c>
      <x:c r="E1571" s="47" t="s"/>
      <x:c r="H1571" s="47" t="s"/>
      <x:c r="K1571" s="47" t="s"/>
    </x:row>
    <x:row r="1572" spans="1:27">
      <x:c r="B1572" s="0" t="s">
        <x:v>870</x:v>
      </x:c>
      <x:c r="C1572" s="0" t="s">
        <x:v>37</x:v>
      </x:c>
      <x:c r="D1572" s="0" t="s">
        <x:v>871</x:v>
      </x:c>
      <x:c r="E1572" s="44" t="n">
        <x:v>1</x:v>
      </x:c>
      <x:c r="G1572" s="0" t="s">
        <x:v>296</x:v>
      </x:c>
      <x:c r="H1572" s="45" t="s"/>
      <x:c r="I1572" s="0" t="s">
        <x:v>297</x:v>
      </x:c>
      <x:c r="J1572" s="46">
        <x:f>ROUND(E1572* H1572,5)</x:f>
      </x:c>
      <x:c r="K1572" s="47" t="s"/>
    </x:row>
    <x:row r="1573" spans="1:27">
      <x:c r="B1573" s="0" t="s">
        <x:v>863</x:v>
      </x:c>
      <x:c r="C1573" s="0" t="s">
        <x:v>37</x:v>
      </x:c>
      <x:c r="D1573" s="0" t="s">
        <x:v>864</x:v>
      </x:c>
      <x:c r="E1573" s="44" t="n">
        <x:v>1</x:v>
      </x:c>
      <x:c r="G1573" s="0" t="s">
        <x:v>296</x:v>
      </x:c>
      <x:c r="H1573" s="45" t="s"/>
      <x:c r="I1573" s="0" t="s">
        <x:v>297</x:v>
      </x:c>
      <x:c r="J1573" s="46">
        <x:f>ROUND(E1573* H1573,5)</x:f>
      </x:c>
      <x:c r="K1573" s="47" t="s"/>
    </x:row>
    <x:row r="1574" spans="1:27">
      <x:c r="D1574" s="48" t="s">
        <x:v>313</x:v>
      </x:c>
      <x:c r="E1574" s="47" t="s"/>
      <x:c r="H1574" s="47" t="s"/>
      <x:c r="K1574" s="45">
        <x:f>SUM(J1572:J1573)</x:f>
      </x:c>
    </x:row>
    <x:row r="1575" spans="1:27">
      <x:c r="E1575" s="47" t="s"/>
      <x:c r="H1575" s="47" t="s"/>
      <x:c r="K1575" s="47" t="s"/>
    </x:row>
    <x:row r="1576" spans="1:27">
      <x:c r="D1576" s="48" t="s">
        <x:v>315</x:v>
      </x:c>
      <x:c r="E1576" s="47" t="s"/>
      <x:c r="H1576" s="47" t="n">
        <x:v>1.5</x:v>
      </x:c>
      <x:c r="I1576" s="0" t="s">
        <x:v>316</x:v>
      </x:c>
      <x:c r="J1576" s="0">
        <x:f>ROUND(H1576/100*K1570,5)</x:f>
      </x:c>
      <x:c r="K1576" s="47" t="s"/>
    </x:row>
    <x:row r="1577" spans="1:27">
      <x:c r="D1577" s="48" t="s">
        <x:v>314</x:v>
      </x:c>
      <x:c r="E1577" s="47" t="s"/>
      <x:c r="H1577" s="47" t="s"/>
      <x:c r="K1577" s="49">
        <x:f>SUM(J1567:J1576)</x:f>
      </x:c>
    </x:row>
    <x:row r="1578" spans="1:27">
      <x:c r="D1578" s="48" t="s">
        <x:v>317</x:v>
      </x:c>
      <x:c r="E1578" s="47" t="s"/>
      <x:c r="H1578" s="47" t="s"/>
      <x:c r="K1578" s="49">
        <x:f>SUM(K1577:K1577)</x:f>
      </x:c>
    </x:row>
    <x:row r="1580" spans="1:27" customFormat="1" ht="45" customHeight="1">
      <x:c r="A1580" s="37" t="s">
        <x:v>872</x:v>
      </x:c>
      <x:c r="B1580" s="37" t="s">
        <x:v>251</x:v>
      </x:c>
      <x:c r="C1580" s="38" t="s">
        <x:v>37</x:v>
      </x:c>
      <x:c r="D1580" s="39" t="s">
        <x:v>252</x:v>
      </x:c>
      <x:c r="E1580" s="38" t="s"/>
      <x:c r="F1580" s="38" t="s"/>
      <x:c r="G1580" s="38" t="s"/>
      <x:c r="H1580" s="40" t="s">
        <x:v>289</x:v>
      </x:c>
      <x:c r="I1580" s="41" t="n">
        <x:v>1</x:v>
      </x:c>
      <x:c r="J1580" s="42" t="s"/>
      <x:c r="K1580" s="43">
        <x:f>ROUND(K1593,2)</x:f>
      </x:c>
      <x:c r="L1580" s="39" t="s">
        <x:v>873</x:v>
      </x:c>
      <x:c r="M1580" s="38" t="s"/>
      <x:c r="N1580" s="38" t="s"/>
      <x:c r="O1580" s="38" t="s"/>
      <x:c r="P1580" s="38" t="s"/>
      <x:c r="Q1580" s="38" t="s"/>
      <x:c r="R1580" s="38" t="s"/>
      <x:c r="S1580" s="38" t="s"/>
      <x:c r="T1580" s="38" t="s"/>
      <x:c r="U1580" s="38" t="s"/>
      <x:c r="V1580" s="38" t="s"/>
      <x:c r="W1580" s="38" t="s"/>
      <x:c r="X1580" s="38" t="s"/>
      <x:c r="Y1580" s="38" t="s"/>
      <x:c r="Z1580" s="38" t="s"/>
      <x:c r="AA1580" s="38" t="s"/>
    </x:row>
    <x:row r="1581" spans="1:27">
      <x:c r="B1581" s="14" t="s">
        <x:v>291</x:v>
      </x:c>
    </x:row>
    <x:row r="1582" spans="1:27">
      <x:c r="B1582" s="0" t="s">
        <x:v>576</x:v>
      </x:c>
      <x:c r="C1582" s="0" t="s">
        <x:v>293</x:v>
      </x:c>
      <x:c r="D1582" s="0" t="s">
        <x:v>577</x:v>
      </x:c>
      <x:c r="E1582" s="44" t="n">
        <x:v>0.4</x:v>
      </x:c>
      <x:c r="F1582" s="0" t="s">
        <x:v>295</x:v>
      </x:c>
      <x:c r="G1582" s="0" t="s">
        <x:v>296</x:v>
      </x:c>
      <x:c r="H1582" s="45" t="s"/>
      <x:c r="I1582" s="0" t="s">
        <x:v>297</x:v>
      </x:c>
      <x:c r="J1582" s="46">
        <x:f>ROUND(E1582/I1580* H1582,5)</x:f>
      </x:c>
      <x:c r="K1582" s="47" t="s"/>
    </x:row>
    <x:row r="1583" spans="1:27">
      <x:c r="B1583" s="0" t="s">
        <x:v>578</x:v>
      </x:c>
      <x:c r="C1583" s="0" t="s">
        <x:v>293</x:v>
      </x:c>
      <x:c r="D1583" s="0" t="s">
        <x:v>579</x:v>
      </x:c>
      <x:c r="E1583" s="44" t="n">
        <x:v>0.4</x:v>
      </x:c>
      <x:c r="F1583" s="0" t="s">
        <x:v>295</x:v>
      </x:c>
      <x:c r="G1583" s="0" t="s">
        <x:v>296</x:v>
      </x:c>
      <x:c r="H1583" s="45" t="s"/>
      <x:c r="I1583" s="0" t="s">
        <x:v>297</x:v>
      </x:c>
      <x:c r="J1583" s="46">
        <x:f>ROUND(E1583/I1580* H1583,5)</x:f>
      </x:c>
      <x:c r="K1583" s="47" t="s"/>
    </x:row>
    <x:row r="1584" spans="1:27">
      <x:c r="D1584" s="48" t="s">
        <x:v>298</x:v>
      </x:c>
      <x:c r="E1584" s="47" t="s"/>
      <x:c r="H1584" s="47" t="s"/>
      <x:c r="K1584" s="45">
        <x:f>SUM(J1582:J1583)</x:f>
      </x:c>
    </x:row>
    <x:row r="1585" spans="1:27">
      <x:c r="B1585" s="14" t="s">
        <x:v>303</x:v>
      </x:c>
      <x:c r="E1585" s="47" t="s"/>
      <x:c r="H1585" s="47" t="s"/>
      <x:c r="K1585" s="47" t="s"/>
    </x:row>
    <x:row r="1586" spans="1:27">
      <x:c r="B1586" s="0" t="s">
        <x:v>874</x:v>
      </x:c>
      <x:c r="C1586" s="0" t="s">
        <x:v>37</x:v>
      </x:c>
      <x:c r="D1586" s="0" t="s">
        <x:v>875</x:v>
      </x:c>
      <x:c r="E1586" s="44" t="n">
        <x:v>1</x:v>
      </x:c>
      <x:c r="G1586" s="0" t="s">
        <x:v>296</x:v>
      </x:c>
      <x:c r="H1586" s="45" t="s"/>
      <x:c r="I1586" s="0" t="s">
        <x:v>297</x:v>
      </x:c>
      <x:c r="J1586" s="46">
        <x:f>ROUND(E1586* H1586,5)</x:f>
      </x:c>
      <x:c r="K1586" s="47" t="s"/>
    </x:row>
    <x:row r="1587" spans="1:27">
      <x:c r="B1587" s="0" t="s">
        <x:v>876</x:v>
      </x:c>
      <x:c r="C1587" s="0" t="s">
        <x:v>37</x:v>
      </x:c>
      <x:c r="D1587" s="0" t="s">
        <x:v>877</x:v>
      </x:c>
      <x:c r="E1587" s="44" t="n">
        <x:v>1</x:v>
      </x:c>
      <x:c r="G1587" s="0" t="s">
        <x:v>296</x:v>
      </x:c>
      <x:c r="H1587" s="45" t="s"/>
      <x:c r="I1587" s="0" t="s">
        <x:v>297</x:v>
      </x:c>
      <x:c r="J1587" s="46">
        <x:f>ROUND(E1587* H1587,5)</x:f>
      </x:c>
      <x:c r="K1587" s="47" t="s"/>
    </x:row>
    <x:row r="1588" spans="1:27">
      <x:c r="B1588" s="0" t="s">
        <x:v>878</x:v>
      </x:c>
      <x:c r="C1588" s="0" t="s">
        <x:v>37</x:v>
      </x:c>
      <x:c r="D1588" s="0" t="s">
        <x:v>879</x:v>
      </x:c>
      <x:c r="E1588" s="44" t="n">
        <x:v>1</x:v>
      </x:c>
      <x:c r="G1588" s="0" t="s">
        <x:v>296</x:v>
      </x:c>
      <x:c r="H1588" s="45" t="s"/>
      <x:c r="I1588" s="0" t="s">
        <x:v>297</x:v>
      </x:c>
      <x:c r="J1588" s="46">
        <x:f>ROUND(E1588* H1588,5)</x:f>
      </x:c>
      <x:c r="K1588" s="47" t="s"/>
    </x:row>
    <x:row r="1589" spans="1:27">
      <x:c r="D1589" s="48" t="s">
        <x:v>313</x:v>
      </x:c>
      <x:c r="E1589" s="47" t="s"/>
      <x:c r="H1589" s="47" t="s"/>
      <x:c r="K1589" s="45">
        <x:f>SUM(J1586:J1588)</x:f>
      </x:c>
    </x:row>
    <x:row r="1590" spans="1:27">
      <x:c r="E1590" s="47" t="s"/>
      <x:c r="H1590" s="47" t="s"/>
      <x:c r="K1590" s="47" t="s"/>
    </x:row>
    <x:row r="1591" spans="1:27">
      <x:c r="D1591" s="48" t="s">
        <x:v>315</x:v>
      </x:c>
      <x:c r="E1591" s="47" t="s"/>
      <x:c r="H1591" s="47" t="n">
        <x:v>1.5</x:v>
      </x:c>
      <x:c r="I1591" s="0" t="s">
        <x:v>316</x:v>
      </x:c>
      <x:c r="J1591" s="0">
        <x:f>ROUND(H1591/100*K1584,5)</x:f>
      </x:c>
      <x:c r="K1591" s="47" t="s"/>
    </x:row>
    <x:row r="1592" spans="1:27">
      <x:c r="D1592" s="48" t="s">
        <x:v>314</x:v>
      </x:c>
      <x:c r="E1592" s="47" t="s"/>
      <x:c r="H1592" s="47" t="s"/>
      <x:c r="K1592" s="49">
        <x:f>SUM(J1581:J1591)</x:f>
      </x:c>
    </x:row>
    <x:row r="1593" spans="1:27">
      <x:c r="D1593" s="48" t="s">
        <x:v>317</x:v>
      </x:c>
      <x:c r="E1593" s="47" t="s"/>
      <x:c r="H1593" s="47" t="s"/>
      <x:c r="K1593" s="49">
        <x:f>SUM(K1592:K1592)</x:f>
      </x:c>
    </x:row>
    <x:row r="1595" spans="1:27" customFormat="1" ht="45" customHeight="1">
      <x:c r="A1595" s="37" t="s">
        <x:v>880</x:v>
      </x:c>
      <x:c r="B1595" s="37" t="s">
        <x:v>253</x:v>
      </x:c>
      <x:c r="C1595" s="38" t="s">
        <x:v>37</x:v>
      </x:c>
      <x:c r="D1595" s="39" t="s">
        <x:v>254</x:v>
      </x:c>
      <x:c r="E1595" s="38" t="s"/>
      <x:c r="F1595" s="38" t="s"/>
      <x:c r="G1595" s="38" t="s"/>
      <x:c r="H1595" s="40" t="s">
        <x:v>289</x:v>
      </x:c>
      <x:c r="I1595" s="41" t="n">
        <x:v>1</x:v>
      </x:c>
      <x:c r="J1595" s="42" t="s"/>
      <x:c r="K1595" s="43">
        <x:f>ROUND(K1608,2)</x:f>
      </x:c>
      <x:c r="L1595" s="39" t="s">
        <x:v>881</x:v>
      </x:c>
      <x:c r="M1595" s="38" t="s"/>
      <x:c r="N1595" s="38" t="s"/>
      <x:c r="O1595" s="38" t="s"/>
      <x:c r="P1595" s="38" t="s"/>
      <x:c r="Q1595" s="38" t="s"/>
      <x:c r="R1595" s="38" t="s"/>
      <x:c r="S1595" s="38" t="s"/>
      <x:c r="T1595" s="38" t="s"/>
      <x:c r="U1595" s="38" t="s"/>
      <x:c r="V1595" s="38" t="s"/>
      <x:c r="W1595" s="38" t="s"/>
      <x:c r="X1595" s="38" t="s"/>
      <x:c r="Y1595" s="38" t="s"/>
      <x:c r="Z1595" s="38" t="s"/>
      <x:c r="AA1595" s="38" t="s"/>
    </x:row>
    <x:row r="1596" spans="1:27">
      <x:c r="B1596" s="14" t="s">
        <x:v>291</x:v>
      </x:c>
    </x:row>
    <x:row r="1597" spans="1:27">
      <x:c r="B1597" s="0" t="s">
        <x:v>576</x:v>
      </x:c>
      <x:c r="C1597" s="0" t="s">
        <x:v>293</x:v>
      </x:c>
      <x:c r="D1597" s="0" t="s">
        <x:v>577</x:v>
      </x:c>
      <x:c r="E1597" s="44" t="n">
        <x:v>0.4</x:v>
      </x:c>
      <x:c r="F1597" s="0" t="s">
        <x:v>295</x:v>
      </x:c>
      <x:c r="G1597" s="0" t="s">
        <x:v>296</x:v>
      </x:c>
      <x:c r="H1597" s="45" t="s"/>
      <x:c r="I1597" s="0" t="s">
        <x:v>297</x:v>
      </x:c>
      <x:c r="J1597" s="46">
        <x:f>ROUND(E1597/I1595* H1597,5)</x:f>
      </x:c>
      <x:c r="K1597" s="47" t="s"/>
    </x:row>
    <x:row r="1598" spans="1:27">
      <x:c r="B1598" s="0" t="s">
        <x:v>578</x:v>
      </x:c>
      <x:c r="C1598" s="0" t="s">
        <x:v>293</x:v>
      </x:c>
      <x:c r="D1598" s="0" t="s">
        <x:v>579</x:v>
      </x:c>
      <x:c r="E1598" s="44" t="n">
        <x:v>0.4</x:v>
      </x:c>
      <x:c r="F1598" s="0" t="s">
        <x:v>295</x:v>
      </x:c>
      <x:c r="G1598" s="0" t="s">
        <x:v>296</x:v>
      </x:c>
      <x:c r="H1598" s="45" t="s"/>
      <x:c r="I1598" s="0" t="s">
        <x:v>297</x:v>
      </x:c>
      <x:c r="J1598" s="46">
        <x:f>ROUND(E1598/I1595* H1598,5)</x:f>
      </x:c>
      <x:c r="K1598" s="47" t="s"/>
    </x:row>
    <x:row r="1599" spans="1:27">
      <x:c r="D1599" s="48" t="s">
        <x:v>298</x:v>
      </x:c>
      <x:c r="E1599" s="47" t="s"/>
      <x:c r="H1599" s="47" t="s"/>
      <x:c r="K1599" s="45">
        <x:f>SUM(J1597:J1598)</x:f>
      </x:c>
    </x:row>
    <x:row r="1600" spans="1:27">
      <x:c r="B1600" s="14" t="s">
        <x:v>303</x:v>
      </x:c>
      <x:c r="E1600" s="47" t="s"/>
      <x:c r="H1600" s="47" t="s"/>
      <x:c r="K1600" s="47" t="s"/>
    </x:row>
    <x:row r="1601" spans="1:27">
      <x:c r="B1601" s="0" t="s">
        <x:v>882</x:v>
      </x:c>
      <x:c r="C1601" s="0" t="s">
        <x:v>37</x:v>
      </x:c>
      <x:c r="D1601" s="0" t="s">
        <x:v>883</x:v>
      </x:c>
      <x:c r="E1601" s="44" t="n">
        <x:v>1</x:v>
      </x:c>
      <x:c r="G1601" s="0" t="s">
        <x:v>296</x:v>
      </x:c>
      <x:c r="H1601" s="45" t="s"/>
      <x:c r="I1601" s="0" t="s">
        <x:v>297</x:v>
      </x:c>
      <x:c r="J1601" s="46">
        <x:f>ROUND(E1601* H1601,5)</x:f>
      </x:c>
      <x:c r="K1601" s="47" t="s"/>
    </x:row>
    <x:row r="1602" spans="1:27">
      <x:c r="B1602" s="0" t="s">
        <x:v>878</x:v>
      </x:c>
      <x:c r="C1602" s="0" t="s">
        <x:v>37</x:v>
      </x:c>
      <x:c r="D1602" s="0" t="s">
        <x:v>879</x:v>
      </x:c>
      <x:c r="E1602" s="44" t="n">
        <x:v>1</x:v>
      </x:c>
      <x:c r="G1602" s="0" t="s">
        <x:v>296</x:v>
      </x:c>
      <x:c r="H1602" s="45" t="s"/>
      <x:c r="I1602" s="0" t="s">
        <x:v>297</x:v>
      </x:c>
      <x:c r="J1602" s="46">
        <x:f>ROUND(E1602* H1602,5)</x:f>
      </x:c>
      <x:c r="K1602" s="47" t="s"/>
    </x:row>
    <x:row r="1603" spans="1:27">
      <x:c r="B1603" s="0" t="s">
        <x:v>874</x:v>
      </x:c>
      <x:c r="C1603" s="0" t="s">
        <x:v>37</x:v>
      </x:c>
      <x:c r="D1603" s="0" t="s">
        <x:v>875</x:v>
      </x:c>
      <x:c r="E1603" s="44" t="n">
        <x:v>1</x:v>
      </x:c>
      <x:c r="G1603" s="0" t="s">
        <x:v>296</x:v>
      </x:c>
      <x:c r="H1603" s="45" t="s"/>
      <x:c r="I1603" s="0" t="s">
        <x:v>297</x:v>
      </x:c>
      <x:c r="J1603" s="46">
        <x:f>ROUND(E1603* H1603,5)</x:f>
      </x:c>
      <x:c r="K1603" s="47" t="s"/>
    </x:row>
    <x:row r="1604" spans="1:27">
      <x:c r="D1604" s="48" t="s">
        <x:v>313</x:v>
      </x:c>
      <x:c r="E1604" s="47" t="s"/>
      <x:c r="H1604" s="47" t="s"/>
      <x:c r="K1604" s="45">
        <x:f>SUM(J1601:J1603)</x:f>
      </x:c>
    </x:row>
    <x:row r="1605" spans="1:27">
      <x:c r="E1605" s="47" t="s"/>
      <x:c r="H1605" s="47" t="s"/>
      <x:c r="K1605" s="47" t="s"/>
    </x:row>
    <x:row r="1606" spans="1:27">
      <x:c r="D1606" s="48" t="s">
        <x:v>315</x:v>
      </x:c>
      <x:c r="E1606" s="47" t="s"/>
      <x:c r="H1606" s="47" t="n">
        <x:v>1.5</x:v>
      </x:c>
      <x:c r="I1606" s="0" t="s">
        <x:v>316</x:v>
      </x:c>
      <x:c r="J1606" s="0">
        <x:f>ROUND(H1606/100*K1599,5)</x:f>
      </x:c>
      <x:c r="K1606" s="47" t="s"/>
    </x:row>
    <x:row r="1607" spans="1:27">
      <x:c r="D1607" s="48" t="s">
        <x:v>314</x:v>
      </x:c>
      <x:c r="E1607" s="47" t="s"/>
      <x:c r="H1607" s="47" t="s"/>
      <x:c r="K1607" s="49">
        <x:f>SUM(J1596:J1606)</x:f>
      </x:c>
    </x:row>
    <x:row r="1608" spans="1:27">
      <x:c r="D1608" s="48" t="s">
        <x:v>317</x:v>
      </x:c>
      <x:c r="E1608" s="47" t="s"/>
      <x:c r="H1608" s="47" t="s"/>
      <x:c r="K1608" s="49">
        <x:f>SUM(K1607:K1607)</x:f>
      </x:c>
    </x:row>
    <x:row r="1610" spans="1:27" customFormat="1" ht="45" customHeight="1">
      <x:c r="A1610" s="37" t="s">
        <x:v>884</x:v>
      </x:c>
      <x:c r="B1610" s="37" t="s">
        <x:v>259</x:v>
      </x:c>
      <x:c r="C1610" s="38" t="s">
        <x:v>37</x:v>
      </x:c>
      <x:c r="D1610" s="39" t="s">
        <x:v>260</x:v>
      </x:c>
      <x:c r="E1610" s="38" t="s"/>
      <x:c r="F1610" s="38" t="s"/>
      <x:c r="G1610" s="38" t="s"/>
      <x:c r="H1610" s="40" t="s">
        <x:v>289</x:v>
      </x:c>
      <x:c r="I1610" s="41" t="n">
        <x:v>1</x:v>
      </x:c>
      <x:c r="J1610" s="42" t="s"/>
      <x:c r="K1610" s="43">
        <x:f>ROUND(K1621,2)</x:f>
      </x:c>
      <x:c r="L1610" s="39" t="s">
        <x:v>885</x:v>
      </x:c>
      <x:c r="M1610" s="38" t="s"/>
      <x:c r="N1610" s="38" t="s"/>
      <x:c r="O1610" s="38" t="s"/>
      <x:c r="P1610" s="38" t="s"/>
      <x:c r="Q1610" s="38" t="s"/>
      <x:c r="R1610" s="38" t="s"/>
      <x:c r="S1610" s="38" t="s"/>
      <x:c r="T1610" s="38" t="s"/>
      <x:c r="U1610" s="38" t="s"/>
      <x:c r="V1610" s="38" t="s"/>
      <x:c r="W1610" s="38" t="s"/>
      <x:c r="X1610" s="38" t="s"/>
      <x:c r="Y1610" s="38" t="s"/>
      <x:c r="Z1610" s="38" t="s"/>
      <x:c r="AA1610" s="38" t="s"/>
    </x:row>
    <x:row r="1611" spans="1:27">
      <x:c r="B1611" s="14" t="s">
        <x:v>291</x:v>
      </x:c>
    </x:row>
    <x:row r="1612" spans="1:27">
      <x:c r="B1612" s="0" t="s">
        <x:v>578</x:v>
      </x:c>
      <x:c r="C1612" s="0" t="s">
        <x:v>293</x:v>
      </x:c>
      <x:c r="D1612" s="0" t="s">
        <x:v>579</x:v>
      </x:c>
      <x:c r="E1612" s="44" t="n">
        <x:v>0.15</x:v>
      </x:c>
      <x:c r="F1612" s="0" t="s">
        <x:v>295</x:v>
      </x:c>
      <x:c r="G1612" s="0" t="s">
        <x:v>296</x:v>
      </x:c>
      <x:c r="H1612" s="45" t="s"/>
      <x:c r="I1612" s="0" t="s">
        <x:v>297</x:v>
      </x:c>
      <x:c r="J1612" s="46">
        <x:f>ROUND(E1612/I1610* H1612,5)</x:f>
      </x:c>
      <x:c r="K1612" s="47" t="s"/>
    </x:row>
    <x:row r="1613" spans="1:27">
      <x:c r="D1613" s="48" t="s">
        <x:v>298</x:v>
      </x:c>
      <x:c r="E1613" s="47" t="s"/>
      <x:c r="H1613" s="47" t="s"/>
      <x:c r="K1613" s="45">
        <x:f>SUM(J1612:J1612)</x:f>
      </x:c>
    </x:row>
    <x:row r="1614" spans="1:27">
      <x:c r="B1614" s="14" t="s">
        <x:v>303</x:v>
      </x:c>
      <x:c r="E1614" s="47" t="s"/>
      <x:c r="H1614" s="47" t="s"/>
      <x:c r="K1614" s="47" t="s"/>
    </x:row>
    <x:row r="1615" spans="1:27">
      <x:c r="B1615" s="0" t="s">
        <x:v>886</x:v>
      </x:c>
      <x:c r="C1615" s="0" t="s">
        <x:v>37</x:v>
      </x:c>
      <x:c r="D1615" s="0" t="s">
        <x:v>887</x:v>
      </x:c>
      <x:c r="E1615" s="44" t="n">
        <x:v>1</x:v>
      </x:c>
      <x:c r="G1615" s="0" t="s">
        <x:v>296</x:v>
      </x:c>
      <x:c r="H1615" s="45" t="s"/>
      <x:c r="I1615" s="0" t="s">
        <x:v>297</x:v>
      </x:c>
      <x:c r="J1615" s="46">
        <x:f>ROUND(E1615* H1615,5)</x:f>
      </x:c>
      <x:c r="K1615" s="47" t="s"/>
    </x:row>
    <x:row r="1616" spans="1:27">
      <x:c r="B1616" s="0" t="s">
        <x:v>888</x:v>
      </x:c>
      <x:c r="C1616" s="0" t="s">
        <x:v>14</x:v>
      </x:c>
      <x:c r="D1616" s="0" t="s">
        <x:v>889</x:v>
      </x:c>
      <x:c r="E1616" s="44" t="n">
        <x:v>0.8</x:v>
      </x:c>
      <x:c r="G1616" s="0" t="s">
        <x:v>296</x:v>
      </x:c>
      <x:c r="H1616" s="45" t="s"/>
      <x:c r="I1616" s="0" t="s">
        <x:v>297</x:v>
      </x:c>
      <x:c r="J1616" s="46">
        <x:f>ROUND(E1616* H1616,5)</x:f>
      </x:c>
      <x:c r="K1616" s="47" t="s"/>
    </x:row>
    <x:row r="1617" spans="1:27">
      <x:c r="D1617" s="48" t="s">
        <x:v>313</x:v>
      </x:c>
      <x:c r="E1617" s="47" t="s"/>
      <x:c r="H1617" s="47" t="s"/>
      <x:c r="K1617" s="45">
        <x:f>SUM(J1615:J1616)</x:f>
      </x:c>
    </x:row>
    <x:row r="1618" spans="1:27">
      <x:c r="E1618" s="47" t="s"/>
      <x:c r="H1618" s="47" t="s"/>
      <x:c r="K1618" s="47" t="s"/>
    </x:row>
    <x:row r="1619" spans="1:27">
      <x:c r="D1619" s="48" t="s">
        <x:v>315</x:v>
      </x:c>
      <x:c r="E1619" s="47" t="s"/>
      <x:c r="H1619" s="47" t="n">
        <x:v>1.5</x:v>
      </x:c>
      <x:c r="I1619" s="0" t="s">
        <x:v>316</x:v>
      </x:c>
      <x:c r="J1619" s="0">
        <x:f>ROUND(H1619/100*K1613,5)</x:f>
      </x:c>
      <x:c r="K1619" s="47" t="s"/>
    </x:row>
    <x:row r="1620" spans="1:27">
      <x:c r="D1620" s="48" t="s">
        <x:v>314</x:v>
      </x:c>
      <x:c r="E1620" s="47" t="s"/>
      <x:c r="H1620" s="47" t="s"/>
      <x:c r="K1620" s="49">
        <x:f>SUM(J1611:J1619)</x:f>
      </x:c>
    </x:row>
    <x:row r="1621" spans="1:27">
      <x:c r="D1621" s="48" t="s">
        <x:v>317</x:v>
      </x:c>
      <x:c r="E1621" s="47" t="s"/>
      <x:c r="H1621" s="47" t="s"/>
      <x:c r="K1621" s="49">
        <x:f>SUM(K1620:K1620)</x:f>
      </x:c>
    </x:row>
    <x:row r="1623" spans="1:27" customFormat="1" ht="45" customHeight="1">
      <x:c r="A1623" s="37" t="s">
        <x:v>890</x:v>
      </x:c>
      <x:c r="B1623" s="37" t="s">
        <x:v>257</x:v>
      </x:c>
      <x:c r="C1623" s="38" t="s">
        <x:v>37</x:v>
      </x:c>
      <x:c r="D1623" s="39" t="s">
        <x:v>258</x:v>
      </x:c>
      <x:c r="E1623" s="38" t="s"/>
      <x:c r="F1623" s="38" t="s"/>
      <x:c r="G1623" s="38" t="s"/>
      <x:c r="H1623" s="40" t="s">
        <x:v>289</x:v>
      </x:c>
      <x:c r="I1623" s="41" t="n">
        <x:v>1</x:v>
      </x:c>
      <x:c r="J1623" s="42" t="s"/>
      <x:c r="K1623" s="43">
        <x:f>ROUND(K1634,2)</x:f>
      </x:c>
      <x:c r="L1623" s="39" t="s">
        <x:v>891</x:v>
      </x:c>
      <x:c r="M1623" s="38" t="s"/>
      <x:c r="N1623" s="38" t="s"/>
      <x:c r="O1623" s="38" t="s"/>
      <x:c r="P1623" s="38" t="s"/>
      <x:c r="Q1623" s="38" t="s"/>
      <x:c r="R1623" s="38" t="s"/>
      <x:c r="S1623" s="38" t="s"/>
      <x:c r="T1623" s="38" t="s"/>
      <x:c r="U1623" s="38" t="s"/>
      <x:c r="V1623" s="38" t="s"/>
      <x:c r="W1623" s="38" t="s"/>
      <x:c r="X1623" s="38" t="s"/>
      <x:c r="Y1623" s="38" t="s"/>
      <x:c r="Z1623" s="38" t="s"/>
      <x:c r="AA1623" s="38" t="s"/>
    </x:row>
    <x:row r="1624" spans="1:27">
      <x:c r="B1624" s="14" t="s">
        <x:v>291</x:v>
      </x:c>
    </x:row>
    <x:row r="1625" spans="1:27">
      <x:c r="B1625" s="0" t="s">
        <x:v>578</x:v>
      </x:c>
      <x:c r="C1625" s="0" t="s">
        <x:v>293</x:v>
      </x:c>
      <x:c r="D1625" s="0" t="s">
        <x:v>579</x:v>
      </x:c>
      <x:c r="E1625" s="44" t="n">
        <x:v>0.15</x:v>
      </x:c>
      <x:c r="F1625" s="0" t="s">
        <x:v>295</x:v>
      </x:c>
      <x:c r="G1625" s="0" t="s">
        <x:v>296</x:v>
      </x:c>
      <x:c r="H1625" s="45" t="s"/>
      <x:c r="I1625" s="0" t="s">
        <x:v>297</x:v>
      </x:c>
      <x:c r="J1625" s="46">
        <x:f>ROUND(E1625/I1623* H1625,5)</x:f>
      </x:c>
      <x:c r="K1625" s="47" t="s"/>
    </x:row>
    <x:row r="1626" spans="1:27">
      <x:c r="D1626" s="48" t="s">
        <x:v>298</x:v>
      </x:c>
      <x:c r="E1626" s="47" t="s"/>
      <x:c r="H1626" s="47" t="s"/>
      <x:c r="K1626" s="45">
        <x:f>SUM(J1625:J1625)</x:f>
      </x:c>
    </x:row>
    <x:row r="1627" spans="1:27">
      <x:c r="B1627" s="14" t="s">
        <x:v>303</x:v>
      </x:c>
      <x:c r="E1627" s="47" t="s"/>
      <x:c r="H1627" s="47" t="s"/>
      <x:c r="K1627" s="47" t="s"/>
    </x:row>
    <x:row r="1628" spans="1:27">
      <x:c r="B1628" s="0" t="s">
        <x:v>892</x:v>
      </x:c>
      <x:c r="C1628" s="0" t="s">
        <x:v>37</x:v>
      </x:c>
      <x:c r="D1628" s="0" t="s">
        <x:v>893</x:v>
      </x:c>
      <x:c r="E1628" s="44" t="n">
        <x:v>1</x:v>
      </x:c>
      <x:c r="G1628" s="0" t="s">
        <x:v>296</x:v>
      </x:c>
      <x:c r="H1628" s="45" t="s"/>
      <x:c r="I1628" s="0" t="s">
        <x:v>297</x:v>
      </x:c>
      <x:c r="J1628" s="46">
        <x:f>ROUND(E1628* H1628,5)</x:f>
      </x:c>
      <x:c r="K1628" s="47" t="s"/>
    </x:row>
    <x:row r="1629" spans="1:27">
      <x:c r="B1629" s="0" t="s">
        <x:v>888</x:v>
      </x:c>
      <x:c r="C1629" s="0" t="s">
        <x:v>14</x:v>
      </x:c>
      <x:c r="D1629" s="0" t="s">
        <x:v>889</x:v>
      </x:c>
      <x:c r="E1629" s="44" t="n">
        <x:v>0.9</x:v>
      </x:c>
      <x:c r="G1629" s="0" t="s">
        <x:v>296</x:v>
      </x:c>
      <x:c r="H1629" s="45" t="s"/>
      <x:c r="I1629" s="0" t="s">
        <x:v>297</x:v>
      </x:c>
      <x:c r="J1629" s="46">
        <x:f>ROUND(E1629* H1629,5)</x:f>
      </x:c>
      <x:c r="K1629" s="47" t="s"/>
    </x:row>
    <x:row r="1630" spans="1:27">
      <x:c r="D1630" s="48" t="s">
        <x:v>313</x:v>
      </x:c>
      <x:c r="E1630" s="47" t="s"/>
      <x:c r="H1630" s="47" t="s"/>
      <x:c r="K1630" s="45">
        <x:f>SUM(J1628:J1629)</x:f>
      </x:c>
    </x:row>
    <x:row r="1631" spans="1:27">
      <x:c r="E1631" s="47" t="s"/>
      <x:c r="H1631" s="47" t="s"/>
      <x:c r="K1631" s="47" t="s"/>
    </x:row>
    <x:row r="1632" spans="1:27">
      <x:c r="D1632" s="48" t="s">
        <x:v>315</x:v>
      </x:c>
      <x:c r="E1632" s="47" t="s"/>
      <x:c r="H1632" s="47" t="n">
        <x:v>1.5</x:v>
      </x:c>
      <x:c r="I1632" s="0" t="s">
        <x:v>316</x:v>
      </x:c>
      <x:c r="J1632" s="0">
        <x:f>ROUND(H1632/100*K1626,5)</x:f>
      </x:c>
      <x:c r="K1632" s="47" t="s"/>
    </x:row>
    <x:row r="1633" spans="1:27">
      <x:c r="D1633" s="48" t="s">
        <x:v>314</x:v>
      </x:c>
      <x:c r="E1633" s="47" t="s"/>
      <x:c r="H1633" s="47" t="s"/>
      <x:c r="K1633" s="49">
        <x:f>SUM(J1624:J1632)</x:f>
      </x:c>
    </x:row>
    <x:row r="1634" spans="1:27">
      <x:c r="D1634" s="48" t="s">
        <x:v>317</x:v>
      </x:c>
      <x:c r="E1634" s="47" t="s"/>
      <x:c r="H1634" s="47" t="s"/>
      <x:c r="K1634" s="49">
        <x:f>SUM(K1633:K1633)</x:f>
      </x:c>
    </x:row>
    <x:row r="1636" spans="1:27" customFormat="1" ht="45" customHeight="1">
      <x:c r="A1636" s="37" t="s">
        <x:v>894</x:v>
      </x:c>
      <x:c r="B1636" s="37" t="s">
        <x:v>57</x:v>
      </x:c>
      <x:c r="C1636" s="38" t="s">
        <x:v>37</x:v>
      </x:c>
      <x:c r="D1636" s="39" t="s">
        <x:v>58</x:v>
      </x:c>
      <x:c r="E1636" s="38" t="s"/>
      <x:c r="F1636" s="38" t="s"/>
      <x:c r="G1636" s="38" t="s"/>
      <x:c r="H1636" s="40" t="s">
        <x:v>289</x:v>
      </x:c>
      <x:c r="I1636" s="41" t="n">
        <x:v>1</x:v>
      </x:c>
      <x:c r="J1636" s="42" t="s"/>
      <x:c r="K1636" s="43">
        <x:f>ROUND(K1647,2)</x:f>
      </x:c>
      <x:c r="L1636" s="39" t="s">
        <x:v>895</x:v>
      </x:c>
      <x:c r="M1636" s="38" t="s"/>
      <x:c r="N1636" s="38" t="s"/>
      <x:c r="O1636" s="38" t="s"/>
      <x:c r="P1636" s="38" t="s"/>
      <x:c r="Q1636" s="38" t="s"/>
      <x:c r="R1636" s="38" t="s"/>
      <x:c r="S1636" s="38" t="s"/>
      <x:c r="T1636" s="38" t="s"/>
      <x:c r="U1636" s="38" t="s"/>
      <x:c r="V1636" s="38" t="s"/>
      <x:c r="W1636" s="38" t="s"/>
      <x:c r="X1636" s="38" t="s"/>
      <x:c r="Y1636" s="38" t="s"/>
      <x:c r="Z1636" s="38" t="s"/>
      <x:c r="AA1636" s="38" t="s"/>
    </x:row>
    <x:row r="1637" spans="1:27">
      <x:c r="B1637" s="14" t="s">
        <x:v>291</x:v>
      </x:c>
    </x:row>
    <x:row r="1638" spans="1:27">
      <x:c r="B1638" s="0" t="s">
        <x:v>576</x:v>
      </x:c>
      <x:c r="C1638" s="0" t="s">
        <x:v>293</x:v>
      </x:c>
      <x:c r="D1638" s="0" t="s">
        <x:v>577</x:v>
      </x:c>
      <x:c r="E1638" s="44" t="n">
        <x:v>0.165</x:v>
      </x:c>
      <x:c r="F1638" s="0" t="s">
        <x:v>295</x:v>
      </x:c>
      <x:c r="G1638" s="0" t="s">
        <x:v>296</x:v>
      </x:c>
      <x:c r="H1638" s="45" t="s"/>
      <x:c r="I1638" s="0" t="s">
        <x:v>297</x:v>
      </x:c>
      <x:c r="J1638" s="46">
        <x:f>ROUND(E1638/I1636* H1638,5)</x:f>
      </x:c>
      <x:c r="K1638" s="47" t="s"/>
    </x:row>
    <x:row r="1639" spans="1:27">
      <x:c r="B1639" s="0" t="s">
        <x:v>578</x:v>
      </x:c>
      <x:c r="C1639" s="0" t="s">
        <x:v>293</x:v>
      </x:c>
      <x:c r="D1639" s="0" t="s">
        <x:v>579</x:v>
      </x:c>
      <x:c r="E1639" s="44" t="n">
        <x:v>0.165</x:v>
      </x:c>
      <x:c r="F1639" s="0" t="s">
        <x:v>295</x:v>
      </x:c>
      <x:c r="G1639" s="0" t="s">
        <x:v>296</x:v>
      </x:c>
      <x:c r="H1639" s="45" t="s"/>
      <x:c r="I1639" s="0" t="s">
        <x:v>297</x:v>
      </x:c>
      <x:c r="J1639" s="46">
        <x:f>ROUND(E1639/I1636* H1639,5)</x:f>
      </x:c>
      <x:c r="K1639" s="47" t="s"/>
    </x:row>
    <x:row r="1640" spans="1:27">
      <x:c r="D1640" s="48" t="s">
        <x:v>298</x:v>
      </x:c>
      <x:c r="E1640" s="47" t="s"/>
      <x:c r="H1640" s="47" t="s"/>
      <x:c r="K1640" s="45">
        <x:f>SUM(J1638:J1639)</x:f>
      </x:c>
    </x:row>
    <x:row r="1641" spans="1:27">
      <x:c r="B1641" s="14" t="s">
        <x:v>303</x:v>
      </x:c>
      <x:c r="E1641" s="47" t="s"/>
      <x:c r="H1641" s="47" t="s"/>
      <x:c r="K1641" s="47" t="s"/>
    </x:row>
    <x:row r="1642" spans="1:27">
      <x:c r="B1642" s="0" t="s">
        <x:v>896</x:v>
      </x:c>
      <x:c r="C1642" s="0" t="s">
        <x:v>37</x:v>
      </x:c>
      <x:c r="D1642" s="0" t="s">
        <x:v>897</x:v>
      </x:c>
      <x:c r="E1642" s="44" t="n">
        <x:v>1</x:v>
      </x:c>
      <x:c r="G1642" s="0" t="s">
        <x:v>296</x:v>
      </x:c>
      <x:c r="H1642" s="45" t="s"/>
      <x:c r="I1642" s="0" t="s">
        <x:v>297</x:v>
      </x:c>
      <x:c r="J1642" s="46">
        <x:f>ROUND(E1642* H1642,5)</x:f>
      </x:c>
      <x:c r="K1642" s="47" t="s"/>
    </x:row>
    <x:row r="1643" spans="1:27">
      <x:c r="D1643" s="48" t="s">
        <x:v>313</x:v>
      </x:c>
      <x:c r="E1643" s="47" t="s"/>
      <x:c r="H1643" s="47" t="s"/>
      <x:c r="K1643" s="45">
        <x:f>SUM(J1642:J1642)</x:f>
      </x:c>
    </x:row>
    <x:row r="1644" spans="1:27">
      <x:c r="E1644" s="47" t="s"/>
      <x:c r="H1644" s="47" t="s"/>
      <x:c r="K1644" s="47" t="s"/>
    </x:row>
    <x:row r="1645" spans="1:27">
      <x:c r="D1645" s="48" t="s">
        <x:v>315</x:v>
      </x:c>
      <x:c r="E1645" s="47" t="s"/>
      <x:c r="H1645" s="47" t="n">
        <x:v>1.5</x:v>
      </x:c>
      <x:c r="I1645" s="0" t="s">
        <x:v>316</x:v>
      </x:c>
      <x:c r="J1645" s="0">
        <x:f>ROUND(H1645/100*K1640,5)</x:f>
      </x:c>
      <x:c r="K1645" s="47" t="s"/>
    </x:row>
    <x:row r="1646" spans="1:27">
      <x:c r="D1646" s="48" t="s">
        <x:v>314</x:v>
      </x:c>
      <x:c r="E1646" s="47" t="s"/>
      <x:c r="H1646" s="47" t="s"/>
      <x:c r="K1646" s="49">
        <x:f>SUM(J1637:J1645)</x:f>
      </x:c>
    </x:row>
    <x:row r="1647" spans="1:27">
      <x:c r="D1647" s="48" t="s">
        <x:v>317</x:v>
      </x:c>
      <x:c r="E1647" s="47" t="s"/>
      <x:c r="H1647" s="47" t="s"/>
      <x:c r="K1647" s="49">
        <x:f>SUM(K1646:K1646)</x:f>
      </x:c>
    </x:row>
    <x:row r="1649" spans="1:27" customFormat="1" ht="45" customHeight="1">
      <x:c r="A1649" s="37" t="s">
        <x:v>898</x:v>
      </x:c>
      <x:c r="B1649" s="37" t="s">
        <x:v>55</x:v>
      </x:c>
      <x:c r="C1649" s="38" t="s">
        <x:v>37</x:v>
      </x:c>
      <x:c r="D1649" s="39" t="s">
        <x:v>56</x:v>
      </x:c>
      <x:c r="E1649" s="38" t="s"/>
      <x:c r="F1649" s="38" t="s"/>
      <x:c r="G1649" s="38" t="s"/>
      <x:c r="H1649" s="40" t="s">
        <x:v>289</x:v>
      </x:c>
      <x:c r="I1649" s="41" t="n">
        <x:v>1</x:v>
      </x:c>
      <x:c r="J1649" s="42" t="s"/>
      <x:c r="K1649" s="43">
        <x:f>ROUND(K1660,2)</x:f>
      </x:c>
      <x:c r="L1649" s="39" t="s">
        <x:v>899</x:v>
      </x:c>
      <x:c r="M1649" s="38" t="s"/>
      <x:c r="N1649" s="38" t="s"/>
      <x:c r="O1649" s="38" t="s"/>
      <x:c r="P1649" s="38" t="s"/>
      <x:c r="Q1649" s="38" t="s"/>
      <x:c r="R1649" s="38" t="s"/>
      <x:c r="S1649" s="38" t="s"/>
      <x:c r="T1649" s="38" t="s"/>
      <x:c r="U1649" s="38" t="s"/>
      <x:c r="V1649" s="38" t="s"/>
      <x:c r="W1649" s="38" t="s"/>
      <x:c r="X1649" s="38" t="s"/>
      <x:c r="Y1649" s="38" t="s"/>
      <x:c r="Z1649" s="38" t="s"/>
      <x:c r="AA1649" s="38" t="s"/>
    </x:row>
    <x:row r="1650" spans="1:27">
      <x:c r="B1650" s="14" t="s">
        <x:v>291</x:v>
      </x:c>
    </x:row>
    <x:row r="1651" spans="1:27">
      <x:c r="B1651" s="0" t="s">
        <x:v>578</x:v>
      </x:c>
      <x:c r="C1651" s="0" t="s">
        <x:v>293</x:v>
      </x:c>
      <x:c r="D1651" s="0" t="s">
        <x:v>579</x:v>
      </x:c>
      <x:c r="E1651" s="44" t="n">
        <x:v>0.165</x:v>
      </x:c>
      <x:c r="F1651" s="0" t="s">
        <x:v>295</x:v>
      </x:c>
      <x:c r="G1651" s="0" t="s">
        <x:v>296</x:v>
      </x:c>
      <x:c r="H1651" s="45" t="s"/>
      <x:c r="I1651" s="0" t="s">
        <x:v>297</x:v>
      </x:c>
      <x:c r="J1651" s="46">
        <x:f>ROUND(E1651/I1649* H1651,5)</x:f>
      </x:c>
      <x:c r="K1651" s="47" t="s"/>
    </x:row>
    <x:row r="1652" spans="1:27">
      <x:c r="B1652" s="0" t="s">
        <x:v>576</x:v>
      </x:c>
      <x:c r="C1652" s="0" t="s">
        <x:v>293</x:v>
      </x:c>
      <x:c r="D1652" s="0" t="s">
        <x:v>577</x:v>
      </x:c>
      <x:c r="E1652" s="44" t="n">
        <x:v>0.165</x:v>
      </x:c>
      <x:c r="F1652" s="0" t="s">
        <x:v>295</x:v>
      </x:c>
      <x:c r="G1652" s="0" t="s">
        <x:v>296</x:v>
      </x:c>
      <x:c r="H1652" s="45" t="s"/>
      <x:c r="I1652" s="0" t="s">
        <x:v>297</x:v>
      </x:c>
      <x:c r="J1652" s="46">
        <x:f>ROUND(E1652/I1649* H1652,5)</x:f>
      </x:c>
      <x:c r="K1652" s="47" t="s"/>
    </x:row>
    <x:row r="1653" spans="1:27">
      <x:c r="D1653" s="48" t="s">
        <x:v>298</x:v>
      </x:c>
      <x:c r="E1653" s="47" t="s"/>
      <x:c r="H1653" s="47" t="s"/>
      <x:c r="K1653" s="45">
        <x:f>SUM(J1651:J1652)</x:f>
      </x:c>
    </x:row>
    <x:row r="1654" spans="1:27">
      <x:c r="B1654" s="14" t="s">
        <x:v>303</x:v>
      </x:c>
      <x:c r="E1654" s="47" t="s"/>
      <x:c r="H1654" s="47" t="s"/>
      <x:c r="K1654" s="47" t="s"/>
    </x:row>
    <x:row r="1655" spans="1:27">
      <x:c r="B1655" s="0" t="s">
        <x:v>900</x:v>
      </x:c>
      <x:c r="C1655" s="0" t="s">
        <x:v>37</x:v>
      </x:c>
      <x:c r="D1655" s="0" t="s">
        <x:v>901</x:v>
      </x:c>
      <x:c r="E1655" s="44" t="n">
        <x:v>1</x:v>
      </x:c>
      <x:c r="G1655" s="0" t="s">
        <x:v>296</x:v>
      </x:c>
      <x:c r="H1655" s="45" t="s"/>
      <x:c r="I1655" s="0" t="s">
        <x:v>297</x:v>
      </x:c>
      <x:c r="J1655" s="46">
        <x:f>ROUND(E1655* H1655,5)</x:f>
      </x:c>
      <x:c r="K1655" s="47" t="s"/>
    </x:row>
    <x:row r="1656" spans="1:27">
      <x:c r="D1656" s="48" t="s">
        <x:v>313</x:v>
      </x:c>
      <x:c r="E1656" s="47" t="s"/>
      <x:c r="H1656" s="47" t="s"/>
      <x:c r="K1656" s="45">
        <x:f>SUM(J1655:J1655)</x:f>
      </x:c>
    </x:row>
    <x:row r="1657" spans="1:27">
      <x:c r="E1657" s="47" t="s"/>
      <x:c r="H1657" s="47" t="s"/>
      <x:c r="K1657" s="47" t="s"/>
    </x:row>
    <x:row r="1658" spans="1:27">
      <x:c r="D1658" s="48" t="s">
        <x:v>315</x:v>
      </x:c>
      <x:c r="E1658" s="47" t="s"/>
      <x:c r="H1658" s="47" t="n">
        <x:v>1.5</x:v>
      </x:c>
      <x:c r="I1658" s="0" t="s">
        <x:v>316</x:v>
      </x:c>
      <x:c r="J1658" s="0">
        <x:f>ROUND(H1658/100*K1653,5)</x:f>
      </x:c>
      <x:c r="K1658" s="47" t="s"/>
    </x:row>
    <x:row r="1659" spans="1:27">
      <x:c r="D1659" s="48" t="s">
        <x:v>314</x:v>
      </x:c>
      <x:c r="E1659" s="47" t="s"/>
      <x:c r="H1659" s="47" t="s"/>
      <x:c r="K1659" s="49">
        <x:f>SUM(J1650:J1658)</x:f>
      </x:c>
    </x:row>
    <x:row r="1660" spans="1:27">
      <x:c r="D1660" s="48" t="s">
        <x:v>317</x:v>
      </x:c>
      <x:c r="E1660" s="47" t="s"/>
      <x:c r="H1660" s="47" t="s"/>
      <x:c r="K1660" s="49">
        <x:f>SUM(K1659:K1659)</x:f>
      </x:c>
    </x:row>
    <x:row r="1662" spans="1:27" customFormat="1" ht="45" customHeight="1">
      <x:c r="A1662" s="37" t="s"/>
      <x:c r="B1662" s="37" t="s">
        <x:v>902</x:v>
      </x:c>
      <x:c r="C1662" s="38" t="s">
        <x:v>37</x:v>
      </x:c>
      <x:c r="D1662" s="39" t="s">
        <x:v>903</x:v>
      </x:c>
      <x:c r="E1662" s="38" t="s"/>
      <x:c r="F1662" s="38" t="s"/>
      <x:c r="G1662" s="38" t="s"/>
      <x:c r="H1662" s="40" t="s">
        <x:v>289</x:v>
      </x:c>
      <x:c r="I1662" s="41" t="n">
        <x:v>1</x:v>
      </x:c>
      <x:c r="J1662" s="42" t="s"/>
      <x:c r="K1662" s="43">
        <x:f>ROUND(K1673,2)</x:f>
      </x:c>
      <x:c r="L1662" s="39" t="s">
        <x:v>904</x:v>
      </x:c>
      <x:c r="M1662" s="38" t="s"/>
      <x:c r="N1662" s="38" t="s"/>
      <x:c r="O1662" s="38" t="s"/>
      <x:c r="P1662" s="38" t="s"/>
      <x:c r="Q1662" s="38" t="s"/>
      <x:c r="R1662" s="38" t="s"/>
      <x:c r="S1662" s="38" t="s"/>
      <x:c r="T1662" s="38" t="s"/>
      <x:c r="U1662" s="38" t="s"/>
      <x:c r="V1662" s="38" t="s"/>
      <x:c r="W1662" s="38" t="s"/>
      <x:c r="X1662" s="38" t="s"/>
      <x:c r="Y1662" s="38" t="s"/>
      <x:c r="Z1662" s="38" t="s"/>
      <x:c r="AA1662" s="38" t="s"/>
    </x:row>
    <x:row r="1663" spans="1:27">
      <x:c r="B1663" s="14" t="s">
        <x:v>291</x:v>
      </x:c>
    </x:row>
    <x:row r="1664" spans="1:27">
      <x:c r="B1664" s="0" t="s">
        <x:v>576</x:v>
      </x:c>
      <x:c r="C1664" s="0" t="s">
        <x:v>293</x:v>
      </x:c>
      <x:c r="D1664" s="0" t="s">
        <x:v>577</x:v>
      </x:c>
      <x:c r="E1664" s="44" t="n">
        <x:v>8</x:v>
      </x:c>
      <x:c r="F1664" s="0" t="s">
        <x:v>295</x:v>
      </x:c>
      <x:c r="G1664" s="0" t="s">
        <x:v>296</x:v>
      </x:c>
      <x:c r="H1664" s="45" t="s"/>
      <x:c r="I1664" s="0" t="s">
        <x:v>297</x:v>
      </x:c>
      <x:c r="J1664" s="46">
        <x:f>ROUND(E1664/I1662* H1664,5)</x:f>
      </x:c>
      <x:c r="K1664" s="47" t="s"/>
    </x:row>
    <x:row r="1665" spans="1:27">
      <x:c r="B1665" s="0" t="s">
        <x:v>578</x:v>
      </x:c>
      <x:c r="C1665" s="0" t="s">
        <x:v>293</x:v>
      </x:c>
      <x:c r="D1665" s="0" t="s">
        <x:v>579</x:v>
      </x:c>
      <x:c r="E1665" s="44" t="n">
        <x:v>8</x:v>
      </x:c>
      <x:c r="F1665" s="0" t="s">
        <x:v>295</x:v>
      </x:c>
      <x:c r="G1665" s="0" t="s">
        <x:v>296</x:v>
      </x:c>
      <x:c r="H1665" s="45" t="s"/>
      <x:c r="I1665" s="0" t="s">
        <x:v>297</x:v>
      </x:c>
      <x:c r="J1665" s="46">
        <x:f>ROUND(E1665/I1662* H1665,5)</x:f>
      </x:c>
      <x:c r="K1665" s="47" t="s"/>
    </x:row>
    <x:row r="1666" spans="1:27">
      <x:c r="D1666" s="48" t="s">
        <x:v>298</x:v>
      </x:c>
      <x:c r="E1666" s="47" t="s"/>
      <x:c r="H1666" s="47" t="s"/>
      <x:c r="K1666" s="45">
        <x:f>SUM(J1664:J1665)</x:f>
      </x:c>
    </x:row>
    <x:row r="1667" spans="1:27">
      <x:c r="B1667" s="14" t="s">
        <x:v>303</x:v>
      </x:c>
      <x:c r="E1667" s="47" t="s"/>
      <x:c r="H1667" s="47" t="s"/>
      <x:c r="K1667" s="47" t="s"/>
    </x:row>
    <x:row r="1668" spans="1:27">
      <x:c r="B1668" s="0" t="s">
        <x:v>905</x:v>
      </x:c>
      <x:c r="C1668" s="0" t="s">
        <x:v>37</x:v>
      </x:c>
      <x:c r="D1668" s="0" t="s">
        <x:v>906</x:v>
      </x:c>
      <x:c r="E1668" s="44" t="n">
        <x:v>1</x:v>
      </x:c>
      <x:c r="G1668" s="0" t="s">
        <x:v>296</x:v>
      </x:c>
      <x:c r="H1668" s="45" t="s"/>
      <x:c r="I1668" s="0" t="s">
        <x:v>297</x:v>
      </x:c>
      <x:c r="J1668" s="46">
        <x:f>ROUND(E1668* H1668,5)</x:f>
      </x:c>
      <x:c r="K1668" s="47" t="s"/>
    </x:row>
    <x:row r="1669" spans="1:27">
      <x:c r="D1669" s="48" t="s">
        <x:v>313</x:v>
      </x:c>
      <x:c r="E1669" s="47" t="s"/>
      <x:c r="H1669" s="47" t="s"/>
      <x:c r="K1669" s="45">
        <x:f>SUM(J1668:J1668)</x:f>
      </x:c>
    </x:row>
    <x:row r="1670" spans="1:27">
      <x:c r="E1670" s="47" t="s"/>
      <x:c r="H1670" s="47" t="s"/>
      <x:c r="K1670" s="47" t="s"/>
    </x:row>
    <x:row r="1671" spans="1:27">
      <x:c r="D1671" s="48" t="s">
        <x:v>315</x:v>
      </x:c>
      <x:c r="E1671" s="47" t="s"/>
      <x:c r="H1671" s="47" t="n">
        <x:v>1.5</x:v>
      </x:c>
      <x:c r="I1671" s="0" t="s">
        <x:v>316</x:v>
      </x:c>
      <x:c r="J1671" s="0">
        <x:f>ROUND(H1671/100*K1666,5)</x:f>
      </x:c>
      <x:c r="K1671" s="47" t="s"/>
    </x:row>
    <x:row r="1672" spans="1:27">
      <x:c r="D1672" s="48" t="s">
        <x:v>314</x:v>
      </x:c>
      <x:c r="E1672" s="47" t="s"/>
      <x:c r="H1672" s="47" t="s"/>
      <x:c r="K1672" s="49">
        <x:f>SUM(J1663:J1671)</x:f>
      </x:c>
    </x:row>
    <x:row r="1673" spans="1:27">
      <x:c r="D1673" s="48" t="s">
        <x:v>317</x:v>
      </x:c>
      <x:c r="E1673" s="47" t="s"/>
      <x:c r="H1673" s="47" t="s"/>
      <x:c r="K1673" s="49">
        <x:f>SUM(K1672:K1672)</x:f>
      </x:c>
    </x:row>
    <x:row r="1675" spans="1:27" customFormat="1" ht="45" customHeight="1">
      <x:c r="A1675" s="37" t="s"/>
      <x:c r="B1675" s="37" t="s">
        <x:v>907</x:v>
      </x:c>
      <x:c r="C1675" s="38" t="s">
        <x:v>14</x:v>
      </x:c>
      <x:c r="D1675" s="39" t="s">
        <x:v>908</x:v>
      </x:c>
      <x:c r="E1675" s="38" t="s"/>
      <x:c r="F1675" s="38" t="s"/>
      <x:c r="G1675" s="38" t="s"/>
      <x:c r="H1675" s="40" t="s">
        <x:v>289</x:v>
      </x:c>
      <x:c r="I1675" s="41" t="n">
        <x:v>1</x:v>
      </x:c>
      <x:c r="J1675" s="42" t="s"/>
      <x:c r="K1675" s="43">
        <x:f>ROUND(K1686,2)</x:f>
      </x:c>
      <x:c r="L1675" s="39" t="s">
        <x:v>909</x:v>
      </x:c>
      <x:c r="M1675" s="38" t="s"/>
      <x:c r="N1675" s="38" t="s"/>
      <x:c r="O1675" s="38" t="s"/>
      <x:c r="P1675" s="38" t="s"/>
      <x:c r="Q1675" s="38" t="s"/>
      <x:c r="R1675" s="38" t="s"/>
      <x:c r="S1675" s="38" t="s"/>
      <x:c r="T1675" s="38" t="s"/>
      <x:c r="U1675" s="38" t="s"/>
      <x:c r="V1675" s="38" t="s"/>
      <x:c r="W1675" s="38" t="s"/>
      <x:c r="X1675" s="38" t="s"/>
      <x:c r="Y1675" s="38" t="s"/>
      <x:c r="Z1675" s="38" t="s"/>
      <x:c r="AA1675" s="38" t="s"/>
    </x:row>
    <x:row r="1676" spans="1:27">
      <x:c r="B1676" s="14" t="s">
        <x:v>291</x:v>
      </x:c>
    </x:row>
    <x:row r="1677" spans="1:27">
      <x:c r="B1677" s="0" t="s">
        <x:v>578</x:v>
      </x:c>
      <x:c r="C1677" s="0" t="s">
        <x:v>293</x:v>
      </x:c>
      <x:c r="D1677" s="0" t="s">
        <x:v>579</x:v>
      </x:c>
      <x:c r="E1677" s="44" t="n">
        <x:v>0.015</x:v>
      </x:c>
      <x:c r="F1677" s="0" t="s">
        <x:v>295</x:v>
      </x:c>
      <x:c r="G1677" s="0" t="s">
        <x:v>296</x:v>
      </x:c>
      <x:c r="H1677" s="45" t="s"/>
      <x:c r="I1677" s="0" t="s">
        <x:v>297</x:v>
      </x:c>
      <x:c r="J1677" s="46">
        <x:f>ROUND(E1677/I1675* H1677,5)</x:f>
      </x:c>
      <x:c r="K1677" s="47" t="s"/>
    </x:row>
    <x:row r="1678" spans="1:27">
      <x:c r="B1678" s="0" t="s">
        <x:v>576</x:v>
      </x:c>
      <x:c r="C1678" s="0" t="s">
        <x:v>293</x:v>
      </x:c>
      <x:c r="D1678" s="0" t="s">
        <x:v>577</x:v>
      </x:c>
      <x:c r="E1678" s="44" t="n">
        <x:v>0.015</x:v>
      </x:c>
      <x:c r="F1678" s="0" t="s">
        <x:v>295</x:v>
      </x:c>
      <x:c r="G1678" s="0" t="s">
        <x:v>296</x:v>
      </x:c>
      <x:c r="H1678" s="45" t="s"/>
      <x:c r="I1678" s="0" t="s">
        <x:v>297</x:v>
      </x:c>
      <x:c r="J1678" s="46">
        <x:f>ROUND(E1678/I1675* H1678,5)</x:f>
      </x:c>
      <x:c r="K1678" s="47" t="s"/>
    </x:row>
    <x:row r="1679" spans="1:27">
      <x:c r="D1679" s="48" t="s">
        <x:v>298</x:v>
      </x:c>
      <x:c r="E1679" s="47" t="s"/>
      <x:c r="H1679" s="47" t="s"/>
      <x:c r="K1679" s="45">
        <x:f>SUM(J1677:J1678)</x:f>
      </x:c>
    </x:row>
    <x:row r="1680" spans="1:27">
      <x:c r="B1680" s="14" t="s">
        <x:v>303</x:v>
      </x:c>
      <x:c r="E1680" s="47" t="s"/>
      <x:c r="H1680" s="47" t="s"/>
      <x:c r="K1680" s="47" t="s"/>
    </x:row>
    <x:row r="1681" spans="1:27">
      <x:c r="B1681" s="0" t="s">
        <x:v>910</x:v>
      </x:c>
      <x:c r="C1681" s="0" t="s">
        <x:v>14</x:v>
      </x:c>
      <x:c r="D1681" s="0" t="s">
        <x:v>911</x:v>
      </x:c>
      <x:c r="E1681" s="44" t="n">
        <x:v>1.05</x:v>
      </x:c>
      <x:c r="G1681" s="0" t="s">
        <x:v>296</x:v>
      </x:c>
      <x:c r="H1681" s="45" t="s"/>
      <x:c r="I1681" s="0" t="s">
        <x:v>297</x:v>
      </x:c>
      <x:c r="J1681" s="46">
        <x:f>ROUND(E1681* H1681,5)</x:f>
      </x:c>
      <x:c r="K1681" s="47" t="s"/>
    </x:row>
    <x:row r="1682" spans="1:27">
      <x:c r="D1682" s="48" t="s">
        <x:v>313</x:v>
      </x:c>
      <x:c r="E1682" s="47" t="s"/>
      <x:c r="H1682" s="47" t="s"/>
      <x:c r="K1682" s="45">
        <x:f>SUM(J1681:J1681)</x:f>
      </x:c>
    </x:row>
    <x:row r="1683" spans="1:27">
      <x:c r="E1683" s="47" t="s"/>
      <x:c r="H1683" s="47" t="s"/>
      <x:c r="K1683" s="47" t="s"/>
    </x:row>
    <x:row r="1684" spans="1:27">
      <x:c r="D1684" s="48" t="s">
        <x:v>315</x:v>
      </x:c>
      <x:c r="E1684" s="47" t="s"/>
      <x:c r="H1684" s="47" t="n">
        <x:v>1.5</x:v>
      </x:c>
      <x:c r="I1684" s="0" t="s">
        <x:v>316</x:v>
      </x:c>
      <x:c r="J1684" s="0">
        <x:f>ROUND(H1684/100*K1679,5)</x:f>
      </x:c>
      <x:c r="K1684" s="47" t="s"/>
    </x:row>
    <x:row r="1685" spans="1:27">
      <x:c r="D1685" s="48" t="s">
        <x:v>314</x:v>
      </x:c>
      <x:c r="E1685" s="47" t="s"/>
      <x:c r="H1685" s="47" t="s"/>
      <x:c r="K1685" s="49">
        <x:f>SUM(J1676:J1684)</x:f>
      </x:c>
    </x:row>
    <x:row r="1686" spans="1:27">
      <x:c r="D1686" s="48" t="s">
        <x:v>317</x:v>
      </x:c>
      <x:c r="E1686" s="47" t="s"/>
      <x:c r="H1686" s="47" t="s"/>
      <x:c r="K1686" s="49">
        <x:f>SUM(K1685:K1685)</x:f>
      </x:c>
    </x:row>
    <x:row r="1688" spans="1:27" customFormat="1" ht="45" customHeight="1">
      <x:c r="A1688" s="37" t="s"/>
      <x:c r="B1688" s="37" t="s">
        <x:v>912</x:v>
      </x:c>
      <x:c r="C1688" s="38" t="s">
        <x:v>23</x:v>
      </x:c>
      <x:c r="D1688" s="39" t="s">
        <x:v>913</x:v>
      </x:c>
      <x:c r="E1688" s="38" t="s"/>
      <x:c r="F1688" s="38" t="s"/>
      <x:c r="G1688" s="38" t="s"/>
      <x:c r="H1688" s="40" t="s">
        <x:v>289</x:v>
      </x:c>
      <x:c r="I1688" s="41" t="n">
        <x:v>1</x:v>
      </x:c>
      <x:c r="J1688" s="42" t="s"/>
      <x:c r="K1688" s="43">
        <x:f>ROUND(K1699,2)</x:f>
      </x:c>
      <x:c r="L1688" s="39" t="s">
        <x:v>914</x:v>
      </x:c>
      <x:c r="M1688" s="38" t="s"/>
      <x:c r="N1688" s="38" t="s"/>
      <x:c r="O1688" s="38" t="s"/>
      <x:c r="P1688" s="38" t="s"/>
      <x:c r="Q1688" s="38" t="s"/>
      <x:c r="R1688" s="38" t="s"/>
      <x:c r="S1688" s="38" t="s"/>
      <x:c r="T1688" s="38" t="s"/>
      <x:c r="U1688" s="38" t="s"/>
      <x:c r="V1688" s="38" t="s"/>
      <x:c r="W1688" s="38" t="s"/>
      <x:c r="X1688" s="38" t="s"/>
      <x:c r="Y1688" s="38" t="s"/>
      <x:c r="Z1688" s="38" t="s"/>
      <x:c r="AA1688" s="38" t="s"/>
    </x:row>
    <x:row r="1689" spans="1:27">
      <x:c r="B1689" s="14" t="s">
        <x:v>291</x:v>
      </x:c>
    </x:row>
    <x:row r="1690" spans="1:27">
      <x:c r="B1690" s="0" t="s">
        <x:v>578</x:v>
      </x:c>
      <x:c r="C1690" s="0" t="s">
        <x:v>293</x:v>
      </x:c>
      <x:c r="D1690" s="0" t="s">
        <x:v>579</x:v>
      </x:c>
      <x:c r="E1690" s="44" t="n">
        <x:v>15</x:v>
      </x:c>
      <x:c r="F1690" s="0" t="s">
        <x:v>295</x:v>
      </x:c>
      <x:c r="G1690" s="0" t="s">
        <x:v>296</x:v>
      </x:c>
      <x:c r="H1690" s="45" t="s"/>
      <x:c r="I1690" s="0" t="s">
        <x:v>297</x:v>
      </x:c>
      <x:c r="J1690" s="46">
        <x:f>ROUND(E1690/I1688* H1690,5)</x:f>
      </x:c>
      <x:c r="K1690" s="47" t="s"/>
    </x:row>
    <x:row r="1691" spans="1:27">
      <x:c r="B1691" s="0" t="s">
        <x:v>576</x:v>
      </x:c>
      <x:c r="C1691" s="0" t="s">
        <x:v>293</x:v>
      </x:c>
      <x:c r="D1691" s="0" t="s">
        <x:v>577</x:v>
      </x:c>
      <x:c r="E1691" s="44" t="n">
        <x:v>15</x:v>
      </x:c>
      <x:c r="F1691" s="0" t="s">
        <x:v>295</x:v>
      </x:c>
      <x:c r="G1691" s="0" t="s">
        <x:v>296</x:v>
      </x:c>
      <x:c r="H1691" s="45" t="s"/>
      <x:c r="I1691" s="0" t="s">
        <x:v>297</x:v>
      </x:c>
      <x:c r="J1691" s="46">
        <x:f>ROUND(E1691/I1688* H1691,5)</x:f>
      </x:c>
      <x:c r="K1691" s="47" t="s"/>
    </x:row>
    <x:row r="1692" spans="1:27">
      <x:c r="D1692" s="48" t="s">
        <x:v>298</x:v>
      </x:c>
      <x:c r="E1692" s="47" t="s"/>
      <x:c r="H1692" s="47" t="s"/>
      <x:c r="K1692" s="45">
        <x:f>SUM(J1690:J1691)</x:f>
      </x:c>
    </x:row>
    <x:row r="1693" spans="1:27">
      <x:c r="B1693" s="14" t="s">
        <x:v>303</x:v>
      </x:c>
      <x:c r="E1693" s="47" t="s"/>
      <x:c r="H1693" s="47" t="s"/>
      <x:c r="K1693" s="47" t="s"/>
    </x:row>
    <x:row r="1694" spans="1:27">
      <x:c r="B1694" s="0" t="s">
        <x:v>910</x:v>
      </x:c>
      <x:c r="C1694" s="0" t="s">
        <x:v>14</x:v>
      </x:c>
      <x:c r="D1694" s="0" t="s">
        <x:v>911</x:v>
      </x:c>
      <x:c r="E1694" s="44" t="n">
        <x:v>30</x:v>
      </x:c>
      <x:c r="G1694" s="0" t="s">
        <x:v>296</x:v>
      </x:c>
      <x:c r="H1694" s="45" t="s"/>
      <x:c r="I1694" s="0" t="s">
        <x:v>297</x:v>
      </x:c>
      <x:c r="J1694" s="46">
        <x:f>ROUND(E1694* H1694,5)</x:f>
      </x:c>
      <x:c r="K1694" s="47" t="s"/>
    </x:row>
    <x:row r="1695" spans="1:27">
      <x:c r="D1695" s="48" t="s">
        <x:v>313</x:v>
      </x:c>
      <x:c r="E1695" s="47" t="s"/>
      <x:c r="H1695" s="47" t="s"/>
      <x:c r="K1695" s="45">
        <x:f>SUM(J1694:J1694)</x:f>
      </x:c>
    </x:row>
    <x:row r="1696" spans="1:27">
      <x:c r="E1696" s="47" t="s"/>
      <x:c r="H1696" s="47" t="s"/>
      <x:c r="K1696" s="47" t="s"/>
    </x:row>
    <x:row r="1697" spans="1:27">
      <x:c r="D1697" s="48" t="s">
        <x:v>315</x:v>
      </x:c>
      <x:c r="E1697" s="47" t="s"/>
      <x:c r="H1697" s="47" t="n">
        <x:v>1.5</x:v>
      </x:c>
      <x:c r="I1697" s="0" t="s">
        <x:v>316</x:v>
      </x:c>
      <x:c r="J1697" s="0">
        <x:f>ROUND(H1697/100*K1692,5)</x:f>
      </x:c>
      <x:c r="K1697" s="47" t="s"/>
    </x:row>
    <x:row r="1698" spans="1:27">
      <x:c r="D1698" s="48" t="s">
        <x:v>314</x:v>
      </x:c>
      <x:c r="E1698" s="47" t="s"/>
      <x:c r="H1698" s="47" t="s"/>
      <x:c r="K1698" s="49">
        <x:f>SUM(J1689:J1697)</x:f>
      </x:c>
    </x:row>
    <x:row r="1699" spans="1:27">
      <x:c r="D1699" s="48" t="s">
        <x:v>317</x:v>
      </x:c>
      <x:c r="E1699" s="47" t="s"/>
      <x:c r="H1699" s="47" t="s"/>
      <x:c r="K1699" s="49">
        <x:f>SUM(K1698:K1698)</x:f>
      </x:c>
    </x:row>
    <x:row r="1701" spans="1:27" customFormat="1" ht="45" customHeight="1">
      <x:c r="A1701" s="37" t="s"/>
      <x:c r="B1701" s="37" t="s">
        <x:v>915</x:v>
      </x:c>
      <x:c r="C1701" s="38" t="s">
        <x:v>14</x:v>
      </x:c>
      <x:c r="D1701" s="39" t="s">
        <x:v>916</x:v>
      </x:c>
      <x:c r="E1701" s="38" t="s"/>
      <x:c r="F1701" s="38" t="s"/>
      <x:c r="G1701" s="38" t="s"/>
      <x:c r="H1701" s="40" t="s">
        <x:v>289</x:v>
      </x:c>
      <x:c r="I1701" s="41" t="n">
        <x:v>1</x:v>
      </x:c>
      <x:c r="J1701" s="42" t="s"/>
      <x:c r="K1701" s="43">
        <x:f>ROUND(K1712,2)</x:f>
      </x:c>
      <x:c r="L1701" s="39" t="s">
        <x:v>917</x:v>
      </x:c>
      <x:c r="M1701" s="38" t="s"/>
      <x:c r="N1701" s="38" t="s"/>
      <x:c r="O1701" s="38" t="s"/>
      <x:c r="P1701" s="38" t="s"/>
      <x:c r="Q1701" s="38" t="s"/>
      <x:c r="R1701" s="38" t="s"/>
      <x:c r="S1701" s="38" t="s"/>
      <x:c r="T1701" s="38" t="s"/>
      <x:c r="U1701" s="38" t="s"/>
      <x:c r="V1701" s="38" t="s"/>
      <x:c r="W1701" s="38" t="s"/>
      <x:c r="X1701" s="38" t="s"/>
      <x:c r="Y1701" s="38" t="s"/>
      <x:c r="Z1701" s="38" t="s"/>
      <x:c r="AA1701" s="38" t="s"/>
    </x:row>
    <x:row r="1702" spans="1:27">
      <x:c r="B1702" s="14" t="s">
        <x:v>291</x:v>
      </x:c>
    </x:row>
    <x:row r="1703" spans="1:27">
      <x:c r="B1703" s="0" t="s">
        <x:v>576</x:v>
      </x:c>
      <x:c r="C1703" s="0" t="s">
        <x:v>293</x:v>
      </x:c>
      <x:c r="D1703" s="0" t="s">
        <x:v>577</x:v>
      </x:c>
      <x:c r="E1703" s="44" t="n">
        <x:v>0.015</x:v>
      </x:c>
      <x:c r="F1703" s="0" t="s">
        <x:v>295</x:v>
      </x:c>
      <x:c r="G1703" s="0" t="s">
        <x:v>296</x:v>
      </x:c>
      <x:c r="H1703" s="45" t="s"/>
      <x:c r="I1703" s="0" t="s">
        <x:v>297</x:v>
      </x:c>
      <x:c r="J1703" s="46">
        <x:f>ROUND(E1703/I1701* H1703,5)</x:f>
      </x:c>
      <x:c r="K1703" s="47" t="s"/>
    </x:row>
    <x:row r="1704" spans="1:27">
      <x:c r="B1704" s="0" t="s">
        <x:v>578</x:v>
      </x:c>
      <x:c r="C1704" s="0" t="s">
        <x:v>293</x:v>
      </x:c>
      <x:c r="D1704" s="0" t="s">
        <x:v>579</x:v>
      </x:c>
      <x:c r="E1704" s="44" t="n">
        <x:v>0.015</x:v>
      </x:c>
      <x:c r="F1704" s="0" t="s">
        <x:v>295</x:v>
      </x:c>
      <x:c r="G1704" s="0" t="s">
        <x:v>296</x:v>
      </x:c>
      <x:c r="H1704" s="45" t="s"/>
      <x:c r="I1704" s="0" t="s">
        <x:v>297</x:v>
      </x:c>
      <x:c r="J1704" s="46">
        <x:f>ROUND(E1704/I1701* H1704,5)</x:f>
      </x:c>
      <x:c r="K1704" s="47" t="s"/>
    </x:row>
    <x:row r="1705" spans="1:27">
      <x:c r="D1705" s="48" t="s">
        <x:v>298</x:v>
      </x:c>
      <x:c r="E1705" s="47" t="s"/>
      <x:c r="H1705" s="47" t="s"/>
      <x:c r="K1705" s="45">
        <x:f>SUM(J1703:J1704)</x:f>
      </x:c>
    </x:row>
    <x:row r="1706" spans="1:27">
      <x:c r="B1706" s="14" t="s">
        <x:v>303</x:v>
      </x:c>
      <x:c r="E1706" s="47" t="s"/>
      <x:c r="H1706" s="47" t="s"/>
      <x:c r="K1706" s="47" t="s"/>
    </x:row>
    <x:row r="1707" spans="1:27">
      <x:c r="B1707" s="0" t="s">
        <x:v>910</x:v>
      </x:c>
      <x:c r="C1707" s="0" t="s">
        <x:v>14</x:v>
      </x:c>
      <x:c r="D1707" s="0" t="s">
        <x:v>911</x:v>
      </x:c>
      <x:c r="E1707" s="44" t="n">
        <x:v>1.05</x:v>
      </x:c>
      <x:c r="G1707" s="0" t="s">
        <x:v>296</x:v>
      </x:c>
      <x:c r="H1707" s="45" t="s"/>
      <x:c r="I1707" s="0" t="s">
        <x:v>297</x:v>
      </x:c>
      <x:c r="J1707" s="46">
        <x:f>ROUND(E1707* H1707,5)</x:f>
      </x:c>
      <x:c r="K1707" s="47" t="s"/>
    </x:row>
    <x:row r="1708" spans="1:27">
      <x:c r="D1708" s="48" t="s">
        <x:v>313</x:v>
      </x:c>
      <x:c r="E1708" s="47" t="s"/>
      <x:c r="H1708" s="47" t="s"/>
      <x:c r="K1708" s="45">
        <x:f>SUM(J1707:J1707)</x:f>
      </x:c>
    </x:row>
    <x:row r="1709" spans="1:27">
      <x:c r="E1709" s="47" t="s"/>
      <x:c r="H1709" s="47" t="s"/>
      <x:c r="K1709" s="47" t="s"/>
    </x:row>
    <x:row r="1710" spans="1:27">
      <x:c r="D1710" s="48" t="s">
        <x:v>315</x:v>
      </x:c>
      <x:c r="E1710" s="47" t="s"/>
      <x:c r="H1710" s="47" t="n">
        <x:v>1.5</x:v>
      </x:c>
      <x:c r="I1710" s="0" t="s">
        <x:v>316</x:v>
      </x:c>
      <x:c r="J1710" s="0">
        <x:f>ROUND(H1710/100*K1705,5)</x:f>
      </x:c>
      <x:c r="K1710" s="47" t="s"/>
    </x:row>
    <x:row r="1711" spans="1:27">
      <x:c r="D1711" s="48" t="s">
        <x:v>314</x:v>
      </x:c>
      <x:c r="E1711" s="47" t="s"/>
      <x:c r="H1711" s="47" t="s"/>
      <x:c r="K1711" s="49">
        <x:f>SUM(J1702:J1710)</x:f>
      </x:c>
    </x:row>
    <x:row r="1712" spans="1:27">
      <x:c r="D1712" s="48" t="s">
        <x:v>317</x:v>
      </x:c>
      <x:c r="E1712" s="47" t="s"/>
      <x:c r="H1712" s="47" t="s"/>
      <x:c r="K1712" s="49">
        <x:f>SUM(K1711:K1711)</x:f>
      </x:c>
    </x:row>
    <x:row r="1714" spans="1:27" customFormat="1" ht="45" customHeight="1">
      <x:c r="A1714" s="37" t="s"/>
      <x:c r="B1714" s="37" t="s">
        <x:v>918</x:v>
      </x:c>
      <x:c r="C1714" s="38" t="s">
        <x:v>37</x:v>
      </x:c>
      <x:c r="D1714" s="39" t="s">
        <x:v>919</x:v>
      </x:c>
      <x:c r="E1714" s="38" t="s"/>
      <x:c r="F1714" s="38" t="s"/>
      <x:c r="G1714" s="38" t="s"/>
      <x:c r="H1714" s="40" t="s">
        <x:v>289</x:v>
      </x:c>
      <x:c r="I1714" s="41" t="n">
        <x:v>1</x:v>
      </x:c>
      <x:c r="J1714" s="42" t="s"/>
      <x:c r="K1714" s="43">
        <x:f>ROUND(K1724,2)</x:f>
      </x:c>
      <x:c r="L1714" s="39" t="s">
        <x:v>920</x:v>
      </x:c>
      <x:c r="M1714" s="38" t="s"/>
      <x:c r="N1714" s="38" t="s"/>
      <x:c r="O1714" s="38" t="s"/>
      <x:c r="P1714" s="38" t="s"/>
      <x:c r="Q1714" s="38" t="s"/>
      <x:c r="R1714" s="38" t="s"/>
      <x:c r="S1714" s="38" t="s"/>
      <x:c r="T1714" s="38" t="s"/>
      <x:c r="U1714" s="38" t="s"/>
      <x:c r="V1714" s="38" t="s"/>
      <x:c r="W1714" s="38" t="s"/>
      <x:c r="X1714" s="38" t="s"/>
      <x:c r="Y1714" s="38" t="s"/>
      <x:c r="Z1714" s="38" t="s"/>
      <x:c r="AA1714" s="38" t="s"/>
    </x:row>
    <x:row r="1715" spans="1:27">
      <x:c r="B1715" s="14" t="s">
        <x:v>291</x:v>
      </x:c>
    </x:row>
    <x:row r="1716" spans="1:27">
      <x:c r="B1716" s="0" t="s">
        <x:v>578</x:v>
      </x:c>
      <x:c r="C1716" s="0" t="s">
        <x:v>293</x:v>
      </x:c>
      <x:c r="D1716" s="0" t="s">
        <x:v>579</x:v>
      </x:c>
      <x:c r="E1716" s="44" t="n">
        <x:v>0.22</x:v>
      </x:c>
      <x:c r="F1716" s="0" t="s">
        <x:v>295</x:v>
      </x:c>
      <x:c r="G1716" s="0" t="s">
        <x:v>296</x:v>
      </x:c>
      <x:c r="H1716" s="45" t="s"/>
      <x:c r="I1716" s="0" t="s">
        <x:v>297</x:v>
      </x:c>
      <x:c r="J1716" s="46">
        <x:f>ROUND(E1716/I1714* H1716,5)</x:f>
      </x:c>
      <x:c r="K1716" s="47" t="s"/>
    </x:row>
    <x:row r="1717" spans="1:27">
      <x:c r="D1717" s="48" t="s">
        <x:v>298</x:v>
      </x:c>
      <x:c r="E1717" s="47" t="s"/>
      <x:c r="H1717" s="47" t="s"/>
      <x:c r="K1717" s="45">
        <x:f>SUM(J1716:J1716)</x:f>
      </x:c>
    </x:row>
    <x:row r="1718" spans="1:27">
      <x:c r="B1718" s="14" t="s">
        <x:v>303</x:v>
      </x:c>
      <x:c r="E1718" s="47" t="s"/>
      <x:c r="H1718" s="47" t="s"/>
      <x:c r="K1718" s="47" t="s"/>
    </x:row>
    <x:row r="1719" spans="1:27">
      <x:c r="B1719" s="0" t="s">
        <x:v>921</x:v>
      </x:c>
      <x:c r="C1719" s="0" t="s">
        <x:v>37</x:v>
      </x:c>
      <x:c r="D1719" s="0" t="s">
        <x:v>922</x:v>
      </x:c>
      <x:c r="E1719" s="44" t="n">
        <x:v>1</x:v>
      </x:c>
      <x:c r="G1719" s="0" t="s">
        <x:v>296</x:v>
      </x:c>
      <x:c r="H1719" s="45" t="s"/>
      <x:c r="I1719" s="0" t="s">
        <x:v>297</x:v>
      </x:c>
      <x:c r="J1719" s="46">
        <x:f>ROUND(E1719* H1719,5)</x:f>
      </x:c>
      <x:c r="K1719" s="47" t="s"/>
    </x:row>
    <x:row r="1720" spans="1:27">
      <x:c r="D1720" s="48" t="s">
        <x:v>313</x:v>
      </x:c>
      <x:c r="E1720" s="47" t="s"/>
      <x:c r="H1720" s="47" t="s"/>
      <x:c r="K1720" s="45">
        <x:f>SUM(J1719:J1719)</x:f>
      </x:c>
    </x:row>
    <x:row r="1721" spans="1:27">
      <x:c r="E1721" s="47" t="s"/>
      <x:c r="H1721" s="47" t="s"/>
      <x:c r="K1721" s="47" t="s"/>
    </x:row>
    <x:row r="1722" spans="1:27">
      <x:c r="D1722" s="48" t="s">
        <x:v>315</x:v>
      </x:c>
      <x:c r="E1722" s="47" t="s"/>
      <x:c r="H1722" s="47" t="n">
        <x:v>1.5</x:v>
      </x:c>
      <x:c r="I1722" s="0" t="s">
        <x:v>316</x:v>
      </x:c>
      <x:c r="J1722" s="0">
        <x:f>ROUND(H1722/100*K1717,5)</x:f>
      </x:c>
      <x:c r="K1722" s="47" t="s"/>
    </x:row>
    <x:row r="1723" spans="1:27">
      <x:c r="D1723" s="48" t="s">
        <x:v>314</x:v>
      </x:c>
      <x:c r="E1723" s="47" t="s"/>
      <x:c r="H1723" s="47" t="s"/>
      <x:c r="K1723" s="49">
        <x:f>SUM(J1715:J1722)</x:f>
      </x:c>
    </x:row>
    <x:row r="1724" spans="1:27">
      <x:c r="D1724" s="48" t="s">
        <x:v>317</x:v>
      </x:c>
      <x:c r="E1724" s="47" t="s"/>
      <x:c r="H1724" s="47" t="s"/>
      <x:c r="K1724" s="49">
        <x:f>SUM(K1723:K1723)</x:f>
      </x:c>
    </x:row>
    <x:row r="1726" spans="1:27" customFormat="1" ht="45" customHeight="1">
      <x:c r="A1726" s="37" t="s">
        <x:v>923</x:v>
      </x:c>
      <x:c r="B1726" s="37" t="s">
        <x:v>276</x:v>
      </x:c>
      <x:c r="C1726" s="38" t="s">
        <x:v>194</x:v>
      </x:c>
      <x:c r="D1726" s="39" t="s">
        <x:v>277</x:v>
      </x:c>
      <x:c r="E1726" s="38" t="s"/>
      <x:c r="F1726" s="38" t="s"/>
      <x:c r="G1726" s="38" t="s"/>
      <x:c r="H1726" s="40" t="s">
        <x:v>289</x:v>
      </x:c>
      <x:c r="I1726" s="41" t="n">
        <x:v>1</x:v>
      </x:c>
      <x:c r="J1726" s="42" t="s"/>
      <x:c r="K1726" s="43" t="s"/>
      <x:c r="L1726" s="39" t="s">
        <x:v>274</x:v>
      </x:c>
      <x:c r="M1726" s="38" t="s"/>
      <x:c r="N1726" s="38" t="s"/>
      <x:c r="O1726" s="38" t="s"/>
      <x:c r="P1726" s="38" t="s"/>
      <x:c r="Q1726" s="38" t="s"/>
      <x:c r="R1726" s="38" t="s"/>
      <x:c r="S1726" s="38" t="s"/>
      <x:c r="T1726" s="38" t="s"/>
      <x:c r="U1726" s="38" t="s"/>
      <x:c r="V1726" s="38" t="s"/>
      <x:c r="W1726" s="38" t="s"/>
      <x:c r="X1726" s="38" t="s"/>
      <x:c r="Y1726" s="38" t="s"/>
      <x:c r="Z1726" s="38" t="s"/>
      <x:c r="AA1726" s="38" t="s"/>
    </x:row>
    <x:row r="1727" spans="1:27" customFormat="1" ht="45" customHeight="1">
      <x:c r="A1727" s="37" t="s">
        <x:v>924</x:v>
      </x:c>
      <x:c r="B1727" s="37" t="s">
        <x:v>112</x:v>
      </x:c>
      <x:c r="C1727" s="38" t="s">
        <x:v>37</x:v>
      </x:c>
      <x:c r="D1727" s="39" t="s">
        <x:v>113</x:v>
      </x:c>
      <x:c r="E1727" s="38" t="s"/>
      <x:c r="F1727" s="38" t="s"/>
      <x:c r="G1727" s="38" t="s"/>
      <x:c r="H1727" s="40" t="s">
        <x:v>289</x:v>
      </x:c>
      <x:c r="I1727" s="41" t="n">
        <x:v>1</x:v>
      </x:c>
      <x:c r="J1727" s="42" t="s"/>
      <x:c r="K1727" s="43">
        <x:f>ROUND(K1735,2)</x:f>
      </x:c>
      <x:c r="L1727" s="39" t="s">
        <x:v>925</x:v>
      </x:c>
      <x:c r="M1727" s="38" t="s"/>
      <x:c r="N1727" s="38" t="s"/>
      <x:c r="O1727" s="38" t="s"/>
      <x:c r="P1727" s="38" t="s"/>
      <x:c r="Q1727" s="38" t="s"/>
      <x:c r="R1727" s="38" t="s"/>
      <x:c r="S1727" s="38" t="s"/>
      <x:c r="T1727" s="38" t="s"/>
      <x:c r="U1727" s="38" t="s"/>
      <x:c r="V1727" s="38" t="s"/>
      <x:c r="W1727" s="38" t="s"/>
      <x:c r="X1727" s="38" t="s"/>
      <x:c r="Y1727" s="38" t="s"/>
      <x:c r="Z1727" s="38" t="s"/>
      <x:c r="AA1727" s="38" t="s"/>
    </x:row>
    <x:row r="1728" spans="1:27">
      <x:c r="B1728" s="14" t="s">
        <x:v>318</x:v>
      </x:c>
    </x:row>
    <x:row r="1729" spans="1:27">
      <x:c r="B1729" s="0" t="s">
        <x:v>791</x:v>
      </x:c>
      <x:c r="C1729" s="0" t="s">
        <x:v>37</x:v>
      </x:c>
      <x:c r="D1729" s="0" t="s">
        <x:v>792</x:v>
      </x:c>
      <x:c r="E1729" s="44" t="n">
        <x:v>1</x:v>
      </x:c>
      <x:c r="G1729" s="0" t="s">
        <x:v>296</x:v>
      </x:c>
      <x:c r="H1729" s="45" t="s"/>
      <x:c r="I1729" s="0" t="s">
        <x:v>297</x:v>
      </x:c>
      <x:c r="J1729" s="46">
        <x:f>ROUND(E1729* H1729,5)</x:f>
      </x:c>
      <x:c r="K1729" s="47" t="s"/>
    </x:row>
    <x:row r="1730" spans="1:27">
      <x:c r="B1730" s="0" t="s">
        <x:v>784</x:v>
      </x:c>
      <x:c r="C1730" s="0" t="s">
        <x:v>37</x:v>
      </x:c>
      <x:c r="D1730" s="0" t="s">
        <x:v>785</x:v>
      </x:c>
      <x:c r="E1730" s="44" t="n">
        <x:v>1</x:v>
      </x:c>
      <x:c r="G1730" s="0" t="s">
        <x:v>296</x:v>
      </x:c>
      <x:c r="H1730" s="45" t="s"/>
      <x:c r="I1730" s="0" t="s">
        <x:v>297</x:v>
      </x:c>
      <x:c r="J1730" s="46">
        <x:f>ROUND(E1730* H1730,5)</x:f>
      </x:c>
      <x:c r="K1730" s="47" t="s"/>
    </x:row>
    <x:row r="1731" spans="1:27">
      <x:c r="B1731" s="0" t="s">
        <x:v>918</x:v>
      </x:c>
      <x:c r="C1731" s="0" t="s">
        <x:v>37</x:v>
      </x:c>
      <x:c r="D1731" s="0" t="s">
        <x:v>919</x:v>
      </x:c>
      <x:c r="E1731" s="44" t="n">
        <x:v>2</x:v>
      </x:c>
      <x:c r="G1731" s="0" t="s">
        <x:v>296</x:v>
      </x:c>
      <x:c r="H1731" s="45" t="s"/>
      <x:c r="I1731" s="0" t="s">
        <x:v>297</x:v>
      </x:c>
      <x:c r="J1731" s="46">
        <x:f>ROUND(E1731* H1731,5)</x:f>
      </x:c>
      <x:c r="K1731" s="47" t="s"/>
    </x:row>
    <x:row r="1732" spans="1:27">
      <x:c r="B1732" s="0" t="s">
        <x:v>815</x:v>
      </x:c>
      <x:c r="C1732" s="0" t="s">
        <x:v>37</x:v>
      </x:c>
      <x:c r="D1732" s="0" t="s">
        <x:v>816</x:v>
      </x:c>
      <x:c r="E1732" s="44" t="n">
        <x:v>2</x:v>
      </x:c>
      <x:c r="G1732" s="0" t="s">
        <x:v>296</x:v>
      </x:c>
      <x:c r="H1732" s="45" t="s"/>
      <x:c r="I1732" s="0" t="s">
        <x:v>297</x:v>
      </x:c>
      <x:c r="J1732" s="46">
        <x:f>ROUND(E1732* H1732,5)</x:f>
      </x:c>
      <x:c r="K1732" s="47" t="s"/>
    </x:row>
    <x:row r="1733" spans="1:27">
      <x:c r="B1733" s="0" t="s">
        <x:v>810</x:v>
      </x:c>
      <x:c r="C1733" s="0" t="s">
        <x:v>37</x:v>
      </x:c>
      <x:c r="D1733" s="0" t="s">
        <x:v>811</x:v>
      </x:c>
      <x:c r="E1733" s="44" t="n">
        <x:v>2</x:v>
      </x:c>
      <x:c r="G1733" s="0" t="s">
        <x:v>296</x:v>
      </x:c>
      <x:c r="H1733" s="45" t="s"/>
      <x:c r="I1733" s="0" t="s">
        <x:v>297</x:v>
      </x:c>
      <x:c r="J1733" s="46">
        <x:f>ROUND(E1733* H1733,5)</x:f>
      </x:c>
      <x:c r="K1733" s="47" t="s"/>
    </x:row>
    <x:row r="1734" spans="1:27">
      <x:c r="D1734" s="48" t="s">
        <x:v>314</x:v>
      </x:c>
      <x:c r="E1734" s="47" t="s"/>
      <x:c r="H1734" s="47" t="s"/>
      <x:c r="K1734" s="49">
        <x:f>SUM(J1728:J1733)</x:f>
      </x:c>
    </x:row>
    <x:row r="1735" spans="1:27">
      <x:c r="D1735" s="48" t="s">
        <x:v>317</x:v>
      </x:c>
      <x:c r="E1735" s="47" t="s"/>
      <x:c r="H1735" s="47" t="s"/>
      <x:c r="K1735" s="49">
        <x:f>SUM(K1734:K1734)</x:f>
      </x:c>
    </x:row>
  </x:sheetData>
  <x:sheetProtection sheet="1"/>
  <x:mergeCells count="273">
    <x:mergeCell ref="A1:K1"/>
    <x:mergeCell ref="A2:K2"/>
    <x:mergeCell ref="A3:K3"/>
    <x:mergeCell ref="A4:K4"/>
    <x:mergeCell ref="A6:K6"/>
    <x:mergeCell ref="D11:F11"/>
    <x:mergeCell ref="I11:J11"/>
    <x:mergeCell ref="D29:F29"/>
    <x:mergeCell ref="I29:J29"/>
    <x:mergeCell ref="D39:F39"/>
    <x:mergeCell ref="I39:J39"/>
    <x:mergeCell ref="D52:F52"/>
    <x:mergeCell ref="I52:J52"/>
    <x:mergeCell ref="D62:F62"/>
    <x:mergeCell ref="I62:J62"/>
    <x:mergeCell ref="D75:F75"/>
    <x:mergeCell ref="I75:J75"/>
    <x:mergeCell ref="D88:F88"/>
    <x:mergeCell ref="I88:J88"/>
    <x:mergeCell ref="D103:F103"/>
    <x:mergeCell ref="I103:J103"/>
    <x:mergeCell ref="D118:F118"/>
    <x:mergeCell ref="I118:J118"/>
    <x:mergeCell ref="D133:F133"/>
    <x:mergeCell ref="I133:J133"/>
    <x:mergeCell ref="D147:F147"/>
    <x:mergeCell ref="I147:J147"/>
    <x:mergeCell ref="D157:F157"/>
    <x:mergeCell ref="I157:J157"/>
    <x:mergeCell ref="D173:F173"/>
    <x:mergeCell ref="I173:J173"/>
    <x:mergeCell ref="D189:F189"/>
    <x:mergeCell ref="I189:J189"/>
    <x:mergeCell ref="D202:F202"/>
    <x:mergeCell ref="I202:J202"/>
    <x:mergeCell ref="D215:F215"/>
    <x:mergeCell ref="I215:J215"/>
    <x:mergeCell ref="D229:F229"/>
    <x:mergeCell ref="I229:J229"/>
    <x:mergeCell ref="D243:F243"/>
    <x:mergeCell ref="I243:J243"/>
    <x:mergeCell ref="D258:F258"/>
    <x:mergeCell ref="I258:J258"/>
    <x:mergeCell ref="D273:F273"/>
    <x:mergeCell ref="I273:J273"/>
    <x:mergeCell ref="D288:F288"/>
    <x:mergeCell ref="I288:J288"/>
    <x:mergeCell ref="D302:F302"/>
    <x:mergeCell ref="I302:J302"/>
    <x:mergeCell ref="D316:F316"/>
    <x:mergeCell ref="I316:J316"/>
    <x:mergeCell ref="D329:F329"/>
    <x:mergeCell ref="I329:J329"/>
    <x:mergeCell ref="D339:F339"/>
    <x:mergeCell ref="I339:J339"/>
    <x:mergeCell ref="D352:F352"/>
    <x:mergeCell ref="I352:J352"/>
    <x:mergeCell ref="D365:F365"/>
    <x:mergeCell ref="I365:J365"/>
    <x:mergeCell ref="D378:F378"/>
    <x:mergeCell ref="I378:J378"/>
    <x:mergeCell ref="D388:F388"/>
    <x:mergeCell ref="I388:J388"/>
    <x:mergeCell ref="D401:F401"/>
    <x:mergeCell ref="I401:J401"/>
    <x:mergeCell ref="D414:F414"/>
    <x:mergeCell ref="I414:J414"/>
    <x:mergeCell ref="D427:F427"/>
    <x:mergeCell ref="I427:J427"/>
    <x:mergeCell ref="D440:F440"/>
    <x:mergeCell ref="I440:J440"/>
    <x:mergeCell ref="D453:F453"/>
    <x:mergeCell ref="I453:J453"/>
    <x:mergeCell ref="D466:F466"/>
    <x:mergeCell ref="I466:J466"/>
    <x:mergeCell ref="D476:F476"/>
    <x:mergeCell ref="I476:J476"/>
    <x:mergeCell ref="D489:F489"/>
    <x:mergeCell ref="I489:J489"/>
    <x:mergeCell ref="D502:F502"/>
    <x:mergeCell ref="I502:J502"/>
    <x:mergeCell ref="D516:F516"/>
    <x:mergeCell ref="I516:J516"/>
    <x:mergeCell ref="D529:F529"/>
    <x:mergeCell ref="I529:J529"/>
    <x:mergeCell ref="D542:F542"/>
    <x:mergeCell ref="I542:J542"/>
    <x:mergeCell ref="D555:F555"/>
    <x:mergeCell ref="I555:J555"/>
    <x:mergeCell ref="D568:F568"/>
    <x:mergeCell ref="I568:J568"/>
    <x:mergeCell ref="D581:F581"/>
    <x:mergeCell ref="I581:J581"/>
    <x:mergeCell ref="D594:F594"/>
    <x:mergeCell ref="I594:J594"/>
    <x:mergeCell ref="D607:F607"/>
    <x:mergeCell ref="I607:J607"/>
    <x:mergeCell ref="D620:F620"/>
    <x:mergeCell ref="I620:J620"/>
    <x:mergeCell ref="D633:F633"/>
    <x:mergeCell ref="I633:J633"/>
    <x:mergeCell ref="D646:F646"/>
    <x:mergeCell ref="I646:J646"/>
    <x:mergeCell ref="D659:F659"/>
    <x:mergeCell ref="I659:J659"/>
    <x:mergeCell ref="D672:F672"/>
    <x:mergeCell ref="I672:J672"/>
    <x:mergeCell ref="D685:F685"/>
    <x:mergeCell ref="I685:J685"/>
    <x:mergeCell ref="D698:F698"/>
    <x:mergeCell ref="I698:J698"/>
    <x:mergeCell ref="D708:F708"/>
    <x:mergeCell ref="I708:J708"/>
    <x:mergeCell ref="D721:F721"/>
    <x:mergeCell ref="I721:J721"/>
    <x:mergeCell ref="D734:F734"/>
    <x:mergeCell ref="I734:J734"/>
    <x:mergeCell ref="D747:F747"/>
    <x:mergeCell ref="I747:J747"/>
    <x:mergeCell ref="D760:F760"/>
    <x:mergeCell ref="I760:J760"/>
    <x:mergeCell ref="D773:F773"/>
    <x:mergeCell ref="I773:J773"/>
    <x:mergeCell ref="D786:F786"/>
    <x:mergeCell ref="I786:J786"/>
    <x:mergeCell ref="D799:F799"/>
    <x:mergeCell ref="I799:J799"/>
    <x:mergeCell ref="D812:F812"/>
    <x:mergeCell ref="I812:J812"/>
    <x:mergeCell ref="D825:F825"/>
    <x:mergeCell ref="I825:J825"/>
    <x:mergeCell ref="D838:F838"/>
    <x:mergeCell ref="I838:J838"/>
    <x:mergeCell ref="D851:F851"/>
    <x:mergeCell ref="I851:J851"/>
    <x:mergeCell ref="D864:F864"/>
    <x:mergeCell ref="I864:J864"/>
    <x:mergeCell ref="D877:F877"/>
    <x:mergeCell ref="I877:J877"/>
    <x:mergeCell ref="D890:F890"/>
    <x:mergeCell ref="I890:J890"/>
    <x:mergeCell ref="D900:F900"/>
    <x:mergeCell ref="I900:J900"/>
    <x:mergeCell ref="D916:F916"/>
    <x:mergeCell ref="I916:J916"/>
    <x:mergeCell ref="D932:F932"/>
    <x:mergeCell ref="I932:J932"/>
    <x:mergeCell ref="D942:F942"/>
    <x:mergeCell ref="I942:J942"/>
    <x:mergeCell ref="D958:F958"/>
    <x:mergeCell ref="I958:J958"/>
    <x:mergeCell ref="D974:F974"/>
    <x:mergeCell ref="I974:J974"/>
    <x:mergeCell ref="D988:F988"/>
    <x:mergeCell ref="I988:J988"/>
    <x:mergeCell ref="D998:F998"/>
    <x:mergeCell ref="I998:J998"/>
    <x:mergeCell ref="D1008:F1008"/>
    <x:mergeCell ref="I1008:J1008"/>
    <x:mergeCell ref="D1022:F1022"/>
    <x:mergeCell ref="I1022:J1022"/>
    <x:mergeCell ref="D1037:F1037"/>
    <x:mergeCell ref="I1037:J1037"/>
    <x:mergeCell ref="D1050:F1050"/>
    <x:mergeCell ref="I1050:J1050"/>
    <x:mergeCell ref="D1063:F1063"/>
    <x:mergeCell ref="I1063:J1063"/>
    <x:mergeCell ref="D1076:F1076"/>
    <x:mergeCell ref="I1076:J1076"/>
    <x:mergeCell ref="D1089:F1089"/>
    <x:mergeCell ref="I1089:J1089"/>
    <x:mergeCell ref="D1102:F1102"/>
    <x:mergeCell ref="I1102:J1102"/>
    <x:mergeCell ref="D1116:F1116"/>
    <x:mergeCell ref="I1116:J1116"/>
    <x:mergeCell ref="D1130:F1130"/>
    <x:mergeCell ref="I1130:J1130"/>
    <x:mergeCell ref="D1144:F1144"/>
    <x:mergeCell ref="I1144:J1144"/>
    <x:mergeCell ref="D1158:F1158"/>
    <x:mergeCell ref="I1158:J1158"/>
    <x:mergeCell ref="D1172:F1172"/>
    <x:mergeCell ref="I1172:J1172"/>
    <x:mergeCell ref="D1185:F1185"/>
    <x:mergeCell ref="I1185:J1185"/>
    <x:mergeCell ref="D1198:F1198"/>
    <x:mergeCell ref="I1198:J1198"/>
    <x:mergeCell ref="D1211:F1211"/>
    <x:mergeCell ref="I1211:J1211"/>
    <x:mergeCell ref="D1224:F1224"/>
    <x:mergeCell ref="I1224:J1224"/>
    <x:mergeCell ref="D1237:F1237"/>
    <x:mergeCell ref="I1237:J1237"/>
    <x:mergeCell ref="D1250:F1250"/>
    <x:mergeCell ref="I1250:J1250"/>
    <x:mergeCell ref="D1263:F1263"/>
    <x:mergeCell ref="I1263:J1263"/>
    <x:mergeCell ref="D1276:F1276"/>
    <x:mergeCell ref="I1276:J1276"/>
    <x:mergeCell ref="D1289:F1289"/>
    <x:mergeCell ref="I1289:J1289"/>
    <x:mergeCell ref="D1302:F1302"/>
    <x:mergeCell ref="I1302:J1302"/>
    <x:mergeCell ref="D1316:F1316"/>
    <x:mergeCell ref="I1316:J1316"/>
    <x:mergeCell ref="D1329:F1329"/>
    <x:mergeCell ref="I1329:J1329"/>
    <x:mergeCell ref="D1342:F1342"/>
    <x:mergeCell ref="I1342:J1342"/>
    <x:mergeCell ref="D1356:F1356"/>
    <x:mergeCell ref="I1356:J1356"/>
    <x:mergeCell ref="D1370:F1370"/>
    <x:mergeCell ref="I1370:J1370"/>
    <x:mergeCell ref="D1383:F1383"/>
    <x:mergeCell ref="I1383:J1383"/>
    <x:mergeCell ref="D1396:F1396"/>
    <x:mergeCell ref="I1396:J1396"/>
    <x:mergeCell ref="D1397:F1397"/>
    <x:mergeCell ref="I1397:J1397"/>
    <x:mergeCell ref="D1410:F1410"/>
    <x:mergeCell ref="I1410:J1410"/>
    <x:mergeCell ref="D1423:F1423"/>
    <x:mergeCell ref="I1423:J1423"/>
    <x:mergeCell ref="D1424:F1424"/>
    <x:mergeCell ref="I1424:J1424"/>
    <x:mergeCell ref="D1437:F1437"/>
    <x:mergeCell ref="I1437:J1437"/>
    <x:mergeCell ref="D1450:F1450"/>
    <x:mergeCell ref="I1450:J1450"/>
    <x:mergeCell ref="D1463:F1463"/>
    <x:mergeCell ref="I1463:J1463"/>
    <x:mergeCell ref="D1476:F1476"/>
    <x:mergeCell ref="I1476:J1476"/>
    <x:mergeCell ref="D1489:F1489"/>
    <x:mergeCell ref="I1489:J1489"/>
    <x:mergeCell ref="D1502:F1502"/>
    <x:mergeCell ref="I1502:J1502"/>
    <x:mergeCell ref="D1515:F1515"/>
    <x:mergeCell ref="I1515:J1515"/>
    <x:mergeCell ref="D1525:F1525"/>
    <x:mergeCell ref="I1525:J1525"/>
    <x:mergeCell ref="D1538:F1538"/>
    <x:mergeCell ref="I1538:J1538"/>
    <x:mergeCell ref="D1552:F1552"/>
    <x:mergeCell ref="I1552:J1552"/>
    <x:mergeCell ref="D1566:F1566"/>
    <x:mergeCell ref="I1566:J1566"/>
    <x:mergeCell ref="D1580:F1580"/>
    <x:mergeCell ref="I1580:J1580"/>
    <x:mergeCell ref="D1595:F1595"/>
    <x:mergeCell ref="I1595:J1595"/>
    <x:mergeCell ref="D1610:F1610"/>
    <x:mergeCell ref="I1610:J1610"/>
    <x:mergeCell ref="D1623:F1623"/>
    <x:mergeCell ref="I1623:J1623"/>
    <x:mergeCell ref="D1636:F1636"/>
    <x:mergeCell ref="I1636:J1636"/>
    <x:mergeCell ref="D1649:F1649"/>
    <x:mergeCell ref="I1649:J1649"/>
    <x:mergeCell ref="D1662:F1662"/>
    <x:mergeCell ref="I1662:J1662"/>
    <x:mergeCell ref="D1675:F1675"/>
    <x:mergeCell ref="I1675:J1675"/>
    <x:mergeCell ref="D1688:F1688"/>
    <x:mergeCell ref="I1688:J1688"/>
    <x:mergeCell ref="D1701:F1701"/>
    <x:mergeCell ref="I1701:J1701"/>
    <x:mergeCell ref="D1714:F1714"/>
    <x:mergeCell ref="I1714:J1714"/>
    <x:mergeCell ref="D1726:F1726"/>
    <x:mergeCell ref="I1726:J1726"/>
    <x:mergeCell ref="D1727:F1727"/>
    <x:mergeCell ref="I1727:J172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175"/>
  <x:sheetViews>
    <x:sheetView workbookViewId="0">
      <x:pane xSplit="0" ySplit="8" topLeftCell="A9" state="frozenSplit"/>
    </x:sheetView>
  </x:sheetViews>
  <x:sheetFormatPr defaultRowHeight="15"/>
  <x:cols>
    <x:col min="1" max="1" width="14.710625" style="0" customWidth="1"/>
    <x:col min="2" max="2" width="6.210625" style="0" customWidth="1"/>
    <x:col min="3" max="3" width="65.710625" style="0" customWidth="1"/>
    <x:col min="4" max="4" width="13.710625" style="0" customWidth="1"/>
    <x:col min="5" max="5" width="65.710625" style="0" customWidth="1"/>
    <x:col min="6" max="9" width="13.710625" style="0" customWidth="1"/>
  </x:cols>
  <x:sheetData>
    <x:row r="1" spans="1:9">
      <x:c r="A1" s="16" t="s"/>
      <x:c r="B1" s="16" t="s"/>
      <x:c r="C1" s="16" t="s"/>
      <x:c r="D1" s="16" t="s"/>
    </x:row>
    <x:row r="2" spans="1:9">
      <x:c r="A2" s="16" t="s">
        <x:v>0</x:v>
      </x:c>
      <x:c r="B2" s="16" t="s">
        <x:v>0</x:v>
      </x:c>
      <x:c r="C2" s="16" t="s">
        <x:v>0</x:v>
      </x:c>
      <x:c r="D2" s="16" t="s">
        <x:v>0</x:v>
      </x:c>
    </x:row>
    <x:row r="3" spans="1:9">
      <x:c r="A3" s="16" t="s"/>
      <x:c r="B3" s="16" t="s"/>
      <x:c r="C3" s="16" t="s"/>
      <x:c r="D3" s="16" t="s"/>
    </x:row>
    <x:row r="4" spans="1:9">
      <x:c r="A4" s="16" t="s"/>
      <x:c r="B4" s="16" t="s"/>
      <x:c r="C4" s="16" t="s"/>
      <x:c r="D4" s="16" t="s"/>
    </x:row>
    <x:row r="6" spans="1:9">
      <x:c r="A6" s="3" t="s">
        <x:v>279</x:v>
      </x:c>
      <x:c r="B6" s="3" t="s">
        <x:v>279</x:v>
      </x:c>
      <x:c r="C6" s="3" t="s">
        <x:v>279</x:v>
      </x:c>
      <x:c r="D6" s="3" t="s">
        <x:v>279</x:v>
      </x:c>
    </x:row>
    <x:row r="8" spans="1:9">
      <x:c r="A8" s="36" t="s">
        <x:v>281</x:v>
      </x:c>
      <x:c r="B8" s="36" t="s">
        <x:v>282</x:v>
      </x:c>
      <x:c r="C8" s="36" t="s">
        <x:v>283</x:v>
      </x:c>
      <x:c r="D8" s="36" t="s">
        <x:v>2</x:v>
      </x:c>
      <x:c r="E8" s="36" t="s">
        <x:v>284</x:v>
      </x:c>
      <x:c r="F8" s="36" t="s">
        <x:v>926</x:v>
      </x:c>
      <x:c r="G8" s="36" t="s">
        <x:v>927</x:v>
      </x:c>
      <x:c r="H8" s="36" t="s">
        <x:v>928</x:v>
      </x:c>
      <x:c r="I8" s="36" t="s">
        <x:v>929</x:v>
      </x:c>
    </x:row>
    <x:row r="10" spans="1:9">
      <x:c r="A10" s="19" t="s">
        <x:v>291</x:v>
      </x:c>
    </x:row>
    <x:row r="11" spans="1:9">
      <x:c r="A11" s="0" t="s">
        <x:v>383</x:v>
      </x:c>
      <x:c r="B11" s="0" t="s">
        <x:v>293</x:v>
      </x:c>
      <x:c r="C11" s="50" t="s">
        <x:v>384</x:v>
      </x:c>
      <x:c r="D11" s="45" t="s"/>
      <x:c r="E11" s="0" t="s">
        <x:v>384</x:v>
      </x:c>
      <x:c r="F11" s="51" t="n">
        <x:v>0</x:v>
      </x:c>
      <x:c r="G11" s="51" t="n">
        <x:v>0</x:v>
      </x:c>
      <x:c r="H11" s="51" t="n">
        <x:v>0</x:v>
      </x:c>
      <x:c r="I11" s="51" t="n">
        <x:v>0</x:v>
      </x:c>
    </x:row>
    <x:row r="12" spans="1:9">
      <x:c r="A12" s="0" t="s">
        <x:v>323</x:v>
      </x:c>
      <x:c r="B12" s="0" t="s">
        <x:v>293</x:v>
      </x:c>
      <x:c r="C12" s="50" t="s">
        <x:v>324</x:v>
      </x:c>
      <x:c r="D12" s="45" t="s"/>
      <x:c r="E12" s="0" t="s">
        <x:v>324</x:v>
      </x:c>
      <x:c r="F12" s="51" t="n">
        <x:v>0</x:v>
      </x:c>
      <x:c r="G12" s="51" t="n">
        <x:v>0</x:v>
      </x:c>
      <x:c r="H12" s="51" t="n">
        <x:v>0</x:v>
      </x:c>
      <x:c r="I12" s="51" t="n">
        <x:v>0</x:v>
      </x:c>
    </x:row>
    <x:row r="13" spans="1:9">
      <x:c r="A13" s="0" t="s">
        <x:v>682</x:v>
      </x:c>
      <x:c r="B13" s="0" t="s">
        <x:v>293</x:v>
      </x:c>
      <x:c r="C13" s="50" t="s">
        <x:v>683</x:v>
      </x:c>
      <x:c r="D13" s="45" t="s"/>
      <x:c r="E13" s="0" t="s">
        <x:v>683</x:v>
      </x:c>
      <x:c r="F13" s="51" t="n">
        <x:v>0</x:v>
      </x:c>
      <x:c r="G13" s="51" t="n">
        <x:v>0</x:v>
      </x:c>
      <x:c r="H13" s="51" t="n">
        <x:v>0</x:v>
      </x:c>
      <x:c r="I13" s="51" t="n">
        <x:v>0</x:v>
      </x:c>
    </x:row>
    <x:row r="14" spans="1:9">
      <x:c r="A14" s="0" t="s">
        <x:v>339</x:v>
      </x:c>
      <x:c r="B14" s="0" t="s">
        <x:v>293</x:v>
      </x:c>
      <x:c r="C14" s="50" t="s">
        <x:v>340</x:v>
      </x:c>
      <x:c r="D14" s="45" t="s"/>
      <x:c r="E14" s="0" t="s">
        <x:v>340</x:v>
      </x:c>
      <x:c r="F14" s="51" t="n">
        <x:v>0</x:v>
      </x:c>
      <x:c r="G14" s="51" t="n">
        <x:v>0</x:v>
      </x:c>
      <x:c r="H14" s="51" t="n">
        <x:v>0</x:v>
      </x:c>
      <x:c r="I14" s="51" t="n">
        <x:v>0</x:v>
      </x:c>
    </x:row>
    <x:row r="15" spans="1:9">
      <x:c r="A15" s="0" t="s">
        <x:v>576</x:v>
      </x:c>
      <x:c r="B15" s="0" t="s">
        <x:v>293</x:v>
      </x:c>
      <x:c r="C15" s="50" t="s">
        <x:v>577</x:v>
      </x:c>
      <x:c r="D15" s="45" t="s"/>
      <x:c r="E15" s="0" t="s">
        <x:v>577</x:v>
      </x:c>
      <x:c r="F15" s="51" t="n">
        <x:v>0</x:v>
      </x:c>
      <x:c r="G15" s="51" t="n">
        <x:v>0</x:v>
      </x:c>
      <x:c r="H15" s="51" t="n">
        <x:v>0</x:v>
      </x:c>
      <x:c r="I15" s="51" t="n">
        <x:v>0</x:v>
      </x:c>
    </x:row>
    <x:row r="16" spans="1:9">
      <x:c r="A16" s="0" t="s">
        <x:v>328</x:v>
      </x:c>
      <x:c r="B16" s="0" t="s">
        <x:v>293</x:v>
      </x:c>
      <x:c r="C16" s="50" t="s">
        <x:v>329</x:v>
      </x:c>
      <x:c r="D16" s="45" t="s"/>
      <x:c r="E16" s="0" t="s">
        <x:v>329</x:v>
      </x:c>
      <x:c r="F16" s="51" t="n">
        <x:v>0</x:v>
      </x:c>
      <x:c r="G16" s="51" t="n">
        <x:v>0</x:v>
      </x:c>
      <x:c r="H16" s="51" t="n">
        <x:v>0</x:v>
      </x:c>
      <x:c r="I16" s="51" t="n">
        <x:v>0</x:v>
      </x:c>
    </x:row>
    <x:row r="17" spans="1:9">
      <x:c r="A17" s="0" t="s">
        <x:v>292</x:v>
      </x:c>
      <x:c r="B17" s="0" t="s">
        <x:v>293</x:v>
      </x:c>
      <x:c r="C17" s="50" t="s">
        <x:v>294</x:v>
      </x:c>
      <x:c r="D17" s="45" t="s"/>
      <x:c r="E17" s="0" t="s">
        <x:v>294</x:v>
      </x:c>
      <x:c r="F17" s="51" t="n">
        <x:v>0</x:v>
      </x:c>
      <x:c r="G17" s="51" t="n">
        <x:v>0</x:v>
      </x:c>
      <x:c r="H17" s="51" t="n">
        <x:v>0</x:v>
      </x:c>
      <x:c r="I17" s="51" t="n">
        <x:v>0</x:v>
      </x:c>
    </x:row>
    <x:row r="18" spans="1:9">
      <x:c r="A18" s="0" t="s">
        <x:v>930</x:v>
      </x:c>
      <x:c r="B18" s="0" t="s">
        <x:v>293</x:v>
      </x:c>
      <x:c r="C18" s="50" t="s">
        <x:v>931</x:v>
      </x:c>
      <x:c r="D18" s="45" t="s"/>
      <x:c r="E18" s="0" t="s">
        <x:v>931</x:v>
      </x:c>
      <x:c r="F18" s="51" t="n">
        <x:v>0</x:v>
      </x:c>
      <x:c r="G18" s="51" t="n">
        <x:v>0</x:v>
      </x:c>
      <x:c r="H18" s="51" t="n">
        <x:v>0</x:v>
      </x:c>
      <x:c r="I18" s="51" t="n">
        <x:v>0</x:v>
      </x:c>
    </x:row>
    <x:row r="19" spans="1:9">
      <x:c r="A19" s="0" t="s">
        <x:v>321</x:v>
      </x:c>
      <x:c r="B19" s="0" t="s">
        <x:v>293</x:v>
      </x:c>
      <x:c r="C19" s="50" t="s">
        <x:v>322</x:v>
      </x:c>
      <x:c r="D19" s="45" t="s"/>
      <x:c r="E19" s="0" t="s">
        <x:v>322</x:v>
      </x:c>
      <x:c r="F19" s="51" t="n">
        <x:v>0</x:v>
      </x:c>
      <x:c r="G19" s="51" t="n">
        <x:v>0</x:v>
      </x:c>
      <x:c r="H19" s="51" t="n">
        <x:v>0</x:v>
      </x:c>
      <x:c r="I19" s="51" t="n">
        <x:v>0</x:v>
      </x:c>
    </x:row>
    <x:row r="20" spans="1:9">
      <x:c r="A20" s="0" t="s">
        <x:v>381</x:v>
      </x:c>
      <x:c r="B20" s="0" t="s">
        <x:v>293</x:v>
      </x:c>
      <x:c r="C20" s="50" t="s">
        <x:v>382</x:v>
      </x:c>
      <x:c r="D20" s="45" t="s"/>
      <x:c r="E20" s="0" t="s">
        <x:v>382</x:v>
      </x:c>
      <x:c r="F20" s="51" t="n">
        <x:v>0</x:v>
      </x:c>
      <x:c r="G20" s="51" t="n">
        <x:v>0</x:v>
      </x:c>
      <x:c r="H20" s="51" t="n">
        <x:v>0</x:v>
      </x:c>
      <x:c r="I20" s="51" t="n">
        <x:v>0</x:v>
      </x:c>
    </x:row>
    <x:row r="21" spans="1:9">
      <x:c r="A21" s="0" t="s">
        <x:v>684</x:v>
      </x:c>
      <x:c r="B21" s="0" t="s">
        <x:v>293</x:v>
      </x:c>
      <x:c r="C21" s="50" t="s">
        <x:v>685</x:v>
      </x:c>
      <x:c r="D21" s="45" t="s"/>
      <x:c r="E21" s="0" t="s">
        <x:v>685</x:v>
      </x:c>
      <x:c r="F21" s="51" t="n">
        <x:v>0</x:v>
      </x:c>
      <x:c r="G21" s="51" t="n">
        <x:v>0</x:v>
      </x:c>
      <x:c r="H21" s="51" t="n">
        <x:v>0</x:v>
      </x:c>
      <x:c r="I21" s="51" t="n">
        <x:v>0</x:v>
      </x:c>
    </x:row>
    <x:row r="22" spans="1:9">
      <x:c r="A22" s="0" t="s">
        <x:v>337</x:v>
      </x:c>
      <x:c r="B22" s="0" t="s">
        <x:v>293</x:v>
      </x:c>
      <x:c r="C22" s="50" t="s">
        <x:v>338</x:v>
      </x:c>
      <x:c r="D22" s="45" t="s"/>
      <x:c r="E22" s="0" t="s">
        <x:v>338</x:v>
      </x:c>
      <x:c r="F22" s="51" t="n">
        <x:v>0</x:v>
      </x:c>
      <x:c r="G22" s="51" t="n">
        <x:v>0</x:v>
      </x:c>
      <x:c r="H22" s="51" t="n">
        <x:v>0</x:v>
      </x:c>
      <x:c r="I22" s="51" t="n">
        <x:v>0</x:v>
      </x:c>
    </x:row>
    <x:row r="23" spans="1:9">
      <x:c r="A23" s="0" t="s">
        <x:v>578</x:v>
      </x:c>
      <x:c r="B23" s="0" t="s">
        <x:v>293</x:v>
      </x:c>
      <x:c r="C23" s="50" t="s">
        <x:v>579</x:v>
      </x:c>
      <x:c r="D23" s="45" t="s"/>
      <x:c r="E23" s="0" t="s">
        <x:v>579</x:v>
      </x:c>
      <x:c r="F23" s="51" t="n">
        <x:v>0</x:v>
      </x:c>
      <x:c r="G23" s="51" t="n">
        <x:v>0</x:v>
      </x:c>
      <x:c r="H23" s="51" t="n">
        <x:v>0</x:v>
      </x:c>
      <x:c r="I23" s="51" t="n">
        <x:v>0</x:v>
      </x:c>
    </x:row>
    <x:row r="24" spans="1:9">
      <x:c r="A24" s="0" t="s">
        <x:v>373</x:v>
      </x:c>
      <x:c r="B24" s="0" t="s">
        <x:v>293</x:v>
      </x:c>
      <x:c r="C24" s="50" t="s">
        <x:v>374</x:v>
      </x:c>
      <x:c r="D24" s="45" t="s"/>
      <x:c r="E24" s="0" t="s">
        <x:v>374</x:v>
      </x:c>
      <x:c r="F24" s="51" t="n">
        <x:v>0</x:v>
      </x:c>
      <x:c r="G24" s="51" t="n">
        <x:v>0</x:v>
      </x:c>
      <x:c r="H24" s="51" t="n">
        <x:v>0</x:v>
      </x:c>
      <x:c r="I24" s="51" t="n">
        <x:v>0</x:v>
      </x:c>
    </x:row>
    <x:row r="25" spans="1:9">
      <x:c r="A25" s="0" t="s">
        <x:v>330</x:v>
      </x:c>
      <x:c r="B25" s="0" t="s">
        <x:v>293</x:v>
      </x:c>
      <x:c r="C25" s="50" t="s">
        <x:v>331</x:v>
      </x:c>
      <x:c r="D25" s="45" t="s"/>
      <x:c r="E25" s="0" t="s">
        <x:v>331</x:v>
      </x:c>
      <x:c r="F25" s="51" t="n">
        <x:v>0</x:v>
      </x:c>
      <x:c r="G25" s="51" t="n">
        <x:v>0</x:v>
      </x:c>
      <x:c r="H25" s="51" t="n">
        <x:v>0</x:v>
      </x:c>
      <x:c r="I25" s="51" t="n">
        <x:v>0</x:v>
      </x:c>
    </x:row>
    <x:row r="26" spans="1:9">
      <x:c r="A26" s="19" t="s">
        <x:v>299</x:v>
      </x:c>
    </x:row>
    <x:row r="27" spans="1:9">
      <x:c r="A27" s="0" t="s">
        <x:v>932</x:v>
      </x:c>
      <x:c r="B27" s="0" t="s">
        <x:v>293</x:v>
      </x:c>
      <x:c r="C27" s="50" t="s">
        <x:v>933</x:v>
      </x:c>
      <x:c r="D27" s="45" t="s"/>
      <x:c r="E27" s="0" t="s">
        <x:v>934</x:v>
      </x:c>
      <x:c r="F27" s="51" t="n">
        <x:v>10.211942573757</x:v>
      </x:c>
      <x:c r="G27" s="51" t="n">
        <x:v>141.40852959515</x:v>
      </x:c>
      <x:c r="H27" s="51" t="n">
        <x:v>0</x:v>
      </x:c>
      <x:c r="I27" s="51" t="n">
        <x:v>0</x:v>
      </x:c>
    </x:row>
    <x:row r="28" spans="1:9">
      <x:c r="A28" s="0" t="s">
        <x:v>300</x:v>
      </x:c>
      <x:c r="B28" s="0" t="s">
        <x:v>293</x:v>
      </x:c>
      <x:c r="C28" s="50" t="s">
        <x:v>301</x:v>
      </x:c>
      <x:c r="D28" s="45" t="s"/>
      <x:c r="E28" s="0" t="s">
        <x:v>935</x:v>
      </x:c>
      <x:c r="F28" s="51" t="n">
        <x:v>1.6881349919295</x:v>
      </x:c>
      <x:c r="G28" s="51" t="n">
        <x:v>63.198506827497</x:v>
      </x:c>
      <x:c r="H28" s="51" t="n">
        <x:v>0</x:v>
      </x:c>
      <x:c r="I28" s="51" t="n">
        <x:v>0</x:v>
      </x:c>
    </x:row>
    <x:row r="29" spans="1:9">
      <x:c r="A29" s="19" t="s">
        <x:v>303</x:v>
      </x:c>
    </x:row>
    <x:row r="30" spans="1:9">
      <x:c r="A30" s="0" t="s">
        <x:v>311</x:v>
      </x:c>
      <x:c r="B30" s="0" t="s">
        <x:v>287</x:v>
      </x:c>
      <x:c r="C30" s="50" t="s">
        <x:v>312</x:v>
      </x:c>
      <x:c r="D30" s="45" t="s"/>
      <x:c r="E30" s="0" t="s">
        <x:v>312</x:v>
      </x:c>
      <x:c r="F30" s="51" t="n">
        <x:v>0.3003711</x:v>
      </x:c>
      <x:c r="G30" s="51" t="n">
        <x:v>5.6487081</x:v>
      </x:c>
      <x:c r="H30" s="51" t="n">
        <x:v>0</x:v>
      </x:c>
      <x:c r="I30" s="51" t="n">
        <x:v>0</x:v>
      </x:c>
    </x:row>
    <x:row r="31" spans="1:9">
      <x:c r="A31" s="0" t="s">
        <x:v>309</x:v>
      </x:c>
      <x:c r="B31" s="0" t="s">
        <x:v>305</x:v>
      </x:c>
      <x:c r="C31" s="50" t="s">
        <x:v>310</x:v>
      </x:c>
      <x:c r="D31" s="45" t="s"/>
      <x:c r="E31" s="0" t="s">
        <x:v>936</x:v>
      </x:c>
      <x:c r="F31" s="51" t="n">
        <x:v>5.3376873</x:v>
      </x:c>
      <x:c r="G31" s="51" t="n">
        <x:v>85.327962</x:v>
      </x:c>
      <x:c r="H31" s="51" t="n">
        <x:v>0</x:v>
      </x:c>
      <x:c r="I31" s="51" t="n">
        <x:v>0</x:v>
      </x:c>
    </x:row>
    <x:row r="32" spans="1:9">
      <x:c r="A32" s="0" t="s">
        <x:v>307</x:v>
      </x:c>
      <x:c r="B32" s="0" t="s">
        <x:v>189</x:v>
      </x:c>
      <x:c r="C32" s="50" t="s">
        <x:v>308</x:v>
      </x:c>
      <x:c r="D32" s="45" t="s"/>
      <x:c r="E32" s="0" t="s">
        <x:v>937</x:v>
      </x:c>
      <x:c r="F32" s="51" t="n">
        <x:v>0.9978627167</x:v>
      </x:c>
      <x:c r="G32" s="51" t="n">
        <x:v>5.6448683077</x:v>
      </x:c>
      <x:c r="H32" s="51" t="n">
        <x:v>0</x:v>
      </x:c>
      <x:c r="I32" s="51" t="n">
        <x:v>0</x:v>
      </x:c>
    </x:row>
    <x:row r="33" spans="1:9">
      <x:c r="A33" s="0" t="s">
        <x:v>304</x:v>
      </x:c>
      <x:c r="B33" s="0" t="s">
        <x:v>305</x:v>
      </x:c>
      <x:c r="C33" s="50" t="s">
        <x:v>306</x:v>
      </x:c>
      <x:c r="D33" s="45" t="s"/>
      <x:c r="E33" s="0" t="s">
        <x:v>938</x:v>
      </x:c>
      <x:c r="F33" s="51" t="n">
        <x:v>495.6512245</x:v>
      </x:c>
      <x:c r="G33" s="51" t="n">
        <x:v>2091.0637149</x:v>
      </x:c>
      <x:c r="H33" s="51" t="n">
        <x:v>0</x:v>
      </x:c>
      <x:c r="I33" s="51" t="n">
        <x:v>0</x:v>
      </x:c>
    </x:row>
    <x:row r="34" spans="1:9">
      <x:c r="A34" s="0" t="s">
        <x:v>377</x:v>
      </x:c>
      <x:c r="B34" s="0" t="s">
        <x:v>305</x:v>
      </x:c>
      <x:c r="C34" s="50" t="s">
        <x:v>378</x:v>
      </x:c>
      <x:c r="D34" s="45" t="s"/>
      <x:c r="E34" s="0" t="s">
        <x:v>939</x:v>
      </x:c>
      <x:c r="F34" s="51" t="n">
        <x:v>69.078447136</x:v>
      </x:c>
      <x:c r="G34" s="51" t="n">
        <x:v>346.073609877</x:v>
      </x:c>
      <x:c r="H34" s="51" t="n">
        <x:v>0</x:v>
      </x:c>
      <x:c r="I34" s="51" t="n">
        <x:v>0</x:v>
      </x:c>
    </x:row>
    <x:row r="35" spans="1:9">
      <x:c r="A35" s="0" t="s">
        <x:v>451</x:v>
      </x:c>
      <x:c r="B35" s="0" t="s">
        <x:v>189</x:v>
      </x:c>
      <x:c r="C35" s="50" t="s">
        <x:v>452</x:v>
      </x:c>
      <x:c r="D35" s="45" t="s"/>
      <x:c r="E35" s="0" t="s">
        <x:v>940</x:v>
      </x:c>
      <x:c r="F35" s="51" t="n">
        <x:v>2.7600875832</x:v>
      </x:c>
      <x:c r="G35" s="51" t="n">
        <x:v>84.2370503429</x:v>
      </x:c>
      <x:c r="H35" s="51" t="n">
        <x:v>0</x:v>
      </x:c>
      <x:c r="I35" s="51" t="n">
        <x:v>0</x:v>
      </x:c>
    </x:row>
    <x:row r="36" spans="1:9">
      <x:c r="A36" s="0" t="s">
        <x:v>888</x:v>
      </x:c>
      <x:c r="B36" s="0" t="s">
        <x:v>14</x:v>
      </x:c>
      <x:c r="C36" s="50" t="s">
        <x:v>889</x:v>
      </x:c>
      <x:c r="D36" s="45" t="s"/>
      <x:c r="E36" s="0" t="s">
        <x:v>941</x:v>
      </x:c>
      <x:c r="F36" s="51" t="n">
        <x:v>0.0804587484033</x:v>
      </x:c>
      <x:c r="G36" s="51" t="n">
        <x:v>2.868772462449</x:v>
      </x:c>
      <x:c r="H36" s="51" t="n">
        <x:v>0</x:v>
      </x:c>
      <x:c r="I36" s="51" t="n">
        <x:v>0</x:v>
      </x:c>
    </x:row>
    <x:row r="37" spans="1:9">
      <x:c r="A37" s="0" t="s">
        <x:v>655</x:v>
      </x:c>
      <x:c r="B37" s="0" t="s">
        <x:v>37</x:v>
      </x:c>
      <x:c r="C37" s="50" t="s">
        <x:v>656</x:v>
      </x:c>
      <x:c r="D37" s="45" t="s"/>
      <x:c r="E37" s="0" t="s">
        <x:v>942</x:v>
      </x:c>
      <x:c r="F37" s="51" t="n">
        <x:v>0.11718581117596</x:v>
      </x:c>
      <x:c r="G37" s="51" t="n">
        <x:v>1.9803643109086</x:v>
      </x:c>
      <x:c r="H37" s="51" t="n">
        <x:v>0</x:v>
      </x:c>
      <x:c r="I37" s="51" t="n">
        <x:v>0</x:v>
      </x:c>
    </x:row>
    <x:row r="38" spans="1:9">
      <x:c r="A38" s="0" t="s">
        <x:v>645</x:v>
      </x:c>
      <x:c r="B38" s="0" t="s">
        <x:v>37</x:v>
      </x:c>
      <x:c r="C38" s="50" t="s">
        <x:v>646</x:v>
      </x:c>
      <x:c r="D38" s="45" t="s"/>
      <x:c r="E38" s="0" t="s">
        <x:v>943</x:v>
      </x:c>
      <x:c r="F38" s="51" t="n">
        <x:v>0.041433229548771</x:v>
      </x:c>
      <x:c r="G38" s="51" t="n">
        <x:v>0.70019474423286</x:v>
      </x:c>
      <x:c r="H38" s="51" t="n">
        <x:v>0</x:v>
      </x:c>
      <x:c r="I38" s="51" t="n">
        <x:v>0</x:v>
      </x:c>
    </x:row>
    <x:row r="39" spans="1:9">
      <x:c r="A39" s="0" t="s">
        <x:v>635</x:v>
      </x:c>
      <x:c r="B39" s="0" t="s">
        <x:v>37</x:v>
      </x:c>
      <x:c r="C39" s="50" t="s">
        <x:v>636</x:v>
      </x:c>
      <x:c r="D39" s="45" t="s"/>
      <x:c r="E39" s="0" t="s">
        <x:v>944</x:v>
      </x:c>
      <x:c r="F39" s="51" t="n">
        <x:v>0.033899713238875</x:v>
      </x:c>
      <x:c r="G39" s="51" t="n">
        <x:v>0.57288319784295</x:v>
      </x:c>
      <x:c r="H39" s="51" t="n">
        <x:v>0</x:v>
      </x:c>
      <x:c r="I39" s="51" t="n">
        <x:v>0</x:v>
      </x:c>
    </x:row>
    <x:row r="40" spans="1:9">
      <x:c r="A40" s="0" t="s">
        <x:v>672</x:v>
      </x:c>
      <x:c r="B40" s="0" t="s">
        <x:v>37</x:v>
      </x:c>
      <x:c r="C40" s="50" t="s">
        <x:v>673</x:v>
      </x:c>
      <x:c r="D40" s="45" t="s"/>
      <x:c r="E40" s="0" t="s">
        <x:v>945</x:v>
      </x:c>
      <x:c r="F40" s="51" t="n">
        <x:v>0.14397053678882</x:v>
      </x:c>
      <x:c r="G40" s="51" t="n">
        <x:v>2.43300882605</x:v>
      </x:c>
      <x:c r="H40" s="51" t="n">
        <x:v>0</x:v>
      </x:c>
      <x:c r="I40" s="51" t="n">
        <x:v>0</x:v>
      </x:c>
    </x:row>
    <x:row r="41" spans="1:9">
      <x:c r="A41" s="0" t="s">
        <x:v>449</x:v>
      </x:c>
      <x:c r="B41" s="0" t="s">
        <x:v>200</x:v>
      </x:c>
      <x:c r="C41" s="50" t="s">
        <x:v>450</x:v>
      </x:c>
      <x:c r="D41" s="45" t="s"/>
      <x:c r="E41" s="0" t="s">
        <x:v>946</x:v>
      </x:c>
      <x:c r="F41" s="51" t="n">
        <x:v>6.900218958</x:v>
      </x:c>
      <x:c r="G41" s="51" t="n">
        <x:v>210.59262585725</x:v>
      </x:c>
      <x:c r="H41" s="51" t="n">
        <x:v>0</x:v>
      </x:c>
      <x:c r="I41" s="51" t="n">
        <x:v>0</x:v>
      </x:c>
    </x:row>
    <x:row r="42" spans="1:9">
      <x:c r="A42" s="0" t="s">
        <x:v>387</x:v>
      </x:c>
      <x:c r="B42" s="0" t="s">
        <x:v>37</x:v>
      </x:c>
      <x:c r="C42" s="50" t="s">
        <x:v>388</x:v>
      </x:c>
      <x:c r="D42" s="45" t="s"/>
      <x:c r="E42" s="0" t="s">
        <x:v>947</x:v>
      </x:c>
      <x:c r="F42" s="51" t="n">
        <x:v>0.44673336567376</x:v>
      </x:c>
      <x:c r="G42" s="51" t="n">
        <x:v>5.0003436117941</x:v>
      </x:c>
      <x:c r="H42" s="51" t="n">
        <x:v>0</x:v>
      </x:c>
      <x:c r="I42" s="51" t="n">
        <x:v>0</x:v>
      </x:c>
    </x:row>
    <x:row r="43" spans="1:9">
      <x:c r="A43" s="0" t="s">
        <x:v>345</x:v>
      </x:c>
      <x:c r="B43" s="0" t="s">
        <x:v>14</x:v>
      </x:c>
      <x:c r="C43" s="50" t="s">
        <x:v>346</x:v>
      </x:c>
      <x:c r="D43" s="45" t="s"/>
      <x:c r="E43" s="0" t="s">
        <x:v>948</x:v>
      </x:c>
      <x:c r="F43" s="51" t="n">
        <x:v>0.66978481106878</x:v>
      </x:c>
      <x:c r="G43" s="51" t="n">
        <x:v>8.4644518710296</x:v>
      </x:c>
      <x:c r="H43" s="51" t="n">
        <x:v>0</x:v>
      </x:c>
      <x:c r="I43" s="51" t="n">
        <x:v>0</x:v>
      </x:c>
    </x:row>
    <x:row r="44" spans="1:9">
      <x:c r="A44" s="0" t="s">
        <x:v>389</x:v>
      </x:c>
      <x:c r="B44" s="0" t="s">
        <x:v>14</x:v>
      </x:c>
      <x:c r="C44" s="50" t="s">
        <x:v>390</x:v>
      </x:c>
      <x:c r="D44" s="45" t="s"/>
      <x:c r="E44" s="0" t="s">
        <x:v>949</x:v>
      </x:c>
      <x:c r="F44" s="51" t="n">
        <x:v>1.7860928295167</x:v>
      </x:c>
      <x:c r="G44" s="51" t="n">
        <x:v>22.571871656079</x:v>
      </x:c>
      <x:c r="H44" s="51" t="n">
        <x:v>0</x:v>
      </x:c>
      <x:c r="I44" s="51" t="n">
        <x:v>0</x:v>
      </x:c>
    </x:row>
    <x:row r="45" spans="1:9">
      <x:c r="A45" s="0" t="s">
        <x:v>361</x:v>
      </x:c>
      <x:c r="B45" s="0" t="s">
        <x:v>14</x:v>
      </x:c>
      <x:c r="C45" s="50" t="s">
        <x:v>362</x:v>
      </x:c>
      <x:c r="D45" s="45" t="s"/>
      <x:c r="E45" s="0" t="s">
        <x:v>950</x:v>
      </x:c>
      <x:c r="F45" s="51" t="n">
        <x:v>1.5717616899747</x:v>
      </x:c>
      <x:c r="G45" s="51" t="n">
        <x:v>19.863247057349</x:v>
      </x:c>
      <x:c r="H45" s="51" t="n">
        <x:v>0</x:v>
      </x:c>
      <x:c r="I45" s="51" t="n">
        <x:v>0</x:v>
      </x:c>
    </x:row>
    <x:row r="46" spans="1:9">
      <x:c r="A46" s="0" t="s">
        <x:v>369</x:v>
      </x:c>
      <x:c r="B46" s="0" t="s">
        <x:v>14</x:v>
      </x:c>
      <x:c r="C46" s="50" t="s">
        <x:v>370</x:v>
      </x:c>
      <x:c r="D46" s="45" t="s"/>
      <x:c r="E46" s="0" t="s">
        <x:v>951</x:v>
      </x:c>
      <x:c r="F46" s="51" t="n">
        <x:v>0.53582784885502</x:v>
      </x:c>
      <x:c r="G46" s="51" t="n">
        <x:v>6.7715614968237</x:v>
      </x:c>
      <x:c r="H46" s="51" t="n">
        <x:v>0</x:v>
      </x:c>
      <x:c r="I46" s="51" t="n">
        <x:v>0</x:v>
      </x:c>
    </x:row>
    <x:row r="47" spans="1:9">
      <x:c r="A47" s="0" t="s">
        <x:v>341</x:v>
      </x:c>
      <x:c r="B47" s="0" t="s">
        <x:v>14</x:v>
      </x:c>
      <x:c r="C47" s="50" t="s">
        <x:v>342</x:v>
      </x:c>
      <x:c r="D47" s="45" t="s"/>
      <x:c r="E47" s="0" t="s">
        <x:v>952</x:v>
      </x:c>
      <x:c r="F47" s="51" t="n">
        <x:v>0.66978481106878</x:v>
      </x:c>
      <x:c r="G47" s="51" t="n">
        <x:v>8.4644518710296</x:v>
      </x:c>
      <x:c r="H47" s="51" t="n">
        <x:v>0</x:v>
      </x:c>
      <x:c r="I47" s="51" t="n">
        <x:v>0</x:v>
      </x:c>
    </x:row>
    <x:row r="48" spans="1:9">
      <x:c r="A48" s="0" t="s">
        <x:v>349</x:v>
      </x:c>
      <x:c r="B48" s="0" t="s">
        <x:v>14</x:v>
      </x:c>
      <x:c r="C48" s="50" t="s">
        <x:v>350</x:v>
      </x:c>
      <x:c r="D48" s="45" t="s"/>
      <x:c r="E48" s="0" t="s">
        <x:v>953</x:v>
      </x:c>
      <x:c r="F48" s="51" t="n">
        <x:v>0.42866227908402</x:v>
      </x:c>
      <x:c r="G48" s="51" t="n">
        <x:v>5.4172491974589</x:v>
      </x:c>
      <x:c r="H48" s="51" t="n">
        <x:v>0</x:v>
      </x:c>
      <x:c r="I48" s="51" t="n">
        <x:v>0</x:v>
      </x:c>
    </x:row>
    <x:row r="49" spans="1:9">
      <x:c r="A49" s="0" t="s">
        <x:v>375</x:v>
      </x:c>
      <x:c r="B49" s="0" t="s">
        <x:v>37</x:v>
      </x:c>
      <x:c r="C49" s="50" t="s">
        <x:v>376</x:v>
      </x:c>
      <x:c r="D49" s="45" t="s"/>
      <x:c r="E49" s="0" t="s">
        <x:v>954</x:v>
      </x:c>
      <x:c r="F49" s="51" t="n">
        <x:v>35.186850072</x:v>
      </x:c>
      <x:c r="G49" s="51" t="n">
        <x:v>456.3802543586</x:v>
      </x:c>
      <x:c r="H49" s="51" t="n">
        <x:v>0</x:v>
      </x:c>
      <x:c r="I49" s="51" t="n">
        <x:v>0</x:v>
      </x:c>
    </x:row>
    <x:row r="50" spans="1:9">
      <x:c r="A50" s="0" t="s">
        <x:v>359</x:v>
      </x:c>
      <x:c r="B50" s="0" t="s">
        <x:v>37</x:v>
      </x:c>
      <x:c r="C50" s="50" t="s">
        <x:v>360</x:v>
      </x:c>
      <x:c r="D50" s="45" t="s"/>
      <x:c r="E50" s="0" t="s">
        <x:v>955</x:v>
      </x:c>
      <x:c r="F50" s="51" t="n">
        <x:v>0.99638376916206</x:v>
      </x:c>
      <x:c r="G50" s="51" t="n">
        <x:v>11.163870992872</x:v>
      </x:c>
      <x:c r="H50" s="51" t="n">
        <x:v>0</x:v>
      </x:c>
      <x:c r="I50" s="51" t="n">
        <x:v>0</x:v>
      </x:c>
    </x:row>
    <x:row r="51" spans="1:9">
      <x:c r="A51" s="0" t="s">
        <x:v>357</x:v>
      </x:c>
      <x:c r="B51" s="0" t="s">
        <x:v>37</x:v>
      </x:c>
      <x:c r="C51" s="50" t="s">
        <x:v>358</x:v>
      </x:c>
      <x:c r="D51" s="45" t="s"/>
      <x:c r="E51" s="0" t="s">
        <x:v>956</x:v>
      </x:c>
      <x:c r="F51" s="51" t="n">
        <x:v>0.99638376916206</x:v>
      </x:c>
      <x:c r="G51" s="51" t="n">
        <x:v>11.163870992872</x:v>
      </x:c>
      <x:c r="H51" s="51" t="n">
        <x:v>0</x:v>
      </x:c>
      <x:c r="I51" s="51" t="n">
        <x:v>0</x:v>
      </x:c>
    </x:row>
    <x:row r="52" spans="1:9">
      <x:c r="A52" s="0" t="s">
        <x:v>367</x:v>
      </x:c>
      <x:c r="B52" s="0" t="s">
        <x:v>37</x:v>
      </x:c>
      <x:c r="C52" s="50" t="s">
        <x:v>368</x:v>
      </x:c>
      <x:c r="D52" s="45" t="s"/>
      <x:c r="E52" s="0" t="s">
        <x:v>957</x:v>
      </x:c>
      <x:c r="F52" s="51" t="n">
        <x:v>0.34078172322851</x:v>
      </x:c>
      <x:c r="G52" s="51" t="n">
        <x:v>3.8396027582257</x:v>
      </x:c>
      <x:c r="H52" s="51" t="n">
        <x:v>0</x:v>
      </x:c>
      <x:c r="I52" s="51" t="n">
        <x:v>0</x:v>
      </x:c>
    </x:row>
    <x:row r="53" spans="1:9">
      <x:c r="A53" s="0" t="s">
        <x:v>351</x:v>
      </x:c>
      <x:c r="B53" s="0" t="s">
        <x:v>37</x:v>
      </x:c>
      <x:c r="C53" s="50" t="s">
        <x:v>352</x:v>
      </x:c>
      <x:c r="D53" s="45" t="s"/>
      <x:c r="E53" s="0" t="s">
        <x:v>958</x:v>
      </x:c>
      <x:c r="F53" s="51" t="n">
        <x:v>0.27262528473983</x:v>
      </x:c>
      <x:c r="G53" s="51" t="n">
        <x:v>3.0716793425209</x:v>
      </x:c>
      <x:c r="H53" s="51" t="n">
        <x:v>0</x:v>
      </x:c>
      <x:c r="I53" s="51" t="n">
        <x:v>0</x:v>
      </x:c>
    </x:row>
    <x:row r="54" spans="1:9">
      <x:c r="A54" s="0" t="s">
        <x:v>365</x:v>
      </x:c>
      <x:c r="B54" s="0" t="s">
        <x:v>37</x:v>
      </x:c>
      <x:c r="C54" s="50" t="s">
        <x:v>366</x:v>
      </x:c>
      <x:c r="D54" s="45" t="s"/>
      <x:c r="E54" s="0" t="s">
        <x:v>959</x:v>
      </x:c>
      <x:c r="F54" s="51" t="n">
        <x:v>0.34078172322851</x:v>
      </x:c>
      <x:c r="G54" s="51" t="n">
        <x:v>3.8396027582257</x:v>
      </x:c>
      <x:c r="H54" s="51" t="n">
        <x:v>0</x:v>
      </x:c>
      <x:c r="I54" s="51" t="n">
        <x:v>0</x:v>
      </x:c>
    </x:row>
    <x:row r="55" spans="1:9">
      <x:c r="A55" s="0" t="s">
        <x:v>353</x:v>
      </x:c>
      <x:c r="B55" s="0" t="s">
        <x:v>37</x:v>
      </x:c>
      <x:c r="C55" s="50" t="s">
        <x:v>354</x:v>
      </x:c>
      <x:c r="D55" s="45" t="s"/>
      <x:c r="E55" s="0" t="s">
        <x:v>960</x:v>
      </x:c>
      <x:c r="F55" s="51" t="n">
        <x:v>0.27262528473983</x:v>
      </x:c>
      <x:c r="G55" s="51" t="n">
        <x:v>3.0716793425209</x:v>
      </x:c>
      <x:c r="H55" s="51" t="n">
        <x:v>0</x:v>
      </x:c>
      <x:c r="I55" s="51" t="n">
        <x:v>0</x:v>
      </x:c>
    </x:row>
    <x:row r="56" spans="1:9">
      <x:c r="A56" s="0" t="s">
        <x:v>393</x:v>
      </x:c>
      <x:c r="B56" s="0" t="s">
        <x:v>37</x:v>
      </x:c>
      <x:c r="C56" s="50" t="s">
        <x:v>394</x:v>
      </x:c>
      <x:c r="D56" s="45" t="s"/>
      <x:c r="E56" s="0" t="s">
        <x:v>961</x:v>
      </x:c>
      <x:c r="F56" s="51" t="n">
        <x:v>1.132254176499</x:v>
      </x:c>
      <x:c r="G56" s="51" t="n">
        <x:v>12.686213782741</x:v>
      </x:c>
      <x:c r="H56" s="51" t="n">
        <x:v>0</x:v>
      </x:c>
      <x:c r="I56" s="51" t="n">
        <x:v>0</x:v>
      </x:c>
    </x:row>
    <x:row r="57" spans="1:9">
      <x:c r="A57" s="0" t="s">
        <x:v>391</x:v>
      </x:c>
      <x:c r="B57" s="0" t="s">
        <x:v>37</x:v>
      </x:c>
      <x:c r="C57" s="50" t="s">
        <x:v>392</x:v>
      </x:c>
      <x:c r="D57" s="45" t="s"/>
      <x:c r="E57" s="0" t="s">
        <x:v>962</x:v>
      </x:c>
      <x:c r="F57" s="51" t="n">
        <x:v>1.132254176499</x:v>
      </x:c>
      <x:c r="G57" s="51" t="n">
        <x:v>12.686213782741</x:v>
      </x:c>
      <x:c r="H57" s="51" t="n">
        <x:v>0</x:v>
      </x:c>
      <x:c r="I57" s="51" t="n">
        <x:v>0</x:v>
      </x:c>
    </x:row>
    <x:row r="58" spans="1:9">
      <x:c r="A58" s="0" t="s">
        <x:v>399</x:v>
      </x:c>
      <x:c r="B58" s="0" t="s">
        <x:v>14</x:v>
      </x:c>
      <x:c r="C58" s="50" t="s">
        <x:v>400</x:v>
      </x:c>
      <x:c r="D58" s="45" t="s"/>
      <x:c r="E58" s="0" t="s">
        <x:v>963</x:v>
      </x:c>
      <x:c r="F58" s="51" t="n">
        <x:v>0.82792696216805</x:v>
      </x:c>
      <x:c r="G58" s="51" t="n">
        <x:v>13.99941239483</x:v>
      </x:c>
      <x:c r="H58" s="51" t="n">
        <x:v>0</x:v>
      </x:c>
      <x:c r="I58" s="51" t="n">
        <x:v>0</x:v>
      </x:c>
    </x:row>
    <x:row r="59" spans="1:9">
      <x:c r="A59" s="0" t="s">
        <x:v>403</x:v>
      </x:c>
      <x:c r="B59" s="0" t="s">
        <x:v>14</x:v>
      </x:c>
      <x:c r="C59" s="50" t="s">
        <x:v>404</x:v>
      </x:c>
      <x:c r="D59" s="45" t="s"/>
      <x:c r="E59" s="0" t="s">
        <x:v>964</x:v>
      </x:c>
      <x:c r="F59" s="51" t="n">
        <x:v>2.0142208356451</x:v>
      </x:c>
      <x:c r="G59" s="51" t="n">
        <x:v>33.960590582104</x:v>
      </x:c>
      <x:c r="H59" s="51" t="n">
        <x:v>0</x:v>
      </x:c>
      <x:c r="I59" s="51" t="n">
        <x:v>0</x:v>
      </x:c>
    </x:row>
    <x:row r="60" spans="1:9">
      <x:c r="A60" s="0" t="s">
        <x:v>407</x:v>
      </x:c>
      <x:c r="B60" s="0" t="s">
        <x:v>14</x:v>
      </x:c>
      <x:c r="C60" s="50" t="s">
        <x:v>408</x:v>
      </x:c>
      <x:c r="D60" s="45" t="s"/>
      <x:c r="E60" s="0" t="s">
        <x:v>965</x:v>
      </x:c>
      <x:c r="F60" s="51" t="n">
        <x:v>4.3978848114127</x:v>
      </x:c>
      <x:c r="G60" s="51" t="n">
        <x:v>48.859184003783</x:v>
      </x:c>
      <x:c r="H60" s="51" t="n">
        <x:v>0</x:v>
      </x:c>
      <x:c r="I60" s="51" t="n">
        <x:v>0</x:v>
      </x:c>
    </x:row>
    <x:row r="61" spans="1:9">
      <x:c r="A61" s="0" t="s">
        <x:v>415</x:v>
      </x:c>
      <x:c r="B61" s="0" t="s">
        <x:v>14</x:v>
      </x:c>
      <x:c r="C61" s="50" t="s">
        <x:v>416</x:v>
      </x:c>
      <x:c r="D61" s="45" t="s"/>
      <x:c r="E61" s="0" t="s">
        <x:v>966</x:v>
      </x:c>
      <x:c r="F61" s="51" t="n">
        <x:v>21.989424057064</x:v>
      </x:c>
      <x:c r="G61" s="51" t="n">
        <x:v>244.29592001891</x:v>
      </x:c>
      <x:c r="H61" s="51" t="n">
        <x:v>0</x:v>
      </x:c>
      <x:c r="I61" s="51" t="n">
        <x:v>0</x:v>
      </x:c>
    </x:row>
    <x:row r="62" spans="1:9">
      <x:c r="A62" s="0" t="s">
        <x:v>419</x:v>
      </x:c>
      <x:c r="B62" s="0" t="s">
        <x:v>14</x:v>
      </x:c>
      <x:c r="C62" s="50" t="s">
        <x:v>420</x:v>
      </x:c>
      <x:c r="D62" s="45" t="s"/>
      <x:c r="E62" s="0" t="s">
        <x:v>967</x:v>
      </x:c>
      <x:c r="F62" s="51" t="n">
        <x:v>21.164820654924</x:v>
      </x:c>
      <x:c r="G62" s="51" t="n">
        <x:v>235.1348230182</x:v>
      </x:c>
      <x:c r="H62" s="51" t="n">
        <x:v>0</x:v>
      </x:c>
      <x:c r="I62" s="51" t="n">
        <x:v>0</x:v>
      </x:c>
    </x:row>
    <x:row r="63" spans="1:9">
      <x:c r="A63" s="0" t="s">
        <x:v>431</x:v>
      </x:c>
      <x:c r="B63" s="0" t="s">
        <x:v>14</x:v>
      </x:c>
      <x:c r="C63" s="50" t="s">
        <x:v>432</x:v>
      </x:c>
      <x:c r="D63" s="45" t="s"/>
      <x:c r="E63" s="0" t="s">
        <x:v>968</x:v>
      </x:c>
      <x:c r="F63" s="51" t="n">
        <x:v>0</x:v>
      </x:c>
      <x:c r="G63" s="51" t="n">
        <x:v>0</x:v>
      </x:c>
      <x:c r="H63" s="51" t="n">
        <x:v>0</x:v>
      </x:c>
      <x:c r="I63" s="51" t="n">
        <x:v>0</x:v>
      </x:c>
    </x:row>
    <x:row r="64" spans="1:9">
      <x:c r="A64" s="0" t="s">
        <x:v>435</x:v>
      </x:c>
      <x:c r="B64" s="0" t="s">
        <x:v>200</x:v>
      </x:c>
      <x:c r="C64" s="50" t="s">
        <x:v>436</x:v>
      </x:c>
      <x:c r="D64" s="45" t="s"/>
      <x:c r="E64" s="0" t="s">
        <x:v>969</x:v>
      </x:c>
      <x:c r="F64" s="51" t="n">
        <x:v>3.1614768073413</x:v>
      </x:c>
      <x:c r="G64" s="51" t="n">
        <x:v>59.022067926049</x:v>
      </x:c>
      <x:c r="H64" s="51" t="n">
        <x:v>0</x:v>
      </x:c>
      <x:c r="I64" s="51" t="n">
        <x:v>0</x:v>
      </x:c>
    </x:row>
    <x:row r="65" spans="1:9">
      <x:c r="A65" s="0" t="s">
        <x:v>443</x:v>
      </x:c>
      <x:c r="B65" s="0" t="s">
        <x:v>200</x:v>
      </x:c>
      <x:c r="C65" s="50" t="s">
        <x:v>444</x:v>
      </x:c>
      <x:c r="D65" s="45" t="s"/>
      <x:c r="E65" s="0" t="s">
        <x:v>970</x:v>
      </x:c>
      <x:c r="F65" s="51" t="n">
        <x:v>15.940258729723</x:v>
      </x:c>
      <x:c r="G65" s="51" t="n">
        <x:v>178.42135160265</x:v>
      </x:c>
      <x:c r="H65" s="51" t="n">
        <x:v>0</x:v>
      </x:c>
      <x:c r="I65" s="51" t="n">
        <x:v>0</x:v>
      </x:c>
    </x:row>
    <x:row r="66" spans="1:9">
      <x:c r="A66" s="0" t="s">
        <x:v>455</x:v>
      </x:c>
      <x:c r="B66" s="0" t="s">
        <x:v>37</x:v>
      </x:c>
      <x:c r="C66" s="50" t="s">
        <x:v>456</x:v>
      </x:c>
      <x:c r="D66" s="45" t="s"/>
      <x:c r="E66" s="0" t="s">
        <x:v>971</x:v>
      </x:c>
      <x:c r="F66" s="51" t="n">
        <x:v>86.22397730557</x:v>
      </x:c>
      <x:c r="G66" s="51" t="n">
        <x:v>1193.1783683607</x:v>
      </x:c>
      <x:c r="H66" s="51" t="n">
        <x:v>0</x:v>
      </x:c>
      <x:c r="I66" s="51" t="n">
        <x:v>0</x:v>
      </x:c>
    </x:row>
    <x:row r="67" spans="1:9">
      <x:c r="A67" s="0" t="s">
        <x:v>461</x:v>
      </x:c>
      <x:c r="B67" s="0" t="s">
        <x:v>37</x:v>
      </x:c>
      <x:c r="C67" s="50" t="s">
        <x:v>462</x:v>
      </x:c>
      <x:c r="D67" s="45" t="s"/>
      <x:c r="E67" s="0" t="s">
        <x:v>972</x:v>
      </x:c>
      <x:c r="F67" s="51" t="n">
        <x:v>33.9670213628</x:v>
      </x:c>
      <x:c r="G67" s="51" t="n">
        <x:v>470.03996329363</x:v>
      </x:c>
      <x:c r="H67" s="51" t="n">
        <x:v>0</x:v>
      </x:c>
      <x:c r="I67" s="51" t="n">
        <x:v>0</x:v>
      </x:c>
    </x:row>
    <x:row r="68" spans="1:9">
      <x:c r="A68" s="0" t="s">
        <x:v>466</x:v>
      </x:c>
      <x:c r="B68" s="0" t="s">
        <x:v>37</x:v>
      </x:c>
      <x:c r="C68" s="50" t="s">
        <x:v>467</x:v>
      </x:c>
      <x:c r="D68" s="45" t="s"/>
      <x:c r="E68" s="0" t="s">
        <x:v>973</x:v>
      </x:c>
      <x:c r="F68" s="51" t="n">
        <x:v>301.55571389341</x:v>
      </x:c>
      <x:c r="G68" s="51" t="n">
        <x:v>3935.7005969919</x:v>
      </x:c>
      <x:c r="H68" s="51" t="n">
        <x:v>0</x:v>
      </x:c>
      <x:c r="I68" s="51" t="n">
        <x:v>0</x:v>
      </x:c>
    </x:row>
    <x:row r="69" spans="1:9">
      <x:c r="A69" s="0" t="s">
        <x:v>471</x:v>
      </x:c>
      <x:c r="B69" s="0" t="s">
        <x:v>37</x:v>
      </x:c>
      <x:c r="C69" s="50" t="s">
        <x:v>472</x:v>
      </x:c>
      <x:c r="D69" s="45" t="s"/>
      <x:c r="E69" s="0" t="s">
        <x:v>974</x:v>
      </x:c>
      <x:c r="F69" s="51" t="n">
        <x:v>2890.8974335633</x:v>
      </x:c>
      <x:c r="G69" s="51" t="n">
        <x:v>39711.485723875</x:v>
      </x:c>
      <x:c r="H69" s="51" t="n">
        <x:v>0</x:v>
      </x:c>
      <x:c r="I69" s="51" t="n">
        <x:v>0</x:v>
      </x:c>
    </x:row>
    <x:row r="70" spans="1:9">
      <x:c r="A70" s="0" t="s">
        <x:v>478</x:v>
      </x:c>
      <x:c r="B70" s="0" t="s">
        <x:v>37</x:v>
      </x:c>
      <x:c r="C70" s="50" t="s">
        <x:v>479</x:v>
      </x:c>
      <x:c r="D70" s="45" t="s"/>
      <x:c r="E70" s="0" t="s">
        <x:v>975</x:v>
      </x:c>
      <x:c r="F70" s="51" t="n">
        <x:v>1360.4223216768</x:v>
      </x:c>
      <x:c r="G70" s="51" t="n">
        <x:v>18687.757987706</x:v>
      </x:c>
      <x:c r="H70" s="51" t="n">
        <x:v>0</x:v>
      </x:c>
      <x:c r="I70" s="51" t="n">
        <x:v>0</x:v>
      </x:c>
    </x:row>
    <x:row r="71" spans="1:9">
      <x:c r="A71" s="0" t="s">
        <x:v>490</x:v>
      </x:c>
      <x:c r="B71" s="0" t="s">
        <x:v>37</x:v>
      </x:c>
      <x:c r="C71" s="50" t="s">
        <x:v>491</x:v>
      </x:c>
      <x:c r="D71" s="45" t="s"/>
      <x:c r="E71" s="0" t="s">
        <x:v>976</x:v>
      </x:c>
      <x:c r="F71" s="51" t="n">
        <x:v>1506.1818561422</x:v>
      </x:c>
      <x:c r="G71" s="51" t="n">
        <x:v>20690.017772103</x:v>
      </x:c>
      <x:c r="H71" s="51" t="n">
        <x:v>0</x:v>
      </x:c>
      <x:c r="I71" s="51" t="n">
        <x:v>0</x:v>
      </x:c>
    </x:row>
    <x:row r="72" spans="1:9">
      <x:c r="A72" s="0" t="s">
        <x:v>483</x:v>
      </x:c>
      <x:c r="B72" s="0" t="s">
        <x:v>37</x:v>
      </x:c>
      <x:c r="C72" s="50" t="s">
        <x:v>484</x:v>
      </x:c>
      <x:c r="D72" s="45" t="s"/>
      <x:c r="E72" s="0" t="s">
        <x:v>977</x:v>
      </x:c>
      <x:c r="F72" s="51" t="n">
        <x:v>2936.7846944135</x:v>
      </x:c>
      <x:c r="G72" s="51" t="n">
        <x:v>40341.826767111</x:v>
      </x:c>
      <x:c r="H72" s="51" t="n">
        <x:v>0</x:v>
      </x:c>
      <x:c r="I72" s="51" t="n">
        <x:v>0</x:v>
      </x:c>
    </x:row>
    <x:row r="73" spans="1:9">
      <x:c r="A73" s="0" t="s">
        <x:v>500</x:v>
      </x:c>
      <x:c r="B73" s="0" t="s">
        <x:v>37</x:v>
      </x:c>
      <x:c r="C73" s="50" t="s">
        <x:v>501</x:v>
      </x:c>
      <x:c r="D73" s="45" t="s"/>
      <x:c r="E73" s="0" t="s">
        <x:v>499</x:v>
      </x:c>
      <x:c r="F73" s="51" t="n">
        <x:v>116.69706076104</x:v>
      </x:c>
      <x:c r="G73" s="51" t="n">
        <x:v>1606.8279600872</x:v>
      </x:c>
      <x:c r="H73" s="51" t="n">
        <x:v>0</x:v>
      </x:c>
      <x:c r="I73" s="51" t="n">
        <x:v>0</x:v>
      </x:c>
    </x:row>
    <x:row r="74" spans="1:9">
      <x:c r="A74" s="0" t="s">
        <x:v>495</x:v>
      </x:c>
      <x:c r="B74" s="0" t="s">
        <x:v>37</x:v>
      </x:c>
      <x:c r="C74" s="50" t="s">
        <x:v>496</x:v>
      </x:c>
      <x:c r="D74" s="45" t="s"/>
      <x:c r="E74" s="0" t="s">
        <x:v>494</x:v>
      </x:c>
      <x:c r="F74" s="51" t="n">
        <x:v>185.27984362288</x:v>
      </x:c>
      <x:c r="G74" s="51" t="n">
        <x:v>2551.1596541703</x:v>
      </x:c>
      <x:c r="H74" s="51" t="n">
        <x:v>0</x:v>
      </x:c>
      <x:c r="I74" s="51" t="n">
        <x:v>0</x:v>
      </x:c>
    </x:row>
    <x:row r="75" spans="1:9">
      <x:c r="A75" s="0" t="s">
        <x:v>506</x:v>
      </x:c>
      <x:c r="B75" s="0" t="s">
        <x:v>37</x:v>
      </x:c>
      <x:c r="C75" s="50" t="s">
        <x:v>507</x:v>
      </x:c>
      <x:c r="D75" s="45" t="s"/>
      <x:c r="E75" s="0" t="s">
        <x:v>978</x:v>
      </x:c>
      <x:c r="F75" s="51" t="n">
        <x:v>34.557216170694</x:v>
      </x:c>
      <x:c r="G75" s="51" t="n">
        <x:v>475.82604740623</x:v>
      </x:c>
      <x:c r="H75" s="51" t="n">
        <x:v>0</x:v>
      </x:c>
      <x:c r="I75" s="51" t="n">
        <x:v>0</x:v>
      </x:c>
    </x:row>
    <x:row r="76" spans="1:9">
      <x:c r="A76" s="0" t="s">
        <x:v>515</x:v>
      </x:c>
      <x:c r="B76" s="0" t="s">
        <x:v>37</x:v>
      </x:c>
      <x:c r="C76" s="50" t="s">
        <x:v>516</x:v>
      </x:c>
      <x:c r="D76" s="45" t="s"/>
      <x:c r="E76" s="0" t="s">
        <x:v>979</x:v>
      </x:c>
      <x:c r="F76" s="51" t="n">
        <x:v>26.442308870928</x:v>
      </x:c>
      <x:c r="G76" s="51" t="n">
        <x:v>293.76613758888</x:v>
      </x:c>
      <x:c r="H76" s="51" t="n">
        <x:v>0</x:v>
      </x:c>
      <x:c r="I76" s="51" t="n">
        <x:v>0</x:v>
      </x:c>
    </x:row>
    <x:row r="77" spans="1:9">
      <x:c r="A77" s="0" t="s">
        <x:v>519</x:v>
      </x:c>
      <x:c r="B77" s="0" t="s">
        <x:v>37</x:v>
      </x:c>
      <x:c r="C77" s="50" t="s">
        <x:v>520</x:v>
      </x:c>
      <x:c r="D77" s="45" t="s"/>
      <x:c r="E77" s="0" t="s">
        <x:v>980</x:v>
      </x:c>
      <x:c r="F77" s="51" t="n">
        <x:v>19.14842211604</x:v>
      </x:c>
      <x:c r="G77" s="51" t="n">
        <x:v>230.0352560382</x:v>
      </x:c>
      <x:c r="H77" s="51" t="n">
        <x:v>0</x:v>
      </x:c>
      <x:c r="I77" s="51" t="n">
        <x:v>0</x:v>
      </x:c>
    </x:row>
    <x:row r="78" spans="1:9">
      <x:c r="A78" s="0" t="s">
        <x:v>523</x:v>
      </x:c>
      <x:c r="B78" s="0" t="s">
        <x:v>37</x:v>
      </x:c>
      <x:c r="C78" s="50" t="s">
        <x:v>524</x:v>
      </x:c>
      <x:c r="D78" s="45" t="s"/>
      <x:c r="E78" s="0" t="s">
        <x:v>981</x:v>
      </x:c>
      <x:c r="F78" s="51" t="n">
        <x:v>3.7212430625217</x:v>
      </x:c>
      <x:c r="G78" s="51" t="n">
        <x:v>59.0984891195</x:v>
      </x:c>
      <x:c r="H78" s="51" t="n">
        <x:v>0</x:v>
      </x:c>
      <x:c r="I78" s="51" t="n">
        <x:v>0</x:v>
      </x:c>
    </x:row>
    <x:row r="79" spans="1:9">
      <x:c r="A79" s="0" t="s">
        <x:v>527</x:v>
      </x:c>
      <x:c r="B79" s="0" t="s">
        <x:v>37</x:v>
      </x:c>
      <x:c r="C79" s="50" t="s">
        <x:v>528</x:v>
      </x:c>
      <x:c r="D79" s="45" t="s"/>
      <x:c r="E79" s="0" t="s">
        <x:v>982</x:v>
      </x:c>
      <x:c r="F79" s="51" t="n">
        <x:v>18.319965846261</x:v>
      </x:c>
      <x:c r="G79" s="51" t="n">
        <x:v>290.94640797292</x:v>
      </x:c>
      <x:c r="H79" s="51" t="n">
        <x:v>0</x:v>
      </x:c>
      <x:c r="I79" s="51" t="n">
        <x:v>0</x:v>
      </x:c>
    </x:row>
    <x:row r="80" spans="1:9">
      <x:c r="A80" s="0" t="s">
        <x:v>534</x:v>
      </x:c>
      <x:c r="B80" s="0" t="s">
        <x:v>37</x:v>
      </x:c>
      <x:c r="C80" s="50" t="s">
        <x:v>535</x:v>
      </x:c>
      <x:c r="D80" s="45" t="s"/>
      <x:c r="E80" s="0" t="s">
        <x:v>983</x:v>
      </x:c>
      <x:c r="F80" s="51" t="n">
        <x:v>134.81537816216</x:v>
      </x:c>
      <x:c r="G80" s="51" t="n">
        <x:v>1753.7934166955</x:v>
      </x:c>
      <x:c r="H80" s="51" t="n">
        <x:v>0</x:v>
      </x:c>
      <x:c r="I80" s="51" t="n">
        <x:v>0</x:v>
      </x:c>
    </x:row>
    <x:row r="81" spans="1:9">
      <x:c r="A81" s="0" t="s">
        <x:v>538</x:v>
      </x:c>
      <x:c r="B81" s="0" t="s">
        <x:v>37</x:v>
      </x:c>
      <x:c r="C81" s="50" t="s">
        <x:v>539</x:v>
      </x:c>
      <x:c r="D81" s="45" t="s"/>
      <x:c r="E81" s="0" t="s">
        <x:v>984</x:v>
      </x:c>
      <x:c r="F81" s="51" t="n">
        <x:v>237.635128742</x:v>
      </x:c>
      <x:c r="G81" s="51" t="n">
        <x:v>2640.05515807</x:v>
      </x:c>
      <x:c r="H81" s="51" t="n">
        <x:v>0</x:v>
      </x:c>
      <x:c r="I81" s="51" t="n">
        <x:v>0</x:v>
      </x:c>
    </x:row>
    <x:row r="82" spans="1:9">
      <x:c r="A82" s="0" t="s">
        <x:v>542</x:v>
      </x:c>
      <x:c r="B82" s="0" t="s">
        <x:v>37</x:v>
      </x:c>
      <x:c r="C82" s="50" t="s">
        <x:v>543</x:v>
      </x:c>
      <x:c r="D82" s="45" t="s"/>
      <x:c r="E82" s="0" t="s">
        <x:v>541</x:v>
      </x:c>
      <x:c r="F82" s="51" t="n">
        <x:v>7.4100798912504</x:v>
      </x:c>
      <x:c r="G82" s="51" t="n">
        <x:v>132.6161638667</x:v>
      </x:c>
      <x:c r="H82" s="51" t="n">
        <x:v>0</x:v>
      </x:c>
      <x:c r="I82" s="51" t="n">
        <x:v>0</x:v>
      </x:c>
    </x:row>
    <x:row r="83" spans="1:9">
      <x:c r="A83" s="0" t="s">
        <x:v>546</x:v>
      </x:c>
      <x:c r="B83" s="0" t="s">
        <x:v>37</x:v>
      </x:c>
      <x:c r="C83" s="50" t="s">
        <x:v>547</x:v>
      </x:c>
      <x:c r="D83" s="45" t="s"/>
      <x:c r="E83" s="0" t="s">
        <x:v>985</x:v>
      </x:c>
      <x:c r="F83" s="51" t="n">
        <x:v>2.9233845922818</x:v>
      </x:c>
      <x:c r="G83" s="51" t="n">
        <x:v>41.356330901443</x:v>
      </x:c>
      <x:c r="H83" s="51" t="n">
        <x:v>0</x:v>
      </x:c>
      <x:c r="I83" s="51" t="n">
        <x:v>0</x:v>
      </x:c>
    </x:row>
    <x:row r="84" spans="1:9">
      <x:c r="A84" s="0" t="s">
        <x:v>551</x:v>
      </x:c>
      <x:c r="B84" s="0" t="s">
        <x:v>37</x:v>
      </x:c>
      <x:c r="C84" s="50" t="s">
        <x:v>552</x:v>
      </x:c>
      <x:c r="D84" s="45" t="s"/>
      <x:c r="E84" s="0" t="s">
        <x:v>986</x:v>
      </x:c>
      <x:c r="F84" s="51" t="n">
        <x:v>13.341189217692</x:v>
      </x:c>
      <x:c r="G84" s="51" t="n">
        <x:v>159.73152696396</x:v>
      </x:c>
      <x:c r="H84" s="51" t="n">
        <x:v>0</x:v>
      </x:c>
      <x:c r="I84" s="51" t="n">
        <x:v>0</x:v>
      </x:c>
    </x:row>
    <x:row r="85" spans="1:9">
      <x:c r="A85" s="0" t="s">
        <x:v>556</x:v>
      </x:c>
      <x:c r="B85" s="0" t="s">
        <x:v>37</x:v>
      </x:c>
      <x:c r="C85" s="50" t="s">
        <x:v>557</x:v>
      </x:c>
      <x:c r="D85" s="45" t="s"/>
      <x:c r="E85" s="0" t="s">
        <x:v>987</x:v>
      </x:c>
      <x:c r="F85" s="51" t="n">
        <x:v>115.61599396915</x:v>
      </x:c>
      <x:c r="G85" s="51" t="n">
        <x:v>1629.2769944439</x:v>
      </x:c>
      <x:c r="H85" s="51" t="n">
        <x:v>0</x:v>
      </x:c>
      <x:c r="I85" s="51" t="n">
        <x:v>0</x:v>
      </x:c>
    </x:row>
    <x:row r="86" spans="1:9">
      <x:c r="A86" s="0" t="s">
        <x:v>560</x:v>
      </x:c>
      <x:c r="B86" s="0" t="s">
        <x:v>37</x:v>
      </x:c>
      <x:c r="C86" s="50" t="s">
        <x:v>561</x:v>
      </x:c>
      <x:c r="D86" s="45" t="s"/>
      <x:c r="E86" s="0" t="s">
        <x:v>988</x:v>
      </x:c>
      <x:c r="F86" s="51" t="n">
        <x:v>3.447860543728</x:v>
      </x:c>
      <x:c r="G86" s="51" t="n">
        <x:v>59.229154853894</x:v>
      </x:c>
      <x:c r="H86" s="51" t="n">
        <x:v>0</x:v>
      </x:c>
      <x:c r="I86" s="51" t="n">
        <x:v>0</x:v>
      </x:c>
    </x:row>
    <x:row r="87" spans="1:9">
      <x:c r="A87" s="0" t="s">
        <x:v>421</x:v>
      </x:c>
      <x:c r="B87" s="0" t="s">
        <x:v>37</x:v>
      </x:c>
      <x:c r="C87" s="50" t="s">
        <x:v>422</x:v>
      </x:c>
      <x:c r="D87" s="45" t="s"/>
      <x:c r="E87" s="0" t="s">
        <x:v>989</x:v>
      </x:c>
      <x:c r="F87" s="51" t="n">
        <x:v>0</x:v>
      </x:c>
      <x:c r="G87" s="51" t="n">
        <x:v>0</x:v>
      </x:c>
      <x:c r="H87" s="51" t="n">
        <x:v>0</x:v>
      </x:c>
      <x:c r="I87" s="51" t="n">
        <x:v>0</x:v>
      </x:c>
    </x:row>
    <x:row r="88" spans="1:9">
      <x:c r="A88" s="0" t="s">
        <x:v>409</x:v>
      </x:c>
      <x:c r="B88" s="0" t="s">
        <x:v>37</x:v>
      </x:c>
      <x:c r="C88" s="50" t="s">
        <x:v>410</x:v>
      </x:c>
      <x:c r="D88" s="45" t="s"/>
      <x:c r="E88" s="0" t="s">
        <x:v>990</x:v>
      </x:c>
      <x:c r="F88" s="51" t="n">
        <x:v>2.3851106272368</x:v>
      </x:c>
      <x:c r="G88" s="51" t="n">
        <x:v>26.696847839737</x:v>
      </x:c>
      <x:c r="H88" s="51" t="n">
        <x:v>0</x:v>
      </x:c>
      <x:c r="I88" s="51" t="n">
        <x:v>0</x:v>
      </x:c>
    </x:row>
    <x:row r="89" spans="1:9">
      <x:c r="A89" s="0" t="s">
        <x:v>413</x:v>
      </x:c>
      <x:c r="B89" s="0" t="s">
        <x:v>37</x:v>
      </x:c>
      <x:c r="C89" s="50" t="s">
        <x:v>414</x:v>
      </x:c>
      <x:c r="D89" s="45" t="s"/>
      <x:c r="E89" s="0" t="s">
        <x:v>991</x:v>
      </x:c>
      <x:c r="F89" s="51" t="n">
        <x:v>5.9186085021908</x:v>
      </x:c>
      <x:c r="G89" s="51" t="n">
        <x:v>66.247740797254</x:v>
      </x:c>
      <x:c r="H89" s="51" t="n">
        <x:v>0</x:v>
      </x:c>
      <x:c r="I89" s="51" t="n">
        <x:v>0</x:v>
      </x:c>
    </x:row>
    <x:row r="90" spans="1:9">
      <x:c r="A90" s="0" t="s">
        <x:v>423</x:v>
      </x:c>
      <x:c r="B90" s="0" t="s">
        <x:v>37</x:v>
      </x:c>
      <x:c r="C90" s="50" t="s">
        <x:v>424</x:v>
      </x:c>
      <x:c r="D90" s="45" t="s"/>
      <x:c r="E90" s="0" t="s">
        <x:v>992</x:v>
      </x:c>
      <x:c r="F90" s="51" t="n">
        <x:v>14.525724952125</x:v>
      </x:c>
      <x:c r="G90" s="51" t="n">
        <x:v>162.58829438784</x:v>
      </x:c>
      <x:c r="H90" s="51" t="n">
        <x:v>0</x:v>
      </x:c>
      <x:c r="I90" s="51" t="n">
        <x:v>0</x:v>
      </x:c>
    </x:row>
    <x:row r="91" spans="1:9">
      <x:c r="A91" s="0" t="s">
        <x:v>437</x:v>
      </x:c>
      <x:c r="B91" s="0" t="s">
        <x:v>37</x:v>
      </x:c>
      <x:c r="C91" s="50" t="s">
        <x:v>438</x:v>
      </x:c>
      <x:c r="D91" s="45" t="s"/>
      <x:c r="E91" s="0" t="s">
        <x:v>993</x:v>
      </x:c>
      <x:c r="F91" s="51" t="n">
        <x:v>2.4404153548996</x:v>
      </x:c>
      <x:c r="G91" s="51" t="n">
        <x:v>27.315880719122</x:v>
      </x:c>
      <x:c r="H91" s="51" t="n">
        <x:v>0</x:v>
      </x:c>
      <x:c r="I91" s="51" t="n">
        <x:v>0</x:v>
      </x:c>
    </x:row>
    <x:row r="92" spans="1:9">
      <x:c r="A92" s="0" t="s">
        <x:v>445</x:v>
      </x:c>
      <x:c r="B92" s="0" t="s">
        <x:v>37</x:v>
      </x:c>
      <x:c r="C92" s="50" t="s">
        <x:v>446</x:v>
      </x:c>
      <x:c r="D92" s="45" t="s"/>
      <x:c r="E92" s="0" t="s">
        <x:v>994</x:v>
      </x:c>
      <x:c r="F92" s="51" t="n">
        <x:v>2.4404153548996</x:v>
      </x:c>
      <x:c r="G92" s="51" t="n">
        <x:v>27.315880719122</x:v>
      </x:c>
      <x:c r="H92" s="51" t="n">
        <x:v>0</x:v>
      </x:c>
      <x:c r="I92" s="51" t="n">
        <x:v>0</x:v>
      </x:c>
    </x:row>
    <x:row r="93" spans="1:9">
      <x:c r="A93" s="0" t="s">
        <x:v>427</x:v>
      </x:c>
      <x:c r="B93" s="0" t="s">
        <x:v>37</x:v>
      </x:c>
      <x:c r="C93" s="50" t="s">
        <x:v>428</x:v>
      </x:c>
      <x:c r="D93" s="45" t="s"/>
      <x:c r="E93" s="0" t="s">
        <x:v>995</x:v>
      </x:c>
      <x:c r="F93" s="51" t="n">
        <x:v>0</x:v>
      </x:c>
      <x:c r="G93" s="51" t="n">
        <x:v>0</x:v>
      </x:c>
      <x:c r="H93" s="51" t="n">
        <x:v>0</x:v>
      </x:c>
      <x:c r="I93" s="51" t="n">
        <x:v>0</x:v>
      </x:c>
    </x:row>
    <x:row r="94" spans="1:9">
      <x:c r="A94" s="0" t="s">
        <x:v>429</x:v>
      </x:c>
      <x:c r="B94" s="0" t="s">
        <x:v>37</x:v>
      </x:c>
      <x:c r="C94" s="50" t="s">
        <x:v>430</x:v>
      </x:c>
      <x:c r="D94" s="45" t="s"/>
      <x:c r="E94" s="0" t="s">
        <x:v>996</x:v>
      </x:c>
      <x:c r="F94" s="51" t="n">
        <x:v>0</x:v>
      </x:c>
      <x:c r="G94" s="51" t="n">
        <x:v>0</x:v>
      </x:c>
      <x:c r="H94" s="51" t="n">
        <x:v>0</x:v>
      </x:c>
      <x:c r="I94" s="51" t="n">
        <x:v>0</x:v>
      </x:c>
    </x:row>
    <x:row r="95" spans="1:9">
      <x:c r="A95" s="0" t="s">
        <x:v>439</x:v>
      </x:c>
      <x:c r="B95" s="0" t="s">
        <x:v>37</x:v>
      </x:c>
      <x:c r="C95" s="50" t="s">
        <x:v>440</x:v>
      </x:c>
      <x:c r="D95" s="45" t="s"/>
      <x:c r="E95" s="0" t="s">
        <x:v>997</x:v>
      </x:c>
      <x:c r="F95" s="51" t="n">
        <x:v>0</x:v>
      </x:c>
      <x:c r="G95" s="51" t="n">
        <x:v>0</x:v>
      </x:c>
      <x:c r="H95" s="51" t="n">
        <x:v>0</x:v>
      </x:c>
      <x:c r="I95" s="51" t="n">
        <x:v>0</x:v>
      </x:c>
    </x:row>
    <x:row r="96" spans="1:9">
      <x:c r="A96" s="0" t="s">
        <x:v>513</x:v>
      </x:c>
      <x:c r="B96" s="0" t="s">
        <x:v>37</x:v>
      </x:c>
      <x:c r="C96" s="50" t="s">
        <x:v>514</x:v>
      </x:c>
      <x:c r="D96" s="45" t="s"/>
      <x:c r="E96" s="0" t="s">
        <x:v>998</x:v>
      </x:c>
      <x:c r="F96" s="51" t="n">
        <x:v>0</x:v>
      </x:c>
      <x:c r="G96" s="51" t="n">
        <x:v>0</x:v>
      </x:c>
      <x:c r="H96" s="51" t="n">
        <x:v>0</x:v>
      </x:c>
      <x:c r="I96" s="51" t="n">
        <x:v>0</x:v>
      </x:c>
    </x:row>
    <x:row r="97" spans="1:9">
      <x:c r="A97" s="0" t="s">
        <x:v>566</x:v>
      </x:c>
      <x:c r="B97" s="0" t="s">
        <x:v>189</x:v>
      </x:c>
      <x:c r="C97" s="50" t="s">
        <x:v>567</x:v>
      </x:c>
      <x:c r="D97" s="45" t="s"/>
      <x:c r="E97" s="0" t="s">
        <x:v>999</x:v>
      </x:c>
      <x:c r="F97" s="51" t="n">
        <x:v>6.2018774279</x:v>
      </x:c>
      <x:c r="G97" s="51" t="n">
        <x:v>56.1886256065</x:v>
      </x:c>
      <x:c r="H97" s="51" t="n">
        <x:v>0</x:v>
      </x:c>
      <x:c r="I97" s="51" t="n">
        <x:v>0</x:v>
      </x:c>
    </x:row>
    <x:row r="98" spans="1:9">
      <x:c r="A98" s="0" t="s">
        <x:v>596</x:v>
      </x:c>
      <x:c r="B98" s="0" t="s">
        <x:v>14</x:v>
      </x:c>
      <x:c r="C98" s="50" t="s">
        <x:v>597</x:v>
      </x:c>
      <x:c r="D98" s="45" t="s"/>
      <x:c r="E98" s="0" t="s">
        <x:v>1000</x:v>
      </x:c>
      <x:c r="F98" s="51" t="n">
        <x:v>0.9189532972519</x:v>
      </x:c>
      <x:c r="G98" s="51" t="n">
        <x:v>14.111819725637</x:v>
      </x:c>
      <x:c r="H98" s="51" t="n">
        <x:v>0</x:v>
      </x:c>
      <x:c r="I98" s="51" t="n">
        <x:v>0</x:v>
      </x:c>
    </x:row>
    <x:row r="99" spans="1:9">
      <x:c r="A99" s="0" t="s">
        <x:v>600</x:v>
      </x:c>
      <x:c r="B99" s="0" t="s">
        <x:v>14</x:v>
      </x:c>
      <x:c r="C99" s="50" t="s">
        <x:v>601</x:v>
      </x:c>
      <x:c r="D99" s="45" t="s"/>
      <x:c r="E99" s="0" t="s">
        <x:v>1001</x:v>
      </x:c>
      <x:c r="F99" s="51" t="n">
        <x:v>0.70001765804381</x:v>
      </x:c>
      <x:c r="G99" s="51" t="n">
        <x:v>10.731540994515</x:v>
      </x:c>
      <x:c r="H99" s="51" t="n">
        <x:v>0</x:v>
      </x:c>
      <x:c r="I99" s="51" t="n">
        <x:v>0</x:v>
      </x:c>
    </x:row>
    <x:row r="100" spans="1:9">
      <x:c r="A100" s="0" t="s">
        <x:v>604</x:v>
      </x:c>
      <x:c r="B100" s="0" t="s">
        <x:v>14</x:v>
      </x:c>
      <x:c r="C100" s="50" t="s">
        <x:v>605</x:v>
      </x:c>
      <x:c r="D100" s="45" t="s"/>
      <x:c r="E100" s="0" t="s">
        <x:v>1002</x:v>
      </x:c>
      <x:c r="F100" s="51" t="n">
        <x:v>0.50089596154856</x:v>
      </x:c>
      <x:c r="G100" s="51" t="n">
        <x:v>7.7839000612912</x:v>
      </x:c>
      <x:c r="H100" s="51" t="n">
        <x:v>0</x:v>
      </x:c>
      <x:c r="I100" s="51" t="n">
        <x:v>0</x:v>
      </x:c>
    </x:row>
    <x:row r="101" spans="1:9">
      <x:c r="A101" s="0" t="s">
        <x:v>584</x:v>
      </x:c>
      <x:c r="B101" s="0" t="s">
        <x:v>14</x:v>
      </x:c>
      <x:c r="C101" s="50" t="s">
        <x:v>585</x:v>
      </x:c>
      <x:c r="D101" s="45" t="s"/>
      <x:c r="E101" s="0" t="s">
        <x:v>1003</x:v>
      </x:c>
      <x:c r="F101" s="51" t="n">
        <x:v>1.868886695736</x:v>
      </x:c>
      <x:c r="G101" s="51" t="n">
        <x:v>28.004302929259</x:v>
      </x:c>
      <x:c r="H101" s="51" t="n">
        <x:v>0</x:v>
      </x:c>
      <x:c r="I101" s="51" t="n">
        <x:v>0</x:v>
      </x:c>
    </x:row>
    <x:row r="102" spans="1:9">
      <x:c r="A102" s="0" t="s">
        <x:v>620</x:v>
      </x:c>
      <x:c r="B102" s="0" t="s">
        <x:v>14</x:v>
      </x:c>
      <x:c r="C102" s="50" t="s">
        <x:v>621</x:v>
      </x:c>
      <x:c r="D102" s="45" t="s"/>
      <x:c r="E102" s="0" t="s">
        <x:v>1004</x:v>
      </x:c>
      <x:c r="F102" s="51" t="n">
        <x:v>1.6223460341302</x:v>
      </x:c>
      <x:c r="G102" s="51" t="n">
        <x:v>24.371314263042</x:v>
      </x:c>
      <x:c r="H102" s="51" t="n">
        <x:v>0</x:v>
      </x:c>
      <x:c r="I102" s="51" t="n">
        <x:v>0</x:v>
      </x:c>
    </x:row>
    <x:row r="103" spans="1:9">
      <x:c r="A103" s="0" t="s">
        <x:v>610</x:v>
      </x:c>
      <x:c r="B103" s="0" t="s">
        <x:v>14</x:v>
      </x:c>
      <x:c r="C103" s="50" t="s">
        <x:v>611</x:v>
      </x:c>
      <x:c r="D103" s="45" t="s"/>
      <x:c r="E103" s="0" t="s">
        <x:v>1005</x:v>
      </x:c>
      <x:c r="F103" s="51" t="n">
        <x:v>1.1199641609578</x:v>
      </x:c>
      <x:c r="G103" s="51" t="n">
        <x:v>17.10071065911</x:v>
      </x:c>
      <x:c r="H103" s="51" t="n">
        <x:v>0</x:v>
      </x:c>
      <x:c r="I103" s="51" t="n">
        <x:v>0</x:v>
      </x:c>
    </x:row>
    <x:row r="104" spans="1:9">
      <x:c r="A104" s="0" t="s">
        <x:v>580</x:v>
      </x:c>
      <x:c r="B104" s="0" t="s">
        <x:v>14</x:v>
      </x:c>
      <x:c r="C104" s="50" t="s">
        <x:v>581</x:v>
      </x:c>
      <x:c r="D104" s="45" t="s"/>
      <x:c r="E104" s="0" t="s">
        <x:v>1006</x:v>
      </x:c>
      <x:c r="F104" s="51" t="n">
        <x:v>1.7877023477652</x:v>
      </x:c>
      <x:c r="G104" s="51" t="n">
        <x:v>27.127428814708</x:v>
      </x:c>
      <x:c r="H104" s="51" t="n">
        <x:v>0</x:v>
      </x:c>
      <x:c r="I104" s="51" t="n">
        <x:v>0</x:v>
      </x:c>
    </x:row>
    <x:row r="105" spans="1:9">
      <x:c r="A105" s="0" t="s">
        <x:v>625</x:v>
      </x:c>
      <x:c r="B105" s="0" t="s">
        <x:v>14</x:v>
      </x:c>
      <x:c r="C105" s="50" t="s">
        <x:v>626</x:v>
      </x:c>
      <x:c r="D105" s="45" t="s"/>
      <x:c r="E105" s="0" t="s">
        <x:v>1007</x:v>
      </x:c>
      <x:c r="F105" s="51" t="n">
        <x:v>2.0435435593318</x:v>
      </x:c>
      <x:c r="G105" s="51" t="n">
        <x:v>30.765043752422</x:v>
      </x:c>
      <x:c r="H105" s="51" t="n">
        <x:v>0</x:v>
      </x:c>
      <x:c r="I105" s="51" t="n">
        <x:v>0</x:v>
      </x:c>
    </x:row>
    <x:row r="106" spans="1:9">
      <x:c r="A106" s="0" t="s">
        <x:v>615</x:v>
      </x:c>
      <x:c r="B106" s="0" t="s">
        <x:v>14</x:v>
      </x:c>
      <x:c r="C106" s="50" t="s">
        <x:v>616</x:v>
      </x:c>
      <x:c r="D106" s="45" t="s"/>
      <x:c r="E106" s="0" t="s">
        <x:v>1008</x:v>
      </x:c>
      <x:c r="F106" s="51" t="n">
        <x:v>2.2900842209376</x:v>
      </x:c>
      <x:c r="G106" s="51" t="n">
        <x:v>34.39803241864</x:v>
      </x:c>
      <x:c r="H106" s="51" t="n">
        <x:v>0</x:v>
      </x:c>
      <x:c r="I106" s="51" t="n">
        <x:v>0</x:v>
      </x:c>
    </x:row>
    <x:row r="107" spans="1:9">
      <x:c r="A107" s="0" t="s">
        <x:v>647</x:v>
      </x:c>
      <x:c r="B107" s="0" t="s">
        <x:v>14</x:v>
      </x:c>
      <x:c r="C107" s="50" t="s">
        <x:v>648</x:v>
      </x:c>
      <x:c r="D107" s="45" t="s"/>
      <x:c r="E107" s="0" t="s">
        <x:v>1009</x:v>
      </x:c>
      <x:c r="F107" s="51" t="n">
        <x:v>0.51671110786528</x:v>
      </x:c>
      <x:c r="G107" s="51" t="n">
        <x:v>14.04279443243</x:v>
      </x:c>
      <x:c r="H107" s="51" t="n">
        <x:v>0</x:v>
      </x:c>
      <x:c r="I107" s="51" t="n">
        <x:v>0</x:v>
      </x:c>
    </x:row>
    <x:row r="108" spans="1:9">
      <x:c r="A108" s="0" t="s">
        <x:v>633</x:v>
      </x:c>
      <x:c r="B108" s="0" t="s">
        <x:v>14</x:v>
      </x:c>
      <x:c r="C108" s="50" t="s">
        <x:v>634</x:v>
      </x:c>
      <x:c r="D108" s="45" t="s"/>
      <x:c r="E108" s="0" t="s">
        <x:v>1010</x:v>
      </x:c>
      <x:c r="F108" s="51" t="n">
        <x:v>0.39372216742351</x:v>
      </x:c>
      <x:c r="G108" s="51" t="n">
        <x:v>10.454398229706</x:v>
      </x:c>
      <x:c r="H108" s="51" t="n">
        <x:v>0</x:v>
      </x:c>
      <x:c r="I108" s="51" t="n">
        <x:v>0</x:v>
      </x:c>
    </x:row>
    <x:row r="109" spans="1:9">
      <x:c r="A109" s="0" t="s">
        <x:v>661</x:v>
      </x:c>
      <x:c r="B109" s="0" t="s">
        <x:v>14</x:v>
      </x:c>
      <x:c r="C109" s="50" t="s">
        <x:v>662</x:v>
      </x:c>
      <x:c r="D109" s="45" t="s"/>
      <x:c r="E109" s="0" t="s">
        <x:v>1011</x:v>
      </x:c>
      <x:c r="F109" s="51" t="n">
        <x:v>0.621450430236</x:v>
      </x:c>
      <x:c r="G109" s="51" t="n">
        <x:v>21.30439555905</x:v>
      </x:c>
      <x:c r="H109" s="51" t="n">
        <x:v>0</x:v>
      </x:c>
      <x:c r="I109" s="51" t="n">
        <x:v>0</x:v>
      </x:c>
    </x:row>
    <x:row r="110" spans="1:9">
      <x:c r="A110" s="0" t="s">
        <x:v>666</x:v>
      </x:c>
      <x:c r="B110" s="0" t="s">
        <x:v>14</x:v>
      </x:c>
      <x:c r="C110" s="50" t="s">
        <x:v>667</x:v>
      </x:c>
      <x:c r="D110" s="45" t="s"/>
      <x:c r="E110" s="0" t="s">
        <x:v>1012</x:v>
      </x:c>
      <x:c r="F110" s="51" t="n">
        <x:v>0.98906277121914</x:v>
      </x:c>
      <x:c r="G110" s="51" t="n">
        <x:v>33.906782400618</x:v>
      </x:c>
      <x:c r="H110" s="51" t="n">
        <x:v>0</x:v>
      </x:c>
      <x:c r="I110" s="51" t="n">
        <x:v>0</x:v>
      </x:c>
    </x:row>
    <x:row r="111" spans="1:9">
      <x:c r="A111" s="0" t="s">
        <x:v>676</x:v>
      </x:c>
      <x:c r="B111" s="0" t="s">
        <x:v>14</x:v>
      </x:c>
      <x:c r="C111" s="50" t="s">
        <x:v>677</x:v>
      </x:c>
      <x:c r="D111" s="45" t="s"/>
      <x:c r="E111" s="0" t="s">
        <x:v>1013</x:v>
      </x:c>
      <x:c r="F111" s="51" t="n">
        <x:v>1.456743313432</x:v>
      </x:c>
      <x:c r="G111" s="51" t="n">
        <x:v>44.459371716019</x:v>
      </x:c>
      <x:c r="H111" s="51" t="n">
        <x:v>0</x:v>
      </x:c>
      <x:c r="I111" s="51" t="n">
        <x:v>0</x:v>
      </x:c>
    </x:row>
    <x:row r="112" spans="1:9">
      <x:c r="A112" s="0" t="s">
        <x:v>670</x:v>
      </x:c>
      <x:c r="B112" s="0" t="s">
        <x:v>37</x:v>
      </x:c>
      <x:c r="C112" s="50" t="s">
        <x:v>671</x:v>
      </x:c>
      <x:c r="D112" s="45" t="s"/>
      <x:c r="E112" s="0" t="s">
        <x:v>1014</x:v>
      </x:c>
      <x:c r="F112" s="51" t="n">
        <x:v>0.690867832596</x:v>
      </x:c>
      <x:c r="G112" s="51" t="n">
        <x:v>24.799184990098</x:v>
      </x:c>
      <x:c r="H112" s="51" t="n">
        <x:v>0</x:v>
      </x:c>
      <x:c r="I112" s="51" t="n">
        <x:v>0</x:v>
      </x:c>
    </x:row>
    <x:row r="113" spans="1:9">
      <x:c r="A113" s="0" t="s">
        <x:v>659</x:v>
      </x:c>
      <x:c r="B113" s="0" t="s">
        <x:v>37</x:v>
      </x:c>
      <x:c r="C113" s="50" t="s">
        <x:v>660</x:v>
      </x:c>
      <x:c r="D113" s="45" t="s"/>
      <x:c r="E113" s="0" t="s">
        <x:v>1015</x:v>
      </x:c>
      <x:c r="F113" s="51" t="n">
        <x:v>0.4256637291156</x:v>
      </x:c>
      <x:c r="G113" s="51" t="n">
        <x:v>15.279497848738</x:v>
      </x:c>
      <x:c r="H113" s="51" t="n">
        <x:v>0</x:v>
      </x:c>
      <x:c r="I113" s="51" t="n">
        <x:v>0</x:v>
      </x:c>
    </x:row>
    <x:row r="114" spans="1:9">
      <x:c r="A114" s="0" t="s">
        <x:v>643</x:v>
      </x:c>
      <x:c r="B114" s="0" t="s">
        <x:v>37</x:v>
      </x:c>
      <x:c r="C114" s="50" t="s">
        <x:v>644</x:v>
      </x:c>
      <x:c r="D114" s="45" t="s"/>
      <x:c r="E114" s="0" t="s">
        <x:v>1016</x:v>
      </x:c>
      <x:c r="F114" s="51" t="n">
        <x:v>0.7003146931299</x:v>
      </x:c>
      <x:c r="G114" s="51" t="n">
        <x:v>9.6069646614345</x:v>
      </x:c>
      <x:c r="H114" s="51" t="n">
        <x:v>0</x:v>
      </x:c>
      <x:c r="I114" s="51" t="n">
        <x:v>0</x:v>
      </x:c>
    </x:row>
    <x:row r="115" spans="1:9">
      <x:c r="A115" s="0" t="s">
        <x:v>631</x:v>
      </x:c>
      <x:c r="B115" s="0" t="s">
        <x:v>37</x:v>
      </x:c>
      <x:c r="C115" s="50" t="s">
        <x:v>632</x:v>
      </x:c>
      <x:c r="D115" s="45" t="s"/>
      <x:c r="E115" s="0" t="s">
        <x:v>1017</x:v>
      </x:c>
      <x:c r="F115" s="51" t="n">
        <x:v>0.38431903891275</x:v>
      </x:c>
      <x:c r="G115" s="51" t="n">
        <x:v>5.2721147532263</x:v>
      </x:c>
      <x:c r="H115" s="51" t="n">
        <x:v>0</x:v>
      </x:c>
      <x:c r="I115" s="51" t="n">
        <x:v>0</x:v>
      </x:c>
    </x:row>
    <x:row r="116" spans="1:9">
      <x:c r="A116" s="0" t="s">
        <x:v>678</x:v>
      </x:c>
      <x:c r="B116" s="0" t="s">
        <x:v>37</x:v>
      </x:c>
      <x:c r="C116" s="50" t="s">
        <x:v>679</x:v>
      </x:c>
      <x:c r="D116" s="45" t="s"/>
      <x:c r="E116" s="0" t="s">
        <x:v>1018</x:v>
      </x:c>
      <x:c r="F116" s="51" t="n">
        <x:v>0</x:v>
      </x:c>
      <x:c r="G116" s="51" t="n">
        <x:v>0</x:v>
      </x:c>
      <x:c r="H116" s="51" t="n">
        <x:v>0</x:v>
      </x:c>
      <x:c r="I116" s="51" t="n">
        <x:v>0</x:v>
      </x:c>
    </x:row>
    <x:row r="117" spans="1:9">
      <x:c r="A117" s="0" t="s">
        <x:v>668</x:v>
      </x:c>
      <x:c r="B117" s="0" t="s">
        <x:v>37</x:v>
      </x:c>
      <x:c r="C117" s="50" t="s">
        <x:v>669</x:v>
      </x:c>
      <x:c r="D117" s="45" t="s"/>
      <x:c r="E117" s="0" t="s">
        <x:v>1019</x:v>
      </x:c>
      <x:c r="F117" s="51" t="n">
        <x:v>0.0993631529952</x:v>
      </x:c>
      <x:c r="G117" s="51" t="n">
        <x:v>3.0325338123444</x:v>
      </x:c>
      <x:c r="H117" s="51" t="n">
        <x:v>0</x:v>
      </x:c>
      <x:c r="I117" s="51" t="n">
        <x:v>0</x:v>
      </x:c>
    </x:row>
    <x:row r="118" spans="1:9">
      <x:c r="A118" s="0" t="s">
        <x:v>657</x:v>
      </x:c>
      <x:c r="B118" s="0" t="s">
        <x:v>37</x:v>
      </x:c>
      <x:c r="C118" s="50" t="s">
        <x:v>658</x:v>
      </x:c>
      <x:c r="D118" s="45" t="s"/>
      <x:c r="E118" s="0" t="s">
        <x:v>1020</x:v>
      </x:c>
      <x:c r="F118" s="51" t="n">
        <x:v>0.0800425399128</x:v>
      </x:c>
      <x:c r="G118" s="51" t="n">
        <x:v>2.4428744599441</x:v>
      </x:c>
      <x:c r="H118" s="51" t="n">
        <x:v>0</x:v>
      </x:c>
      <x:c r="I118" s="51" t="n">
        <x:v>0</x:v>
      </x:c>
    </x:row>
    <x:row r="119" spans="1:9">
      <x:c r="A119" s="0" t="s">
        <x:v>637</x:v>
      </x:c>
      <x:c r="B119" s="0" t="s">
        <x:v>37</x:v>
      </x:c>
      <x:c r="C119" s="50" t="s">
        <x:v>638</x:v>
      </x:c>
      <x:c r="D119" s="45" t="s"/>
      <x:c r="E119" s="0" t="s">
        <x:v>1021</x:v>
      </x:c>
      <x:c r="F119" s="51" t="n">
        <x:v>0.00124203941244</x:v>
      </x:c>
      <x:c r="G119" s="51" t="n">
        <x:v>0.037906672654305</x:v>
      </x:c>
      <x:c r="H119" s="51" t="n">
        <x:v>0</x:v>
      </x:c>
      <x:c r="I119" s="51" t="n">
        <x:v>0</x:v>
      </x:c>
    </x:row>
    <x:row r="120" spans="1:9">
      <x:c r="A120" s="0" t="s">
        <x:v>641</x:v>
      </x:c>
      <x:c r="B120" s="0" t="s">
        <x:v>37</x:v>
      </x:c>
      <x:c r="C120" s="50" t="s">
        <x:v>642</x:v>
      </x:c>
      <x:c r="D120" s="45" t="s"/>
      <x:c r="E120" s="0" t="s">
        <x:v>1022</x:v>
      </x:c>
      <x:c r="F120" s="51" t="n">
        <x:v>0.00151804817076</x:v>
      </x:c>
      <x:c r="G120" s="51" t="n">
        <x:v>0.046330377688595</x:v>
      </x:c>
      <x:c r="H120" s="51" t="n">
        <x:v>0</x:v>
      </x:c>
      <x:c r="I120" s="51" t="n">
        <x:v>0</x:v>
      </x:c>
    </x:row>
    <x:row r="121" spans="1:9">
      <x:c r="A121" s="0" t="s">
        <x:v>690</x:v>
      </x:c>
      <x:c r="B121" s="0" t="s">
        <x:v>37</x:v>
      </x:c>
      <x:c r="C121" s="50" t="s">
        <x:v>691</x:v>
      </x:c>
      <x:c r="D121" s="45" t="s"/>
      <x:c r="E121" s="0" t="s">
        <x:v>1023</x:v>
      </x:c>
      <x:c r="F121" s="51" t="n">
        <x:v>0.57833005116068</x:v>
      </x:c>
      <x:c r="G121" s="51" t="n">
        <x:v>12.824265328496</x:v>
      </x:c>
      <x:c r="H121" s="51" t="n">
        <x:v>0</x:v>
      </x:c>
      <x:c r="I121" s="51" t="n">
        <x:v>0</x:v>
      </x:c>
    </x:row>
    <x:row r="122" spans="1:9">
      <x:c r="A122" s="0" t="s">
        <x:v>700</x:v>
      </x:c>
      <x:c r="B122" s="0" t="s">
        <x:v>14</x:v>
      </x:c>
      <x:c r="C122" s="50" t="s">
        <x:v>701</x:v>
      </x:c>
      <x:c r="D122" s="45" t="s"/>
      <x:c r="E122" s="0" t="s">
        <x:v>1024</x:v>
      </x:c>
      <x:c r="F122" s="51" t="n">
        <x:v>1.571792189846</x:v>
      </x:c>
      <x:c r="G122" s="51" t="n">
        <x:v>21.107148623667</x:v>
      </x:c>
      <x:c r="H122" s="51" t="n">
        <x:v>0</x:v>
      </x:c>
      <x:c r="I122" s="51" t="n">
        <x:v>0</x:v>
      </x:c>
    </x:row>
    <x:row r="123" spans="1:9">
      <x:c r="A123" s="0" t="s">
        <x:v>698</x:v>
      </x:c>
      <x:c r="B123" s="0" t="s">
        <x:v>14</x:v>
      </x:c>
      <x:c r="C123" s="50" t="s">
        <x:v>699</x:v>
      </x:c>
      <x:c r="D123" s="45" t="s"/>
      <x:c r="E123" s="0" t="s">
        <x:v>1025</x:v>
      </x:c>
      <x:c r="F123" s="51" t="n">
        <x:v>2.830018351382</x:v>
      </x:c>
      <x:c r="G123" s="51" t="n">
        <x:v>31.44065688247</x:v>
      </x:c>
      <x:c r="H123" s="51" t="n">
        <x:v>0</x:v>
      </x:c>
      <x:c r="I123" s="51" t="n">
        <x:v>0</x:v>
      </x:c>
    </x:row>
    <x:row r="124" spans="1:9">
      <x:c r="A124" s="0" t="s">
        <x:v>734</x:v>
      </x:c>
      <x:c r="B124" s="0" t="s">
        <x:v>14</x:v>
      </x:c>
      <x:c r="C124" s="50" t="s">
        <x:v>735</x:v>
      </x:c>
      <x:c r="D124" s="45" t="s"/>
      <x:c r="E124" s="0" t="s">
        <x:v>1026</x:v>
      </x:c>
      <x:c r="F124" s="51" t="n">
        <x:v>1.8901805899443</x:v>
      </x:c>
      <x:c r="G124" s="51" t="n">
        <x:v>46.663793439741</x:v>
      </x:c>
      <x:c r="H124" s="51" t="n">
        <x:v>0</x:v>
      </x:c>
      <x:c r="I124" s="51" t="n">
        <x:v>0</x:v>
      </x:c>
    </x:row>
    <x:row r="125" spans="1:9">
      <x:c r="A125" s="0" t="s">
        <x:v>726</x:v>
      </x:c>
      <x:c r="B125" s="0" t="s">
        <x:v>14</x:v>
      </x:c>
      <x:c r="C125" s="50" t="s">
        <x:v>727</x:v>
      </x:c>
      <x:c r="D125" s="45" t="s"/>
      <x:c r="E125" s="0" t="s">
        <x:v>1027</x:v>
      </x:c>
      <x:c r="F125" s="51" t="n">
        <x:v>0.48761940323111</x:v>
      </x:c>
      <x:c r="G125" s="51" t="n">
        <x:v>12.038093730641</x:v>
      </x:c>
      <x:c r="H125" s="51" t="n">
        <x:v>0</x:v>
      </x:c>
      <x:c r="I125" s="51" t="n">
        <x:v>0</x:v>
      </x:c>
    </x:row>
    <x:row r="126" spans="1:9">
      <x:c r="A126" s="0" t="s">
        <x:v>740</x:v>
      </x:c>
      <x:c r="B126" s="0" t="s">
        <x:v>14</x:v>
      </x:c>
      <x:c r="C126" s="50" t="s">
        <x:v>741</x:v>
      </x:c>
      <x:c r="D126" s="45" t="s"/>
      <x:c r="E126" s="0" t="s">
        <x:v>1028</x:v>
      </x:c>
      <x:c r="F126" s="51" t="n">
        <x:v>0.66588886247689</x:v>
      </x:c>
      <x:c r="G126" s="51" t="n">
        <x:v>16.439117245068</x:v>
      </x:c>
      <x:c r="H126" s="51" t="n">
        <x:v>0</x:v>
      </x:c>
      <x:c r="I126" s="51" t="n">
        <x:v>0</x:v>
      </x:c>
    </x:row>
    <x:row r="127" spans="1:9">
      <x:c r="A127" s="0" t="s">
        <x:v>730</x:v>
      </x:c>
      <x:c r="B127" s="0" t="s">
        <x:v>14</x:v>
      </x:c>
      <x:c r="C127" s="50" t="s">
        <x:v>731</x:v>
      </x:c>
      <x:c r="D127" s="45" t="s"/>
      <x:c r="E127" s="0" t="s">
        <x:v>1029</x:v>
      </x:c>
      <x:c r="F127" s="51" t="n">
        <x:v>0.97261719676743</x:v>
      </x:c>
      <x:c r="G127" s="51" t="n">
        <x:v>24.011466527245</x:v>
      </x:c>
      <x:c r="H127" s="51" t="n">
        <x:v>0</x:v>
      </x:c>
      <x:c r="I127" s="51" t="n">
        <x:v>0</x:v>
      </x:c>
    </x:row>
    <x:row r="128" spans="1:9">
      <x:c r="A128" s="0" t="s">
        <x:v>720</x:v>
      </x:c>
      <x:c r="B128" s="0" t="s">
        <x:v>14</x:v>
      </x:c>
      <x:c r="C128" s="50" t="s">
        <x:v>721</x:v>
      </x:c>
      <x:c r="D128" s="45" t="s"/>
      <x:c r="E128" s="0" t="s">
        <x:v>1030</x:v>
      </x:c>
      <x:c r="F128" s="51" t="n">
        <x:v>0.83393404391299</x:v>
      </x:c>
      <x:c r="G128" s="51" t="n">
        <x:v>20.587729116757</x:v>
      </x:c>
      <x:c r="H128" s="51" t="n">
        <x:v>0</x:v>
      </x:c>
      <x:c r="I128" s="51" t="n">
        <x:v>0</x:v>
      </x:c>
    </x:row>
    <x:row r="129" spans="1:9">
      <x:c r="A129" s="0" t="s">
        <x:v>716</x:v>
      </x:c>
      <x:c r="B129" s="0" t="s">
        <x:v>14</x:v>
      </x:c>
      <x:c r="C129" s="50" t="s">
        <x:v>717</x:v>
      </x:c>
      <x:c r="D129" s="45" t="s"/>
      <x:c r="E129" s="0" t="s">
        <x:v>1031</x:v>
      </x:c>
      <x:c r="F129" s="51" t="n">
        <x:v>0.2356827115617</x:v>
      </x:c>
      <x:c r="G129" s="51" t="n">
        <x:v>5.8184119698096</x:v>
      </x:c>
      <x:c r="H129" s="51" t="n">
        <x:v>0</x:v>
      </x:c>
      <x:c r="I129" s="51" t="n">
        <x:v>0</x:v>
      </x:c>
    </x:row>
    <x:row r="130" spans="1:9">
      <x:c r="A130" s="0" t="s">
        <x:v>712</x:v>
      </x:c>
      <x:c r="B130" s="0" t="s">
        <x:v>14</x:v>
      </x:c>
      <x:c r="C130" s="50" t="s">
        <x:v>713</x:v>
      </x:c>
      <x:c r="D130" s="45" t="s"/>
      <x:c r="E130" s="0" t="s">
        <x:v>1032</x:v>
      </x:c>
      <x:c r="F130" s="51" t="n">
        <x:v>0.27789062764784</x:v>
      </x:c>
      <x:c r="G130" s="51" t="n">
        <x:v>6.8604190077844</x:v>
      </x:c>
      <x:c r="H130" s="51" t="n">
        <x:v>0</x:v>
      </x:c>
      <x:c r="I130" s="51" t="n">
        <x:v>0</x:v>
      </x:c>
    </x:row>
    <x:row r="131" spans="1:9">
      <x:c r="A131" s="0" t="s">
        <x:v>708</x:v>
      </x:c>
      <x:c r="B131" s="0" t="s">
        <x:v>14</x:v>
      </x:c>
      <x:c r="C131" s="50" t="s">
        <x:v>709</x:v>
      </x:c>
      <x:c r="D131" s="45" t="s"/>
      <x:c r="E131" s="0" t="s">
        <x:v>1033</x:v>
      </x:c>
      <x:c r="F131" s="51" t="n">
        <x:v>0.41683594147176</x:v>
      </x:c>
      <x:c r="G131" s="51" t="n">
        <x:v>10.290628511677</x:v>
      </x:c>
      <x:c r="H131" s="51" t="n">
        <x:v>0</x:v>
      </x:c>
      <x:c r="I131" s="51" t="n">
        <x:v>0</x:v>
      </x:c>
    </x:row>
    <x:row r="132" spans="1:9">
      <x:c r="A132" s="0" t="s">
        <x:v>704</x:v>
      </x:c>
      <x:c r="B132" s="0" t="s">
        <x:v>14</x:v>
      </x:c>
      <x:c r="C132" s="50" t="s">
        <x:v>705</x:v>
      </x:c>
      <x:c r="D132" s="45" t="s"/>
      <x:c r="E132" s="0" t="s">
        <x:v>1034</x:v>
      </x:c>
      <x:c r="F132" s="51" t="n">
        <x:v>3.427568765065</x:v>
      </x:c>
      <x:c r="G132" s="51" t="n">
        <x:v>120.40601194477</x:v>
      </x:c>
      <x:c r="H132" s="51" t="n">
        <x:v>0</x:v>
      </x:c>
      <x:c r="I132" s="51" t="n">
        <x:v>0</x:v>
      </x:c>
    </x:row>
    <x:row r="133" spans="1:9">
      <x:c r="A133" s="0" t="s">
        <x:v>749</x:v>
      </x:c>
      <x:c r="B133" s="0" t="s">
        <x:v>14</x:v>
      </x:c>
      <x:c r="C133" s="50" t="s">
        <x:v>750</x:v>
      </x:c>
      <x:c r="D133" s="45" t="s"/>
      <x:c r="E133" s="0" t="s">
        <x:v>1035</x:v>
      </x:c>
      <x:c r="F133" s="51" t="n">
        <x:v>0.48701527498789</x:v>
      </x:c>
      <x:c r="G133" s="51" t="n">
        <x:v>9.414795195214</x:v>
      </x:c>
      <x:c r="H133" s="51" t="n">
        <x:v>0</x:v>
      </x:c>
      <x:c r="I133" s="51" t="n">
        <x:v>0</x:v>
      </x:c>
    </x:row>
    <x:row r="134" spans="1:9">
      <x:c r="A134" s="0" t="s">
        <x:v>777</x:v>
      </x:c>
      <x:c r="B134" s="0" t="s">
        <x:v>14</x:v>
      </x:c>
      <x:c r="C134" s="50" t="s">
        <x:v>778</x:v>
      </x:c>
      <x:c r="D134" s="45" t="s"/>
      <x:c r="E134" s="0" t="s">
        <x:v>1036</x:v>
      </x:c>
      <x:c r="F134" s="51" t="n">
        <x:v>3.0763553561225</x:v>
      </x:c>
      <x:c r="G134" s="51" t="n">
        <x:v>59.984499835777</x:v>
      </x:c>
      <x:c r="H134" s="51" t="n">
        <x:v>0</x:v>
      </x:c>
      <x:c r="I134" s="51" t="n">
        <x:v>0</x:v>
      </x:c>
    </x:row>
    <x:row r="135" spans="1:9">
      <x:c r="A135" s="0" t="s">
        <x:v>761</x:v>
      </x:c>
      <x:c r="B135" s="0" t="s">
        <x:v>14</x:v>
      </x:c>
      <x:c r="C135" s="50" t="s">
        <x:v>762</x:v>
      </x:c>
      <x:c r="D135" s="45" t="s"/>
      <x:c r="E135" s="0" t="s">
        <x:v>1037</x:v>
      </x:c>
      <x:c r="F135" s="51" t="n">
        <x:v>0.51754657427967</x:v>
      </x:c>
      <x:c r="G135" s="51" t="n">
        <x:v>11.659464077253</x:v>
      </x:c>
      <x:c r="H135" s="51" t="n">
        <x:v>0</x:v>
      </x:c>
      <x:c r="I135" s="51" t="n">
        <x:v>0</x:v>
      </x:c>
    </x:row>
    <x:row r="136" spans="1:9">
      <x:c r="A136" s="0" t="s">
        <x:v>757</x:v>
      </x:c>
      <x:c r="B136" s="0" t="s">
        <x:v>14</x:v>
      </x:c>
      <x:c r="C136" s="50" t="s">
        <x:v>758</x:v>
      </x:c>
      <x:c r="D136" s="45" t="s"/>
      <x:c r="E136" s="0" t="s">
        <x:v>1038</x:v>
      </x:c>
      <x:c r="F136" s="51" t="n">
        <x:v>0.3652814392174</x:v>
      </x:c>
      <x:c r="G136" s="51" t="n">
        <x:v>8.919097167514</x:v>
      </x:c>
      <x:c r="H136" s="51" t="n">
        <x:v>0</x:v>
      </x:c>
      <x:c r="I136" s="51" t="n">
        <x:v>0</x:v>
      </x:c>
    </x:row>
    <x:row r="137" spans="1:9">
      <x:c r="A137" s="0" t="s">
        <x:v>745</x:v>
      </x:c>
      <x:c r="B137" s="0" t="s">
        <x:v>14</x:v>
      </x:c>
      <x:c r="C137" s="50" t="s">
        <x:v>746</x:v>
      </x:c>
      <x:c r="D137" s="45" t="s"/>
      <x:c r="E137" s="0" t="s">
        <x:v>1039</x:v>
      </x:c>
      <x:c r="F137" s="51" t="n">
        <x:v>1.0094094260104</x:v>
      </x:c>
      <x:c r="G137" s="51" t="n">
        <x:v>19.808184220466</x:v>
      </x:c>
      <x:c r="H137" s="51" t="n">
        <x:v>0</x:v>
      </x:c>
      <x:c r="I137" s="51" t="n">
        <x:v>0</x:v>
      </x:c>
    </x:row>
    <x:row r="138" spans="1:9">
      <x:c r="A138" s="0" t="s">
        <x:v>773</x:v>
      </x:c>
      <x:c r="B138" s="0" t="s">
        <x:v>14</x:v>
      </x:c>
      <x:c r="C138" s="50" t="s">
        <x:v>774</x:v>
      </x:c>
      <x:c r="D138" s="45" t="s"/>
      <x:c r="E138" s="0" t="s">
        <x:v>1040</x:v>
      </x:c>
      <x:c r="F138" s="51" t="n">
        <x:v>3.8854966048632</x:v>
      </x:c>
      <x:c r="G138" s="51" t="n">
        <x:v>66.932196678207</x:v>
      </x:c>
      <x:c r="H138" s="51" t="n">
        <x:v>0</x:v>
      </x:c>
      <x:c r="I138" s="51" t="n">
        <x:v>0</x:v>
      </x:c>
    </x:row>
    <x:row r="139" spans="1:9">
      <x:c r="A139" s="0" t="s">
        <x:v>769</x:v>
      </x:c>
      <x:c r="B139" s="0" t="s">
        <x:v>14</x:v>
      </x:c>
      <x:c r="C139" s="50" t="s">
        <x:v>770</x:v>
      </x:c>
      <x:c r="D139" s="45" t="s"/>
      <x:c r="E139" s="0" t="s">
        <x:v>1041</x:v>
      </x:c>
      <x:c r="F139" s="51" t="n">
        <x:v>1.1253683549178</x:v>
      </x:c>
      <x:c r="G139" s="51" t="n">
        <x:v>22.142664322821</x:v>
      </x:c>
      <x:c r="H139" s="51" t="n">
        <x:v>0</x:v>
      </x:c>
      <x:c r="I139" s="51" t="n">
        <x:v>0</x:v>
      </x:c>
    </x:row>
    <x:row r="140" spans="1:9">
      <x:c r="A140" s="0" t="s">
        <x:v>753</x:v>
      </x:c>
      <x:c r="B140" s="0" t="s">
        <x:v>14</x:v>
      </x:c>
      <x:c r="C140" s="50" t="s">
        <x:v>754</x:v>
      </x:c>
      <x:c r="D140" s="45" t="s"/>
      <x:c r="E140" s="0" t="s">
        <x:v>1042</x:v>
      </x:c>
      <x:c r="F140" s="51" t="n">
        <x:v>1.037205</x:v>
      </x:c>
      <x:c r="G140" s="51" t="n">
        <x:v>22.010487</x:v>
      </x:c>
      <x:c r="H140" s="51" t="n">
        <x:v>0</x:v>
      </x:c>
      <x:c r="I140" s="51" t="n">
        <x:v>0</x:v>
      </x:c>
    </x:row>
    <x:row r="141" spans="1:9">
      <x:c r="A141" s="0" t="s">
        <x:v>765</x:v>
      </x:c>
      <x:c r="B141" s="0" t="s">
        <x:v>14</x:v>
      </x:c>
      <x:c r="C141" s="50" t="s">
        <x:v>766</x:v>
      </x:c>
      <x:c r="D141" s="45" t="s"/>
      <x:c r="E141" s="0" t="s">
        <x:v>1043</x:v>
      </x:c>
      <x:c r="F141" s="51" t="n">
        <x:v>0.77892645141812</x:v>
      </x:c>
      <x:c r="G141" s="51" t="n">
        <x:v>16.493883749201</x:v>
      </x:c>
      <x:c r="H141" s="51" t="n">
        <x:v>0</x:v>
      </x:c>
      <x:c r="I141" s="51" t="n">
        <x:v>0</x:v>
      </x:c>
    </x:row>
    <x:row r="142" spans="1:9">
      <x:c r="A142" s="0" t="s">
        <x:v>782</x:v>
      </x:c>
      <x:c r="B142" s="0" t="s">
        <x:v>14</x:v>
      </x:c>
      <x:c r="C142" s="50" t="s">
        <x:v>783</x:v>
      </x:c>
      <x:c r="D142" s="45" t="s"/>
      <x:c r="E142" s="0" t="s">
        <x:v>1044</x:v>
      </x:c>
      <x:c r="F142" s="51" t="n">
        <x:v>1.6374183871136</x:v>
      </x:c>
      <x:c r="G142" s="51" t="n">
        <x:v>33.478446349996</x:v>
      </x:c>
      <x:c r="H142" s="51" t="n">
        <x:v>0</x:v>
      </x:c>
      <x:c r="I142" s="51" t="n">
        <x:v>0</x:v>
      </x:c>
    </x:row>
    <x:row r="143" spans="1:9">
      <x:c r="A143" s="0" t="s">
        <x:v>789</x:v>
      </x:c>
      <x:c r="B143" s="0" t="s">
        <x:v>37</x:v>
      </x:c>
      <x:c r="C143" s="50" t="s">
        <x:v>790</x:v>
      </x:c>
      <x:c r="D143" s="45" t="s"/>
      <x:c r="E143" s="0" t="s">
        <x:v>1045</x:v>
      </x:c>
      <x:c r="F143" s="51" t="n">
        <x:v>1.3881303068511</x:v>
      </x:c>
      <x:c r="G143" s="51" t="n">
        <x:v>30.090673900909</x:v>
      </x:c>
      <x:c r="H143" s="51" t="n">
        <x:v>0</x:v>
      </x:c>
      <x:c r="I143" s="51" t="n">
        <x:v>0</x:v>
      </x:c>
    </x:row>
    <x:row r="144" spans="1:9">
      <x:c r="A144" s="0" t="s">
        <x:v>794</x:v>
      </x:c>
      <x:c r="B144" s="0" t="s">
        <x:v>37</x:v>
      </x:c>
      <x:c r="C144" s="50" t="s">
        <x:v>795</x:v>
      </x:c>
      <x:c r="D144" s="45" t="s"/>
      <x:c r="E144" s="0" t="s">
        <x:v>1046</x:v>
      </x:c>
      <x:c r="F144" s="51" t="n">
        <x:v>0.65607668782824</x:v>
      </x:c>
      <x:c r="G144" s="51" t="n">
        <x:v>6.7602098755219</x:v>
      </x:c>
      <x:c r="H144" s="51" t="n">
        <x:v>0</x:v>
      </x:c>
      <x:c r="I144" s="51" t="n">
        <x:v>0</x:v>
      </x:c>
    </x:row>
    <x:row r="145" spans="1:9">
      <x:c r="A145" s="0" t="s">
        <x:v>798</x:v>
      </x:c>
      <x:c r="B145" s="0" t="s">
        <x:v>37</x:v>
      </x:c>
      <x:c r="C145" s="50" t="s">
        <x:v>799</x:v>
      </x:c>
      <x:c r="D145" s="45" t="s"/>
      <x:c r="E145" s="0" t="s">
        <x:v>1047</x:v>
      </x:c>
      <x:c r="F145" s="51" t="n">
        <x:v>0.03458986611448</x:v>
      </x:c>
      <x:c r="G145" s="51" t="n">
        <x:v>0.37316862209184</x:v>
      </x:c>
      <x:c r="H145" s="51" t="n">
        <x:v>0</x:v>
      </x:c>
      <x:c r="I145" s="51" t="n">
        <x:v>0</x:v>
      </x:c>
    </x:row>
    <x:row r="146" spans="1:9">
      <x:c r="A146" s="0" t="s">
        <x:v>813</x:v>
      </x:c>
      <x:c r="B146" s="0" t="s">
        <x:v>37</x:v>
      </x:c>
      <x:c r="C146" s="50" t="s">
        <x:v>814</x:v>
      </x:c>
      <x:c r="D146" s="45" t="s"/>
      <x:c r="E146" s="0" t="s">
        <x:v>1048</x:v>
      </x:c>
      <x:c r="F146" s="51" t="n">
        <x:v>0.03458986611448</x:v>
      </x:c>
      <x:c r="G146" s="51" t="n">
        <x:v>0.37316862209184</x:v>
      </x:c>
      <x:c r="H146" s="51" t="n">
        <x:v>0</x:v>
      </x:c>
      <x:c r="I146" s="51" t="n">
        <x:v>0</x:v>
      </x:c>
    </x:row>
    <x:row r="147" spans="1:9">
      <x:c r="A147" s="0" t="s">
        <x:v>818</x:v>
      </x:c>
      <x:c r="B147" s="0" t="s">
        <x:v>37</x:v>
      </x:c>
      <x:c r="C147" s="50" t="s">
        <x:v>819</x:v>
      </x:c>
      <x:c r="D147" s="45" t="s"/>
      <x:c r="E147" s="0" t="s">
        <x:v>1049</x:v>
      </x:c>
      <x:c r="F147" s="51" t="n">
        <x:v>0.03458986611448</x:v>
      </x:c>
      <x:c r="G147" s="51" t="n">
        <x:v>0.37316862209184</x:v>
      </x:c>
      <x:c r="H147" s="51" t="n">
        <x:v>0</x:v>
      </x:c>
      <x:c r="I147" s="51" t="n">
        <x:v>0</x:v>
      </x:c>
    </x:row>
    <x:row r="148" spans="1:9">
      <x:c r="A148" s="0" t="s">
        <x:v>802</x:v>
      </x:c>
      <x:c r="B148" s="0" t="s">
        <x:v>37</x:v>
      </x:c>
      <x:c r="C148" s="50" t="s">
        <x:v>803</x:v>
      </x:c>
      <x:c r="D148" s="45" t="s"/>
      <x:c r="E148" s="0" t="s">
        <x:v>1050</x:v>
      </x:c>
      <x:c r="F148" s="51" t="n">
        <x:v>0.03458986611448</x:v>
      </x:c>
      <x:c r="G148" s="51" t="n">
        <x:v>0.37316862209184</x:v>
      </x:c>
      <x:c r="H148" s="51" t="n">
        <x:v>0</x:v>
      </x:c>
      <x:c r="I148" s="51" t="n">
        <x:v>0</x:v>
      </x:c>
    </x:row>
    <x:row r="149" spans="1:9">
      <x:c r="A149" s="0" t="s">
        <x:v>808</x:v>
      </x:c>
      <x:c r="B149" s="0" t="s">
        <x:v>37</x:v>
      </x:c>
      <x:c r="C149" s="50" t="s">
        <x:v>809</x:v>
      </x:c>
      <x:c r="D149" s="45" t="s"/>
      <x:c r="E149" s="0" t="s">
        <x:v>1051</x:v>
      </x:c>
      <x:c r="F149" s="51" t="n">
        <x:v>0.03458986611448</x:v>
      </x:c>
      <x:c r="G149" s="51" t="n">
        <x:v>0.37316862209184</x:v>
      </x:c>
      <x:c r="H149" s="51" t="n">
        <x:v>0</x:v>
      </x:c>
      <x:c r="I149" s="51" t="n">
        <x:v>0</x:v>
      </x:c>
    </x:row>
    <x:row r="150" spans="1:9">
      <x:c r="A150" s="0" t="s">
        <x:v>824</x:v>
      </x:c>
      <x:c r="B150" s="0" t="s">
        <x:v>37</x:v>
      </x:c>
      <x:c r="C150" s="50" t="s">
        <x:v>825</x:v>
      </x:c>
      <x:c r="D150" s="45" t="s"/>
      <x:c r="E150" s="0" t="s">
        <x:v>823</x:v>
      </x:c>
      <x:c r="F150" s="51" t="n">
        <x:v>0</x:v>
      </x:c>
      <x:c r="G150" s="51" t="n">
        <x:v>0</x:v>
      </x:c>
      <x:c r="H150" s="51" t="n">
        <x:v>0</x:v>
      </x:c>
      <x:c r="I150" s="51" t="n">
        <x:v>0</x:v>
      </x:c>
    </x:row>
    <x:row r="151" spans="1:9">
      <x:c r="A151" s="0" t="s">
        <x:v>828</x:v>
      </x:c>
      <x:c r="B151" s="0" t="s">
        <x:v>37</x:v>
      </x:c>
      <x:c r="C151" s="50" t="s">
        <x:v>829</x:v>
      </x:c>
      <x:c r="D151" s="45" t="s"/>
      <x:c r="E151" s="0" t="s">
        <x:v>1052</x:v>
      </x:c>
      <x:c r="F151" s="51" t="n">
        <x:v>0</x:v>
      </x:c>
      <x:c r="G151" s="51" t="n">
        <x:v>0</x:v>
      </x:c>
      <x:c r="H151" s="51" t="n">
        <x:v>0</x:v>
      </x:c>
      <x:c r="I151" s="51" t="n">
        <x:v>0</x:v>
      </x:c>
    </x:row>
    <x:row r="152" spans="1:9">
      <x:c r="A152" s="0" t="s">
        <x:v>692</x:v>
      </x:c>
      <x:c r="B152" s="0" t="s">
        <x:v>37</x:v>
      </x:c>
      <x:c r="C152" s="50" t="s">
        <x:v>693</x:v>
      </x:c>
      <x:c r="D152" s="45" t="s"/>
      <x:c r="E152" s="0" t="s">
        <x:v>1053</x:v>
      </x:c>
      <x:c r="F152" s="51" t="n">
        <x:v>0.2030606207608</x:v>
      </x:c>
      <x:c r="G152" s="51" t="n">
        <x:v>2.2728834599064</x:v>
      </x:c>
      <x:c r="H152" s="51" t="n">
        <x:v>0</x:v>
      </x:c>
      <x:c r="I152" s="51" t="n">
        <x:v>0</x:v>
      </x:c>
    </x:row>
    <x:row r="153" spans="1:9">
      <x:c r="A153" s="0" t="s">
        <x:v>804</x:v>
      </x:c>
      <x:c r="B153" s="0" t="s">
        <x:v>37</x:v>
      </x:c>
      <x:c r="C153" s="50" t="s">
        <x:v>805</x:v>
      </x:c>
      <x:c r="D153" s="45" t="s"/>
      <x:c r="E153" s="0" t="s">
        <x:v>1054</x:v>
      </x:c>
      <x:c r="F153" s="51" t="n">
        <x:v>0.04061212415216</x:v>
      </x:c>
      <x:c r="G153" s="51" t="n">
        <x:v>0.45457669198128</x:v>
      </x:c>
      <x:c r="H153" s="51" t="n">
        <x:v>0</x:v>
      </x:c>
      <x:c r="I153" s="51" t="n">
        <x:v>0</x:v>
      </x:c>
    </x:row>
    <x:row r="154" spans="1:9">
      <x:c r="A154" s="0" t="s">
        <x:v>724</x:v>
      </x:c>
      <x:c r="B154" s="0" t="s">
        <x:v>37</x:v>
      </x:c>
      <x:c r="C154" s="50" t="s">
        <x:v>725</x:v>
      </x:c>
      <x:c r="D154" s="45" t="s"/>
      <x:c r="E154" s="0" t="s">
        <x:v>1055</x:v>
      </x:c>
      <x:c r="F154" s="51" t="n">
        <x:v>0.05389050448</x:v>
      </x:c>
      <x:c r="G154" s="51" t="n">
        <x:v>0.81046659628</x:v>
      </x:c>
      <x:c r="H154" s="51" t="n">
        <x:v>0</x:v>
      </x:c>
      <x:c r="I154" s="51" t="n">
        <x:v>0</x:v>
      </x:c>
    </x:row>
    <x:row r="155" spans="1:9">
      <x:c r="A155" s="0" t="s">
        <x:v>787</x:v>
      </x:c>
      <x:c r="B155" s="0" t="s">
        <x:v>37</x:v>
      </x:c>
      <x:c r="C155" s="50" t="s">
        <x:v>788</x:v>
      </x:c>
      <x:c r="D155" s="45" t="s"/>
      <x:c r="E155" s="0" t="s">
        <x:v>1056</x:v>
      </x:c>
      <x:c r="F155" s="51" t="n">
        <x:v>0.1412075438204</x:v>
      </x:c>
      <x:c r="G155" s="51" t="n">
        <x:v>1.5416647191232</x:v>
      </x:c>
      <x:c r="H155" s="51" t="n">
        <x:v>0</x:v>
      </x:c>
      <x:c r="I155" s="51" t="n">
        <x:v>0</x:v>
      </x:c>
    </x:row>
    <x:row r="156" spans="1:9">
      <x:c r="A156" s="0" t="s">
        <x:v>696</x:v>
      </x:c>
      <x:c r="B156" s="0" t="s">
        <x:v>37</x:v>
      </x:c>
      <x:c r="C156" s="50" t="s">
        <x:v>697</x:v>
      </x:c>
      <x:c r="D156" s="45" t="s"/>
      <x:c r="E156" s="0" t="s">
        <x:v>1057</x:v>
      </x:c>
      <x:c r="F156" s="51" t="n">
        <x:v>0</x:v>
      </x:c>
      <x:c r="G156" s="51" t="n">
        <x:v>0</x:v>
      </x:c>
      <x:c r="H156" s="51" t="n">
        <x:v>0</x:v>
      </x:c>
      <x:c r="I156" s="51" t="n">
        <x:v>0</x:v>
      </x:c>
    </x:row>
    <x:row r="157" spans="1:9">
      <x:c r="A157" s="0" t="s">
        <x:v>834</x:v>
      </x:c>
      <x:c r="B157" s="0" t="s">
        <x:v>37</x:v>
      </x:c>
      <x:c r="C157" s="50" t="s">
        <x:v>835</x:v>
      </x:c>
      <x:c r="D157" s="45" t="s"/>
      <x:c r="E157" s="0" t="s">
        <x:v>833</x:v>
      </x:c>
      <x:c r="F157" s="51" t="n">
        <x:v>15.042948454479</x:v>
      </x:c>
      <x:c r="G157" s="51" t="n">
        <x:v>262.04687172372</x:v>
      </x:c>
      <x:c r="H157" s="51" t="n">
        <x:v>0</x:v>
      </x:c>
      <x:c r="I157" s="51" t="n">
        <x:v>0</x:v>
      </x:c>
    </x:row>
    <x:row r="158" spans="1:9">
      <x:c r="A158" s="0" t="s">
        <x:v>839</x:v>
      </x:c>
      <x:c r="B158" s="0" t="s">
        <x:v>37</x:v>
      </x:c>
      <x:c r="C158" s="50" t="s">
        <x:v>840</x:v>
      </x:c>
      <x:c r="D158" s="45" t="s"/>
      <x:c r="E158" s="0" t="s">
        <x:v>838</x:v>
      </x:c>
      <x:c r="F158" s="51" t="n">
        <x:v>2.3421992476638</x:v>
      </x:c>
      <x:c r="G158" s="51" t="n">
        <x:v>36.793018264376</x:v>
      </x:c>
      <x:c r="H158" s="51" t="n">
        <x:v>0</x:v>
      </x:c>
      <x:c r="I158" s="51" t="n">
        <x:v>0</x:v>
      </x:c>
    </x:row>
    <x:row r="159" spans="1:9">
      <x:c r="A159" s="0" t="s">
        <x:v>845</x:v>
      </x:c>
      <x:c r="B159" s="0" t="s">
        <x:v>37</x:v>
      </x:c>
      <x:c r="C159" s="50" t="s">
        <x:v>846</x:v>
      </x:c>
      <x:c r="D159" s="45" t="s"/>
      <x:c r="E159" s="0" t="s">
        <x:v>1058</x:v>
      </x:c>
      <x:c r="F159" s="51" t="n">
        <x:v>15.042948454479</x:v>
      </x:c>
      <x:c r="G159" s="51" t="n">
        <x:v>262.04687172372</x:v>
      </x:c>
      <x:c r="H159" s="51" t="n">
        <x:v>0</x:v>
      </x:c>
      <x:c r="I159" s="51" t="n">
        <x:v>0</x:v>
      </x:c>
    </x:row>
    <x:row r="160" spans="1:9">
      <x:c r="A160" s="0" t="s">
        <x:v>851</x:v>
      </x:c>
      <x:c r="B160" s="0" t="s">
        <x:v>37</x:v>
      </x:c>
      <x:c r="C160" s="50" t="s">
        <x:v>852</x:v>
      </x:c>
      <x:c r="D160" s="45" t="s"/>
      <x:c r="E160" s="0" t="s">
        <x:v>1059</x:v>
      </x:c>
      <x:c r="F160" s="51" t="n">
        <x:v>174.38528168442</x:v>
      </x:c>
      <x:c r="G160" s="51" t="n">
        <x:v>3726.0020369399</x:v>
      </x:c>
      <x:c r="H160" s="51" t="n">
        <x:v>0</x:v>
      </x:c>
      <x:c r="I160" s="51" t="n">
        <x:v>0</x:v>
      </x:c>
    </x:row>
    <x:row r="161" spans="1:9">
      <x:c r="A161" s="0" t="s">
        <x:v>857</x:v>
      </x:c>
      <x:c r="B161" s="0" t="s">
        <x:v>37</x:v>
      </x:c>
      <x:c r="C161" s="50" t="s">
        <x:v>858</x:v>
      </x:c>
      <x:c r="D161" s="45" t="s"/>
      <x:c r="E161" s="0" t="s">
        <x:v>1060</x:v>
      </x:c>
      <x:c r="F161" s="51" t="n">
        <x:v>0.9963826934775</x:v>
      </x:c>
      <x:c r="G161" s="51" t="n">
        <x:v>13.668445656512</x:v>
      </x:c>
      <x:c r="H161" s="51" t="n">
        <x:v>0</x:v>
      </x:c>
      <x:c r="I161" s="51" t="n">
        <x:v>0</x:v>
      </x:c>
    </x:row>
    <x:row r="162" spans="1:9">
      <x:c r="A162" s="0" t="s">
        <x:v>870</x:v>
      </x:c>
      <x:c r="B162" s="0" t="s">
        <x:v>37</x:v>
      </x:c>
      <x:c r="C162" s="50" t="s">
        <x:v>871</x:v>
      </x:c>
      <x:c r="D162" s="45" t="s"/>
      <x:c r="E162" s="0" t="s">
        <x:v>1061</x:v>
      </x:c>
      <x:c r="F162" s="51" t="n">
        <x:v>0.56377671698275</x:v>
      </x:c>
      <x:c r="G162" s="51" t="n">
        <x:v>12.065752794329</x:v>
      </x:c>
      <x:c r="H162" s="51" t="n">
        <x:v>0</x:v>
      </x:c>
      <x:c r="I162" s="51" t="n">
        <x:v>0</x:v>
      </x:c>
    </x:row>
    <x:row r="163" spans="1:9">
      <x:c r="A163" s="0" t="s">
        <x:v>861</x:v>
      </x:c>
      <x:c r="B163" s="0" t="s">
        <x:v>37</x:v>
      </x:c>
      <x:c r="C163" s="50" t="s">
        <x:v>862</x:v>
      </x:c>
      <x:c r="D163" s="45" t="s"/>
      <x:c r="E163" s="0" t="s">
        <x:v>1062</x:v>
      </x:c>
      <x:c r="F163" s="51" t="n">
        <x:v>0.56377671698275</x:v>
      </x:c>
      <x:c r="G163" s="51" t="n">
        <x:v>12.065752794329</x:v>
      </x:c>
      <x:c r="H163" s="51" t="n">
        <x:v>0</x:v>
      </x:c>
      <x:c r="I163" s="51" t="n">
        <x:v>0</x:v>
      </x:c>
    </x:row>
    <x:row r="164" spans="1:9">
      <x:c r="A164" s="0" t="s">
        <x:v>874</x:v>
      </x:c>
      <x:c r="B164" s="0" t="s">
        <x:v>37</x:v>
      </x:c>
      <x:c r="C164" s="50" t="s">
        <x:v>875</x:v>
      </x:c>
      <x:c r="D164" s="45" t="s"/>
      <x:c r="E164" s="0" t="s">
        <x:v>1063</x:v>
      </x:c>
      <x:c r="F164" s="51" t="n">
        <x:v>15.475188583134</x:v>
      </x:c>
      <x:c r="G164" s="51" t="n">
        <x:v>174.42910951018</x:v>
      </x:c>
      <x:c r="H164" s="51" t="n">
        <x:v>0</x:v>
      </x:c>
      <x:c r="I164" s="51" t="n">
        <x:v>0</x:v>
      </x:c>
    </x:row>
    <x:row r="165" spans="1:9">
      <x:c r="A165" s="0" t="s">
        <x:v>876</x:v>
      </x:c>
      <x:c r="B165" s="0" t="s">
        <x:v>37</x:v>
      </x:c>
      <x:c r="C165" s="50" t="s">
        <x:v>877</x:v>
      </x:c>
      <x:c r="D165" s="45" t="s"/>
      <x:c r="E165" s="0" t="s">
        <x:v>1064</x:v>
      </x:c>
      <x:c r="F165" s="51" t="n">
        <x:v>21.685622866498</x:v>
      </x:c>
      <x:c r="G165" s="51" t="n">
        <x:v>310.97702301299</x:v>
      </x:c>
      <x:c r="H165" s="51" t="n">
        <x:v>0</x:v>
      </x:c>
      <x:c r="I165" s="51" t="n">
        <x:v>0</x:v>
      </x:c>
    </x:row>
    <x:row r="166" spans="1:9">
      <x:c r="A166" s="0" t="s">
        <x:v>882</x:v>
      </x:c>
      <x:c r="B166" s="0" t="s">
        <x:v>37</x:v>
      </x:c>
      <x:c r="C166" s="50" t="s">
        <x:v>883</x:v>
      </x:c>
      <x:c r="D166" s="45" t="s"/>
      <x:c r="E166" s="0" t="s">
        <x:v>1065</x:v>
      </x:c>
      <x:c r="F166" s="51" t="n">
        <x:v>26.016969684764</x:v>
      </x:c>
      <x:c r="G166" s="51" t="n">
        <x:v>290.97070405269</x:v>
      </x:c>
      <x:c r="H166" s="51" t="n">
        <x:v>0</x:v>
      </x:c>
      <x:c r="I166" s="51" t="n">
        <x:v>0</x:v>
      </x:c>
    </x:row>
    <x:row r="167" spans="1:9">
      <x:c r="A167" s="0" t="s">
        <x:v>886</x:v>
      </x:c>
      <x:c r="B167" s="0" t="s">
        <x:v>37</x:v>
      </x:c>
      <x:c r="C167" s="50" t="s">
        <x:v>887</x:v>
      </x:c>
      <x:c r="D167" s="45" t="s"/>
      <x:c r="E167" s="0" t="s">
        <x:v>1066</x:v>
      </x:c>
      <x:c r="F167" s="51" t="n">
        <x:v>0.023385622519219</x:v>
      </x:c>
      <x:c r="G167" s="51" t="n">
        <x:v>0.23883701153634</x:v>
      </x:c>
      <x:c r="H167" s="51" t="n">
        <x:v>0</x:v>
      </x:c>
      <x:c r="I167" s="51" t="n">
        <x:v>0</x:v>
      </x:c>
    </x:row>
    <x:row r="168" spans="1:9">
      <x:c r="A168" s="0" t="s">
        <x:v>892</x:v>
      </x:c>
      <x:c r="B168" s="0" t="s">
        <x:v>37</x:v>
      </x:c>
      <x:c r="C168" s="50" t="s">
        <x:v>893</x:v>
      </x:c>
      <x:c r="D168" s="45" t="s"/>
      <x:c r="E168" s="0" t="s">
        <x:v>1067</x:v>
      </x:c>
      <x:c r="F168" s="51" t="n">
        <x:v>0.033070577299906</x:v>
      </x:c>
      <x:c r="G168" s="51" t="n">
        <x:v>0.3377493092433</x:v>
      </x:c>
      <x:c r="H168" s="51" t="n">
        <x:v>0</x:v>
      </x:c>
      <x:c r="I168" s="51" t="n">
        <x:v>0</x:v>
      </x:c>
    </x:row>
    <x:row r="169" spans="1:9">
      <x:c r="A169" s="0" t="s">
        <x:v>863</x:v>
      </x:c>
      <x:c r="B169" s="0" t="s">
        <x:v>37</x:v>
      </x:c>
      <x:c r="C169" s="50" t="s">
        <x:v>864</x:v>
      </x:c>
      <x:c r="D169" s="45" t="s"/>
      <x:c r="E169" s="0" t="s">
        <x:v>1068</x:v>
      </x:c>
      <x:c r="F169" s="51" t="n">
        <x:v>0.04061212415216</x:v>
      </x:c>
      <x:c r="G169" s="51" t="n">
        <x:v>0.45457669198128</x:v>
      </x:c>
      <x:c r="H169" s="51" t="n">
        <x:v>0</x:v>
      </x:c>
      <x:c r="I169" s="51" t="n">
        <x:v>0</x:v>
      </x:c>
    </x:row>
    <x:row r="170" spans="1:9">
      <x:c r="A170" s="0" t="s">
        <x:v>878</x:v>
      </x:c>
      <x:c r="B170" s="0" t="s">
        <x:v>37</x:v>
      </x:c>
      <x:c r="C170" s="50" t="s">
        <x:v>879</x:v>
      </x:c>
      <x:c r="D170" s="45" t="s"/>
      <x:c r="E170" s="0" t="s">
        <x:v>1069</x:v>
      </x:c>
      <x:c r="F170" s="51" t="n">
        <x:v>0.12183637245648</x:v>
      </x:c>
      <x:c r="G170" s="51" t="n">
        <x:v>1.3637300759438</x:v>
      </x:c>
      <x:c r="H170" s="51" t="n">
        <x:v>0</x:v>
      </x:c>
      <x:c r="I170" s="51" t="n">
        <x:v>0</x:v>
      </x:c>
    </x:row>
    <x:row r="171" spans="1:9">
      <x:c r="A171" s="0" t="s">
        <x:v>896</x:v>
      </x:c>
      <x:c r="B171" s="0" t="s">
        <x:v>37</x:v>
      </x:c>
      <x:c r="C171" s="50" t="s">
        <x:v>897</x:v>
      </x:c>
      <x:c r="D171" s="45" t="s"/>
      <x:c r="E171" s="0" t="s">
        <x:v>1070</x:v>
      </x:c>
      <x:c r="F171" s="51" t="n">
        <x:v>1.6392226644827</x:v>
      </x:c>
      <x:c r="G171" s="51" t="n">
        <x:v>22.619837258026</x:v>
      </x:c>
      <x:c r="H171" s="51" t="n">
        <x:v>0</x:v>
      </x:c>
      <x:c r="I171" s="51" t="n">
        <x:v>0</x:v>
      </x:c>
    </x:row>
    <x:row r="172" spans="1:9">
      <x:c r="A172" s="0" t="s">
        <x:v>900</x:v>
      </x:c>
      <x:c r="B172" s="0" t="s">
        <x:v>37</x:v>
      </x:c>
      <x:c r="C172" s="50" t="s">
        <x:v>901</x:v>
      </x:c>
      <x:c r="D172" s="45" t="s"/>
      <x:c r="E172" s="0" t="s">
        <x:v>1071</x:v>
      </x:c>
      <x:c r="F172" s="51" t="n">
        <x:v>2.6848684555672</x:v>
      </x:c>
      <x:c r="G172" s="51" t="n">
        <x:v>37.048833470567</x:v>
      </x:c>
      <x:c r="H172" s="51" t="n">
        <x:v>0</x:v>
      </x:c>
      <x:c r="I172" s="51" t="n">
        <x:v>0</x:v>
      </x:c>
    </x:row>
    <x:row r="173" spans="1:9">
      <x:c r="A173" s="0" t="s">
        <x:v>905</x:v>
      </x:c>
      <x:c r="B173" s="0" t="s">
        <x:v>37</x:v>
      </x:c>
      <x:c r="C173" s="50" t="s">
        <x:v>906</x:v>
      </x:c>
      <x:c r="D173" s="45" t="s"/>
      <x:c r="E173" s="0" t="s">
        <x:v>1072</x:v>
      </x:c>
      <x:c r="F173" s="51" t="n">
        <x:v>137.05969622632</x:v>
      </x:c>
      <x:c r="G173" s="51" t="n">
        <x:v>1839.3379767677</x:v>
      </x:c>
      <x:c r="H173" s="51" t="n">
        <x:v>0</x:v>
      </x:c>
      <x:c r="I173" s="51" t="n">
        <x:v>0</x:v>
      </x:c>
    </x:row>
    <x:row r="174" spans="1:9">
      <x:c r="A174" s="0" t="s">
        <x:v>910</x:v>
      </x:c>
      <x:c r="B174" s="0" t="s">
        <x:v>14</x:v>
      </x:c>
      <x:c r="C174" s="50" t="s">
        <x:v>911</x:v>
      </x:c>
      <x:c r="D174" s="45" t="s"/>
      <x:c r="E174" s="0" t="s">
        <x:v>1073</x:v>
      </x:c>
      <x:c r="F174" s="51" t="n">
        <x:v>0.0014757443846671</x:v>
      </x:c>
      <x:c r="G174" s="51" t="n">
        <x:v>0.034742920613219</x:v>
      </x:c>
      <x:c r="H174" s="51" t="n">
        <x:v>0</x:v>
      </x:c>
      <x:c r="I174" s="51" t="n">
        <x:v>0</x:v>
      </x:c>
    </x:row>
    <x:row r="175" spans="1:9">
      <x:c r="A175" s="0" t="s">
        <x:v>921</x:v>
      </x:c>
      <x:c r="B175" s="0" t="s">
        <x:v>37</x:v>
      </x:c>
      <x:c r="C175" s="50" t="s">
        <x:v>922</x:v>
      </x:c>
      <x:c r="D175" s="45" t="s"/>
      <x:c r="E175" s="0" t="s">
        <x:v>1074</x:v>
      </x:c>
      <x:c r="F175" s="51" t="n">
        <x:v>0.44269716027975</x:v>
      </x:c>
      <x:c r="G175" s="51" t="n">
        <x:v>9.0010409999413</x:v>
      </x:c>
      <x:c r="H175" s="51" t="n">
        <x:v>0</x:v>
      </x:c>
      <x:c r="I175" s="51" t="n">
        <x:v>0</x:v>
      </x:c>
    </x:row>
  </x:sheetData>
  <x:sheetProtection sheet="1"/>
  <x:mergeCells count="5">
    <x:mergeCell ref="A1:D1"/>
    <x:mergeCell ref="A2:D2"/>
    <x:mergeCell ref="A3:D3"/>
    <x:mergeCell ref="A4:D4"/>
    <x:mergeCell ref="A6:D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H441"/>
  <x:sheetViews>
    <x:sheetView workbookViewId="0"/>
  </x:sheetViews>
  <x:sheetFormatPr defaultRowHeight="15"/>
  <x:cols>
    <x:col min="1" max="1" width="25.710625" style="0" customWidth="1"/>
    <x:col min="2" max="2" width="3.410625" style="0" customWidth="1"/>
    <x:col min="3" max="7" width="13.710625" style="0" customWidth="1"/>
    <x:col min="8" max="8" width="25.710625" style="0" customWidth="1"/>
  </x:cols>
  <x:sheetData>
    <x:row r="1" spans="1:8">
      <x:c r="E1" s="52" t="s"/>
      <x:c r="F1" s="52" t="s"/>
      <x:c r="G1" s="52" t="s"/>
      <x:c r="H1" s="52" t="s"/>
    </x:row>
    <x:row r="2" spans="1:8">
      <x:c r="E2" s="52" t="s">
        <x:v>0</x:v>
      </x:c>
      <x:c r="F2" s="52" t="s">
        <x:v>0</x:v>
      </x:c>
      <x:c r="G2" s="52" t="s">
        <x:v>0</x:v>
      </x:c>
      <x:c r="H2" s="52" t="s">
        <x:v>0</x:v>
      </x:c>
    </x:row>
    <x:row r="3" spans="1:8">
      <x:c r="E3" s="52" t="s"/>
      <x:c r="F3" s="52" t="s"/>
      <x:c r="G3" s="52" t="s"/>
      <x:c r="H3" s="52" t="s"/>
    </x:row>
    <x:row r="4" spans="1:8">
      <x:c r="E4" s="52" t="s"/>
      <x:c r="F4" s="52" t="s"/>
      <x:c r="G4" s="52" t="s"/>
      <x:c r="H4" s="52" t="s"/>
    </x:row>
    <x:row r="6" spans="1:8">
      <x:c r="C6" s="53" t="s">
        <x:v>1075</x:v>
      </x:c>
      <x:c r="D6" s="53" t="s">
        <x:v>1075</x:v>
      </x:c>
      <x:c r="E6" s="53" t="s">
        <x:v>1075</x:v>
      </x:c>
      <x:c r="F6" s="53" t="s">
        <x:v>1075</x:v>
      </x:c>
      <x:c r="G6" s="53" t="s">
        <x:v>1075</x:v>
      </x:c>
    </x:row>
    <x:row r="10" spans="1:8">
      <x:c r="B10" s="0" t="s">
        <x:v>1076</x:v>
      </x:c>
      <x:c r="C10" s="54" t="s">
        <x:v>5</x:v>
      </x:c>
      <x:c r="D10" s="55" t="s">
        <x:v>6</x:v>
      </x:c>
      <x:c r="E10" s="54" t="s">
        <x:v>7</x:v>
      </x:c>
    </x:row>
    <x:row r="11" spans="1:8">
      <x:c r="B11" s="0" t="s">
        <x:v>1076</x:v>
      </x:c>
      <x:c r="C11" s="54" t="s">
        <x:v>8</x:v>
      </x:c>
      <x:c r="D11" s="55" t="s">
        <x:v>6</x:v>
      </x:c>
      <x:c r="E11" s="54" t="s">
        <x:v>9</x:v>
      </x:c>
    </x:row>
    <x:row r="12" spans="1:8">
      <x:c r="B12" s="0" t="s">
        <x:v>1076</x:v>
      </x:c>
      <x:c r="C12" s="54" t="s">
        <x:v>10</x:v>
      </x:c>
      <x:c r="D12" s="55" t="s">
        <x:v>6</x:v>
      </x:c>
      <x:c r="E12" s="54" t="s">
        <x:v>11</x:v>
      </x:c>
    </x:row>
    <x:row r="14" spans="1:8" customFormat="1" ht="45" customHeight="1">
      <x:c r="A14" s="56" t="s">
        <x:v>1077</x:v>
      </x:c>
      <x:c r="B14" s="56" t="s">
        <x:v>1078</x:v>
      </x:c>
      <x:c r="C14" s="56" t="s">
        <x:v>13</x:v>
      </x:c>
      <x:c r="D14" s="57" t="s">
        <x:v>14</x:v>
      </x:c>
      <x:c r="E14" s="58" t="s">
        <x:v>15</x:v>
      </x:c>
      <x:c r="F14" s="58" t="s">
        <x:v>15</x:v>
      </x:c>
      <x:c r="G14" s="59">
        <x:f>SUM(G15:G16)</x:f>
      </x:c>
      <x:c r="H14" s="0" t="s"/>
    </x:row>
    <x:row r="15" spans="1:8">
      <x:c r="A15" s="60" t="s"/>
      <x:c r="B15" s="60" t="s">
        <x:v>1079</x:v>
      </x:c>
      <x:c r="C15" s="61" t="s">
        <x:v>1080</x:v>
      </x:c>
      <x:c r="D15" s="61" t="s">
        <x:v>1081</x:v>
      </x:c>
      <x:c r="E15" s="61" t="s">
        <x:v>1082</x:v>
      </x:c>
      <x:c r="F15" s="61" t="s">
        <x:v>1083</x:v>
      </x:c>
      <x:c r="G15" s="62" t="s"/>
    </x:row>
    <x:row r="16" spans="1:8">
      <x:c r="A16" s="63" t="s"/>
      <x:c r="B16" s="63" t="s"/>
      <x:c r="C16" s="64" t="n">
        <x:v>7</x:v>
      </x:c>
      <x:c r="D16" s="64" t="s"/>
      <x:c r="E16" s="64" t="s"/>
      <x:c r="F16" s="64" t="s"/>
      <x:c r="G16" s="64">
        <x:f>PRODUCT(C16:F16)</x:f>
      </x:c>
      <x:c r="H16" s="0" t="s"/>
    </x:row>
    <x:row r="18" spans="1:8" customFormat="1" ht="45" customHeight="1">
      <x:c r="A18" s="56" t="s">
        <x:v>1084</x:v>
      </x:c>
      <x:c r="B18" s="56" t="s">
        <x:v>1078</x:v>
      </x:c>
      <x:c r="C18" s="56" t="s">
        <x:v>16</x:v>
      </x:c>
      <x:c r="D18" s="57" t="s">
        <x:v>14</x:v>
      </x:c>
      <x:c r="E18" s="58" t="s">
        <x:v>17</x:v>
      </x:c>
      <x:c r="F18" s="58" t="s">
        <x:v>17</x:v>
      </x:c>
      <x:c r="G18" s="59">
        <x:f>SUM(G19:G20)</x:f>
      </x:c>
      <x:c r="H18" s="0" t="s"/>
    </x:row>
    <x:row r="19" spans="1:8">
      <x:c r="A19" s="60" t="s"/>
      <x:c r="B19" s="60" t="s">
        <x:v>1079</x:v>
      </x:c>
      <x:c r="C19" s="61" t="s">
        <x:v>1080</x:v>
      </x:c>
      <x:c r="D19" s="61" t="s">
        <x:v>1081</x:v>
      </x:c>
      <x:c r="E19" s="61" t="s">
        <x:v>1082</x:v>
      </x:c>
      <x:c r="F19" s="61" t="s">
        <x:v>1083</x:v>
      </x:c>
      <x:c r="G19" s="62" t="s"/>
    </x:row>
    <x:row r="20" spans="1:8">
      <x:c r="A20" s="63" t="s"/>
      <x:c r="B20" s="63" t="s"/>
      <x:c r="C20" s="64" t="n">
        <x:v>2</x:v>
      </x:c>
      <x:c r="D20" s="64" t="s"/>
      <x:c r="E20" s="64" t="s"/>
      <x:c r="F20" s="64" t="s"/>
      <x:c r="G20" s="64">
        <x:f>PRODUCT(C20:F20)</x:f>
      </x:c>
      <x:c r="H20" s="0" t="s"/>
    </x:row>
    <x:row r="22" spans="1:8" customFormat="1" ht="45" customHeight="1">
      <x:c r="A22" s="56" t="s">
        <x:v>1085</x:v>
      </x:c>
      <x:c r="B22" s="56" t="s">
        <x:v>1078</x:v>
      </x:c>
      <x:c r="C22" s="56" t="s">
        <x:v>18</x:v>
      </x:c>
      <x:c r="D22" s="57" t="s">
        <x:v>14</x:v>
      </x:c>
      <x:c r="E22" s="58" t="s">
        <x:v>19</x:v>
      </x:c>
      <x:c r="F22" s="58" t="s">
        <x:v>19</x:v>
      </x:c>
      <x:c r="G22" s="59">
        <x:f>SUM(G23:G23)</x:f>
      </x:c>
      <x:c r="H22" s="0" t="s"/>
    </x:row>
    <x:row r="23" spans="1:8">
      <x:c r="A23" s="63" t="s"/>
      <x:c r="B23" s="63" t="s"/>
      <x:c r="C23" s="64" t="n">
        <x:v>8</x:v>
      </x:c>
      <x:c r="D23" s="64" t="s"/>
      <x:c r="E23" s="64" t="s"/>
      <x:c r="F23" s="64" t="s"/>
      <x:c r="G23" s="64">
        <x:f>PRODUCT(C23:F23)</x:f>
      </x:c>
      <x:c r="H23" s="0" t="s"/>
    </x:row>
    <x:row r="25" spans="1:8" customFormat="1" ht="45" customHeight="1">
      <x:c r="A25" s="56" t="s">
        <x:v>1086</x:v>
      </x:c>
      <x:c r="B25" s="56" t="s">
        <x:v>1078</x:v>
      </x:c>
      <x:c r="C25" s="56" t="s">
        <x:v>20</x:v>
      </x:c>
      <x:c r="D25" s="57" t="s">
        <x:v>14</x:v>
      </x:c>
      <x:c r="E25" s="58" t="s">
        <x:v>21</x:v>
      </x:c>
      <x:c r="F25" s="58" t="s">
        <x:v>21</x:v>
      </x:c>
      <x:c r="G25" s="59">
        <x:f>SUM(G26:G26)</x:f>
      </x:c>
      <x:c r="H25" s="0" t="s"/>
    </x:row>
    <x:row r="26" spans="1:8">
      <x:c r="A26" s="63" t="s"/>
      <x:c r="B26" s="63" t="s"/>
      <x:c r="C26" s="64" t="n">
        <x:v>5</x:v>
      </x:c>
      <x:c r="D26" s="64" t="s"/>
      <x:c r="E26" s="64" t="s"/>
      <x:c r="F26" s="64" t="s"/>
      <x:c r="G26" s="64">
        <x:f>PRODUCT(C26:F26)</x:f>
      </x:c>
      <x:c r="H26" s="0" t="s"/>
    </x:row>
    <x:row r="28" spans="1:8" customFormat="1" ht="45" customHeight="1">
      <x:c r="A28" s="56" t="s">
        <x:v>1087</x:v>
      </x:c>
      <x:c r="B28" s="56" t="s">
        <x:v>1078</x:v>
      </x:c>
      <x:c r="C28" s="56" t="s">
        <x:v>22</x:v>
      </x:c>
      <x:c r="D28" s="57" t="s">
        <x:v>23</x:v>
      </x:c>
      <x:c r="E28" s="58" t="s">
        <x:v>24</x:v>
      </x:c>
      <x:c r="F28" s="58" t="s">
        <x:v>24</x:v>
      </x:c>
      <x:c r="G28" s="59">
        <x:f>SUM(G29:G30)</x:f>
      </x:c>
      <x:c r="H28" s="0" t="s"/>
    </x:row>
    <x:row r="29" spans="1:8">
      <x:c r="A29" s="60" t="s"/>
      <x:c r="B29" s="60" t="s">
        <x:v>1079</x:v>
      </x:c>
      <x:c r="C29" s="61" t="s">
        <x:v>1080</x:v>
      </x:c>
      <x:c r="D29" s="61" t="s">
        <x:v>1081</x:v>
      </x:c>
      <x:c r="E29" s="61" t="s">
        <x:v>1082</x:v>
      </x:c>
      <x:c r="F29" s="61" t="s">
        <x:v>1083</x:v>
      </x:c>
      <x:c r="G29" s="62" t="s"/>
    </x:row>
    <x:row r="30" spans="1:8">
      <x:c r="A30" s="63" t="s"/>
      <x:c r="B30" s="63" t="s"/>
      <x:c r="C30" s="64" t="n">
        <x:v>1</x:v>
      </x:c>
      <x:c r="D30" s="64" t="s"/>
      <x:c r="E30" s="64" t="s"/>
      <x:c r="F30" s="64" t="s"/>
      <x:c r="G30" s="64">
        <x:f>PRODUCT(C30:F30)</x:f>
      </x:c>
      <x:c r="H30" s="0" t="s"/>
    </x:row>
    <x:row r="32" spans="1:8">
      <x:c r="B32" s="0" t="s">
        <x:v>1076</x:v>
      </x:c>
      <x:c r="C32" s="54" t="s">
        <x:v>5</x:v>
      </x:c>
      <x:c r="D32" s="55" t="s">
        <x:v>6</x:v>
      </x:c>
      <x:c r="E32" s="54" t="s">
        <x:v>7</x:v>
      </x:c>
    </x:row>
    <x:row r="33" spans="1:8">
      <x:c r="B33" s="0" t="s">
        <x:v>1076</x:v>
      </x:c>
      <x:c r="C33" s="54" t="s">
        <x:v>8</x:v>
      </x:c>
      <x:c r="D33" s="55" t="s">
        <x:v>6</x:v>
      </x:c>
      <x:c r="E33" s="54" t="s">
        <x:v>9</x:v>
      </x:c>
    </x:row>
    <x:row r="34" spans="1:8">
      <x:c r="B34" s="0" t="s">
        <x:v>1076</x:v>
      </x:c>
      <x:c r="C34" s="54" t="s">
        <x:v>10</x:v>
      </x:c>
      <x:c r="D34" s="55" t="s">
        <x:v>26</x:v>
      </x:c>
      <x:c r="E34" s="54" t="s">
        <x:v>27</x:v>
      </x:c>
    </x:row>
    <x:row r="36" spans="1:8" customFormat="1" ht="45" customHeight="1">
      <x:c r="A36" s="56" t="s">
        <x:v>1088</x:v>
      </x:c>
      <x:c r="B36" s="56" t="s">
        <x:v>1078</x:v>
      </x:c>
      <x:c r="C36" s="56" t="s">
        <x:v>29</x:v>
      </x:c>
      <x:c r="D36" s="57" t="s">
        <x:v>14</x:v>
      </x:c>
      <x:c r="E36" s="58" t="s">
        <x:v>30</x:v>
      </x:c>
      <x:c r="F36" s="58" t="s">
        <x:v>30</x:v>
      </x:c>
      <x:c r="G36" s="59">
        <x:f>SUM(G37:G37)</x:f>
      </x:c>
      <x:c r="H36" s="0" t="s"/>
    </x:row>
    <x:row r="37" spans="1:8">
      <x:c r="A37" s="63" t="s"/>
      <x:c r="B37" s="63" t="s"/>
      <x:c r="C37" s="64" t="n">
        <x:v>4</x:v>
      </x:c>
      <x:c r="D37" s="64" t="s"/>
      <x:c r="E37" s="64" t="s"/>
      <x:c r="F37" s="64" t="s"/>
      <x:c r="G37" s="64">
        <x:f>PRODUCT(C37:F37)</x:f>
      </x:c>
      <x:c r="H37" s="0" t="s"/>
    </x:row>
    <x:row r="39" spans="1:8" customFormat="1" ht="45" customHeight="1">
      <x:c r="A39" s="56" t="s">
        <x:v>1089</x:v>
      </x:c>
      <x:c r="B39" s="56" t="s">
        <x:v>1078</x:v>
      </x:c>
      <x:c r="C39" s="56" t="s">
        <x:v>31</x:v>
      </x:c>
      <x:c r="D39" s="57" t="s">
        <x:v>14</x:v>
      </x:c>
      <x:c r="E39" s="58" t="s">
        <x:v>32</x:v>
      </x:c>
      <x:c r="F39" s="58" t="s">
        <x:v>32</x:v>
      </x:c>
      <x:c r="G39" s="59">
        <x:f>SUM(G40:G40)</x:f>
      </x:c>
      <x:c r="H39" s="0" t="s"/>
    </x:row>
    <x:row r="40" spans="1:8">
      <x:c r="A40" s="63" t="s"/>
      <x:c r="B40" s="63" t="s"/>
      <x:c r="C40" s="64" t="n">
        <x:v>4</x:v>
      </x:c>
      <x:c r="D40" s="64" t="s"/>
      <x:c r="E40" s="64" t="s"/>
      <x:c r="F40" s="64" t="s"/>
      <x:c r="G40" s="64">
        <x:f>PRODUCT(C40:F40)</x:f>
      </x:c>
      <x:c r="H40" s="0" t="s"/>
    </x:row>
    <x:row r="42" spans="1:8">
      <x:c r="B42" s="0" t="s">
        <x:v>1076</x:v>
      </x:c>
      <x:c r="C42" s="54" t="s">
        <x:v>5</x:v>
      </x:c>
      <x:c r="D42" s="55" t="s">
        <x:v>6</x:v>
      </x:c>
      <x:c r="E42" s="54" t="s">
        <x:v>7</x:v>
      </x:c>
    </x:row>
    <x:row r="43" spans="1:8">
      <x:c r="B43" s="0" t="s">
        <x:v>1076</x:v>
      </x:c>
      <x:c r="C43" s="54" t="s">
        <x:v>8</x:v>
      </x:c>
      <x:c r="D43" s="55" t="s">
        <x:v>6</x:v>
      </x:c>
      <x:c r="E43" s="54" t="s">
        <x:v>9</x:v>
      </x:c>
    </x:row>
    <x:row r="44" spans="1:8">
      <x:c r="B44" s="0" t="s">
        <x:v>1076</x:v>
      </x:c>
      <x:c r="C44" s="54" t="s">
        <x:v>10</x:v>
      </x:c>
      <x:c r="D44" s="55" t="s">
        <x:v>33</x:v>
      </x:c>
      <x:c r="E44" s="54" t="s">
        <x:v>34</x:v>
      </x:c>
    </x:row>
    <x:row r="46" spans="1:8" customFormat="1" ht="45" customHeight="1">
      <x:c r="A46" s="56" t="s">
        <x:v>1090</x:v>
      </x:c>
      <x:c r="B46" s="56" t="s">
        <x:v>1078</x:v>
      </x:c>
      <x:c r="C46" s="56" t="s">
        <x:v>36</x:v>
      </x:c>
      <x:c r="D46" s="57" t="s">
        <x:v>37</x:v>
      </x:c>
      <x:c r="E46" s="58" t="s">
        <x:v>38</x:v>
      </x:c>
      <x:c r="F46" s="58" t="s">
        <x:v>38</x:v>
      </x:c>
      <x:c r="G46" s="59">
        <x:f>SUM(G47:G47)</x:f>
      </x:c>
      <x:c r="H46" s="0" t="s"/>
    </x:row>
    <x:row r="47" spans="1:8">
      <x:c r="A47" s="63" t="s"/>
      <x:c r="B47" s="63" t="s"/>
      <x:c r="C47" s="64" t="n">
        <x:v>1</x:v>
      </x:c>
      <x:c r="D47" s="64" t="s"/>
      <x:c r="E47" s="64" t="s"/>
      <x:c r="F47" s="64" t="s"/>
      <x:c r="G47" s="64">
        <x:f>PRODUCT(C47:F47)</x:f>
      </x:c>
      <x:c r="H47" s="0" t="s"/>
    </x:row>
    <x:row r="49" spans="1:8">
      <x:c r="B49" s="0" t="s">
        <x:v>1076</x:v>
      </x:c>
      <x:c r="C49" s="54" t="s">
        <x:v>5</x:v>
      </x:c>
      <x:c r="D49" s="55" t="s">
        <x:v>6</x:v>
      </x:c>
      <x:c r="E49" s="54" t="s">
        <x:v>7</x:v>
      </x:c>
    </x:row>
    <x:row r="50" spans="1:8">
      <x:c r="B50" s="0" t="s">
        <x:v>1076</x:v>
      </x:c>
      <x:c r="C50" s="54" t="s">
        <x:v>8</x:v>
      </x:c>
      <x:c r="D50" s="55" t="s">
        <x:v>26</x:v>
      </x:c>
      <x:c r="E50" s="54" t="s">
        <x:v>39</x:v>
      </x:c>
    </x:row>
    <x:row r="51" spans="1:8">
      <x:c r="B51" s="0" t="s">
        <x:v>1076</x:v>
      </x:c>
      <x:c r="C51" s="54" t="s">
        <x:v>10</x:v>
      </x:c>
      <x:c r="D51" s="55" t="s">
        <x:v>6</x:v>
      </x:c>
      <x:c r="E51" s="54" t="s">
        <x:v>40</x:v>
      </x:c>
    </x:row>
    <x:row r="53" spans="1:8" customFormat="1" ht="45" customHeight="1">
      <x:c r="A53" s="56" t="s">
        <x:v>1091</x:v>
      </x:c>
      <x:c r="B53" s="56" t="s">
        <x:v>1078</x:v>
      </x:c>
      <x:c r="C53" s="56" t="s">
        <x:v>42</x:v>
      </x:c>
      <x:c r="D53" s="57" t="s">
        <x:v>37</x:v>
      </x:c>
      <x:c r="E53" s="58" t="s">
        <x:v>43</x:v>
      </x:c>
      <x:c r="F53" s="58" t="s">
        <x:v>43</x:v>
      </x:c>
      <x:c r="G53" s="59">
        <x:f>SUM(G54:G54)</x:f>
      </x:c>
      <x:c r="H53" s="0" t="s"/>
    </x:row>
    <x:row r="54" spans="1:8">
      <x:c r="A54" s="63" t="s"/>
      <x:c r="B54" s="63" t="s"/>
      <x:c r="C54" s="64" t="n">
        <x:v>7</x:v>
      </x:c>
      <x:c r="D54" s="64" t="s"/>
      <x:c r="E54" s="64" t="s"/>
      <x:c r="F54" s="64" t="s"/>
      <x:c r="G54" s="64">
        <x:f>PRODUCT(C54:F54)</x:f>
      </x:c>
      <x:c r="H54" s="0" t="s"/>
    </x:row>
    <x:row r="56" spans="1:8" customFormat="1" ht="45" customHeight="1">
      <x:c r="A56" s="56" t="s">
        <x:v>1092</x:v>
      </x:c>
      <x:c r="B56" s="56" t="s">
        <x:v>1078</x:v>
      </x:c>
      <x:c r="C56" s="56" t="s">
        <x:v>44</x:v>
      </x:c>
      <x:c r="D56" s="57" t="s">
        <x:v>23</x:v>
      </x:c>
      <x:c r="E56" s="58" t="s">
        <x:v>45</x:v>
      </x:c>
      <x:c r="F56" s="58" t="s">
        <x:v>45</x:v>
      </x:c>
      <x:c r="G56" s="59">
        <x:f>SUM(G57:G57)</x:f>
      </x:c>
      <x:c r="H56" s="0" t="s"/>
    </x:row>
    <x:row r="57" spans="1:8">
      <x:c r="A57" s="63" t="s"/>
      <x:c r="B57" s="63" t="s"/>
      <x:c r="C57" s="64" t="n">
        <x:v>1</x:v>
      </x:c>
      <x:c r="D57" s="64" t="s"/>
      <x:c r="E57" s="64" t="s"/>
      <x:c r="F57" s="64" t="s"/>
      <x:c r="G57" s="64">
        <x:f>PRODUCT(C57:F57)</x:f>
      </x:c>
      <x:c r="H57" s="0" t="s"/>
    </x:row>
    <x:row r="59" spans="1:8">
      <x:c r="B59" s="0" t="s">
        <x:v>1076</x:v>
      </x:c>
      <x:c r="C59" s="54" t="s">
        <x:v>5</x:v>
      </x:c>
      <x:c r="D59" s="55" t="s">
        <x:v>6</x:v>
      </x:c>
      <x:c r="E59" s="54" t="s">
        <x:v>7</x:v>
      </x:c>
    </x:row>
    <x:row r="60" spans="1:8">
      <x:c r="B60" s="0" t="s">
        <x:v>1076</x:v>
      </x:c>
      <x:c r="C60" s="54" t="s">
        <x:v>8</x:v>
      </x:c>
      <x:c r="D60" s="55" t="s">
        <x:v>26</x:v>
      </x:c>
      <x:c r="E60" s="54" t="s">
        <x:v>39</x:v>
      </x:c>
    </x:row>
    <x:row r="61" spans="1:8">
      <x:c r="B61" s="0" t="s">
        <x:v>1076</x:v>
      </x:c>
      <x:c r="C61" s="54" t="s">
        <x:v>10</x:v>
      </x:c>
      <x:c r="D61" s="55" t="s">
        <x:v>26</x:v>
      </x:c>
      <x:c r="E61" s="54" t="s">
        <x:v>11</x:v>
      </x:c>
    </x:row>
    <x:row r="63" spans="1:8" customFormat="1" ht="45" customHeight="1">
      <x:c r="A63" s="56" t="s">
        <x:v>1093</x:v>
      </x:c>
      <x:c r="B63" s="56" t="s">
        <x:v>1078</x:v>
      </x:c>
      <x:c r="C63" s="56" t="s">
        <x:v>47</x:v>
      </x:c>
      <x:c r="D63" s="57" t="s">
        <x:v>14</x:v>
      </x:c>
      <x:c r="E63" s="58" t="s">
        <x:v>48</x:v>
      </x:c>
      <x:c r="F63" s="58" t="s">
        <x:v>48</x:v>
      </x:c>
      <x:c r="G63" s="59">
        <x:f>SUM(G64:G65)</x:f>
      </x:c>
      <x:c r="H63" s="0" t="s"/>
    </x:row>
    <x:row r="64" spans="1:8">
      <x:c r="A64" s="63" t="s"/>
      <x:c r="B64" s="63" t="s"/>
      <x:c r="C64" s="64" t="n">
        <x:v>18</x:v>
      </x:c>
      <x:c r="D64" s="64" t="s"/>
      <x:c r="E64" s="64" t="s"/>
      <x:c r="F64" s="64" t="s"/>
      <x:c r="G64" s="64">
        <x:f>PRODUCT(C64:F64)</x:f>
      </x:c>
      <x:c r="H64" s="0" t="s"/>
    </x:row>
    <x:row r="65" spans="1:8">
      <x:c r="A65" s="63" t="s"/>
      <x:c r="B65" s="63" t="s"/>
      <x:c r="C65" s="64" t="n">
        <x:v>10</x:v>
      </x:c>
      <x:c r="D65" s="64" t="s"/>
      <x:c r="E65" s="64" t="s"/>
      <x:c r="F65" s="64" t="s"/>
      <x:c r="G65" s="64">
        <x:f>PRODUCT(C65:F65)</x:f>
      </x:c>
      <x:c r="H65" s="0" t="s"/>
    </x:row>
    <x:row r="67" spans="1:8" customFormat="1" ht="45" customHeight="1">
      <x:c r="A67" s="56" t="s">
        <x:v>1094</x:v>
      </x:c>
      <x:c r="B67" s="56" t="s">
        <x:v>1078</x:v>
      </x:c>
      <x:c r="C67" s="56" t="s">
        <x:v>49</x:v>
      </x:c>
      <x:c r="D67" s="57" t="s">
        <x:v>14</x:v>
      </x:c>
      <x:c r="E67" s="58" t="s">
        <x:v>50</x:v>
      </x:c>
      <x:c r="F67" s="58" t="s">
        <x:v>50</x:v>
      </x:c>
      <x:c r="G67" s="59">
        <x:f>SUM(G68:G68)</x:f>
      </x:c>
      <x:c r="H67" s="0" t="s"/>
    </x:row>
    <x:row r="68" spans="1:8">
      <x:c r="A68" s="63" t="s"/>
      <x:c r="B68" s="63" t="s"/>
      <x:c r="C68" s="64" t="n">
        <x:v>5</x:v>
      </x:c>
      <x:c r="D68" s="64" t="s"/>
      <x:c r="E68" s="64" t="s"/>
      <x:c r="F68" s="64" t="s"/>
      <x:c r="G68" s="64">
        <x:f>PRODUCT(C68:F68)</x:f>
      </x:c>
      <x:c r="H68" s="0" t="s"/>
    </x:row>
    <x:row r="70" spans="1:8" customFormat="1" ht="45" customHeight="1">
      <x:c r="A70" s="56" t="s">
        <x:v>1095</x:v>
      </x:c>
      <x:c r="B70" s="56" t="s">
        <x:v>1078</x:v>
      </x:c>
      <x:c r="C70" s="56" t="s">
        <x:v>51</x:v>
      </x:c>
      <x:c r="D70" s="57" t="s">
        <x:v>23</x:v>
      </x:c>
      <x:c r="E70" s="58" t="s">
        <x:v>52</x:v>
      </x:c>
      <x:c r="F70" s="58" t="s">
        <x:v>52</x:v>
      </x:c>
      <x:c r="G70" s="59">
        <x:f>SUM(G71:G72)</x:f>
      </x:c>
      <x:c r="H70" s="0" t="s"/>
    </x:row>
    <x:row r="71" spans="1:8">
      <x:c r="A71" s="60" t="s"/>
      <x:c r="B71" s="60" t="s">
        <x:v>1079</x:v>
      </x:c>
      <x:c r="C71" s="61" t="s">
        <x:v>1080</x:v>
      </x:c>
      <x:c r="D71" s="61" t="s">
        <x:v>1081</x:v>
      </x:c>
      <x:c r="E71" s="61" t="s">
        <x:v>1082</x:v>
      </x:c>
      <x:c r="F71" s="61" t="s">
        <x:v>1083</x:v>
      </x:c>
      <x:c r="G71" s="62" t="s"/>
    </x:row>
    <x:row r="72" spans="1:8">
      <x:c r="A72" s="63" t="s"/>
      <x:c r="B72" s="63" t="s"/>
      <x:c r="C72" s="64" t="n">
        <x:v>1</x:v>
      </x:c>
      <x:c r="D72" s="64" t="s"/>
      <x:c r="E72" s="64" t="s"/>
      <x:c r="F72" s="64" t="s"/>
      <x:c r="G72" s="64">
        <x:f>PRODUCT(C72:F72)</x:f>
      </x:c>
      <x:c r="H72" s="0" t="s"/>
    </x:row>
    <x:row r="74" spans="1:8">
      <x:c r="B74" s="0" t="s">
        <x:v>1076</x:v>
      </x:c>
      <x:c r="C74" s="54" t="s">
        <x:v>5</x:v>
      </x:c>
      <x:c r="D74" s="55" t="s">
        <x:v>6</x:v>
      </x:c>
      <x:c r="E74" s="54" t="s">
        <x:v>7</x:v>
      </x:c>
    </x:row>
    <x:row r="75" spans="1:8">
      <x:c r="B75" s="0" t="s">
        <x:v>1076</x:v>
      </x:c>
      <x:c r="C75" s="54" t="s">
        <x:v>8</x:v>
      </x:c>
      <x:c r="D75" s="55" t="s">
        <x:v>26</x:v>
      </x:c>
      <x:c r="E75" s="54" t="s">
        <x:v>39</x:v>
      </x:c>
    </x:row>
    <x:row r="76" spans="1:8">
      <x:c r="B76" s="0" t="s">
        <x:v>1076</x:v>
      </x:c>
      <x:c r="C76" s="54" t="s">
        <x:v>10</x:v>
      </x:c>
      <x:c r="D76" s="55" t="s">
        <x:v>33</x:v>
      </x:c>
      <x:c r="E76" s="54" t="s">
        <x:v>53</x:v>
      </x:c>
    </x:row>
    <x:row r="78" spans="1:8" customFormat="1" ht="45" customHeight="1">
      <x:c r="A78" s="56" t="s">
        <x:v>1096</x:v>
      </x:c>
      <x:c r="B78" s="56" t="s">
        <x:v>1078</x:v>
      </x:c>
      <x:c r="C78" s="56" t="s">
        <x:v>55</x:v>
      </x:c>
      <x:c r="D78" s="57" t="s">
        <x:v>37</x:v>
      </x:c>
      <x:c r="E78" s="58" t="s">
        <x:v>56</x:v>
      </x:c>
      <x:c r="F78" s="58" t="s">
        <x:v>56</x:v>
      </x:c>
      <x:c r="G78" s="59">
        <x:f>SUM(G79:G79)</x:f>
      </x:c>
      <x:c r="H78" s="0" t="s"/>
    </x:row>
    <x:row r="79" spans="1:8">
      <x:c r="A79" s="63" t="s"/>
      <x:c r="B79" s="63" t="s"/>
      <x:c r="C79" s="64" t="n">
        <x:v>1</x:v>
      </x:c>
      <x:c r="D79" s="64" t="s"/>
      <x:c r="E79" s="64" t="s"/>
      <x:c r="F79" s="64" t="s"/>
      <x:c r="G79" s="64">
        <x:f>PRODUCT(C79:F79)</x:f>
      </x:c>
      <x:c r="H79" s="0" t="s"/>
    </x:row>
    <x:row r="81" spans="1:8" customFormat="1" ht="45" customHeight="1">
      <x:c r="A81" s="56" t="s">
        <x:v>1097</x:v>
      </x:c>
      <x:c r="B81" s="56" t="s">
        <x:v>1078</x:v>
      </x:c>
      <x:c r="C81" s="56" t="s">
        <x:v>57</x:v>
      </x:c>
      <x:c r="D81" s="57" t="s">
        <x:v>37</x:v>
      </x:c>
      <x:c r="E81" s="58" t="s">
        <x:v>58</x:v>
      </x:c>
      <x:c r="F81" s="58" t="s">
        <x:v>58</x:v>
      </x:c>
      <x:c r="G81" s="59">
        <x:f>SUM(G82:G82)</x:f>
      </x:c>
      <x:c r="H81" s="0" t="s"/>
    </x:row>
    <x:row r="82" spans="1:8">
      <x:c r="A82" s="63" t="s"/>
      <x:c r="B82" s="63" t="s"/>
      <x:c r="C82" s="64" t="n">
        <x:v>2</x:v>
      </x:c>
      <x:c r="D82" s="64" t="s"/>
      <x:c r="E82" s="64" t="s"/>
      <x:c r="F82" s="64" t="s"/>
      <x:c r="G82" s="64">
        <x:f>PRODUCT(C82:F82)</x:f>
      </x:c>
      <x:c r="H82" s="0" t="s"/>
    </x:row>
    <x:row r="84" spans="1:8">
      <x:c r="B84" s="0" t="s">
        <x:v>1076</x:v>
      </x:c>
      <x:c r="C84" s="54" t="s">
        <x:v>5</x:v>
      </x:c>
      <x:c r="D84" s="55" t="s">
        <x:v>6</x:v>
      </x:c>
      <x:c r="E84" s="54" t="s">
        <x:v>7</x:v>
      </x:c>
    </x:row>
    <x:row r="85" spans="1:8">
      <x:c r="B85" s="0" t="s">
        <x:v>1076</x:v>
      </x:c>
      <x:c r="C85" s="54" t="s">
        <x:v>8</x:v>
      </x:c>
      <x:c r="D85" s="55" t="s">
        <x:v>33</x:v>
      </x:c>
      <x:c r="E85" s="54" t="s">
        <x:v>59</x:v>
      </x:c>
    </x:row>
    <x:row r="86" spans="1:8">
      <x:c r="B86" s="0" t="s">
        <x:v>1076</x:v>
      </x:c>
      <x:c r="C86" s="54" t="s">
        <x:v>10</x:v>
      </x:c>
      <x:c r="D86" s="55" t="s">
        <x:v>6</x:v>
      </x:c>
      <x:c r="E86" s="54" t="s">
        <x:v>60</x:v>
      </x:c>
    </x:row>
    <x:row r="88" spans="1:8" customFormat="1" ht="45" customHeight="1">
      <x:c r="A88" s="56" t="s">
        <x:v>1098</x:v>
      </x:c>
      <x:c r="B88" s="56" t="s">
        <x:v>1078</x:v>
      </x:c>
      <x:c r="C88" s="56" t="s">
        <x:v>62</x:v>
      </x:c>
      <x:c r="D88" s="57" t="s">
        <x:v>37</x:v>
      </x:c>
      <x:c r="E88" s="58" t="s">
        <x:v>1099</x:v>
      </x:c>
      <x:c r="F88" s="58" t="s">
        <x:v>1099</x:v>
      </x:c>
      <x:c r="G88" s="59">
        <x:f>SUM(G89:G89)</x:f>
      </x:c>
      <x:c r="H88" s="0" t="s"/>
    </x:row>
    <x:row r="89" spans="1:8">
      <x:c r="A89" s="63" t="s"/>
      <x:c r="B89" s="63" t="s"/>
      <x:c r="C89" s="64" t="n">
        <x:v>18</x:v>
      </x:c>
      <x:c r="D89" s="64" t="s"/>
      <x:c r="E89" s="64" t="s"/>
      <x:c r="F89" s="64" t="s"/>
      <x:c r="G89" s="64">
        <x:f>PRODUCT(C89:F89)</x:f>
      </x:c>
      <x:c r="H89" s="0" t="s"/>
    </x:row>
    <x:row r="91" spans="1:8" customFormat="1" ht="45" customHeight="1">
      <x:c r="A91" s="56" t="s">
        <x:v>1100</x:v>
      </x:c>
      <x:c r="B91" s="56" t="s">
        <x:v>1078</x:v>
      </x:c>
      <x:c r="C91" s="56" t="s">
        <x:v>64</x:v>
      </x:c>
      <x:c r="D91" s="57" t="s">
        <x:v>37</x:v>
      </x:c>
      <x:c r="E91" s="58" t="s">
        <x:v>1101</x:v>
      </x:c>
      <x:c r="F91" s="58" t="s">
        <x:v>1101</x:v>
      </x:c>
      <x:c r="G91" s="59">
        <x:f>SUM(G92:G92)</x:f>
      </x:c>
      <x:c r="H91" s="0" t="s"/>
    </x:row>
    <x:row r="92" spans="1:8">
      <x:c r="A92" s="63" t="s"/>
      <x:c r="B92" s="63" t="s"/>
      <x:c r="C92" s="64" t="n">
        <x:v>14</x:v>
      </x:c>
      <x:c r="D92" s="64" t="s"/>
      <x:c r="E92" s="64" t="s"/>
      <x:c r="F92" s="64" t="s"/>
      <x:c r="G92" s="64">
        <x:f>PRODUCT(C92:F92)</x:f>
      </x:c>
      <x:c r="H92" s="0" t="s"/>
    </x:row>
    <x:row r="94" spans="1:8" customFormat="1" ht="45" customHeight="1">
      <x:c r="A94" s="56" t="s">
        <x:v>1102</x:v>
      </x:c>
      <x:c r="B94" s="56" t="s">
        <x:v>1078</x:v>
      </x:c>
      <x:c r="C94" s="56" t="s">
        <x:v>66</x:v>
      </x:c>
      <x:c r="D94" s="57" t="s">
        <x:v>37</x:v>
      </x:c>
      <x:c r="E94" s="58" t="s">
        <x:v>1103</x:v>
      </x:c>
      <x:c r="F94" s="58" t="s">
        <x:v>1103</x:v>
      </x:c>
      <x:c r="G94" s="59">
        <x:f>SUM(G95:G95)</x:f>
      </x:c>
      <x:c r="H94" s="0" t="s"/>
    </x:row>
    <x:row r="95" spans="1:8">
      <x:c r="A95" s="63" t="s"/>
      <x:c r="B95" s="63" t="s"/>
      <x:c r="C95" s="64" t="n">
        <x:v>14</x:v>
      </x:c>
      <x:c r="D95" s="64" t="s"/>
      <x:c r="E95" s="64" t="s"/>
      <x:c r="F95" s="64" t="s"/>
      <x:c r="G95" s="64">
        <x:f>PRODUCT(C95:F95)</x:f>
      </x:c>
      <x:c r="H95" s="0" t="s"/>
    </x:row>
    <x:row r="97" spans="1:8">
      <x:c r="B97" s="0" t="s">
        <x:v>1076</x:v>
      </x:c>
      <x:c r="C97" s="54" t="s">
        <x:v>5</x:v>
      </x:c>
      <x:c r="D97" s="55" t="s">
        <x:v>6</x:v>
      </x:c>
      <x:c r="E97" s="54" t="s">
        <x:v>7</x:v>
      </x:c>
    </x:row>
    <x:row r="98" spans="1:8">
      <x:c r="B98" s="0" t="s">
        <x:v>1076</x:v>
      </x:c>
      <x:c r="C98" s="54" t="s">
        <x:v>8</x:v>
      </x:c>
      <x:c r="D98" s="55" t="s">
        <x:v>33</x:v>
      </x:c>
      <x:c r="E98" s="54" t="s">
        <x:v>59</x:v>
      </x:c>
    </x:row>
    <x:row r="99" spans="1:8">
      <x:c r="B99" s="0" t="s">
        <x:v>1076</x:v>
      </x:c>
      <x:c r="C99" s="54" t="s">
        <x:v>10</x:v>
      </x:c>
      <x:c r="D99" s="55" t="s">
        <x:v>26</x:v>
      </x:c>
      <x:c r="E99" s="54" t="s">
        <x:v>68</x:v>
      </x:c>
    </x:row>
    <x:row r="101" spans="1:8" customFormat="1" ht="45" customHeight="1">
      <x:c r="A101" s="56" t="s">
        <x:v>1104</x:v>
      </x:c>
      <x:c r="B101" s="56" t="s">
        <x:v>1078</x:v>
      </x:c>
      <x:c r="C101" s="56" t="s">
        <x:v>70</x:v>
      </x:c>
      <x:c r="D101" s="57" t="s">
        <x:v>37</x:v>
      </x:c>
      <x:c r="E101" s="58" t="s">
        <x:v>71</x:v>
      </x:c>
      <x:c r="F101" s="58" t="s">
        <x:v>71</x:v>
      </x:c>
      <x:c r="G101" s="59">
        <x:f>SUM(G102:G102)</x:f>
      </x:c>
      <x:c r="H101" s="0" t="s"/>
    </x:row>
    <x:row r="102" spans="1:8">
      <x:c r="A102" s="63" t="s"/>
      <x:c r="B102" s="63" t="s"/>
      <x:c r="C102" s="64" t="n">
        <x:v>6</x:v>
      </x:c>
      <x:c r="D102" s="64" t="s"/>
      <x:c r="E102" s="64" t="s"/>
      <x:c r="F102" s="64" t="s"/>
      <x:c r="G102" s="64">
        <x:f>PRODUCT(C102:F102)</x:f>
      </x:c>
      <x:c r="H102" s="0" t="s"/>
    </x:row>
    <x:row r="104" spans="1:8">
      <x:c r="B104" s="0" t="s">
        <x:v>1076</x:v>
      </x:c>
      <x:c r="C104" s="54" t="s">
        <x:v>5</x:v>
      </x:c>
      <x:c r="D104" s="55" t="s">
        <x:v>6</x:v>
      </x:c>
      <x:c r="E104" s="54" t="s">
        <x:v>7</x:v>
      </x:c>
    </x:row>
    <x:row r="105" spans="1:8">
      <x:c r="B105" s="0" t="s">
        <x:v>1076</x:v>
      </x:c>
      <x:c r="C105" s="54" t="s">
        <x:v>8</x:v>
      </x:c>
      <x:c r="D105" s="55" t="s">
        <x:v>33</x:v>
      </x:c>
      <x:c r="E105" s="54" t="s">
        <x:v>59</x:v>
      </x:c>
    </x:row>
    <x:row r="106" spans="1:8">
      <x:c r="B106" s="0" t="s">
        <x:v>1076</x:v>
      </x:c>
      <x:c r="C106" s="54" t="s">
        <x:v>10</x:v>
      </x:c>
      <x:c r="D106" s="55" t="s">
        <x:v>33</x:v>
      </x:c>
      <x:c r="E106" s="54" t="s">
        <x:v>72</x:v>
      </x:c>
    </x:row>
    <x:row r="108" spans="1:8" customFormat="1" ht="45" customHeight="1">
      <x:c r="A108" s="56" t="s">
        <x:v>1105</x:v>
      </x:c>
      <x:c r="B108" s="56" t="s">
        <x:v>1078</x:v>
      </x:c>
      <x:c r="C108" s="56" t="s">
        <x:v>74</x:v>
      </x:c>
      <x:c r="D108" s="57" t="s">
        <x:v>37</x:v>
      </x:c>
      <x:c r="E108" s="58" t="s">
        <x:v>75</x:v>
      </x:c>
      <x:c r="F108" s="58" t="s">
        <x:v>75</x:v>
      </x:c>
      <x:c r="G108" s="59">
        <x:f>SUM(G109:G109)</x:f>
      </x:c>
      <x:c r="H108" s="0" t="s"/>
    </x:row>
    <x:row r="109" spans="1:8">
      <x:c r="A109" s="63" t="s"/>
      <x:c r="B109" s="63" t="s"/>
      <x:c r="C109" s="64" t="n">
        <x:v>4</x:v>
      </x:c>
      <x:c r="D109" s="64" t="s"/>
      <x:c r="E109" s="64" t="s"/>
      <x:c r="F109" s="64" t="s"/>
      <x:c r="G109" s="64">
        <x:f>PRODUCT(C109:F109)</x:f>
      </x:c>
      <x:c r="H109" s="0" t="s"/>
    </x:row>
    <x:row r="111" spans="1:8" customFormat="1" ht="45" customHeight="1">
      <x:c r="A111" s="56" t="s">
        <x:v>1106</x:v>
      </x:c>
      <x:c r="B111" s="56" t="s">
        <x:v>1078</x:v>
      </x:c>
      <x:c r="C111" s="56" t="s">
        <x:v>76</x:v>
      </x:c>
      <x:c r="D111" s="57" t="s">
        <x:v>37</x:v>
      </x:c>
      <x:c r="E111" s="58" t="s">
        <x:v>77</x:v>
      </x:c>
      <x:c r="F111" s="58" t="s">
        <x:v>77</x:v>
      </x:c>
      <x:c r="G111" s="59">
        <x:f>SUM(G112:G113)</x:f>
      </x:c>
      <x:c r="H111" s="0" t="s"/>
    </x:row>
    <x:row r="112" spans="1:8">
      <x:c r="A112" s="60" t="s"/>
      <x:c r="B112" s="60" t="s">
        <x:v>1079</x:v>
      </x:c>
      <x:c r="C112" s="61" t="s">
        <x:v>1080</x:v>
      </x:c>
      <x:c r="D112" s="61" t="s">
        <x:v>1081</x:v>
      </x:c>
      <x:c r="E112" s="61" t="s">
        <x:v>1082</x:v>
      </x:c>
      <x:c r="F112" s="61" t="s">
        <x:v>1083</x:v>
      </x:c>
      <x:c r="G112" s="62" t="s"/>
    </x:row>
    <x:row r="113" spans="1:8">
      <x:c r="A113" s="63" t="s"/>
      <x:c r="B113" s="63" t="s"/>
      <x:c r="C113" s="64" t="n">
        <x:v>3</x:v>
      </x:c>
      <x:c r="D113" s="64" t="s"/>
      <x:c r="E113" s="64" t="s"/>
      <x:c r="F113" s="64" t="s"/>
      <x:c r="G113" s="64">
        <x:f>PRODUCT(C113:F113)</x:f>
      </x:c>
      <x:c r="H113" s="0" t="s"/>
    </x:row>
    <x:row r="115" spans="1:8">
      <x:c r="B115" s="0" t="s">
        <x:v>1076</x:v>
      </x:c>
      <x:c r="C115" s="54" t="s">
        <x:v>5</x:v>
      </x:c>
      <x:c r="D115" s="55" t="s">
        <x:v>6</x:v>
      </x:c>
      <x:c r="E115" s="54" t="s">
        <x:v>7</x:v>
      </x:c>
    </x:row>
    <x:row r="116" spans="1:8">
      <x:c r="B116" s="0" t="s">
        <x:v>1076</x:v>
      </x:c>
      <x:c r="C116" s="54" t="s">
        <x:v>8</x:v>
      </x:c>
      <x:c r="D116" s="55" t="s">
        <x:v>78</x:v>
      </x:c>
      <x:c r="E116" s="54" t="s">
        <x:v>79</x:v>
      </x:c>
    </x:row>
    <x:row r="117" spans="1:8">
      <x:c r="B117" s="0" t="s">
        <x:v>1076</x:v>
      </x:c>
      <x:c r="C117" s="54" t="s">
        <x:v>10</x:v>
      </x:c>
      <x:c r="D117" s="55" t="s">
        <x:v>6</x:v>
      </x:c>
      <x:c r="E117" s="54" t="s">
        <x:v>80</x:v>
      </x:c>
    </x:row>
    <x:row r="119" spans="1:8" customFormat="1" ht="45" customHeight="1">
      <x:c r="A119" s="56" t="s">
        <x:v>1107</x:v>
      </x:c>
      <x:c r="B119" s="56" t="s">
        <x:v>1078</x:v>
      </x:c>
      <x:c r="C119" s="56" t="s">
        <x:v>82</x:v>
      </x:c>
      <x:c r="D119" s="57" t="s">
        <x:v>37</x:v>
      </x:c>
      <x:c r="E119" s="58" t="s">
        <x:v>1108</x:v>
      </x:c>
      <x:c r="F119" s="58" t="s">
        <x:v>1108</x:v>
      </x:c>
      <x:c r="G119" s="59">
        <x:f>SUM(G120:G121)</x:f>
      </x:c>
      <x:c r="H119" s="0" t="s"/>
    </x:row>
    <x:row r="120" spans="1:8">
      <x:c r="A120" s="60" t="s"/>
      <x:c r="B120" s="60" t="s">
        <x:v>1079</x:v>
      </x:c>
      <x:c r="C120" s="61" t="s">
        <x:v>1080</x:v>
      </x:c>
      <x:c r="D120" s="61" t="s">
        <x:v>1081</x:v>
      </x:c>
      <x:c r="E120" s="61" t="s">
        <x:v>1082</x:v>
      </x:c>
      <x:c r="F120" s="61" t="s">
        <x:v>1083</x:v>
      </x:c>
      <x:c r="G120" s="62" t="s"/>
    </x:row>
    <x:row r="121" spans="1:8">
      <x:c r="A121" s="63" t="s"/>
      <x:c r="B121" s="63" t="s"/>
      <x:c r="C121" s="64" t="n">
        <x:v>1</x:v>
      </x:c>
      <x:c r="D121" s="64" t="s"/>
      <x:c r="E121" s="64" t="s"/>
      <x:c r="F121" s="64" t="s"/>
      <x:c r="G121" s="64">
        <x:f>PRODUCT(C121:F121)</x:f>
      </x:c>
      <x:c r="H121" s="0" t="s"/>
    </x:row>
    <x:row r="123" spans="1:8" customFormat="1" ht="45" customHeight="1">
      <x:c r="A123" s="56" t="s">
        <x:v>1109</x:v>
      </x:c>
      <x:c r="B123" s="56" t="s">
        <x:v>1078</x:v>
      </x:c>
      <x:c r="C123" s="56" t="s">
        <x:v>84</x:v>
      </x:c>
      <x:c r="D123" s="57" t="s">
        <x:v>37</x:v>
      </x:c>
      <x:c r="E123" s="58" t="s">
        <x:v>1110</x:v>
      </x:c>
      <x:c r="F123" s="58" t="s">
        <x:v>1110</x:v>
      </x:c>
      <x:c r="G123" s="59">
        <x:f>SUM(G124:G125)</x:f>
      </x:c>
      <x:c r="H123" s="0" t="s"/>
    </x:row>
    <x:row r="124" spans="1:8">
      <x:c r="A124" s="60" t="s"/>
      <x:c r="B124" s="60" t="s">
        <x:v>1079</x:v>
      </x:c>
      <x:c r="C124" s="61" t="s">
        <x:v>1080</x:v>
      </x:c>
      <x:c r="D124" s="61" t="s">
        <x:v>1081</x:v>
      </x:c>
      <x:c r="E124" s="61" t="s">
        <x:v>1082</x:v>
      </x:c>
      <x:c r="F124" s="61" t="s">
        <x:v>1083</x:v>
      </x:c>
      <x:c r="G124" s="62" t="s"/>
    </x:row>
    <x:row r="125" spans="1:8">
      <x:c r="A125" s="63" t="s"/>
      <x:c r="B125" s="63" t="s"/>
      <x:c r="C125" s="64" t="n">
        <x:v>1</x:v>
      </x:c>
      <x:c r="D125" s="64" t="s"/>
      <x:c r="E125" s="64" t="s"/>
      <x:c r="F125" s="64" t="s"/>
      <x:c r="G125" s="64">
        <x:f>PRODUCT(C125:F125)</x:f>
      </x:c>
      <x:c r="H125" s="0" t="s"/>
    </x:row>
    <x:row r="127" spans="1:8">
      <x:c r="B127" s="0" t="s">
        <x:v>1076</x:v>
      </x:c>
      <x:c r="C127" s="54" t="s">
        <x:v>5</x:v>
      </x:c>
      <x:c r="D127" s="55" t="s">
        <x:v>6</x:v>
      </x:c>
      <x:c r="E127" s="54" t="s">
        <x:v>7</x:v>
      </x:c>
    </x:row>
    <x:row r="128" spans="1:8">
      <x:c r="B128" s="0" t="s">
        <x:v>1076</x:v>
      </x:c>
      <x:c r="C128" s="54" t="s">
        <x:v>8</x:v>
      </x:c>
      <x:c r="D128" s="55" t="s">
        <x:v>78</x:v>
      </x:c>
      <x:c r="E128" s="54" t="s">
        <x:v>79</x:v>
      </x:c>
    </x:row>
    <x:row r="129" spans="1:8">
      <x:c r="B129" s="0" t="s">
        <x:v>1076</x:v>
      </x:c>
      <x:c r="C129" s="54" t="s">
        <x:v>10</x:v>
      </x:c>
      <x:c r="D129" s="55" t="s">
        <x:v>26</x:v>
      </x:c>
      <x:c r="E129" s="54" t="s">
        <x:v>86</x:v>
      </x:c>
    </x:row>
    <x:row r="131" spans="1:8" customFormat="1" ht="45" customHeight="1">
      <x:c r="A131" s="56" t="s">
        <x:v>1111</x:v>
      </x:c>
      <x:c r="B131" s="56" t="s">
        <x:v>1078</x:v>
      </x:c>
      <x:c r="C131" s="56" t="s">
        <x:v>88</x:v>
      </x:c>
      <x:c r="D131" s="57" t="s">
        <x:v>14</x:v>
      </x:c>
      <x:c r="E131" s="58" t="s">
        <x:v>89</x:v>
      </x:c>
      <x:c r="F131" s="58" t="s">
        <x:v>89</x:v>
      </x:c>
      <x:c r="G131" s="59">
        <x:f>SUM(G132:G132)</x:f>
      </x:c>
      <x:c r="H131" s="0" t="s"/>
    </x:row>
    <x:row r="132" spans="1:8">
      <x:c r="A132" s="63" t="s"/>
      <x:c r="B132" s="63" t="s"/>
      <x:c r="C132" s="64" t="n">
        <x:v>212</x:v>
      </x:c>
      <x:c r="D132" s="64" t="s"/>
      <x:c r="E132" s="64" t="s"/>
      <x:c r="F132" s="64" t="s"/>
      <x:c r="G132" s="64">
        <x:f>PRODUCT(C132:F132)</x:f>
      </x:c>
      <x:c r="H132" s="0" t="s"/>
    </x:row>
    <x:row r="134" spans="1:8" customFormat="1" ht="45" customHeight="1">
      <x:c r="A134" s="56" t="s">
        <x:v>1112</x:v>
      </x:c>
      <x:c r="B134" s="56" t="s">
        <x:v>1078</x:v>
      </x:c>
      <x:c r="C134" s="56" t="s">
        <x:v>90</x:v>
      </x:c>
      <x:c r="D134" s="57" t="s">
        <x:v>14</x:v>
      </x:c>
      <x:c r="E134" s="58" t="s">
        <x:v>91</x:v>
      </x:c>
      <x:c r="F134" s="58" t="s">
        <x:v>91</x:v>
      </x:c>
      <x:c r="G134" s="59">
        <x:f>SUM(G135:G135)</x:f>
      </x:c>
      <x:c r="H134" s="0" t="s"/>
    </x:row>
    <x:row r="135" spans="1:8">
      <x:c r="A135" s="63" t="s"/>
      <x:c r="B135" s="63" t="s"/>
      <x:c r="C135" s="64" t="n">
        <x:v>419</x:v>
      </x:c>
      <x:c r="D135" s="64" t="s"/>
      <x:c r="E135" s="64" t="s"/>
      <x:c r="F135" s="64" t="s"/>
      <x:c r="G135" s="64">
        <x:f>PRODUCT(C135:F135)</x:f>
      </x:c>
      <x:c r="H135" s="0" t="s"/>
    </x:row>
    <x:row r="137" spans="1:8" customFormat="1" ht="45" customHeight="1">
      <x:c r="A137" s="56" t="s">
        <x:v>1113</x:v>
      </x:c>
      <x:c r="B137" s="56" t="s">
        <x:v>1078</x:v>
      </x:c>
      <x:c r="C137" s="56" t="s">
        <x:v>92</x:v>
      </x:c>
      <x:c r="D137" s="57" t="s">
        <x:v>14</x:v>
      </x:c>
      <x:c r="E137" s="58" t="s">
        <x:v>93</x:v>
      </x:c>
      <x:c r="F137" s="58" t="s">
        <x:v>93</x:v>
      </x:c>
      <x:c r="G137" s="59">
        <x:f>SUM(G138:G138)</x:f>
      </x:c>
      <x:c r="H137" s="0" t="s"/>
    </x:row>
    <x:row r="138" spans="1:8">
      <x:c r="A138" s="63" t="s"/>
      <x:c r="B138" s="63" t="s"/>
      <x:c r="C138" s="64" t="n">
        <x:v>25</x:v>
      </x:c>
      <x:c r="D138" s="64" t="s"/>
      <x:c r="E138" s="64" t="s"/>
      <x:c r="F138" s="64" t="s"/>
      <x:c r="G138" s="64">
        <x:f>PRODUCT(C138:F138)</x:f>
      </x:c>
      <x:c r="H138" s="0" t="s"/>
    </x:row>
    <x:row r="140" spans="1:8" customFormat="1" ht="45" customHeight="1">
      <x:c r="A140" s="56" t="s">
        <x:v>1114</x:v>
      </x:c>
      <x:c r="B140" s="56" t="s">
        <x:v>1078</x:v>
      </x:c>
      <x:c r="C140" s="56" t="s">
        <x:v>94</x:v>
      </x:c>
      <x:c r="D140" s="57" t="s">
        <x:v>14</x:v>
      </x:c>
      <x:c r="E140" s="58" t="s">
        <x:v>95</x:v>
      </x:c>
      <x:c r="F140" s="58" t="s">
        <x:v>95</x:v>
      </x:c>
      <x:c r="G140" s="59">
        <x:f>SUM(G141:G141)</x:f>
      </x:c>
      <x:c r="H140" s="0" t="s"/>
    </x:row>
    <x:row r="141" spans="1:8">
      <x:c r="A141" s="63" t="s"/>
      <x:c r="B141" s="63" t="s"/>
      <x:c r="C141" s="64" t="n">
        <x:v>30</x:v>
      </x:c>
      <x:c r="D141" s="64" t="s"/>
      <x:c r="E141" s="64" t="s"/>
      <x:c r="F141" s="64" t="s"/>
      <x:c r="G141" s="64">
        <x:f>PRODUCT(C141:F141)</x:f>
      </x:c>
      <x:c r="H141" s="0" t="s"/>
    </x:row>
    <x:row r="143" spans="1:8" customFormat="1" ht="45" customHeight="1">
      <x:c r="A143" s="56" t="s">
        <x:v>1115</x:v>
      </x:c>
      <x:c r="B143" s="56" t="s">
        <x:v>1078</x:v>
      </x:c>
      <x:c r="C143" s="56" t="s">
        <x:v>96</x:v>
      </x:c>
      <x:c r="D143" s="57" t="s">
        <x:v>14</x:v>
      </x:c>
      <x:c r="E143" s="58" t="s">
        <x:v>97</x:v>
      </x:c>
      <x:c r="F143" s="58" t="s">
        <x:v>97</x:v>
      </x:c>
      <x:c r="G143" s="59">
        <x:f>SUM(G144:G144)</x:f>
      </x:c>
      <x:c r="H143" s="0" t="s"/>
    </x:row>
    <x:row r="144" spans="1:8">
      <x:c r="A144" s="63" t="s"/>
      <x:c r="B144" s="63" t="s"/>
      <x:c r="C144" s="64" t="n">
        <x:v>25</x:v>
      </x:c>
      <x:c r="D144" s="64" t="s"/>
      <x:c r="E144" s="64" t="s"/>
      <x:c r="F144" s="64" t="s"/>
      <x:c r="G144" s="64">
        <x:f>PRODUCT(C144:F144)</x:f>
      </x:c>
      <x:c r="H144" s="0" t="s"/>
    </x:row>
    <x:row r="146" spans="1:8" customFormat="1" ht="45" customHeight="1">
      <x:c r="A146" s="56" t="s">
        <x:v>1116</x:v>
      </x:c>
      <x:c r="B146" s="56" t="s">
        <x:v>1078</x:v>
      </x:c>
      <x:c r="C146" s="56" t="s">
        <x:v>98</x:v>
      </x:c>
      <x:c r="D146" s="57" t="s">
        <x:v>14</x:v>
      </x:c>
      <x:c r="E146" s="58" t="s">
        <x:v>99</x:v>
      </x:c>
      <x:c r="F146" s="58" t="s">
        <x:v>99</x:v>
      </x:c>
      <x:c r="G146" s="59">
        <x:f>SUM(G147:G147)</x:f>
      </x:c>
      <x:c r="H146" s="0" t="s"/>
    </x:row>
    <x:row r="147" spans="1:8">
      <x:c r="A147" s="63" t="s"/>
      <x:c r="B147" s="63" t="s"/>
      <x:c r="C147" s="64" t="n">
        <x:v>120</x:v>
      </x:c>
      <x:c r="D147" s="64" t="s"/>
      <x:c r="E147" s="64" t="s"/>
      <x:c r="F147" s="64" t="s"/>
      <x:c r="G147" s="64">
        <x:f>PRODUCT(C147:F147)</x:f>
      </x:c>
      <x:c r="H147" s="0" t="s"/>
    </x:row>
    <x:row r="149" spans="1:8" customFormat="1" ht="45" customHeight="1">
      <x:c r="A149" s="56" t="s">
        <x:v>1117</x:v>
      </x:c>
      <x:c r="B149" s="56" t="s">
        <x:v>1078</x:v>
      </x:c>
      <x:c r="C149" s="56" t="s">
        <x:v>100</x:v>
      </x:c>
      <x:c r="D149" s="57" t="s">
        <x:v>14</x:v>
      </x:c>
      <x:c r="E149" s="58" t="s">
        <x:v>101</x:v>
      </x:c>
      <x:c r="F149" s="58" t="s">
        <x:v>101</x:v>
      </x:c>
      <x:c r="G149" s="59">
        <x:f>SUM(G150:G150)</x:f>
      </x:c>
      <x:c r="H149" s="0" t="s"/>
    </x:row>
    <x:row r="150" spans="1:8">
      <x:c r="A150" s="63" t="s"/>
      <x:c r="B150" s="63" t="s"/>
      <x:c r="C150" s="64" t="n">
        <x:v>120</x:v>
      </x:c>
      <x:c r="D150" s="64" t="s"/>
      <x:c r="E150" s="64" t="s"/>
      <x:c r="F150" s="64" t="s"/>
      <x:c r="G150" s="64">
        <x:f>PRODUCT(C150:F150)</x:f>
      </x:c>
      <x:c r="H150" s="0" t="s"/>
    </x:row>
    <x:row r="152" spans="1:8" customFormat="1" ht="45" customHeight="1">
      <x:c r="A152" s="56" t="s">
        <x:v>1118</x:v>
      </x:c>
      <x:c r="B152" s="56" t="s">
        <x:v>1078</x:v>
      </x:c>
      <x:c r="C152" s="56" t="s">
        <x:v>102</x:v>
      </x:c>
      <x:c r="D152" s="57" t="s">
        <x:v>14</x:v>
      </x:c>
      <x:c r="E152" s="58" t="s">
        <x:v>103</x:v>
      </x:c>
      <x:c r="F152" s="58" t="s">
        <x:v>103</x:v>
      </x:c>
      <x:c r="G152" s="59">
        <x:f>SUM(G153:G153)</x:f>
      </x:c>
      <x:c r="H152" s="0" t="s"/>
    </x:row>
    <x:row r="153" spans="1:8">
      <x:c r="A153" s="63" t="s"/>
      <x:c r="B153" s="63" t="s"/>
      <x:c r="C153" s="64" t="n">
        <x:v>5</x:v>
      </x:c>
      <x:c r="D153" s="64" t="s"/>
      <x:c r="E153" s="64" t="s"/>
      <x:c r="F153" s="64" t="s"/>
      <x:c r="G153" s="64">
        <x:f>PRODUCT(C153:F153)</x:f>
      </x:c>
      <x:c r="H153" s="0" t="s"/>
    </x:row>
    <x:row r="155" spans="1:8">
      <x:c r="B155" s="0" t="s">
        <x:v>1076</x:v>
      </x:c>
      <x:c r="C155" s="54" t="s">
        <x:v>5</x:v>
      </x:c>
      <x:c r="D155" s="55" t="s">
        <x:v>6</x:v>
      </x:c>
      <x:c r="E155" s="54" t="s">
        <x:v>7</x:v>
      </x:c>
    </x:row>
    <x:row r="156" spans="1:8">
      <x:c r="B156" s="0" t="s">
        <x:v>1076</x:v>
      </x:c>
      <x:c r="C156" s="54" t="s">
        <x:v>8</x:v>
      </x:c>
      <x:c r="D156" s="55" t="s">
        <x:v>78</x:v>
      </x:c>
      <x:c r="E156" s="54" t="s">
        <x:v>79</x:v>
      </x:c>
    </x:row>
    <x:row r="157" spans="1:8">
      <x:c r="B157" s="0" t="s">
        <x:v>1076</x:v>
      </x:c>
      <x:c r="C157" s="54" t="s">
        <x:v>10</x:v>
      </x:c>
      <x:c r="D157" s="55" t="s">
        <x:v>33</x:v>
      </x:c>
      <x:c r="E157" s="54" t="s">
        <x:v>104</x:v>
      </x:c>
    </x:row>
    <x:row r="159" spans="1:8" customFormat="1" ht="45" customHeight="1">
      <x:c r="A159" s="56" t="s">
        <x:v>1119</x:v>
      </x:c>
      <x:c r="B159" s="56" t="s">
        <x:v>1078</x:v>
      </x:c>
      <x:c r="C159" s="56" t="s">
        <x:v>106</x:v>
      </x:c>
      <x:c r="D159" s="57" t="s">
        <x:v>37</x:v>
      </x:c>
      <x:c r="E159" s="58" t="s">
        <x:v>107</x:v>
      </x:c>
      <x:c r="F159" s="58" t="s">
        <x:v>107</x:v>
      </x:c>
      <x:c r="G159" s="59">
        <x:f>SUM(G160:G160)</x:f>
      </x:c>
      <x:c r="H159" s="0" t="s"/>
    </x:row>
    <x:row r="160" spans="1:8">
      <x:c r="A160" s="63" t="s"/>
      <x:c r="B160" s="63" t="s"/>
      <x:c r="C160" s="64" t="n">
        <x:v>3</x:v>
      </x:c>
      <x:c r="D160" s="64" t="s"/>
      <x:c r="E160" s="64" t="s"/>
      <x:c r="F160" s="64" t="s"/>
      <x:c r="G160" s="64">
        <x:f>PRODUCT(C160:F160)</x:f>
      </x:c>
      <x:c r="H160" s="0" t="s"/>
    </x:row>
    <x:row r="162" spans="1:8" customFormat="1" ht="45" customHeight="1">
      <x:c r="A162" s="56" t="s">
        <x:v>1120</x:v>
      </x:c>
      <x:c r="B162" s="56" t="s">
        <x:v>1078</x:v>
      </x:c>
      <x:c r="C162" s="56" t="s">
        <x:v>108</x:v>
      </x:c>
      <x:c r="D162" s="57" t="s">
        <x:v>37</x:v>
      </x:c>
      <x:c r="E162" s="58" t="s">
        <x:v>109</x:v>
      </x:c>
      <x:c r="F162" s="58" t="s">
        <x:v>109</x:v>
      </x:c>
      <x:c r="G162" s="59">
        <x:f>SUM(G163:G163)</x:f>
      </x:c>
      <x:c r="H162" s="0" t="s"/>
    </x:row>
    <x:row r="163" spans="1:8">
      <x:c r="A163" s="63" t="s"/>
      <x:c r="B163" s="63" t="s"/>
      <x:c r="C163" s="64" t="n">
        <x:v>8</x:v>
      </x:c>
      <x:c r="D163" s="64" t="s"/>
      <x:c r="E163" s="64" t="s"/>
      <x:c r="F163" s="64" t="s"/>
      <x:c r="G163" s="64">
        <x:f>PRODUCT(C163:F163)</x:f>
      </x:c>
      <x:c r="H163" s="0" t="s"/>
    </x:row>
    <x:row r="165" spans="1:8" customFormat="1" ht="45" customHeight="1">
      <x:c r="A165" s="56" t="s">
        <x:v>1121</x:v>
      </x:c>
      <x:c r="B165" s="56" t="s">
        <x:v>1078</x:v>
      </x:c>
      <x:c r="C165" s="56" t="s">
        <x:v>110</x:v>
      </x:c>
      <x:c r="D165" s="57" t="s">
        <x:v>37</x:v>
      </x:c>
      <x:c r="E165" s="58" t="s">
        <x:v>111</x:v>
      </x:c>
      <x:c r="F165" s="58" t="s">
        <x:v>111</x:v>
      </x:c>
      <x:c r="G165" s="59">
        <x:f>SUM(G166:G166)</x:f>
      </x:c>
      <x:c r="H165" s="0" t="s"/>
    </x:row>
    <x:row r="166" spans="1:8">
      <x:c r="A166" s="63" t="s"/>
      <x:c r="B166" s="63" t="s"/>
      <x:c r="C166" s="64" t="n">
        <x:v>2</x:v>
      </x:c>
      <x:c r="D166" s="64" t="s"/>
      <x:c r="E166" s="64" t="s"/>
      <x:c r="F166" s="64" t="s"/>
      <x:c r="G166" s="64">
        <x:f>PRODUCT(C166:F166)</x:f>
      </x:c>
      <x:c r="H166" s="0" t="s"/>
    </x:row>
    <x:row r="168" spans="1:8" customFormat="1" ht="45" customHeight="1">
      <x:c r="A168" s="56" t="s">
        <x:v>1122</x:v>
      </x:c>
      <x:c r="B168" s="56" t="s">
        <x:v>1078</x:v>
      </x:c>
      <x:c r="C168" s="56" t="s">
        <x:v>112</x:v>
      </x:c>
      <x:c r="D168" s="57" t="s">
        <x:v>37</x:v>
      </x:c>
      <x:c r="E168" s="58" t="s">
        <x:v>113</x:v>
      </x:c>
      <x:c r="F168" s="58" t="s">
        <x:v>113</x:v>
      </x:c>
      <x:c r="G168" s="59">
        <x:f>SUM(G169:G169)</x:f>
      </x:c>
      <x:c r="H168" s="0" t="s"/>
    </x:row>
    <x:row r="169" spans="1:8">
      <x:c r="A169" s="63" t="s"/>
      <x:c r="B169" s="63" t="s"/>
      <x:c r="C169" s="64" t="n">
        <x:v>1</x:v>
      </x:c>
      <x:c r="D169" s="64" t="s"/>
      <x:c r="E169" s="64" t="s"/>
      <x:c r="F169" s="64" t="s"/>
      <x:c r="G169" s="64">
        <x:f>PRODUCT(C169:F169)</x:f>
      </x:c>
      <x:c r="H169" s="0" t="s"/>
    </x:row>
    <x:row r="171" spans="1:8" customFormat="1" ht="45" customHeight="1">
      <x:c r="A171" s="56" t="s">
        <x:v>1123</x:v>
      </x:c>
      <x:c r="B171" s="56" t="s">
        <x:v>1078</x:v>
      </x:c>
      <x:c r="C171" s="56" t="s">
        <x:v>114</x:v>
      </x:c>
      <x:c r="D171" s="57" t="s">
        <x:v>37</x:v>
      </x:c>
      <x:c r="E171" s="58" t="s">
        <x:v>115</x:v>
      </x:c>
      <x:c r="F171" s="58" t="s">
        <x:v>115</x:v>
      </x:c>
      <x:c r="G171" s="59">
        <x:f>SUM(G172:G172)</x:f>
      </x:c>
      <x:c r="H171" s="0" t="s"/>
    </x:row>
    <x:row r="172" spans="1:8">
      <x:c r="A172" s="63" t="s"/>
      <x:c r="B172" s="63" t="s"/>
      <x:c r="C172" s="64" t="n">
        <x:v>25</x:v>
      </x:c>
      <x:c r="D172" s="64" t="s"/>
      <x:c r="E172" s="64" t="s"/>
      <x:c r="F172" s="64" t="s"/>
      <x:c r="G172" s="64">
        <x:f>PRODUCT(C172:F172)</x:f>
      </x:c>
      <x:c r="H172" s="0" t="s"/>
    </x:row>
    <x:row r="174" spans="1:8">
      <x:c r="B174" s="0" t="s">
        <x:v>1076</x:v>
      </x:c>
      <x:c r="C174" s="54" t="s">
        <x:v>5</x:v>
      </x:c>
      <x:c r="D174" s="55" t="s">
        <x:v>6</x:v>
      </x:c>
      <x:c r="E174" s="54" t="s">
        <x:v>7</x:v>
      </x:c>
    </x:row>
    <x:row r="175" spans="1:8">
      <x:c r="B175" s="0" t="s">
        <x:v>1076</x:v>
      </x:c>
      <x:c r="C175" s="54" t="s">
        <x:v>8</x:v>
      </x:c>
      <x:c r="D175" s="55" t="s">
        <x:v>78</x:v>
      </x:c>
      <x:c r="E175" s="54" t="s">
        <x:v>79</x:v>
      </x:c>
    </x:row>
    <x:row r="176" spans="1:8">
      <x:c r="B176" s="0" t="s">
        <x:v>1076</x:v>
      </x:c>
      <x:c r="C176" s="54" t="s">
        <x:v>10</x:v>
      </x:c>
      <x:c r="D176" s="55" t="s">
        <x:v>116</x:v>
      </x:c>
      <x:c r="E176" s="54" t="s">
        <x:v>117</x:v>
      </x:c>
    </x:row>
    <x:row r="178" spans="1:8" customFormat="1" ht="45" customHeight="1">
      <x:c r="A178" s="56" t="s">
        <x:v>1124</x:v>
      </x:c>
      <x:c r="B178" s="56" t="s">
        <x:v>1078</x:v>
      </x:c>
      <x:c r="C178" s="56" t="s">
        <x:v>119</x:v>
      </x:c>
      <x:c r="D178" s="57" t="s">
        <x:v>14</x:v>
      </x:c>
      <x:c r="E178" s="58" t="s">
        <x:v>120</x:v>
      </x:c>
      <x:c r="F178" s="58" t="s">
        <x:v>120</x:v>
      </x:c>
      <x:c r="G178" s="59">
        <x:f>SUM(G179:G179)</x:f>
      </x:c>
      <x:c r="H178" s="0" t="s"/>
    </x:row>
    <x:row r="179" spans="1:8">
      <x:c r="A179" s="63" t="s"/>
      <x:c r="B179" s="63" t="s"/>
      <x:c r="C179" s="64" t="n">
        <x:v>402</x:v>
      </x:c>
      <x:c r="D179" s="64" t="s"/>
      <x:c r="E179" s="64" t="s"/>
      <x:c r="F179" s="64" t="s"/>
      <x:c r="G179" s="64">
        <x:f>PRODUCT(C179:F179)</x:f>
      </x:c>
      <x:c r="H179" s="0" t="s"/>
    </x:row>
    <x:row r="181" spans="1:8" customFormat="1" ht="45" customHeight="1">
      <x:c r="A181" s="56" t="s">
        <x:v>1125</x:v>
      </x:c>
      <x:c r="B181" s="56" t="s">
        <x:v>1078</x:v>
      </x:c>
      <x:c r="C181" s="56" t="s">
        <x:v>121</x:v>
      </x:c>
      <x:c r="D181" s="57" t="s">
        <x:v>14</x:v>
      </x:c>
      <x:c r="E181" s="58" t="s">
        <x:v>122</x:v>
      </x:c>
      <x:c r="F181" s="58" t="s">
        <x:v>122</x:v>
      </x:c>
      <x:c r="G181" s="59">
        <x:f>SUM(G182:G182)</x:f>
      </x:c>
      <x:c r="H181" s="0" t="s"/>
    </x:row>
    <x:row r="182" spans="1:8">
      <x:c r="A182" s="63" t="s"/>
      <x:c r="B182" s="63" t="s"/>
      <x:c r="C182" s="64" t="n">
        <x:v>215</x:v>
      </x:c>
      <x:c r="D182" s="64" t="s"/>
      <x:c r="E182" s="64" t="s"/>
      <x:c r="F182" s="64" t="s"/>
      <x:c r="G182" s="64">
        <x:f>PRODUCT(C182:F182)</x:f>
      </x:c>
      <x:c r="H182" s="0" t="s"/>
    </x:row>
    <x:row r="184" spans="1:8" customFormat="1" ht="45" customHeight="1">
      <x:c r="A184" s="56" t="s">
        <x:v>1126</x:v>
      </x:c>
      <x:c r="B184" s="56" t="s">
        <x:v>1078</x:v>
      </x:c>
      <x:c r="C184" s="56" t="s">
        <x:v>123</x:v>
      </x:c>
      <x:c r="D184" s="57" t="s">
        <x:v>14</x:v>
      </x:c>
      <x:c r="E184" s="58" t="s">
        <x:v>124</x:v>
      </x:c>
      <x:c r="F184" s="58" t="s">
        <x:v>124</x:v>
      </x:c>
      <x:c r="G184" s="59">
        <x:f>SUM(G185:G185)</x:f>
      </x:c>
      <x:c r="H184" s="0" t="s"/>
    </x:row>
    <x:row r="185" spans="1:8">
      <x:c r="A185" s="63" t="s"/>
      <x:c r="B185" s="63" t="s"/>
      <x:c r="C185" s="64" t="n">
        <x:v>20</x:v>
      </x:c>
      <x:c r="D185" s="64" t="s"/>
      <x:c r="E185" s="64" t="s"/>
      <x:c r="F185" s="64" t="s"/>
      <x:c r="G185" s="64">
        <x:f>PRODUCT(C185:F185)</x:f>
      </x:c>
      <x:c r="H185" s="0" t="s"/>
    </x:row>
    <x:row r="187" spans="1:8" customFormat="1" ht="45" customHeight="1">
      <x:c r="A187" s="56" t="s">
        <x:v>1127</x:v>
      </x:c>
      <x:c r="B187" s="56" t="s">
        <x:v>1078</x:v>
      </x:c>
      <x:c r="C187" s="56" t="s">
        <x:v>125</x:v>
      </x:c>
      <x:c r="D187" s="57" t="s">
        <x:v>14</x:v>
      </x:c>
      <x:c r="E187" s="58" t="s">
        <x:v>126</x:v>
      </x:c>
      <x:c r="F187" s="58" t="s">
        <x:v>126</x:v>
      </x:c>
      <x:c r="G187" s="59">
        <x:f>SUM(G188:G188)</x:f>
      </x:c>
      <x:c r="H187" s="0" t="s"/>
    </x:row>
    <x:row r="188" spans="1:8">
      <x:c r="A188" s="63" t="s"/>
      <x:c r="B188" s="63" t="s"/>
      <x:c r="C188" s="64" t="n">
        <x:v>10</x:v>
      </x:c>
      <x:c r="D188" s="64" t="s"/>
      <x:c r="E188" s="64" t="s"/>
      <x:c r="F188" s="64" t="s"/>
      <x:c r="G188" s="64">
        <x:f>PRODUCT(C188:F188)</x:f>
      </x:c>
      <x:c r="H188" s="0" t="s"/>
    </x:row>
    <x:row r="190" spans="1:8" customFormat="1" ht="45" customHeight="1">
      <x:c r="A190" s="56" t="s">
        <x:v>1128</x:v>
      </x:c>
      <x:c r="B190" s="56" t="s">
        <x:v>1078</x:v>
      </x:c>
      <x:c r="C190" s="56" t="s">
        <x:v>127</x:v>
      </x:c>
      <x:c r="D190" s="57" t="s">
        <x:v>14</x:v>
      </x:c>
      <x:c r="E190" s="58" t="s">
        <x:v>128</x:v>
      </x:c>
      <x:c r="F190" s="58" t="s">
        <x:v>128</x:v>
      </x:c>
      <x:c r="G190" s="59">
        <x:f>SUM(G191:G191)</x:f>
      </x:c>
      <x:c r="H190" s="0" t="s"/>
    </x:row>
    <x:row r="191" spans="1:8">
      <x:c r="A191" s="63" t="s"/>
      <x:c r="B191" s="63" t="s"/>
      <x:c r="C191" s="64" t="n">
        <x:v>25</x:v>
      </x:c>
      <x:c r="D191" s="64" t="s"/>
      <x:c r="E191" s="64" t="s"/>
      <x:c r="F191" s="64" t="s"/>
      <x:c r="G191" s="64">
        <x:f>PRODUCT(C191:F191)</x:f>
      </x:c>
      <x:c r="H191" s="0" t="s"/>
    </x:row>
    <x:row r="193" spans="1:8" customFormat="1" ht="45" customHeight="1">
      <x:c r="A193" s="56" t="s">
        <x:v>1129</x:v>
      </x:c>
      <x:c r="B193" s="56" t="s">
        <x:v>1078</x:v>
      </x:c>
      <x:c r="C193" s="56" t="s">
        <x:v>129</x:v>
      </x:c>
      <x:c r="D193" s="57" t="s">
        <x:v>14</x:v>
      </x:c>
      <x:c r="E193" s="58" t="s">
        <x:v>130</x:v>
      </x:c>
      <x:c r="F193" s="58" t="s">
        <x:v>130</x:v>
      </x:c>
      <x:c r="G193" s="59">
        <x:f>SUM(G194:G194)</x:f>
      </x:c>
      <x:c r="H193" s="0" t="s"/>
    </x:row>
    <x:row r="194" spans="1:8">
      <x:c r="A194" s="63" t="s"/>
      <x:c r="B194" s="63" t="s"/>
      <x:c r="C194" s="64" t="n">
        <x:v>65</x:v>
      </x:c>
      <x:c r="D194" s="64" t="s"/>
      <x:c r="E194" s="64" t="s"/>
      <x:c r="F194" s="64" t="s"/>
      <x:c r="G194" s="64">
        <x:f>PRODUCT(C194:F194)</x:f>
      </x:c>
      <x:c r="H194" s="0" t="s"/>
    </x:row>
    <x:row r="196" spans="1:8" customFormat="1" ht="45" customHeight="1">
      <x:c r="A196" s="56" t="s">
        <x:v>1130</x:v>
      </x:c>
      <x:c r="B196" s="56" t="s">
        <x:v>1078</x:v>
      </x:c>
      <x:c r="C196" s="56" t="s">
        <x:v>131</x:v>
      </x:c>
      <x:c r="D196" s="57" t="s">
        <x:v>14</x:v>
      </x:c>
      <x:c r="E196" s="58" t="s">
        <x:v>132</x:v>
      </x:c>
      <x:c r="F196" s="58" t="s">
        <x:v>132</x:v>
      </x:c>
      <x:c r="G196" s="59">
        <x:f>SUM(G197:G197)</x:f>
      </x:c>
      <x:c r="H196" s="0" t="s"/>
    </x:row>
    <x:row r="197" spans="1:8">
      <x:c r="A197" s="63" t="s"/>
      <x:c r="B197" s="63" t="s"/>
      <x:c r="C197" s="64" t="n">
        <x:v>45</x:v>
      </x:c>
      <x:c r="D197" s="64" t="s"/>
      <x:c r="E197" s="64" t="s"/>
      <x:c r="F197" s="64" t="s"/>
      <x:c r="G197" s="64">
        <x:f>PRODUCT(C197:F197)</x:f>
      </x:c>
      <x:c r="H197" s="0" t="s"/>
    </x:row>
    <x:row r="199" spans="1:8" customFormat="1" ht="45" customHeight="1">
      <x:c r="A199" s="56" t="s">
        <x:v>1131</x:v>
      </x:c>
      <x:c r="B199" s="56" t="s">
        <x:v>1078</x:v>
      </x:c>
      <x:c r="C199" s="56" t="s">
        <x:v>133</x:v>
      </x:c>
      <x:c r="D199" s="57" t="s">
        <x:v>14</x:v>
      </x:c>
      <x:c r="E199" s="58" t="s">
        <x:v>134</x:v>
      </x:c>
      <x:c r="F199" s="58" t="s">
        <x:v>134</x:v>
      </x:c>
      <x:c r="G199" s="59">
        <x:f>SUM(G200:G200)</x:f>
      </x:c>
      <x:c r="H199" s="0" t="s"/>
    </x:row>
    <x:row r="200" spans="1:8">
      <x:c r="A200" s="63" t="s"/>
      <x:c r="B200" s="63" t="s"/>
      <x:c r="C200" s="64" t="n">
        <x:v>15</x:v>
      </x:c>
      <x:c r="D200" s="64" t="s"/>
      <x:c r="E200" s="64" t="s"/>
      <x:c r="F200" s="64" t="s"/>
      <x:c r="G200" s="64">
        <x:f>PRODUCT(C200:F200)</x:f>
      </x:c>
      <x:c r="H200" s="0" t="s"/>
    </x:row>
    <x:row r="202" spans="1:8" customFormat="1" ht="45" customHeight="1">
      <x:c r="A202" s="56" t="s">
        <x:v>1132</x:v>
      </x:c>
      <x:c r="B202" s="56" t="s">
        <x:v>1078</x:v>
      </x:c>
      <x:c r="C202" s="56" t="s">
        <x:v>135</x:v>
      </x:c>
      <x:c r="D202" s="57" t="s">
        <x:v>23</x:v>
      </x:c>
      <x:c r="E202" s="58" t="s">
        <x:v>136</x:v>
      </x:c>
      <x:c r="F202" s="58" t="s">
        <x:v>136</x:v>
      </x:c>
      <x:c r="G202" s="59">
        <x:f>SUM(G203:G203)</x:f>
      </x:c>
      <x:c r="H202" s="0" t="s"/>
    </x:row>
    <x:row r="203" spans="1:8">
      <x:c r="A203" s="63" t="s"/>
      <x:c r="B203" s="63" t="s"/>
      <x:c r="C203" s="64" t="n">
        <x:v>1</x:v>
      </x:c>
      <x:c r="D203" s="64" t="s"/>
      <x:c r="E203" s="64" t="s"/>
      <x:c r="F203" s="64" t="s"/>
      <x:c r="G203" s="64">
        <x:f>PRODUCT(C203:F203)</x:f>
      </x:c>
      <x:c r="H203" s="0" t="s"/>
    </x:row>
    <x:row r="205" spans="1:8" customFormat="1" ht="45" customHeight="1">
      <x:c r="A205" s="56" t="s">
        <x:v>1133</x:v>
      </x:c>
      <x:c r="B205" s="56" t="s">
        <x:v>1078</x:v>
      </x:c>
      <x:c r="C205" s="56" t="s">
        <x:v>137</x:v>
      </x:c>
      <x:c r="D205" s="57" t="s">
        <x:v>14</x:v>
      </x:c>
      <x:c r="E205" s="58" t="s">
        <x:v>138</x:v>
      </x:c>
      <x:c r="F205" s="58" t="s">
        <x:v>138</x:v>
      </x:c>
      <x:c r="G205" s="59">
        <x:f>SUM(G206:G206)</x:f>
      </x:c>
      <x:c r="H205" s="0" t="s"/>
    </x:row>
    <x:row r="206" spans="1:8">
      <x:c r="A206" s="63" t="s"/>
      <x:c r="B206" s="63" t="s"/>
      <x:c r="C206" s="64" t="n">
        <x:v>28</x:v>
      </x:c>
      <x:c r="D206" s="64" t="s"/>
      <x:c r="E206" s="64" t="s"/>
      <x:c r="F206" s="64" t="s"/>
      <x:c r="G206" s="64">
        <x:f>PRODUCT(C206:F206)</x:f>
      </x:c>
      <x:c r="H206" s="0" t="s"/>
    </x:row>
    <x:row r="208" spans="1:8" customFormat="1" ht="45" customHeight="1">
      <x:c r="A208" s="56" t="s">
        <x:v>1134</x:v>
      </x:c>
      <x:c r="B208" s="56" t="s">
        <x:v>1078</x:v>
      </x:c>
      <x:c r="C208" s="56" t="s">
        <x:v>139</x:v>
      </x:c>
      <x:c r="D208" s="57" t="s">
        <x:v>14</x:v>
      </x:c>
      <x:c r="E208" s="58" t="s">
        <x:v>140</x:v>
      </x:c>
      <x:c r="F208" s="58" t="s">
        <x:v>140</x:v>
      </x:c>
      <x:c r="G208" s="59">
        <x:f>SUM(G209:G209)</x:f>
      </x:c>
      <x:c r="H208" s="0" t="s"/>
    </x:row>
    <x:row r="209" spans="1:8">
      <x:c r="A209" s="63" t="s"/>
      <x:c r="B209" s="63" t="s"/>
      <x:c r="C209" s="64" t="n">
        <x:v>40</x:v>
      </x:c>
      <x:c r="D209" s="64" t="s"/>
      <x:c r="E209" s="64" t="s"/>
      <x:c r="F209" s="64" t="s"/>
      <x:c r="G209" s="64">
        <x:f>PRODUCT(C209:F209)</x:f>
      </x:c>
      <x:c r="H209" s="0" t="s"/>
    </x:row>
    <x:row r="211" spans="1:8">
      <x:c r="B211" s="0" t="s">
        <x:v>1076</x:v>
      </x:c>
      <x:c r="C211" s="54" t="s">
        <x:v>5</x:v>
      </x:c>
      <x:c r="D211" s="55" t="s">
        <x:v>6</x:v>
      </x:c>
      <x:c r="E211" s="54" t="s">
        <x:v>7</x:v>
      </x:c>
    </x:row>
    <x:row r="212" spans="1:8">
      <x:c r="B212" s="0" t="s">
        <x:v>1076</x:v>
      </x:c>
      <x:c r="C212" s="54" t="s">
        <x:v>8</x:v>
      </x:c>
      <x:c r="D212" s="55" t="s">
        <x:v>78</x:v>
      </x:c>
      <x:c r="E212" s="54" t="s">
        <x:v>79</x:v>
      </x:c>
    </x:row>
    <x:row r="213" spans="1:8">
      <x:c r="B213" s="0" t="s">
        <x:v>1076</x:v>
      </x:c>
      <x:c r="C213" s="54" t="s">
        <x:v>10</x:v>
      </x:c>
      <x:c r="D213" s="55" t="s">
        <x:v>141</x:v>
      </x:c>
      <x:c r="E213" s="54" t="s">
        <x:v>142</x:v>
      </x:c>
    </x:row>
    <x:row r="215" spans="1:8" customFormat="1" ht="45" customHeight="1">
      <x:c r="A215" s="56" t="s">
        <x:v>1135</x:v>
      </x:c>
      <x:c r="B215" s="56" t="s">
        <x:v>1078</x:v>
      </x:c>
      <x:c r="C215" s="56" t="s">
        <x:v>144</x:v>
      </x:c>
      <x:c r="D215" s="57" t="s">
        <x:v>37</x:v>
      </x:c>
      <x:c r="E215" s="58" t="s">
        <x:v>1136</x:v>
      </x:c>
      <x:c r="F215" s="58" t="s">
        <x:v>1136</x:v>
      </x:c>
      <x:c r="G215" s="59">
        <x:f>SUM(G216:G217)</x:f>
      </x:c>
      <x:c r="H215" s="0" t="s"/>
    </x:row>
    <x:row r="216" spans="1:8">
      <x:c r="A216" s="60" t="s"/>
      <x:c r="B216" s="60" t="s">
        <x:v>1079</x:v>
      </x:c>
      <x:c r="C216" s="61" t="s">
        <x:v>1080</x:v>
      </x:c>
      <x:c r="D216" s="61" t="s">
        <x:v>1081</x:v>
      </x:c>
      <x:c r="E216" s="61" t="s">
        <x:v>1082</x:v>
      </x:c>
      <x:c r="F216" s="61" t="s">
        <x:v>1083</x:v>
      </x:c>
      <x:c r="G216" s="62" t="s"/>
    </x:row>
    <x:row r="217" spans="1:8">
      <x:c r="A217" s="63" t="s"/>
      <x:c r="B217" s="63" t="s"/>
      <x:c r="C217" s="64" t="n">
        <x:v>1</x:v>
      </x:c>
      <x:c r="D217" s="64" t="s"/>
      <x:c r="E217" s="64" t="s"/>
      <x:c r="F217" s="64" t="s"/>
      <x:c r="G217" s="64">
        <x:f>PRODUCT(C217:F217)</x:f>
      </x:c>
      <x:c r="H217" s="0" t="s"/>
    </x:row>
    <x:row r="219" spans="1:8">
      <x:c r="B219" s="0" t="s">
        <x:v>1076</x:v>
      </x:c>
      <x:c r="C219" s="54" t="s">
        <x:v>5</x:v>
      </x:c>
      <x:c r="D219" s="55" t="s">
        <x:v>6</x:v>
      </x:c>
      <x:c r="E219" s="54" t="s">
        <x:v>7</x:v>
      </x:c>
    </x:row>
    <x:row r="220" spans="1:8">
      <x:c r="B220" s="0" t="s">
        <x:v>1076</x:v>
      </x:c>
      <x:c r="C220" s="54" t="s">
        <x:v>8</x:v>
      </x:c>
      <x:c r="D220" s="55" t="s">
        <x:v>116</x:v>
      </x:c>
      <x:c r="E220" s="54" t="s">
        <x:v>146</x:v>
      </x:c>
    </x:row>
    <x:row r="221" spans="1:8">
      <x:c r="B221" s="0" t="s">
        <x:v>1076</x:v>
      </x:c>
      <x:c r="C221" s="54" t="s">
        <x:v>10</x:v>
      </x:c>
      <x:c r="D221" s="55" t="s">
        <x:v>6</x:v>
      </x:c>
      <x:c r="E221" s="54" t="s">
        <x:v>147</x:v>
      </x:c>
    </x:row>
    <x:row r="223" spans="1:8" customFormat="1" ht="45" customHeight="1">
      <x:c r="A223" s="56" t="s">
        <x:v>1137</x:v>
      </x:c>
      <x:c r="B223" s="56" t="s">
        <x:v>1078</x:v>
      </x:c>
      <x:c r="C223" s="56" t="s">
        <x:v>149</x:v>
      </x:c>
      <x:c r="D223" s="57" t="s">
        <x:v>37</x:v>
      </x:c>
      <x:c r="E223" s="58" t="s">
        <x:v>1138</x:v>
      </x:c>
      <x:c r="F223" s="58" t="s">
        <x:v>1138</x:v>
      </x:c>
      <x:c r="G223" s="59">
        <x:f>SUM(G224:G224)</x:f>
      </x:c>
      <x:c r="H223" s="0" t="s"/>
    </x:row>
    <x:row r="224" spans="1:8">
      <x:c r="A224" s="63" t="s"/>
      <x:c r="B224" s="63" t="s"/>
      <x:c r="C224" s="64" t="n">
        <x:v>1</x:v>
      </x:c>
      <x:c r="D224" s="64" t="s"/>
      <x:c r="E224" s="64" t="s"/>
      <x:c r="F224" s="64" t="s"/>
      <x:c r="G224" s="64">
        <x:f>PRODUCT(C224:F224)</x:f>
      </x:c>
      <x:c r="H224" s="0" t="s"/>
    </x:row>
    <x:row r="226" spans="1:8" customFormat="1" ht="45" customHeight="1">
      <x:c r="A226" s="56" t="s">
        <x:v>1139</x:v>
      </x:c>
      <x:c r="B226" s="56" t="s">
        <x:v>1078</x:v>
      </x:c>
      <x:c r="C226" s="56" t="s">
        <x:v>151</x:v>
      </x:c>
      <x:c r="D226" s="57" t="s">
        <x:v>37</x:v>
      </x:c>
      <x:c r="E226" s="58" t="s">
        <x:v>1140</x:v>
      </x:c>
      <x:c r="F226" s="58" t="s">
        <x:v>1140</x:v>
      </x:c>
      <x:c r="G226" s="59">
        <x:f>SUM(G227:G228)</x:f>
      </x:c>
      <x:c r="H226" s="0" t="s"/>
    </x:row>
    <x:row r="227" spans="1:8">
      <x:c r="A227" s="63" t="s"/>
      <x:c r="B227" s="63" t="s"/>
      <x:c r="C227" s="64" t="n">
        <x:v>1</x:v>
      </x:c>
      <x:c r="D227" s="64" t="s"/>
      <x:c r="E227" s="64" t="s"/>
      <x:c r="F227" s="64" t="s"/>
      <x:c r="G227" s="64">
        <x:f>PRODUCT(C227:F227)</x:f>
      </x:c>
      <x:c r="H227" s="0" t="s"/>
    </x:row>
    <x:row r="228" spans="1:8">
      <x:c r="A228" s="63" t="s"/>
      <x:c r="B228" s="63" t="s"/>
      <x:c r="C228" s="64" t="n">
        <x:v>1</x:v>
      </x:c>
      <x:c r="D228" s="64" t="s"/>
      <x:c r="E228" s="64" t="s"/>
      <x:c r="F228" s="64" t="s"/>
      <x:c r="G228" s="64">
        <x:f>PRODUCT(C228:F228)</x:f>
      </x:c>
      <x:c r="H228" s="0" t="s"/>
    </x:row>
    <x:row r="230" spans="1:8">
      <x:c r="B230" s="0" t="s">
        <x:v>1076</x:v>
      </x:c>
      <x:c r="C230" s="54" t="s">
        <x:v>5</x:v>
      </x:c>
      <x:c r="D230" s="55" t="s">
        <x:v>6</x:v>
      </x:c>
      <x:c r="E230" s="54" t="s">
        <x:v>7</x:v>
      </x:c>
    </x:row>
    <x:row r="231" spans="1:8">
      <x:c r="B231" s="0" t="s">
        <x:v>1076</x:v>
      </x:c>
      <x:c r="C231" s="54" t="s">
        <x:v>8</x:v>
      </x:c>
      <x:c r="D231" s="55" t="s">
        <x:v>116</x:v>
      </x:c>
      <x:c r="E231" s="54" t="s">
        <x:v>146</x:v>
      </x:c>
    </x:row>
    <x:row r="232" spans="1:8">
      <x:c r="B232" s="0" t="s">
        <x:v>1076</x:v>
      </x:c>
      <x:c r="C232" s="54" t="s">
        <x:v>10</x:v>
      </x:c>
      <x:c r="D232" s="55" t="s">
        <x:v>26</x:v>
      </x:c>
      <x:c r="E232" s="54" t="s">
        <x:v>153</x:v>
      </x:c>
    </x:row>
    <x:row r="234" spans="1:8" customFormat="1" ht="45" customHeight="1">
      <x:c r="A234" s="56" t="s">
        <x:v>1141</x:v>
      </x:c>
      <x:c r="B234" s="56" t="s">
        <x:v>1078</x:v>
      </x:c>
      <x:c r="C234" s="56" t="s">
        <x:v>155</x:v>
      </x:c>
      <x:c r="D234" s="57" t="s">
        <x:v>37</x:v>
      </x:c>
      <x:c r="E234" s="58" t="s">
        <x:v>1142</x:v>
      </x:c>
      <x:c r="F234" s="58" t="s">
        <x:v>1142</x:v>
      </x:c>
      <x:c r="G234" s="59">
        <x:f>SUM(G235:G235)</x:f>
      </x:c>
      <x:c r="H234" s="0" t="s"/>
    </x:row>
    <x:row r="235" spans="1:8">
      <x:c r="A235" s="63" t="s"/>
      <x:c r="B235" s="63" t="s"/>
      <x:c r="C235" s="64" t="n">
        <x:v>2</x:v>
      </x:c>
      <x:c r="D235" s="64" t="s"/>
      <x:c r="E235" s="64" t="s"/>
      <x:c r="F235" s="64" t="s"/>
      <x:c r="G235" s="64">
        <x:f>PRODUCT(C235:F235)</x:f>
      </x:c>
      <x:c r="H235" s="0" t="s"/>
    </x:row>
    <x:row r="237" spans="1:8" customFormat="1" ht="45" customHeight="1">
      <x:c r="A237" s="56" t="s">
        <x:v>1143</x:v>
      </x:c>
      <x:c r="B237" s="56" t="s">
        <x:v>1078</x:v>
      </x:c>
      <x:c r="C237" s="56" t="s">
        <x:v>157</x:v>
      </x:c>
      <x:c r="D237" s="57" t="s">
        <x:v>37</x:v>
      </x:c>
      <x:c r="E237" s="58" t="s">
        <x:v>158</x:v>
      </x:c>
      <x:c r="F237" s="58" t="s">
        <x:v>158</x:v>
      </x:c>
      <x:c r="G237" s="59">
        <x:f>SUM(G238:G238)</x:f>
      </x:c>
      <x:c r="H237" s="0" t="s"/>
    </x:row>
    <x:row r="238" spans="1:8">
      <x:c r="A238" s="63" t="s"/>
      <x:c r="B238" s="63" t="s"/>
      <x:c r="C238" s="64" t="n">
        <x:v>10</x:v>
      </x:c>
      <x:c r="D238" s="64" t="s"/>
      <x:c r="E238" s="64" t="s"/>
      <x:c r="F238" s="64" t="s"/>
      <x:c r="G238" s="64">
        <x:f>PRODUCT(C238:F238)</x:f>
      </x:c>
      <x:c r="H238" s="0" t="s"/>
    </x:row>
    <x:row r="240" spans="1:8" customFormat="1" ht="45" customHeight="1">
      <x:c r="A240" s="56" t="s">
        <x:v>1144</x:v>
      </x:c>
      <x:c r="B240" s="56" t="s">
        <x:v>1078</x:v>
      </x:c>
      <x:c r="C240" s="56" t="s">
        <x:v>159</x:v>
      </x:c>
      <x:c r="D240" s="57" t="s">
        <x:v>37</x:v>
      </x:c>
      <x:c r="E240" s="58" t="s">
        <x:v>1145</x:v>
      </x:c>
      <x:c r="F240" s="58" t="s">
        <x:v>1145</x:v>
      </x:c>
      <x:c r="G240" s="59">
        <x:f>SUM(G241:G241)</x:f>
      </x:c>
      <x:c r="H240" s="0" t="s"/>
    </x:row>
    <x:row r="241" spans="1:8">
      <x:c r="A241" s="63" t="s"/>
      <x:c r="B241" s="63" t="s"/>
      <x:c r="C241" s="64" t="n">
        <x:v>4</x:v>
      </x:c>
      <x:c r="D241" s="64" t="s"/>
      <x:c r="E241" s="64" t="s"/>
      <x:c r="F241" s="64" t="s"/>
      <x:c r="G241" s="64">
        <x:f>PRODUCT(C241:F241)</x:f>
      </x:c>
      <x:c r="H241" s="0" t="s"/>
    </x:row>
    <x:row r="243" spans="1:8">
      <x:c r="B243" s="0" t="s">
        <x:v>1076</x:v>
      </x:c>
      <x:c r="C243" s="54" t="s">
        <x:v>5</x:v>
      </x:c>
      <x:c r="D243" s="55" t="s">
        <x:v>6</x:v>
      </x:c>
      <x:c r="E243" s="54" t="s">
        <x:v>7</x:v>
      </x:c>
    </x:row>
    <x:row r="244" spans="1:8">
      <x:c r="B244" s="0" t="s">
        <x:v>1076</x:v>
      </x:c>
      <x:c r="C244" s="54" t="s">
        <x:v>8</x:v>
      </x:c>
      <x:c r="D244" s="55" t="s">
        <x:v>116</x:v>
      </x:c>
      <x:c r="E244" s="54" t="s">
        <x:v>146</x:v>
      </x:c>
    </x:row>
    <x:row r="245" spans="1:8">
      <x:c r="B245" s="0" t="s">
        <x:v>1076</x:v>
      </x:c>
      <x:c r="C245" s="54" t="s">
        <x:v>10</x:v>
      </x:c>
      <x:c r="D245" s="55" t="s">
        <x:v>33</x:v>
      </x:c>
      <x:c r="E245" s="54" t="s">
        <x:v>161</x:v>
      </x:c>
    </x:row>
    <x:row r="247" spans="1:8" customFormat="1" ht="45" customHeight="1">
      <x:c r="A247" s="56" t="s">
        <x:v>1146</x:v>
      </x:c>
      <x:c r="B247" s="56" t="s">
        <x:v>1078</x:v>
      </x:c>
      <x:c r="C247" s="56" t="s">
        <x:v>163</x:v>
      </x:c>
      <x:c r="D247" s="57" t="s">
        <x:v>14</x:v>
      </x:c>
      <x:c r="E247" s="58" t="s">
        <x:v>164</x:v>
      </x:c>
      <x:c r="F247" s="58" t="s">
        <x:v>164</x:v>
      </x:c>
      <x:c r="G247" s="59">
        <x:f>SUM(G248:G250)</x:f>
      </x:c>
      <x:c r="H247" s="0" t="s"/>
    </x:row>
    <x:row r="248" spans="1:8">
      <x:c r="A248" s="63" t="s"/>
      <x:c r="B248" s="63" t="s"/>
      <x:c r="C248" s="64" t="n">
        <x:v>25</x:v>
      </x:c>
      <x:c r="D248" s="64" t="s"/>
      <x:c r="E248" s="64" t="s"/>
      <x:c r="F248" s="64" t="s"/>
      <x:c r="G248" s="64">
        <x:f>PRODUCT(C248:F248)</x:f>
      </x:c>
      <x:c r="H248" s="0" t="s"/>
    </x:row>
    <x:row r="249" spans="1:8">
      <x:c r="A249" s="63" t="s"/>
      <x:c r="B249" s="63" t="s"/>
      <x:c r="C249" s="64" t="n">
        <x:v>0</x:v>
      </x:c>
      <x:c r="D249" s="64" t="s"/>
      <x:c r="E249" s="64" t="s"/>
      <x:c r="F249" s="64" t="s"/>
      <x:c r="G249" s="64">
        <x:f>PRODUCT(C249:F249)</x:f>
      </x:c>
      <x:c r="H249" s="0" t="s"/>
    </x:row>
    <x:row r="250" spans="1:8">
      <x:c r="A250" s="63" t="s"/>
      <x:c r="B250" s="63" t="s"/>
      <x:c r="C250" s="64" t="n">
        <x:v>0</x:v>
      </x:c>
      <x:c r="D250" s="64" t="s"/>
      <x:c r="E250" s="64" t="s"/>
      <x:c r="F250" s="64" t="s"/>
      <x:c r="G250" s="64">
        <x:f>PRODUCT(C250:F250)</x:f>
      </x:c>
      <x:c r="H250" s="0" t="s"/>
    </x:row>
    <x:row r="252" spans="1:8" customFormat="1" ht="45" customHeight="1">
      <x:c r="A252" s="56" t="s">
        <x:v>1147</x:v>
      </x:c>
      <x:c r="B252" s="56" t="s">
        <x:v>1078</x:v>
      </x:c>
      <x:c r="C252" s="56" t="s">
        <x:v>165</x:v>
      </x:c>
      <x:c r="D252" s="57" t="s">
        <x:v>14</x:v>
      </x:c>
      <x:c r="E252" s="58" t="s">
        <x:v>166</x:v>
      </x:c>
      <x:c r="F252" s="58" t="s">
        <x:v>166</x:v>
      </x:c>
      <x:c r="G252" s="59">
        <x:f>SUM(G253:G253)</x:f>
      </x:c>
      <x:c r="H252" s="0" t="s"/>
    </x:row>
    <x:row r="253" spans="1:8">
      <x:c r="A253" s="63" t="s"/>
      <x:c r="B253" s="63" t="s"/>
      <x:c r="C253" s="64" t="n">
        <x:v>1</x:v>
      </x:c>
      <x:c r="D253" s="64" t="s"/>
      <x:c r="E253" s="64" t="s"/>
      <x:c r="F253" s="64" t="s"/>
      <x:c r="G253" s="64">
        <x:f>PRODUCT(C253:F253)</x:f>
      </x:c>
      <x:c r="H253" s="0" t="s"/>
    </x:row>
    <x:row r="255" spans="1:8" customFormat="1" ht="45" customHeight="1">
      <x:c r="A255" s="56" t="s">
        <x:v>1148</x:v>
      </x:c>
      <x:c r="B255" s="56" t="s">
        <x:v>1078</x:v>
      </x:c>
      <x:c r="C255" s="56" t="s">
        <x:v>167</x:v>
      </x:c>
      <x:c r="D255" s="57" t="s">
        <x:v>14</x:v>
      </x:c>
      <x:c r="E255" s="58" t="s">
        <x:v>168</x:v>
      </x:c>
      <x:c r="F255" s="58" t="s">
        <x:v>168</x:v>
      </x:c>
      <x:c r="G255" s="59">
        <x:f>SUM(G256:G256)</x:f>
      </x:c>
      <x:c r="H255" s="0" t="s"/>
    </x:row>
    <x:row r="256" spans="1:8">
      <x:c r="A256" s="63" t="s"/>
      <x:c r="B256" s="63" t="s"/>
      <x:c r="C256" s="64" t="n">
        <x:v>115</x:v>
      </x:c>
      <x:c r="D256" s="64" t="s"/>
      <x:c r="E256" s="64" t="s"/>
      <x:c r="F256" s="64" t="s"/>
      <x:c r="G256" s="64">
        <x:f>PRODUCT(C256:F256)</x:f>
      </x:c>
      <x:c r="H256" s="0" t="s"/>
    </x:row>
    <x:row r="258" spans="1:8" customFormat="1" ht="45" customHeight="1">
      <x:c r="A258" s="56" t="s">
        <x:v>1149</x:v>
      </x:c>
      <x:c r="B258" s="56" t="s">
        <x:v>1078</x:v>
      </x:c>
      <x:c r="C258" s="56" t="s">
        <x:v>169</x:v>
      </x:c>
      <x:c r="D258" s="57" t="s">
        <x:v>14</x:v>
      </x:c>
      <x:c r="E258" s="58" t="s">
        <x:v>170</x:v>
      </x:c>
      <x:c r="F258" s="58" t="s">
        <x:v>170</x:v>
      </x:c>
      <x:c r="G258" s="59">
        <x:f>SUM(G259:G260)</x:f>
      </x:c>
      <x:c r="H258" s="0" t="s"/>
    </x:row>
    <x:row r="259" spans="1:8">
      <x:c r="A259" s="63" t="s"/>
      <x:c r="B259" s="63" t="s"/>
      <x:c r="C259" s="64" t="n">
        <x:v>25</x:v>
      </x:c>
      <x:c r="D259" s="64" t="s"/>
      <x:c r="E259" s="64" t="s"/>
      <x:c r="F259" s="64" t="s"/>
      <x:c r="G259" s="64">
        <x:f>PRODUCT(C259:F259)</x:f>
      </x:c>
      <x:c r="H259" s="0" t="s"/>
    </x:row>
    <x:row r="260" spans="1:8">
      <x:c r="A260" s="63" t="s"/>
      <x:c r="B260" s="63" t="s"/>
      <x:c r="C260" s="64" t="n">
        <x:v>0</x:v>
      </x:c>
      <x:c r="D260" s="64" t="s"/>
      <x:c r="E260" s="64" t="s"/>
      <x:c r="F260" s="64" t="s"/>
      <x:c r="G260" s="64">
        <x:f>PRODUCT(C260:F260)</x:f>
      </x:c>
      <x:c r="H260" s="0" t="s"/>
    </x:row>
    <x:row r="262" spans="1:8" customFormat="1" ht="45" customHeight="1">
      <x:c r="A262" s="56" t="s">
        <x:v>1150</x:v>
      </x:c>
      <x:c r="B262" s="56" t="s">
        <x:v>1078</x:v>
      </x:c>
      <x:c r="C262" s="56" t="s">
        <x:v>171</x:v>
      </x:c>
      <x:c r="D262" s="57" t="s">
        <x:v>14</x:v>
      </x:c>
      <x:c r="E262" s="58" t="s">
        <x:v>172</x:v>
      </x:c>
      <x:c r="F262" s="58" t="s">
        <x:v>172</x:v>
      </x:c>
      <x:c r="G262" s="59">
        <x:f>SUM(G263:G263)</x:f>
      </x:c>
      <x:c r="H262" s="0" t="s"/>
    </x:row>
    <x:row r="263" spans="1:8">
      <x:c r="A263" s="63" t="s"/>
      <x:c r="B263" s="63" t="s"/>
      <x:c r="C263" s="64" t="n">
        <x:v>15</x:v>
      </x:c>
      <x:c r="D263" s="64" t="s"/>
      <x:c r="E263" s="64" t="s"/>
      <x:c r="F263" s="64" t="s"/>
      <x:c r="G263" s="64">
        <x:f>PRODUCT(C263:F263)</x:f>
      </x:c>
      <x:c r="H263" s="0" t="s"/>
    </x:row>
    <x:row r="265" spans="1:8" customFormat="1" ht="45" customHeight="1">
      <x:c r="A265" s="56" t="s">
        <x:v>1151</x:v>
      </x:c>
      <x:c r="B265" s="56" t="s">
        <x:v>1078</x:v>
      </x:c>
      <x:c r="C265" s="56" t="s">
        <x:v>173</x:v>
      </x:c>
      <x:c r="D265" s="57" t="s">
        <x:v>14</x:v>
      </x:c>
      <x:c r="E265" s="58" t="s">
        <x:v>174</x:v>
      </x:c>
      <x:c r="F265" s="58" t="s">
        <x:v>174</x:v>
      </x:c>
      <x:c r="G265" s="59">
        <x:f>SUM(G266:G266)</x:f>
      </x:c>
      <x:c r="H265" s="0" t="s"/>
    </x:row>
    <x:row r="266" spans="1:8">
      <x:c r="A266" s="63" t="s"/>
      <x:c r="B266" s="63" t="s"/>
      <x:c r="C266" s="64" t="n">
        <x:v>5</x:v>
      </x:c>
      <x:c r="D266" s="64" t="s"/>
      <x:c r="E266" s="64" t="s"/>
      <x:c r="F266" s="64" t="s"/>
      <x:c r="G266" s="64">
        <x:f>PRODUCT(C266:F266)</x:f>
      </x:c>
      <x:c r="H266" s="0" t="s"/>
    </x:row>
    <x:row r="268" spans="1:8" customFormat="1" ht="45" customHeight="1">
      <x:c r="A268" s="56" t="s">
        <x:v>1152</x:v>
      </x:c>
      <x:c r="B268" s="56" t="s">
        <x:v>1078</x:v>
      </x:c>
      <x:c r="C268" s="56" t="s">
        <x:v>175</x:v>
      </x:c>
      <x:c r="D268" s="57" t="s">
        <x:v>14</x:v>
      </x:c>
      <x:c r="E268" s="58" t="s">
        <x:v>166</x:v>
      </x:c>
      <x:c r="F268" s="58" t="s">
        <x:v>166</x:v>
      </x:c>
      <x:c r="G268" s="59">
        <x:f>SUM(G269:G269)</x:f>
      </x:c>
      <x:c r="H268" s="0" t="s"/>
    </x:row>
    <x:row r="269" spans="1:8">
      <x:c r="A269" s="63" t="s"/>
      <x:c r="B269" s="63" t="s"/>
      <x:c r="C269" s="64" t="n">
        <x:v>4</x:v>
      </x:c>
      <x:c r="D269" s="64" t="s"/>
      <x:c r="E269" s="64" t="s"/>
      <x:c r="F269" s="64" t="s"/>
      <x:c r="G269" s="64">
        <x:f>PRODUCT(C269:F269)</x:f>
      </x:c>
      <x:c r="H269" s="0" t="s"/>
    </x:row>
    <x:row r="271" spans="1:8" customFormat="1" ht="45" customHeight="1">
      <x:c r="A271" s="56" t="s">
        <x:v>1153</x:v>
      </x:c>
      <x:c r="B271" s="56" t="s">
        <x:v>1078</x:v>
      </x:c>
      <x:c r="C271" s="56" t="s">
        <x:v>176</x:v>
      </x:c>
      <x:c r="D271" s="57" t="s">
        <x:v>14</x:v>
      </x:c>
      <x:c r="E271" s="58" t="s">
        <x:v>177</x:v>
      </x:c>
      <x:c r="F271" s="58" t="s">
        <x:v>177</x:v>
      </x:c>
      <x:c r="G271" s="59">
        <x:f>SUM(G272:G272)</x:f>
      </x:c>
      <x:c r="H271" s="0" t="s"/>
    </x:row>
    <x:row r="272" spans="1:8">
      <x:c r="A272" s="63" t="s"/>
      <x:c r="B272" s="63" t="s"/>
      <x:c r="C272" s="64" t="n">
        <x:v>15</x:v>
      </x:c>
      <x:c r="D272" s="64" t="s"/>
      <x:c r="E272" s="64" t="s"/>
      <x:c r="F272" s="64" t="s"/>
      <x:c r="G272" s="64">
        <x:f>PRODUCT(C272:F272)</x:f>
      </x:c>
      <x:c r="H272" s="0" t="s"/>
    </x:row>
    <x:row r="274" spans="1:8" customFormat="1" ht="45" customHeight="1">
      <x:c r="A274" s="56" t="s">
        <x:v>1154</x:v>
      </x:c>
      <x:c r="B274" s="56" t="s">
        <x:v>1078</x:v>
      </x:c>
      <x:c r="C274" s="56" t="s">
        <x:v>178</x:v>
      </x:c>
      <x:c r="D274" s="57" t="s">
        <x:v>14</x:v>
      </x:c>
      <x:c r="E274" s="58" t="s">
        <x:v>179</x:v>
      </x:c>
      <x:c r="F274" s="58" t="s">
        <x:v>179</x:v>
      </x:c>
      <x:c r="G274" s="59">
        <x:f>SUM(G275:G275)</x:f>
      </x:c>
      <x:c r="H274" s="0" t="s"/>
    </x:row>
    <x:row r="275" spans="1:8">
      <x:c r="A275" s="63" t="s"/>
      <x:c r="B275" s="63" t="s"/>
      <x:c r="C275" s="64" t="n">
        <x:v>15</x:v>
      </x:c>
      <x:c r="D275" s="64" t="s"/>
      <x:c r="E275" s="64" t="s"/>
      <x:c r="F275" s="64" t="s"/>
      <x:c r="G275" s="64">
        <x:f>PRODUCT(C275:F275)</x:f>
      </x:c>
      <x:c r="H275" s="0" t="s"/>
    </x:row>
    <x:row r="277" spans="1:8" customFormat="1" ht="45" customHeight="1">
      <x:c r="A277" s="56" t="s">
        <x:v>1155</x:v>
      </x:c>
      <x:c r="B277" s="56" t="s">
        <x:v>1078</x:v>
      </x:c>
      <x:c r="C277" s="56" t="s">
        <x:v>180</x:v>
      </x:c>
      <x:c r="D277" s="57" t="s">
        <x:v>14</x:v>
      </x:c>
      <x:c r="E277" s="58" t="s">
        <x:v>181</x:v>
      </x:c>
      <x:c r="F277" s="58" t="s">
        <x:v>181</x:v>
      </x:c>
      <x:c r="G277" s="59">
        <x:f>SUM(G278:G278)</x:f>
      </x:c>
      <x:c r="H277" s="0" t="s"/>
    </x:row>
    <x:row r="278" spans="1:8">
      <x:c r="A278" s="63" t="s"/>
      <x:c r="B278" s="63" t="s"/>
      <x:c r="C278" s="64" t="n">
        <x:v>7</x:v>
      </x:c>
      <x:c r="D278" s="64" t="s"/>
      <x:c r="E278" s="64" t="s"/>
      <x:c r="F278" s="64" t="s"/>
      <x:c r="G278" s="64">
        <x:f>PRODUCT(C278:F278)</x:f>
      </x:c>
      <x:c r="H278" s="0" t="s"/>
    </x:row>
    <x:row r="280" spans="1:8">
      <x:c r="B280" s="0" t="s">
        <x:v>1076</x:v>
      </x:c>
      <x:c r="C280" s="54" t="s">
        <x:v>5</x:v>
      </x:c>
      <x:c r="D280" s="55" t="s">
        <x:v>6</x:v>
      </x:c>
      <x:c r="E280" s="54" t="s">
        <x:v>7</x:v>
      </x:c>
    </x:row>
    <x:row r="281" spans="1:8">
      <x:c r="B281" s="0" t="s">
        <x:v>1076</x:v>
      </x:c>
      <x:c r="C281" s="54" t="s">
        <x:v>8</x:v>
      </x:c>
      <x:c r="D281" s="55" t="s">
        <x:v>116</x:v>
      </x:c>
      <x:c r="E281" s="54" t="s">
        <x:v>146</x:v>
      </x:c>
    </x:row>
    <x:row r="282" spans="1:8">
      <x:c r="B282" s="0" t="s">
        <x:v>1076</x:v>
      </x:c>
      <x:c r="C282" s="54" t="s">
        <x:v>10</x:v>
      </x:c>
      <x:c r="D282" s="55" t="s">
        <x:v>78</x:v>
      </x:c>
      <x:c r="E282" s="54" t="s">
        <x:v>182</x:v>
      </x:c>
    </x:row>
    <x:row r="284" spans="1:8" customFormat="1" ht="45" customHeight="1">
      <x:c r="A284" s="56" t="s">
        <x:v>1156</x:v>
      </x:c>
      <x:c r="B284" s="56" t="s">
        <x:v>1078</x:v>
      </x:c>
      <x:c r="C284" s="56" t="s">
        <x:v>184</x:v>
      </x:c>
      <x:c r="D284" s="57" t="s">
        <x:v>14</x:v>
      </x:c>
      <x:c r="E284" s="58" t="s">
        <x:v>185</x:v>
      </x:c>
      <x:c r="F284" s="58" t="s">
        <x:v>185</x:v>
      </x:c>
      <x:c r="G284" s="59">
        <x:f>SUM(G285:G287)</x:f>
      </x:c>
      <x:c r="H284" s="0" t="s"/>
    </x:row>
    <x:row r="285" spans="1:8">
      <x:c r="A285" s="60" t="s"/>
      <x:c r="B285" s="60" t="s">
        <x:v>1079</x:v>
      </x:c>
      <x:c r="C285" s="61" t="s">
        <x:v>1080</x:v>
      </x:c>
      <x:c r="D285" s="61" t="s">
        <x:v>1081</x:v>
      </x:c>
      <x:c r="E285" s="61" t="s">
        <x:v>1082</x:v>
      </x:c>
      <x:c r="F285" s="61" t="s">
        <x:v>1083</x:v>
      </x:c>
      <x:c r="G285" s="62" t="s"/>
    </x:row>
    <x:row r="286" spans="1:8">
      <x:c r="A286" s="63" t="s"/>
      <x:c r="B286" s="63" t="s"/>
      <x:c r="C286" s="64" t="n">
        <x:v>34.5</x:v>
      </x:c>
      <x:c r="D286" s="64" t="s"/>
      <x:c r="E286" s="64" t="s"/>
      <x:c r="F286" s="64" t="s"/>
      <x:c r="G286" s="64">
        <x:f>PRODUCT(C286:F286)</x:f>
      </x:c>
      <x:c r="H286" s="0" t="s"/>
    </x:row>
    <x:row r="287" spans="1:8">
      <x:c r="A287" s="63" t="s"/>
      <x:c r="B287" s="63" t="s"/>
      <x:c r="C287" s="64" t="n">
        <x:v>34.5</x:v>
      </x:c>
      <x:c r="D287" s="64" t="s"/>
      <x:c r="E287" s="64" t="s"/>
      <x:c r="F287" s="64" t="s"/>
      <x:c r="G287" s="64">
        <x:f>PRODUCT(C287:F287)</x:f>
      </x:c>
      <x:c r="H287" s="0" t="s"/>
    </x:row>
    <x:row r="289" spans="1:8">
      <x:c r="B289" s="0" t="s">
        <x:v>1076</x:v>
      </x:c>
      <x:c r="C289" s="54" t="s">
        <x:v>5</x:v>
      </x:c>
      <x:c r="D289" s="55" t="s">
        <x:v>6</x:v>
      </x:c>
      <x:c r="E289" s="54" t="s">
        <x:v>7</x:v>
      </x:c>
    </x:row>
    <x:row r="290" spans="1:8">
      <x:c r="B290" s="0" t="s">
        <x:v>1076</x:v>
      </x:c>
      <x:c r="C290" s="54" t="s">
        <x:v>8</x:v>
      </x:c>
      <x:c r="D290" s="55" t="s">
        <x:v>116</x:v>
      </x:c>
      <x:c r="E290" s="54" t="s">
        <x:v>146</x:v>
      </x:c>
    </x:row>
    <x:row r="291" spans="1:8">
      <x:c r="B291" s="0" t="s">
        <x:v>1076</x:v>
      </x:c>
      <x:c r="C291" s="54" t="s">
        <x:v>10</x:v>
      </x:c>
      <x:c r="D291" s="55" t="s">
        <x:v>116</x:v>
      </x:c>
      <x:c r="E291" s="54" t="s">
        <x:v>186</x:v>
      </x:c>
    </x:row>
    <x:row r="293" spans="1:8" customFormat="1" ht="45" customHeight="1">
      <x:c r="A293" s="56" t="s">
        <x:v>1157</x:v>
      </x:c>
      <x:c r="B293" s="56" t="s">
        <x:v>1078</x:v>
      </x:c>
      <x:c r="C293" s="56" t="s">
        <x:v>188</x:v>
      </x:c>
      <x:c r="D293" s="57" t="s">
        <x:v>189</x:v>
      </x:c>
      <x:c r="E293" s="58" t="s">
        <x:v>190</x:v>
      </x:c>
      <x:c r="F293" s="58" t="s">
        <x:v>190</x:v>
      </x:c>
      <x:c r="G293" s="59">
        <x:f>SUM(G294:G294)</x:f>
      </x:c>
      <x:c r="H293" s="0" t="s"/>
    </x:row>
    <x:row r="294" spans="1:8">
      <x:c r="A294" s="63" t="s"/>
      <x:c r="B294" s="63" t="s"/>
      <x:c r="C294" s="64" t="n">
        <x:v>16</x:v>
      </x:c>
      <x:c r="D294" s="64" t="s"/>
      <x:c r="E294" s="64" t="s"/>
      <x:c r="F294" s="64" t="s"/>
      <x:c r="G294" s="64">
        <x:f>PRODUCT(C294:F294)</x:f>
      </x:c>
      <x:c r="H294" s="0" t="s"/>
    </x:row>
    <x:row r="296" spans="1:8">
      <x:c r="B296" s="0" t="s">
        <x:v>1076</x:v>
      </x:c>
      <x:c r="C296" s="54" t="s">
        <x:v>5</x:v>
      </x:c>
      <x:c r="D296" s="55" t="s">
        <x:v>6</x:v>
      </x:c>
      <x:c r="E296" s="54" t="s">
        <x:v>7</x:v>
      </x:c>
    </x:row>
    <x:row r="297" spans="1:8">
      <x:c r="B297" s="0" t="s">
        <x:v>1076</x:v>
      </x:c>
      <x:c r="C297" s="54" t="s">
        <x:v>8</x:v>
      </x:c>
      <x:c r="D297" s="55" t="s">
        <x:v>116</x:v>
      </x:c>
      <x:c r="E297" s="54" t="s">
        <x:v>146</x:v>
      </x:c>
    </x:row>
    <x:row r="298" spans="1:8">
      <x:c r="B298" s="0" t="s">
        <x:v>1076</x:v>
      </x:c>
      <x:c r="C298" s="54" t="s">
        <x:v>10</x:v>
      </x:c>
      <x:c r="D298" s="55" t="s">
        <x:v>141</x:v>
      </x:c>
      <x:c r="E298" s="54" t="s">
        <x:v>191</x:v>
      </x:c>
    </x:row>
    <x:row r="300" spans="1:8" customFormat="1" ht="45" customHeight="1">
      <x:c r="A300" s="56" t="s">
        <x:v>1158</x:v>
      </x:c>
      <x:c r="B300" s="56" t="s">
        <x:v>1078</x:v>
      </x:c>
      <x:c r="C300" s="56" t="s">
        <x:v>193</x:v>
      </x:c>
      <x:c r="D300" s="57" t="s">
        <x:v>194</x:v>
      </x:c>
      <x:c r="E300" s="58" t="s">
        <x:v>195</x:v>
      </x:c>
      <x:c r="F300" s="58" t="s">
        <x:v>195</x:v>
      </x:c>
      <x:c r="G300" s="59">
        <x:f>SUM(G301:G301)</x:f>
      </x:c>
      <x:c r="H300" s="0" t="s"/>
    </x:row>
    <x:row r="301" spans="1:8">
      <x:c r="A301" s="63" t="s"/>
      <x:c r="B301" s="63" t="s"/>
      <x:c r="C301" s="64" t="n">
        <x:v>1</x:v>
      </x:c>
      <x:c r="D301" s="64" t="s"/>
      <x:c r="E301" s="64" t="s"/>
      <x:c r="F301" s="64" t="s"/>
      <x:c r="G301" s="64">
        <x:f>PRODUCT(C301:F301)</x:f>
      </x:c>
      <x:c r="H301" s="0" t="s"/>
    </x:row>
    <x:row r="303" spans="1:8">
      <x:c r="B303" s="0" t="s">
        <x:v>1076</x:v>
      </x:c>
      <x:c r="C303" s="54" t="s">
        <x:v>5</x:v>
      </x:c>
      <x:c r="D303" s="55" t="s">
        <x:v>6</x:v>
      </x:c>
      <x:c r="E303" s="54" t="s">
        <x:v>7</x:v>
      </x:c>
    </x:row>
    <x:row r="304" spans="1:8">
      <x:c r="B304" s="0" t="s">
        <x:v>1076</x:v>
      </x:c>
      <x:c r="C304" s="54" t="s">
        <x:v>8</x:v>
      </x:c>
      <x:c r="D304" s="55" t="s">
        <x:v>116</x:v>
      </x:c>
      <x:c r="E304" s="54" t="s">
        <x:v>146</x:v>
      </x:c>
    </x:row>
    <x:row r="305" spans="1:8">
      <x:c r="B305" s="0" t="s">
        <x:v>1076</x:v>
      </x:c>
      <x:c r="C305" s="54" t="s">
        <x:v>10</x:v>
      </x:c>
      <x:c r="D305" s="55" t="s">
        <x:v>196</x:v>
      </x:c>
      <x:c r="E305" s="54" t="s">
        <x:v>197</x:v>
      </x:c>
    </x:row>
    <x:row r="307" spans="1:8" customFormat="1" ht="45" customHeight="1">
      <x:c r="A307" s="56" t="s">
        <x:v>1159</x:v>
      </x:c>
      <x:c r="B307" s="56" t="s">
        <x:v>1078</x:v>
      </x:c>
      <x:c r="C307" s="56" t="s">
        <x:v>199</x:v>
      </x:c>
      <x:c r="D307" s="57" t="s">
        <x:v>200</x:v>
      </x:c>
      <x:c r="E307" s="58" t="s">
        <x:v>201</x:v>
      </x:c>
      <x:c r="F307" s="58" t="s">
        <x:v>201</x:v>
      </x:c>
      <x:c r="G307" s="59">
        <x:f>SUM(G308:G308)</x:f>
      </x:c>
      <x:c r="H307" s="0" t="s"/>
    </x:row>
    <x:row r="308" spans="1:8">
      <x:c r="A308" s="63" t="s"/>
      <x:c r="B308" s="63" t="s"/>
      <x:c r="C308" s="64" t="n">
        <x:v>100</x:v>
      </x:c>
      <x:c r="D308" s="64" t="s"/>
      <x:c r="E308" s="64" t="s"/>
      <x:c r="F308" s="64" t="s"/>
      <x:c r="G308" s="64">
        <x:f>PRODUCT(C308:F308)</x:f>
      </x:c>
      <x:c r="H308" s="0" t="s"/>
    </x:row>
    <x:row r="310" spans="1:8">
      <x:c r="B310" s="0" t="s">
        <x:v>1076</x:v>
      </x:c>
      <x:c r="C310" s="54" t="s">
        <x:v>5</x:v>
      </x:c>
      <x:c r="D310" s="55" t="s">
        <x:v>6</x:v>
      </x:c>
      <x:c r="E310" s="54" t="s">
        <x:v>7</x:v>
      </x:c>
    </x:row>
    <x:row r="311" spans="1:8">
      <x:c r="B311" s="0" t="s">
        <x:v>1076</x:v>
      </x:c>
      <x:c r="C311" s="54" t="s">
        <x:v>8</x:v>
      </x:c>
      <x:c r="D311" s="55" t="s">
        <x:v>141</x:v>
      </x:c>
      <x:c r="E311" s="54" t="s">
        <x:v>202</x:v>
      </x:c>
    </x:row>
    <x:row r="312" spans="1:8">
      <x:c r="B312" s="0" t="s">
        <x:v>1076</x:v>
      </x:c>
      <x:c r="C312" s="54" t="s">
        <x:v>10</x:v>
      </x:c>
      <x:c r="D312" s="55" t="s">
        <x:v>6</x:v>
      </x:c>
      <x:c r="E312" s="54" t="s">
        <x:v>203</x:v>
      </x:c>
    </x:row>
    <x:row r="314" spans="1:8" customFormat="1" ht="45" customHeight="1">
      <x:c r="A314" s="56" t="s">
        <x:v>1160</x:v>
      </x:c>
      <x:c r="B314" s="56" t="s">
        <x:v>1078</x:v>
      </x:c>
      <x:c r="C314" s="56" t="s">
        <x:v>205</x:v>
      </x:c>
      <x:c r="D314" s="57" t="s">
        <x:v>200</x:v>
      </x:c>
      <x:c r="E314" s="58" t="s">
        <x:v>206</x:v>
      </x:c>
      <x:c r="F314" s="58" t="s">
        <x:v>206</x:v>
      </x:c>
      <x:c r="G314" s="59">
        <x:f>SUM(G315:G316)</x:f>
      </x:c>
      <x:c r="H314" s="0" t="s"/>
    </x:row>
    <x:row r="315" spans="1:8">
      <x:c r="A315" s="63" t="s"/>
      <x:c r="B315" s="63" t="s"/>
      <x:c r="C315" s="64" t="n">
        <x:v>22</x:v>
      </x:c>
      <x:c r="D315" s="64" t="s"/>
      <x:c r="E315" s="64" t="s"/>
      <x:c r="F315" s="64" t="s"/>
      <x:c r="G315" s="64">
        <x:f>PRODUCT(C315:F315)</x:f>
      </x:c>
      <x:c r="H315" s="0" t="s"/>
    </x:row>
    <x:row r="316" spans="1:8">
      <x:c r="A316" s="63" t="s"/>
      <x:c r="B316" s="63" t="s"/>
      <x:c r="C316" s="64" t="n">
        <x:v>22</x:v>
      </x:c>
      <x:c r="D316" s="64" t="s"/>
      <x:c r="E316" s="64" t="s"/>
      <x:c r="F316" s="64" t="s"/>
      <x:c r="G316" s="64">
        <x:f>PRODUCT(C316:F316)</x:f>
      </x:c>
      <x:c r="H316" s="0" t="s"/>
    </x:row>
    <x:row r="318" spans="1:8" customFormat="1" ht="45" customHeight="1">
      <x:c r="A318" s="56" t="s">
        <x:v>1161</x:v>
      </x:c>
      <x:c r="B318" s="56" t="s">
        <x:v>1078</x:v>
      </x:c>
      <x:c r="C318" s="56" t="s">
        <x:v>207</x:v>
      </x:c>
      <x:c r="D318" s="57" t="s">
        <x:v>200</x:v>
      </x:c>
      <x:c r="E318" s="58" t="s">
        <x:v>208</x:v>
      </x:c>
      <x:c r="F318" s="58" t="s">
        <x:v>208</x:v>
      </x:c>
      <x:c r="G318" s="59">
        <x:f>SUM(G319:G320)</x:f>
      </x:c>
      <x:c r="H318" s="0" t="s"/>
    </x:row>
    <x:row r="319" spans="1:8">
      <x:c r="A319" s="63" t="s"/>
      <x:c r="B319" s="63" t="s"/>
      <x:c r="C319" s="64" t="n">
        <x:v>22</x:v>
      </x:c>
      <x:c r="D319" s="64" t="s"/>
      <x:c r="E319" s="64" t="s"/>
      <x:c r="F319" s="64" t="s"/>
      <x:c r="G319" s="64">
        <x:f>PRODUCT(C319:F319)</x:f>
      </x:c>
      <x:c r="H319" s="0" t="s"/>
    </x:row>
    <x:row r="320" spans="1:8">
      <x:c r="A320" s="63" t="s"/>
      <x:c r="B320" s="63" t="s"/>
      <x:c r="C320" s="64" t="n">
        <x:v>22</x:v>
      </x:c>
      <x:c r="D320" s="64" t="s"/>
      <x:c r="E320" s="64" t="s"/>
      <x:c r="F320" s="64" t="s"/>
      <x:c r="G320" s="64">
        <x:f>PRODUCT(C320:F320)</x:f>
      </x:c>
      <x:c r="H320" s="0" t="s"/>
    </x:row>
    <x:row r="322" spans="1:8" customFormat="1" ht="45" customHeight="1">
      <x:c r="A322" s="56" t="s">
        <x:v>1162</x:v>
      </x:c>
      <x:c r="B322" s="56" t="s">
        <x:v>1078</x:v>
      </x:c>
      <x:c r="C322" s="56" t="s">
        <x:v>209</x:v>
      </x:c>
      <x:c r="D322" s="57" t="s">
        <x:v>14</x:v>
      </x:c>
      <x:c r="E322" s="58" t="s">
        <x:v>210</x:v>
      </x:c>
      <x:c r="F322" s="58" t="s">
        <x:v>210</x:v>
      </x:c>
      <x:c r="G322" s="59">
        <x:f>SUM(G323:G323)</x:f>
      </x:c>
      <x:c r="H322" s="0" t="s"/>
    </x:row>
    <x:row r="323" spans="1:8">
      <x:c r="A323" s="63" t="s"/>
      <x:c r="B323" s="63" t="s"/>
      <x:c r="C323" s="64" t="n">
        <x:v>7</x:v>
      </x:c>
      <x:c r="D323" s="64" t="s"/>
      <x:c r="E323" s="64" t="s"/>
      <x:c r="F323" s="64" t="s"/>
      <x:c r="G323" s="64">
        <x:f>PRODUCT(C323:F323)</x:f>
      </x:c>
      <x:c r="H323" s="0" t="s"/>
    </x:row>
    <x:row r="325" spans="1:8" customFormat="1" ht="45" customHeight="1">
      <x:c r="A325" s="56" t="s">
        <x:v>1163</x:v>
      </x:c>
      <x:c r="B325" s="56" t="s">
        <x:v>1078</x:v>
      </x:c>
      <x:c r="C325" s="56" t="s">
        <x:v>211</x:v>
      </x:c>
      <x:c r="D325" s="57" t="s">
        <x:v>200</x:v>
      </x:c>
      <x:c r="E325" s="58" t="s">
        <x:v>212</x:v>
      </x:c>
      <x:c r="F325" s="58" t="s">
        <x:v>212</x:v>
      </x:c>
      <x:c r="G325" s="59">
        <x:f>SUM(G326:G326)</x:f>
      </x:c>
      <x:c r="H325" s="0" t="s"/>
    </x:row>
    <x:row r="326" spans="1:8">
      <x:c r="A326" s="63" t="s"/>
      <x:c r="B326" s="63" t="s"/>
      <x:c r="C326" s="64" t="n">
        <x:v>100</x:v>
      </x:c>
      <x:c r="D326" s="64" t="s"/>
      <x:c r="E326" s="64" t="s"/>
      <x:c r="F326" s="64" t="s"/>
      <x:c r="G326" s="64">
        <x:f>PRODUCT(C326:F326)</x:f>
      </x:c>
      <x:c r="H326" s="0" t="s"/>
    </x:row>
    <x:row r="328" spans="1:8" customFormat="1" ht="45" customHeight="1">
      <x:c r="A328" s="56" t="s">
        <x:v>1164</x:v>
      </x:c>
      <x:c r="B328" s="56" t="s">
        <x:v>1078</x:v>
      </x:c>
      <x:c r="C328" s="56" t="s">
        <x:v>213</x:v>
      </x:c>
      <x:c r="D328" s="57" t="s">
        <x:v>14</x:v>
      </x:c>
      <x:c r="E328" s="58" t="s">
        <x:v>214</x:v>
      </x:c>
      <x:c r="F328" s="58" t="s">
        <x:v>214</x:v>
      </x:c>
      <x:c r="G328" s="59">
        <x:f>SUM(G329:G330)</x:f>
      </x:c>
      <x:c r="H328" s="0" t="s"/>
    </x:row>
    <x:row r="329" spans="1:8">
      <x:c r="A329" s="63" t="s"/>
      <x:c r="B329" s="63" t="s"/>
      <x:c r="C329" s="64" t="n">
        <x:v>30</x:v>
      </x:c>
      <x:c r="D329" s="64" t="s"/>
      <x:c r="E329" s="64" t="s"/>
      <x:c r="F329" s="64" t="s"/>
      <x:c r="G329" s="64">
        <x:f>PRODUCT(C329:F329)</x:f>
      </x:c>
      <x:c r="H329" s="0" t="s"/>
    </x:row>
    <x:row r="330" spans="1:8">
      <x:c r="A330" s="63" t="s"/>
      <x:c r="B330" s="63" t="s"/>
      <x:c r="C330" s="64" t="n">
        <x:v>10</x:v>
      </x:c>
      <x:c r="D330" s="64" t="s"/>
      <x:c r="E330" s="64" t="s"/>
      <x:c r="F330" s="64" t="s"/>
      <x:c r="G330" s="64">
        <x:f>PRODUCT(C330:F330)</x:f>
      </x:c>
      <x:c r="H330" s="0" t="s"/>
    </x:row>
    <x:row r="332" spans="1:8" customFormat="1" ht="45" customHeight="1">
      <x:c r="A332" s="56" t="s">
        <x:v>1165</x:v>
      </x:c>
      <x:c r="B332" s="56" t="s">
        <x:v>1078</x:v>
      </x:c>
      <x:c r="C332" s="56" t="s">
        <x:v>215</x:v>
      </x:c>
      <x:c r="D332" s="57" t="s">
        <x:v>14</x:v>
      </x:c>
      <x:c r="E332" s="58" t="s">
        <x:v>216</x:v>
      </x:c>
      <x:c r="F332" s="58" t="s">
        <x:v>216</x:v>
      </x:c>
      <x:c r="G332" s="59">
        <x:f>SUM(G333:G333)</x:f>
      </x:c>
      <x:c r="H332" s="0" t="s"/>
    </x:row>
    <x:row r="333" spans="1:8">
      <x:c r="A333" s="63" t="s"/>
      <x:c r="B333" s="63" t="s"/>
      <x:c r="C333" s="64" t="n">
        <x:v>4.5</x:v>
      </x:c>
      <x:c r="D333" s="64" t="s"/>
      <x:c r="E333" s="64" t="s"/>
      <x:c r="F333" s="64" t="s"/>
      <x:c r="G333" s="64">
        <x:f>PRODUCT(C333:F333)</x:f>
      </x:c>
      <x:c r="H333" s="0" t="s"/>
    </x:row>
    <x:row r="335" spans="1:8" customFormat="1" ht="45" customHeight="1">
      <x:c r="A335" s="56" t="s">
        <x:v>1166</x:v>
      </x:c>
      <x:c r="B335" s="56" t="s">
        <x:v>1078</x:v>
      </x:c>
      <x:c r="C335" s="56" t="s">
        <x:v>217</x:v>
      </x:c>
      <x:c r="D335" s="57" t="s">
        <x:v>14</x:v>
      </x:c>
      <x:c r="E335" s="58" t="s">
        <x:v>218</x:v>
      </x:c>
      <x:c r="F335" s="58" t="s">
        <x:v>218</x:v>
      </x:c>
      <x:c r="G335" s="59">
        <x:f>SUM(G336:G336)</x:f>
      </x:c>
      <x:c r="H335" s="0" t="s"/>
    </x:row>
    <x:row r="336" spans="1:8">
      <x:c r="A336" s="63" t="s"/>
      <x:c r="B336" s="63" t="s"/>
      <x:c r="C336" s="64" t="n">
        <x:v>12</x:v>
      </x:c>
      <x:c r="D336" s="64" t="s"/>
      <x:c r="E336" s="64" t="s"/>
      <x:c r="F336" s="64" t="s"/>
      <x:c r="G336" s="64">
        <x:f>PRODUCT(C336:F336)</x:f>
      </x:c>
      <x:c r="H336" s="0" t="s"/>
    </x:row>
    <x:row r="338" spans="1:8" customFormat="1" ht="45" customHeight="1">
      <x:c r="A338" s="56" t="s">
        <x:v>1167</x:v>
      </x:c>
      <x:c r="B338" s="56" t="s">
        <x:v>1078</x:v>
      </x:c>
      <x:c r="C338" s="56" t="s">
        <x:v>219</x:v>
      </x:c>
      <x:c r="D338" s="57" t="s">
        <x:v>14</x:v>
      </x:c>
      <x:c r="E338" s="58" t="s">
        <x:v>220</x:v>
      </x:c>
      <x:c r="F338" s="58" t="s">
        <x:v>220</x:v>
      </x:c>
      <x:c r="G338" s="59">
        <x:f>SUM(G339:G340)</x:f>
      </x:c>
      <x:c r="H338" s="0" t="s"/>
    </x:row>
    <x:row r="339" spans="1:8">
      <x:c r="A339" s="63" t="s"/>
      <x:c r="B339" s="63" t="s"/>
      <x:c r="C339" s="64" t="n">
        <x:v>3.5</x:v>
      </x:c>
      <x:c r="D339" s="64" t="s"/>
      <x:c r="E339" s="64" t="s"/>
      <x:c r="F339" s="64" t="s"/>
      <x:c r="G339" s="64">
        <x:f>PRODUCT(C339:F339)</x:f>
      </x:c>
      <x:c r="H339" s="0" t="s"/>
    </x:row>
    <x:row r="340" spans="1:8">
      <x:c r="A340" s="63" t="s"/>
      <x:c r="B340" s="63" t="s"/>
      <x:c r="C340" s="64" t="n">
        <x:v>30</x:v>
      </x:c>
      <x:c r="D340" s="64" t="s"/>
      <x:c r="E340" s="64" t="s"/>
      <x:c r="F340" s="64" t="s"/>
      <x:c r="G340" s="64">
        <x:f>PRODUCT(C340:F340)</x:f>
      </x:c>
      <x:c r="H340" s="0" t="s"/>
    </x:row>
    <x:row r="342" spans="1:8" customFormat="1" ht="45" customHeight="1">
      <x:c r="A342" s="56" t="s">
        <x:v>1168</x:v>
      </x:c>
      <x:c r="B342" s="56" t="s">
        <x:v>1078</x:v>
      </x:c>
      <x:c r="C342" s="56" t="s">
        <x:v>221</x:v>
      </x:c>
      <x:c r="D342" s="57" t="s">
        <x:v>14</x:v>
      </x:c>
      <x:c r="E342" s="58" t="s">
        <x:v>222</x:v>
      </x:c>
      <x:c r="F342" s="58" t="s">
        <x:v>222</x:v>
      </x:c>
      <x:c r="G342" s="59">
        <x:f>SUM(G343:G343)</x:f>
      </x:c>
      <x:c r="H342" s="0" t="s"/>
    </x:row>
    <x:row r="343" spans="1:8">
      <x:c r="A343" s="63" t="s"/>
      <x:c r="B343" s="63" t="s"/>
      <x:c r="C343" s="64" t="n">
        <x:v>6</x:v>
      </x:c>
      <x:c r="D343" s="64" t="s"/>
      <x:c r="E343" s="64" t="s"/>
      <x:c r="F343" s="64" t="s"/>
      <x:c r="G343" s="64">
        <x:f>PRODUCT(C343:F343)</x:f>
      </x:c>
      <x:c r="H343" s="0" t="s"/>
    </x:row>
    <x:row r="345" spans="1:8">
      <x:c r="B345" s="0" t="s">
        <x:v>1076</x:v>
      </x:c>
      <x:c r="C345" s="54" t="s">
        <x:v>5</x:v>
      </x:c>
      <x:c r="D345" s="55" t="s">
        <x:v>6</x:v>
      </x:c>
      <x:c r="E345" s="54" t="s">
        <x:v>7</x:v>
      </x:c>
    </x:row>
    <x:row r="346" spans="1:8">
      <x:c r="B346" s="0" t="s">
        <x:v>1076</x:v>
      </x:c>
      <x:c r="C346" s="54" t="s">
        <x:v>8</x:v>
      </x:c>
      <x:c r="D346" s="55" t="s">
        <x:v>141</x:v>
      </x:c>
      <x:c r="E346" s="54" t="s">
        <x:v>202</x:v>
      </x:c>
    </x:row>
    <x:row r="347" spans="1:8">
      <x:c r="B347" s="0" t="s">
        <x:v>1076</x:v>
      </x:c>
      <x:c r="C347" s="54" t="s">
        <x:v>10</x:v>
      </x:c>
      <x:c r="D347" s="55" t="s">
        <x:v>26</x:v>
      </x:c>
      <x:c r="E347" s="54" t="s">
        <x:v>223</x:v>
      </x:c>
    </x:row>
    <x:row r="349" spans="1:8" customFormat="1" ht="45" customHeight="1">
      <x:c r="A349" s="56" t="s">
        <x:v>1169</x:v>
      </x:c>
      <x:c r="B349" s="56" t="s">
        <x:v>1078</x:v>
      </x:c>
      <x:c r="C349" s="56" t="s">
        <x:v>225</x:v>
      </x:c>
      <x:c r="D349" s="57" t="s">
        <x:v>37</x:v>
      </x:c>
      <x:c r="E349" s="58" t="s">
        <x:v>226</x:v>
      </x:c>
      <x:c r="F349" s="58" t="s">
        <x:v>226</x:v>
      </x:c>
      <x:c r="G349" s="59">
        <x:f>SUM(G350:G351)</x:f>
      </x:c>
      <x:c r="H349" s="0" t="s"/>
    </x:row>
    <x:row r="350" spans="1:8">
      <x:c r="A350" s="63" t="s"/>
      <x:c r="B350" s="63" t="s"/>
      <x:c r="C350" s="64" t="n">
        <x:v>8</x:v>
      </x:c>
      <x:c r="D350" s="64" t="s"/>
      <x:c r="E350" s="64" t="s"/>
      <x:c r="F350" s="64" t="s"/>
      <x:c r="G350" s="64">
        <x:f>PRODUCT(C350:F350)</x:f>
      </x:c>
      <x:c r="H350" s="0" t="s"/>
    </x:row>
    <x:row r="351" spans="1:8">
      <x:c r="A351" s="63" t="s"/>
      <x:c r="B351" s="63" t="s"/>
      <x:c r="C351" s="64" t="n">
        <x:v>8</x:v>
      </x:c>
      <x:c r="D351" s="64" t="s"/>
      <x:c r="E351" s="64" t="s"/>
      <x:c r="F351" s="64" t="s"/>
      <x:c r="G351" s="64">
        <x:f>PRODUCT(C351:F351)</x:f>
      </x:c>
      <x:c r="H351" s="0" t="s"/>
    </x:row>
    <x:row r="353" spans="1:8" customFormat="1" ht="45" customHeight="1">
      <x:c r="A353" s="56" t="s">
        <x:v>1170</x:v>
      </x:c>
      <x:c r="B353" s="56" t="s">
        <x:v>1078</x:v>
      </x:c>
      <x:c r="C353" s="56" t="s">
        <x:v>227</x:v>
      </x:c>
      <x:c r="D353" s="57" t="s">
        <x:v>37</x:v>
      </x:c>
      <x:c r="E353" s="58" t="s">
        <x:v>228</x:v>
      </x:c>
      <x:c r="F353" s="58" t="s">
        <x:v>228</x:v>
      </x:c>
      <x:c r="G353" s="59">
        <x:f>SUM(G354:G355)</x:f>
      </x:c>
      <x:c r="H353" s="0" t="s"/>
    </x:row>
    <x:row r="354" spans="1:8">
      <x:c r="A354" s="63" t="s"/>
      <x:c r="B354" s="63" t="s"/>
      <x:c r="C354" s="64" t="n">
        <x:v>8</x:v>
      </x:c>
      <x:c r="D354" s="64" t="s"/>
      <x:c r="E354" s="64" t="s"/>
      <x:c r="F354" s="64" t="s"/>
      <x:c r="G354" s="64">
        <x:f>PRODUCT(C354:F354)</x:f>
      </x:c>
      <x:c r="H354" s="0" t="s"/>
    </x:row>
    <x:row r="355" spans="1:8">
      <x:c r="A355" s="63" t="s"/>
      <x:c r="B355" s="63" t="s"/>
      <x:c r="C355" s="64" t="n">
        <x:v>8</x:v>
      </x:c>
      <x:c r="D355" s="64" t="s"/>
      <x:c r="E355" s="64" t="s"/>
      <x:c r="F355" s="64" t="s"/>
      <x:c r="G355" s="64">
        <x:f>PRODUCT(C355:F355)</x:f>
      </x:c>
      <x:c r="H355" s="0" t="s"/>
    </x:row>
    <x:row r="357" spans="1:8" customFormat="1" ht="45" customHeight="1">
      <x:c r="A357" s="56" t="s">
        <x:v>1171</x:v>
      </x:c>
      <x:c r="B357" s="56" t="s">
        <x:v>1078</x:v>
      </x:c>
      <x:c r="C357" s="56" t="s">
        <x:v>229</x:v>
      </x:c>
      <x:c r="D357" s="57" t="s">
        <x:v>37</x:v>
      </x:c>
      <x:c r="E357" s="58" t="s">
        <x:v>230</x:v>
      </x:c>
      <x:c r="F357" s="58" t="s">
        <x:v>230</x:v>
      </x:c>
      <x:c r="G357" s="59">
        <x:f>SUM(G358:G359)</x:f>
      </x:c>
      <x:c r="H357" s="0" t="s"/>
    </x:row>
    <x:row r="358" spans="1:8">
      <x:c r="A358" s="63" t="s"/>
      <x:c r="B358" s="63" t="s"/>
      <x:c r="C358" s="64" t="n">
        <x:v>2</x:v>
      </x:c>
      <x:c r="D358" s="64" t="s"/>
      <x:c r="E358" s="64" t="s"/>
      <x:c r="F358" s="64" t="s"/>
      <x:c r="G358" s="64">
        <x:f>PRODUCT(C358:F358)</x:f>
      </x:c>
      <x:c r="H358" s="0" t="s"/>
    </x:row>
    <x:row r="359" spans="1:8">
      <x:c r="A359" s="63" t="s"/>
      <x:c r="B359" s="63" t="s"/>
      <x:c r="C359" s="64" t="n">
        <x:v>2</x:v>
      </x:c>
      <x:c r="D359" s="64" t="s"/>
      <x:c r="E359" s="64" t="s"/>
      <x:c r="F359" s="64" t="s"/>
      <x:c r="G359" s="64">
        <x:f>PRODUCT(C359:F359)</x:f>
      </x:c>
      <x:c r="H359" s="0" t="s"/>
    </x:row>
    <x:row r="361" spans="1:8" customFormat="1" ht="45" customHeight="1">
      <x:c r="A361" s="56" t="s">
        <x:v>1172</x:v>
      </x:c>
      <x:c r="B361" s="56" t="s">
        <x:v>1078</x:v>
      </x:c>
      <x:c r="C361" s="56" t="s">
        <x:v>231</x:v>
      </x:c>
      <x:c r="D361" s="57" t="s">
        <x:v>37</x:v>
      </x:c>
      <x:c r="E361" s="58" t="s">
        <x:v>232</x:v>
      </x:c>
      <x:c r="F361" s="58" t="s">
        <x:v>232</x:v>
      </x:c>
      <x:c r="G361" s="59">
        <x:f>SUM(G362:G362)</x:f>
      </x:c>
      <x:c r="H361" s="0" t="s"/>
    </x:row>
    <x:row r="362" spans="1:8">
      <x:c r="A362" s="63" t="s"/>
      <x:c r="B362" s="63" t="s"/>
      <x:c r="C362" s="64" t="n">
        <x:v>8</x:v>
      </x:c>
      <x:c r="D362" s="64" t="s"/>
      <x:c r="E362" s="64" t="s"/>
      <x:c r="F362" s="64" t="s"/>
      <x:c r="G362" s="64">
        <x:f>PRODUCT(C362:F362)</x:f>
      </x:c>
      <x:c r="H362" s="0" t="s"/>
    </x:row>
    <x:row r="364" spans="1:8">
      <x:c r="B364" s="0" t="s">
        <x:v>1076</x:v>
      </x:c>
      <x:c r="C364" s="54" t="s">
        <x:v>5</x:v>
      </x:c>
      <x:c r="D364" s="55" t="s">
        <x:v>6</x:v>
      </x:c>
      <x:c r="E364" s="54" t="s">
        <x:v>7</x:v>
      </x:c>
    </x:row>
    <x:row r="365" spans="1:8">
      <x:c r="B365" s="0" t="s">
        <x:v>1076</x:v>
      </x:c>
      <x:c r="C365" s="54" t="s">
        <x:v>8</x:v>
      </x:c>
      <x:c r="D365" s="55" t="s">
        <x:v>141</x:v>
      </x:c>
      <x:c r="E365" s="54" t="s">
        <x:v>202</x:v>
      </x:c>
    </x:row>
    <x:row r="366" spans="1:8">
      <x:c r="B366" s="0" t="s">
        <x:v>1076</x:v>
      </x:c>
      <x:c r="C366" s="54" t="s">
        <x:v>10</x:v>
      </x:c>
      <x:c r="D366" s="55" t="s">
        <x:v>33</x:v>
      </x:c>
      <x:c r="E366" s="54" t="s">
        <x:v>233</x:v>
      </x:c>
    </x:row>
    <x:row r="368" spans="1:8" customFormat="1" ht="45" customHeight="1">
      <x:c r="A368" s="56" t="s">
        <x:v>1173</x:v>
      </x:c>
      <x:c r="B368" s="56" t="s">
        <x:v>1078</x:v>
      </x:c>
      <x:c r="C368" s="56" t="s">
        <x:v>235</x:v>
      </x:c>
      <x:c r="D368" s="57" t="s">
        <x:v>37</x:v>
      </x:c>
      <x:c r="E368" s="58" t="s">
        <x:v>236</x:v>
      </x:c>
      <x:c r="F368" s="58" t="s">
        <x:v>236</x:v>
      </x:c>
      <x:c r="G368" s="59">
        <x:f>SUM(G369:G369)</x:f>
      </x:c>
      <x:c r="H368" s="0" t="s"/>
    </x:row>
    <x:row r="369" spans="1:8">
      <x:c r="A369" s="63" t="s"/>
      <x:c r="B369" s="63" t="s"/>
      <x:c r="C369" s="64" t="n">
        <x:v>3</x:v>
      </x:c>
      <x:c r="D369" s="64" t="s"/>
      <x:c r="E369" s="64" t="s"/>
      <x:c r="F369" s="64" t="s"/>
      <x:c r="G369" s="64">
        <x:f>PRODUCT(C369:F369)</x:f>
      </x:c>
      <x:c r="H369" s="0" t="s"/>
    </x:row>
    <x:row r="371" spans="1:8" customFormat="1" ht="45" customHeight="1">
      <x:c r="A371" s="56" t="s">
        <x:v>1174</x:v>
      </x:c>
      <x:c r="B371" s="56" t="s">
        <x:v>1078</x:v>
      </x:c>
      <x:c r="C371" s="56" t="s">
        <x:v>237</x:v>
      </x:c>
      <x:c r="D371" s="57" t="s">
        <x:v>37</x:v>
      </x:c>
      <x:c r="E371" s="58" t="s">
        <x:v>238</x:v>
      </x:c>
      <x:c r="F371" s="58" t="s">
        <x:v>238</x:v>
      </x:c>
      <x:c r="G371" s="59">
        <x:f>SUM(G372:G372)</x:f>
      </x:c>
      <x:c r="H371" s="0" t="s"/>
    </x:row>
    <x:row r="372" spans="1:8">
      <x:c r="A372" s="63" t="s"/>
      <x:c r="B372" s="63" t="s"/>
      <x:c r="C372" s="64" t="n">
        <x:v>1</x:v>
      </x:c>
      <x:c r="D372" s="64" t="s"/>
      <x:c r="E372" s="64" t="s"/>
      <x:c r="F372" s="64" t="s"/>
      <x:c r="G372" s="64">
        <x:f>PRODUCT(C372:F372)</x:f>
      </x:c>
      <x:c r="H372" s="0" t="s"/>
    </x:row>
    <x:row r="374" spans="1:8" customFormat="1" ht="45" customHeight="1">
      <x:c r="A374" s="56" t="s">
        <x:v>1175</x:v>
      </x:c>
      <x:c r="B374" s="56" t="s">
        <x:v>1078</x:v>
      </x:c>
      <x:c r="C374" s="56" t="s">
        <x:v>239</x:v>
      </x:c>
      <x:c r="D374" s="57" t="s">
        <x:v>37</x:v>
      </x:c>
      <x:c r="E374" s="58" t="s">
        <x:v>1176</x:v>
      </x:c>
      <x:c r="F374" s="58" t="s">
        <x:v>1176</x:v>
      </x:c>
      <x:c r="G374" s="59">
        <x:f>SUM(G375:G375)</x:f>
      </x:c>
      <x:c r="H374" s="0" t="s"/>
    </x:row>
    <x:row r="375" spans="1:8">
      <x:c r="A375" s="63" t="s"/>
      <x:c r="B375" s="63" t="s"/>
      <x:c r="C375" s="64" t="n">
        <x:v>1</x:v>
      </x:c>
      <x:c r="D375" s="64" t="s"/>
      <x:c r="E375" s="64" t="s"/>
      <x:c r="F375" s="64" t="s"/>
      <x:c r="G375" s="64">
        <x:f>PRODUCT(C375:F375)</x:f>
      </x:c>
      <x:c r="H375" s="0" t="s"/>
    </x:row>
    <x:row r="377" spans="1:8" customFormat="1" ht="45" customHeight="1">
      <x:c r="A377" s="56" t="s">
        <x:v>1177</x:v>
      </x:c>
      <x:c r="B377" s="56" t="s">
        <x:v>1078</x:v>
      </x:c>
      <x:c r="C377" s="56" t="s">
        <x:v>241</x:v>
      </x:c>
      <x:c r="D377" s="57" t="s">
        <x:v>37</x:v>
      </x:c>
      <x:c r="E377" s="58" t="s">
        <x:v>242</x:v>
      </x:c>
      <x:c r="F377" s="58" t="s">
        <x:v>242</x:v>
      </x:c>
      <x:c r="G377" s="59">
        <x:f>SUM(G378:G379)</x:f>
      </x:c>
      <x:c r="H377" s="0" t="s"/>
    </x:row>
    <x:row r="378" spans="1:8">
      <x:c r="A378" s="63" t="s"/>
      <x:c r="B378" s="63" t="s"/>
      <x:c r="C378" s="64" t="n">
        <x:v>1</x:v>
      </x:c>
      <x:c r="D378" s="64" t="s"/>
      <x:c r="E378" s="64" t="s"/>
      <x:c r="F378" s="64" t="s"/>
      <x:c r="G378" s="64">
        <x:f>PRODUCT(C378:F378)</x:f>
      </x:c>
      <x:c r="H378" s="0" t="s"/>
    </x:row>
    <x:row r="379" spans="1:8">
      <x:c r="A379" s="63" t="s"/>
      <x:c r="B379" s="63" t="s"/>
      <x:c r="C379" s="64" t="n">
        <x:v>1</x:v>
      </x:c>
      <x:c r="D379" s="64" t="s"/>
      <x:c r="E379" s="64" t="s"/>
      <x:c r="F379" s="64" t="s"/>
      <x:c r="G379" s="64">
        <x:f>PRODUCT(C379:F379)</x:f>
      </x:c>
      <x:c r="H379" s="0" t="s"/>
    </x:row>
    <x:row r="381" spans="1:8" customFormat="1" ht="45" customHeight="1">
      <x:c r="A381" s="56" t="s">
        <x:v>1178</x:v>
      </x:c>
      <x:c r="B381" s="56" t="s">
        <x:v>1078</x:v>
      </x:c>
      <x:c r="C381" s="56" t="s">
        <x:v>243</x:v>
      </x:c>
      <x:c r="D381" s="57" t="s">
        <x:v>37</x:v>
      </x:c>
      <x:c r="E381" s="58" t="s">
        <x:v>1179</x:v>
      </x:c>
      <x:c r="F381" s="58" t="s">
        <x:v>1179</x:v>
      </x:c>
      <x:c r="G381" s="59">
        <x:f>SUM(G382:G382)</x:f>
      </x:c>
      <x:c r="H381" s="0" t="s"/>
    </x:row>
    <x:row r="382" spans="1:8">
      <x:c r="A382" s="63" t="s"/>
      <x:c r="B382" s="63" t="s"/>
      <x:c r="C382" s="64" t="n">
        <x:v>1</x:v>
      </x:c>
      <x:c r="D382" s="64" t="s"/>
      <x:c r="E382" s="64" t="s"/>
      <x:c r="F382" s="64" t="s"/>
      <x:c r="G382" s="64">
        <x:f>PRODUCT(C382:F382)</x:f>
      </x:c>
      <x:c r="H382" s="0" t="s"/>
    </x:row>
    <x:row r="384" spans="1:8" customFormat="1" ht="45" customHeight="1">
      <x:c r="A384" s="56" t="s">
        <x:v>1180</x:v>
      </x:c>
      <x:c r="B384" s="56" t="s">
        <x:v>1078</x:v>
      </x:c>
      <x:c r="C384" s="56" t="s">
        <x:v>245</x:v>
      </x:c>
      <x:c r="D384" s="57" t="s">
        <x:v>37</x:v>
      </x:c>
      <x:c r="E384" s="58" t="s">
        <x:v>246</x:v>
      </x:c>
      <x:c r="F384" s="58" t="s">
        <x:v>246</x:v>
      </x:c>
      <x:c r="G384" s="59">
        <x:f>SUM(G385:G385)</x:f>
      </x:c>
      <x:c r="H384" s="0" t="s"/>
    </x:row>
    <x:row r="385" spans="1:8">
      <x:c r="A385" s="63" t="s"/>
      <x:c r="B385" s="63" t="s"/>
      <x:c r="C385" s="64" t="n">
        <x:v>1</x:v>
      </x:c>
      <x:c r="D385" s="64" t="s"/>
      <x:c r="E385" s="64" t="s"/>
      <x:c r="F385" s="64" t="s"/>
      <x:c r="G385" s="64">
        <x:f>PRODUCT(C385:F385)</x:f>
      </x:c>
      <x:c r="H385" s="0" t="s"/>
    </x:row>
    <x:row r="387" spans="1:8">
      <x:c r="B387" s="0" t="s">
        <x:v>1076</x:v>
      </x:c>
      <x:c r="C387" s="54" t="s">
        <x:v>5</x:v>
      </x:c>
      <x:c r="D387" s="55" t="s">
        <x:v>6</x:v>
      </x:c>
      <x:c r="E387" s="54" t="s">
        <x:v>7</x:v>
      </x:c>
    </x:row>
    <x:row r="388" spans="1:8">
      <x:c r="B388" s="0" t="s">
        <x:v>1076</x:v>
      </x:c>
      <x:c r="C388" s="54" t="s">
        <x:v>8</x:v>
      </x:c>
      <x:c r="D388" s="55" t="s">
        <x:v>141</x:v>
      </x:c>
      <x:c r="E388" s="54" t="s">
        <x:v>202</x:v>
      </x:c>
    </x:row>
    <x:row r="389" spans="1:8">
      <x:c r="B389" s="0" t="s">
        <x:v>1076</x:v>
      </x:c>
      <x:c r="C389" s="54" t="s">
        <x:v>10</x:v>
      </x:c>
      <x:c r="D389" s="55" t="s">
        <x:v>78</x:v>
      </x:c>
      <x:c r="E389" s="54" t="s">
        <x:v>161</x:v>
      </x:c>
    </x:row>
    <x:row r="391" spans="1:8" customFormat="1" ht="45" customHeight="1">
      <x:c r="A391" s="56" t="s">
        <x:v>1181</x:v>
      </x:c>
      <x:c r="B391" s="56" t="s">
        <x:v>1078</x:v>
      </x:c>
      <x:c r="C391" s="56" t="s">
        <x:v>163</x:v>
      </x:c>
      <x:c r="D391" s="57" t="s">
        <x:v>14</x:v>
      </x:c>
      <x:c r="E391" s="58" t="s">
        <x:v>164</x:v>
      </x:c>
      <x:c r="F391" s="58" t="s">
        <x:v>164</x:v>
      </x:c>
      <x:c r="G391" s="59">
        <x:f>SUM(G392:G392)</x:f>
      </x:c>
      <x:c r="H391" s="0" t="s"/>
    </x:row>
    <x:row r="392" spans="1:8">
      <x:c r="A392" s="63" t="s"/>
      <x:c r="B392" s="63" t="s"/>
      <x:c r="C392" s="64" t="n">
        <x:v>10</x:v>
      </x:c>
      <x:c r="D392" s="64" t="s"/>
      <x:c r="E392" s="64" t="s"/>
      <x:c r="F392" s="64" t="s"/>
      <x:c r="G392" s="64">
        <x:f>PRODUCT(C392:F392)</x:f>
      </x:c>
      <x:c r="H392" s="0" t="s"/>
    </x:row>
    <x:row r="394" spans="1:8" customFormat="1" ht="45" customHeight="1">
      <x:c r="A394" s="56" t="s">
        <x:v>1182</x:v>
      </x:c>
      <x:c r="B394" s="56" t="s">
        <x:v>1078</x:v>
      </x:c>
      <x:c r="C394" s="56" t="s">
        <x:v>173</x:v>
      </x:c>
      <x:c r="D394" s="57" t="s">
        <x:v>14</x:v>
      </x:c>
      <x:c r="E394" s="58" t="s">
        <x:v>174</x:v>
      </x:c>
      <x:c r="F394" s="58" t="s">
        <x:v>174</x:v>
      </x:c>
      <x:c r="G394" s="59">
        <x:f>SUM(G395:G395)</x:f>
      </x:c>
      <x:c r="H394" s="0" t="s"/>
    </x:row>
    <x:row r="395" spans="1:8">
      <x:c r="A395" s="63" t="s"/>
      <x:c r="B395" s="63" t="s"/>
      <x:c r="C395" s="64" t="n">
        <x:v>10</x:v>
      </x:c>
      <x:c r="D395" s="64" t="s"/>
      <x:c r="E395" s="64" t="s"/>
      <x:c r="F395" s="64" t="s"/>
      <x:c r="G395" s="64">
        <x:f>PRODUCT(C395:F395)</x:f>
      </x:c>
      <x:c r="H395" s="0" t="s"/>
    </x:row>
    <x:row r="397" spans="1:8">
      <x:c r="B397" s="0" t="s">
        <x:v>1076</x:v>
      </x:c>
      <x:c r="C397" s="54" t="s">
        <x:v>5</x:v>
      </x:c>
      <x:c r="D397" s="55" t="s">
        <x:v>6</x:v>
      </x:c>
      <x:c r="E397" s="54" t="s">
        <x:v>7</x:v>
      </x:c>
    </x:row>
    <x:row r="398" spans="1:8">
      <x:c r="B398" s="0" t="s">
        <x:v>1076</x:v>
      </x:c>
      <x:c r="C398" s="54" t="s">
        <x:v>8</x:v>
      </x:c>
      <x:c r="D398" s="55" t="s">
        <x:v>196</x:v>
      </x:c>
      <x:c r="E398" s="54" t="s">
        <x:v>248</x:v>
      </x:c>
    </x:row>
    <x:row r="399" spans="1:8">
      <x:c r="B399" s="0" t="s">
        <x:v>1076</x:v>
      </x:c>
      <x:c r="C399" s="54" t="s">
        <x:v>10</x:v>
      </x:c>
      <x:c r="D399" s="55" t="s">
        <x:v>6</x:v>
      </x:c>
      <x:c r="E399" s="54" t="s">
        <x:v>249</x:v>
      </x:c>
    </x:row>
    <x:row r="401" spans="1:8" customFormat="1" ht="45" customHeight="1">
      <x:c r="A401" s="56" t="s">
        <x:v>1183</x:v>
      </x:c>
      <x:c r="B401" s="56" t="s">
        <x:v>1078</x:v>
      </x:c>
      <x:c r="C401" s="56" t="s">
        <x:v>251</x:v>
      </x:c>
      <x:c r="D401" s="57" t="s">
        <x:v>37</x:v>
      </x:c>
      <x:c r="E401" s="58" t="s">
        <x:v>252</x:v>
      </x:c>
      <x:c r="F401" s="58" t="s">
        <x:v>252</x:v>
      </x:c>
      <x:c r="G401" s="59">
        <x:f>SUM(G402:G402)</x:f>
      </x:c>
      <x:c r="H401" s="0" t="s"/>
    </x:row>
    <x:row r="402" spans="1:8">
      <x:c r="A402" s="63" t="s"/>
      <x:c r="B402" s="63" t="s"/>
      <x:c r="C402" s="64" t="n">
        <x:v>1</x:v>
      </x:c>
      <x:c r="D402" s="64" t="s"/>
      <x:c r="E402" s="64" t="s"/>
      <x:c r="F402" s="64" t="s"/>
      <x:c r="G402" s="64">
        <x:f>PRODUCT(C402:F402)</x:f>
      </x:c>
      <x:c r="H402" s="0" t="s"/>
    </x:row>
    <x:row r="404" spans="1:8" customFormat="1" ht="45" customHeight="1">
      <x:c r="A404" s="56" t="s">
        <x:v>1184</x:v>
      </x:c>
      <x:c r="B404" s="56" t="s">
        <x:v>1078</x:v>
      </x:c>
      <x:c r="C404" s="56" t="s">
        <x:v>253</x:v>
      </x:c>
      <x:c r="D404" s="57" t="s">
        <x:v>37</x:v>
      </x:c>
      <x:c r="E404" s="58" t="s">
        <x:v>254</x:v>
      </x:c>
      <x:c r="F404" s="58" t="s">
        <x:v>254</x:v>
      </x:c>
      <x:c r="G404" s="59">
        <x:f>SUM(G405:G405)</x:f>
      </x:c>
      <x:c r="H404" s="0" t="s"/>
    </x:row>
    <x:row r="405" spans="1:8">
      <x:c r="A405" s="63" t="s"/>
      <x:c r="B405" s="63" t="s"/>
      <x:c r="C405" s="64" t="n">
        <x:v>1</x:v>
      </x:c>
      <x:c r="D405" s="64" t="s"/>
      <x:c r="E405" s="64" t="s"/>
      <x:c r="F405" s="64" t="s"/>
      <x:c r="G405" s="64">
        <x:f>PRODUCT(C405:F405)</x:f>
      </x:c>
      <x:c r="H405" s="0" t="s"/>
    </x:row>
    <x:row r="407" spans="1:8">
      <x:c r="B407" s="0" t="s">
        <x:v>1076</x:v>
      </x:c>
      <x:c r="C407" s="54" t="s">
        <x:v>5</x:v>
      </x:c>
      <x:c r="D407" s="55" t="s">
        <x:v>6</x:v>
      </x:c>
      <x:c r="E407" s="54" t="s">
        <x:v>7</x:v>
      </x:c>
    </x:row>
    <x:row r="408" spans="1:8">
      <x:c r="B408" s="0" t="s">
        <x:v>1076</x:v>
      </x:c>
      <x:c r="C408" s="54" t="s">
        <x:v>8</x:v>
      </x:c>
      <x:c r="D408" s="55" t="s">
        <x:v>196</x:v>
      </x:c>
      <x:c r="E408" s="54" t="s">
        <x:v>248</x:v>
      </x:c>
    </x:row>
    <x:row r="409" spans="1:8">
      <x:c r="B409" s="0" t="s">
        <x:v>1076</x:v>
      </x:c>
      <x:c r="C409" s="54" t="s">
        <x:v>10</x:v>
      </x:c>
      <x:c r="D409" s="55" t="s">
        <x:v>26</x:v>
      </x:c>
      <x:c r="E409" s="54" t="s">
        <x:v>255</x:v>
      </x:c>
    </x:row>
    <x:row r="411" spans="1:8" customFormat="1" ht="45" customHeight="1">
      <x:c r="A411" s="56" t="s">
        <x:v>1185</x:v>
      </x:c>
      <x:c r="B411" s="56" t="s">
        <x:v>1078</x:v>
      </x:c>
      <x:c r="C411" s="56" t="s">
        <x:v>257</x:v>
      </x:c>
      <x:c r="D411" s="57" t="s">
        <x:v>37</x:v>
      </x:c>
      <x:c r="E411" s="58" t="s">
        <x:v>258</x:v>
      </x:c>
      <x:c r="F411" s="58" t="s">
        <x:v>258</x:v>
      </x:c>
      <x:c r="G411" s="59">
        <x:f>SUM(G412:G412)</x:f>
      </x:c>
      <x:c r="H411" s="0" t="s"/>
    </x:row>
    <x:row r="412" spans="1:8">
      <x:c r="A412" s="63" t="s"/>
      <x:c r="B412" s="63" t="s"/>
      <x:c r="C412" s="64" t="n">
        <x:v>1</x:v>
      </x:c>
      <x:c r="D412" s="64" t="s"/>
      <x:c r="E412" s="64" t="s"/>
      <x:c r="F412" s="64" t="s"/>
      <x:c r="G412" s="64">
        <x:f>PRODUCT(C412:F412)</x:f>
      </x:c>
      <x:c r="H412" s="0" t="s"/>
    </x:row>
    <x:row r="414" spans="1:8" customFormat="1" ht="45" customHeight="1">
      <x:c r="A414" s="56" t="s">
        <x:v>1186</x:v>
      </x:c>
      <x:c r="B414" s="56" t="s">
        <x:v>1078</x:v>
      </x:c>
      <x:c r="C414" s="56" t="s">
        <x:v>259</x:v>
      </x:c>
      <x:c r="D414" s="57" t="s">
        <x:v>37</x:v>
      </x:c>
      <x:c r="E414" s="58" t="s">
        <x:v>260</x:v>
      </x:c>
      <x:c r="F414" s="58" t="s">
        <x:v>260</x:v>
      </x:c>
      <x:c r="G414" s="59">
        <x:f>SUM(G415:G415)</x:f>
      </x:c>
      <x:c r="H414" s="0" t="s"/>
    </x:row>
    <x:row r="415" spans="1:8">
      <x:c r="A415" s="63" t="s"/>
      <x:c r="B415" s="63" t="s"/>
      <x:c r="C415" s="64" t="n">
        <x:v>1</x:v>
      </x:c>
      <x:c r="D415" s="64" t="s"/>
      <x:c r="E415" s="64" t="s"/>
      <x:c r="F415" s="64" t="s"/>
      <x:c r="G415" s="64">
        <x:f>PRODUCT(C415:F415)</x:f>
      </x:c>
      <x:c r="H415" s="0" t="s"/>
    </x:row>
    <x:row r="417" spans="1:8">
      <x:c r="B417" s="0" t="s">
        <x:v>1076</x:v>
      </x:c>
      <x:c r="C417" s="54" t="s">
        <x:v>5</x:v>
      </x:c>
      <x:c r="D417" s="55" t="s">
        <x:v>6</x:v>
      </x:c>
      <x:c r="E417" s="54" t="s">
        <x:v>7</x:v>
      </x:c>
    </x:row>
    <x:row r="418" spans="1:8">
      <x:c r="B418" s="0" t="s">
        <x:v>1076</x:v>
      </x:c>
      <x:c r="C418" s="54" t="s">
        <x:v>8</x:v>
      </x:c>
      <x:c r="D418" s="55" t="s">
        <x:v>196</x:v>
      </x:c>
      <x:c r="E418" s="54" t="s">
        <x:v>248</x:v>
      </x:c>
    </x:row>
    <x:row r="419" spans="1:8">
      <x:c r="B419" s="0" t="s">
        <x:v>1076</x:v>
      </x:c>
      <x:c r="C419" s="54" t="s">
        <x:v>10</x:v>
      </x:c>
      <x:c r="D419" s="55" t="s">
        <x:v>33</x:v>
      </x:c>
      <x:c r="E419" s="54" t="s">
        <x:v>261</x:v>
      </x:c>
    </x:row>
    <x:row r="421" spans="1:8" customFormat="1" ht="45" customHeight="1">
      <x:c r="A421" s="56" t="s">
        <x:v>1187</x:v>
      </x:c>
      <x:c r="B421" s="56" t="s">
        <x:v>1078</x:v>
      </x:c>
      <x:c r="C421" s="56" t="s">
        <x:v>263</x:v>
      </x:c>
      <x:c r="D421" s="57" t="s">
        <x:v>37</x:v>
      </x:c>
      <x:c r="E421" s="58" t="s">
        <x:v>264</x:v>
      </x:c>
      <x:c r="F421" s="58" t="s">
        <x:v>264</x:v>
      </x:c>
      <x:c r="G421" s="59">
        <x:f>SUM(G422:G422)</x:f>
      </x:c>
      <x:c r="H421" s="0" t="s"/>
    </x:row>
    <x:row r="422" spans="1:8">
      <x:c r="A422" s="63" t="s"/>
      <x:c r="B422" s="63" t="s"/>
      <x:c r="C422" s="64" t="n">
        <x:v>3</x:v>
      </x:c>
      <x:c r="D422" s="64" t="s"/>
      <x:c r="E422" s="64" t="s"/>
      <x:c r="F422" s="64" t="s"/>
      <x:c r="G422" s="64">
        <x:f>PRODUCT(C422:F422)</x:f>
      </x:c>
      <x:c r="H422" s="0" t="s"/>
    </x:row>
    <x:row r="424" spans="1:8" customFormat="1" ht="45" customHeight="1">
      <x:c r="A424" s="56" t="s">
        <x:v>1188</x:v>
      </x:c>
      <x:c r="B424" s="56" t="s">
        <x:v>1078</x:v>
      </x:c>
      <x:c r="C424" s="56" t="s">
        <x:v>265</x:v>
      </x:c>
      <x:c r="D424" s="57" t="s">
        <x:v>14</x:v>
      </x:c>
      <x:c r="E424" s="58" t="s">
        <x:v>1189</x:v>
      </x:c>
      <x:c r="F424" s="58" t="s">
        <x:v>1189</x:v>
      </x:c>
      <x:c r="G424" s="59">
        <x:f>SUM(G425:G426)</x:f>
      </x:c>
      <x:c r="H424" s="0" t="s"/>
    </x:row>
    <x:row r="425" spans="1:8">
      <x:c r="A425" s="63" t="s"/>
      <x:c r="B425" s="63" t="s"/>
      <x:c r="C425" s="64" t="n">
        <x:v>30</x:v>
      </x:c>
      <x:c r="D425" s="64" t="s"/>
      <x:c r="E425" s="64" t="s"/>
      <x:c r="F425" s="64" t="s"/>
      <x:c r="G425" s="64">
        <x:f>PRODUCT(C425:F425)</x:f>
      </x:c>
      <x:c r="H425" s="0" t="s"/>
    </x:row>
    <x:row r="426" spans="1:8">
      <x:c r="A426" s="63" t="s"/>
      <x:c r="B426" s="63" t="s"/>
      <x:c r="C426" s="64" t="n">
        <x:v>50</x:v>
      </x:c>
      <x:c r="D426" s="64" t="s"/>
      <x:c r="E426" s="64" t="s"/>
      <x:c r="F426" s="64" t="s"/>
      <x:c r="G426" s="64">
        <x:f>PRODUCT(C426:F426)</x:f>
      </x:c>
      <x:c r="H426" s="0" t="s"/>
    </x:row>
    <x:row r="428" spans="1:8">
      <x:c r="B428" s="0" t="s">
        <x:v>1076</x:v>
      </x:c>
      <x:c r="C428" s="54" t="s">
        <x:v>5</x:v>
      </x:c>
      <x:c r="D428" s="55" t="s">
        <x:v>6</x:v>
      </x:c>
      <x:c r="E428" s="54" t="s">
        <x:v>7</x:v>
      </x:c>
    </x:row>
    <x:row r="429" spans="1:8">
      <x:c r="B429" s="0" t="s">
        <x:v>1076</x:v>
      </x:c>
      <x:c r="C429" s="54" t="s">
        <x:v>8</x:v>
      </x:c>
      <x:c r="D429" s="55" t="s">
        <x:v>267</x:v>
      </x:c>
      <x:c r="E429" s="54" t="s">
        <x:v>268</x:v>
      </x:c>
    </x:row>
    <x:row r="430" spans="1:8">
      <x:c r="B430" s="0" t="s">
        <x:v>1076</x:v>
      </x:c>
      <x:c r="C430" s="54" t="s">
        <x:v>10</x:v>
      </x:c>
      <x:c r="D430" s="55" t="s">
        <x:v>6</x:v>
      </x:c>
      <x:c r="E430" s="54" t="s">
        <x:v>269</x:v>
      </x:c>
    </x:row>
    <x:row r="432" spans="1:8" customFormat="1" ht="45" customHeight="1">
      <x:c r="A432" s="56" t="s">
        <x:v>1190</x:v>
      </x:c>
      <x:c r="B432" s="56" t="s">
        <x:v>1078</x:v>
      </x:c>
      <x:c r="C432" s="56" t="s">
        <x:v>271</x:v>
      </x:c>
      <x:c r="D432" s="57" t="s">
        <x:v>37</x:v>
      </x:c>
      <x:c r="E432" s="58" t="s">
        <x:v>1191</x:v>
      </x:c>
      <x:c r="F432" s="58" t="s">
        <x:v>1191</x:v>
      </x:c>
      <x:c r="G432" s="59">
        <x:f>SUM(G433:G434)</x:f>
      </x:c>
      <x:c r="H432" s="0" t="s"/>
    </x:row>
    <x:row r="433" spans="1:8">
      <x:c r="A433" s="63" t="s"/>
      <x:c r="B433" s="63" t="s"/>
      <x:c r="C433" s="64" t="n">
        <x:v>1</x:v>
      </x:c>
      <x:c r="D433" s="64" t="s"/>
      <x:c r="E433" s="64" t="s"/>
      <x:c r="F433" s="64" t="s"/>
      <x:c r="G433" s="64">
        <x:f>PRODUCT(C433:F433)</x:f>
      </x:c>
      <x:c r="H433" s="0" t="s"/>
    </x:row>
    <x:row r="434" spans="1:8">
      <x:c r="A434" s="63" t="s"/>
      <x:c r="B434" s="63" t="s"/>
      <x:c r="C434" s="64" t="n">
        <x:v>0</x:v>
      </x:c>
      <x:c r="D434" s="64" t="s"/>
      <x:c r="E434" s="64" t="s"/>
      <x:c r="F434" s="64" t="s"/>
      <x:c r="G434" s="64">
        <x:f>PRODUCT(C434:F434)</x:f>
      </x:c>
      <x:c r="H434" s="0" t="s"/>
    </x:row>
    <x:row r="436" spans="1:8">
      <x:c r="B436" s="0" t="s">
        <x:v>1076</x:v>
      </x:c>
      <x:c r="C436" s="54" t="s">
        <x:v>5</x:v>
      </x:c>
      <x:c r="D436" s="55" t="s">
        <x:v>6</x:v>
      </x:c>
      <x:c r="E436" s="54" t="s">
        <x:v>7</x:v>
      </x:c>
    </x:row>
    <x:row r="437" spans="1:8">
      <x:c r="B437" s="0" t="s">
        <x:v>1076</x:v>
      </x:c>
      <x:c r="C437" s="54" t="s">
        <x:v>8</x:v>
      </x:c>
      <x:c r="D437" s="55" t="s">
        <x:v>273</x:v>
      </x:c>
      <x:c r="E437" s="54" t="s">
        <x:v>274</x:v>
      </x:c>
    </x:row>
    <x:row r="438" spans="1:8">
      <x:c r="B438" s="0" t="s">
        <x:v>1076</x:v>
      </x:c>
      <x:c r="C438" s="54" t="s">
        <x:v>10</x:v>
      </x:c>
      <x:c r="D438" s="55" t="s">
        <x:v>6</x:v>
      </x:c>
      <x:c r="E438" s="54" t="s">
        <x:v>274</x:v>
      </x:c>
    </x:row>
    <x:row r="440" spans="1:8" customFormat="1" ht="45" customHeight="1">
      <x:c r="A440" s="56" t="s">
        <x:v>1192</x:v>
      </x:c>
      <x:c r="B440" s="56" t="s">
        <x:v>1078</x:v>
      </x:c>
      <x:c r="C440" s="56" t="s">
        <x:v>276</x:v>
      </x:c>
      <x:c r="D440" s="57" t="s">
        <x:v>194</x:v>
      </x:c>
      <x:c r="E440" s="58" t="s">
        <x:v>277</x:v>
      </x:c>
      <x:c r="F440" s="58" t="s">
        <x:v>277</x:v>
      </x:c>
      <x:c r="G440" s="59">
        <x:f>SUM(G441:G441)</x:f>
      </x:c>
      <x:c r="H440" s="0" t="s"/>
    </x:row>
    <x:row r="441" spans="1:8">
      <x:c r="A441" s="63" t="s"/>
      <x:c r="B441" s="63" t="s"/>
      <x:c r="C441" s="64" t="n">
        <x:v>1</x:v>
      </x:c>
      <x:c r="D441" s="64" t="s"/>
      <x:c r="E441" s="64" t="s"/>
      <x:c r="F441" s="64" t="s"/>
      <x:c r="G441" s="64">
        <x:f>PRODUCT(C441:F441)</x:f>
      </x:c>
      <x:c r="H441" s="0" t="s"/>
    </x:row>
  </x:sheetData>
  <x:sheetProtection sheet="1"/>
  <x:mergeCells count="101">
    <x:mergeCell ref="E1:H1"/>
    <x:mergeCell ref="E2:H2"/>
    <x:mergeCell ref="E3:H3"/>
    <x:mergeCell ref="E4:H4"/>
    <x:mergeCell ref="C6:G6"/>
    <x:mergeCell ref="E14:F14"/>
    <x:mergeCell ref="E18:F18"/>
    <x:mergeCell ref="E22:F22"/>
    <x:mergeCell ref="E25:F25"/>
    <x:mergeCell ref="E28:F28"/>
    <x:mergeCell ref="E36:F36"/>
    <x:mergeCell ref="E39:F39"/>
    <x:mergeCell ref="E46:F46"/>
    <x:mergeCell ref="E53:F53"/>
    <x:mergeCell ref="E56:F56"/>
    <x:mergeCell ref="E63:F63"/>
    <x:mergeCell ref="E67:F67"/>
    <x:mergeCell ref="E70:F70"/>
    <x:mergeCell ref="E78:F78"/>
    <x:mergeCell ref="E81:F81"/>
    <x:mergeCell ref="E88:F88"/>
    <x:mergeCell ref="E91:F91"/>
    <x:mergeCell ref="E94:F94"/>
    <x:mergeCell ref="E101:F101"/>
    <x:mergeCell ref="E108:F108"/>
    <x:mergeCell ref="E111:F111"/>
    <x:mergeCell ref="E119:F119"/>
    <x:mergeCell ref="E123:F123"/>
    <x:mergeCell ref="E131:F131"/>
    <x:mergeCell ref="E134:F134"/>
    <x:mergeCell ref="E137:F137"/>
    <x:mergeCell ref="E140:F140"/>
    <x:mergeCell ref="E143:F143"/>
    <x:mergeCell ref="E146:F146"/>
    <x:mergeCell ref="E149:F149"/>
    <x:mergeCell ref="E152:F152"/>
    <x:mergeCell ref="E159:F159"/>
    <x:mergeCell ref="E162:F162"/>
    <x:mergeCell ref="E165:F165"/>
    <x:mergeCell ref="E168:F168"/>
    <x:mergeCell ref="E171:F171"/>
    <x:mergeCell ref="E178:F178"/>
    <x:mergeCell ref="E181:F181"/>
    <x:mergeCell ref="E184:F184"/>
    <x:mergeCell ref="E187:F187"/>
    <x:mergeCell ref="E190:F190"/>
    <x:mergeCell ref="E193:F193"/>
    <x:mergeCell ref="E196:F196"/>
    <x:mergeCell ref="E199:F199"/>
    <x:mergeCell ref="E202:F202"/>
    <x:mergeCell ref="E205:F205"/>
    <x:mergeCell ref="E208:F208"/>
    <x:mergeCell ref="E215:F215"/>
    <x:mergeCell ref="E223:F223"/>
    <x:mergeCell ref="E226:F226"/>
    <x:mergeCell ref="E234:F234"/>
    <x:mergeCell ref="E237:F237"/>
    <x:mergeCell ref="E240:F240"/>
    <x:mergeCell ref="E247:F247"/>
    <x:mergeCell ref="E252:F252"/>
    <x:mergeCell ref="E255:F255"/>
    <x:mergeCell ref="E258:F258"/>
    <x:mergeCell ref="E262:F262"/>
    <x:mergeCell ref="E265:F265"/>
    <x:mergeCell ref="E268:F268"/>
    <x:mergeCell ref="E271:F271"/>
    <x:mergeCell ref="E274:F274"/>
    <x:mergeCell ref="E277:F277"/>
    <x:mergeCell ref="E284:F284"/>
    <x:mergeCell ref="E293:F293"/>
    <x:mergeCell ref="E300:F300"/>
    <x:mergeCell ref="E307:F307"/>
    <x:mergeCell ref="E314:F314"/>
    <x:mergeCell ref="E318:F318"/>
    <x:mergeCell ref="E322:F322"/>
    <x:mergeCell ref="E325:F325"/>
    <x:mergeCell ref="E328:F328"/>
    <x:mergeCell ref="E332:F332"/>
    <x:mergeCell ref="E335:F335"/>
    <x:mergeCell ref="E338:F338"/>
    <x:mergeCell ref="E342:F342"/>
    <x:mergeCell ref="E349:F349"/>
    <x:mergeCell ref="E353:F353"/>
    <x:mergeCell ref="E357:F357"/>
    <x:mergeCell ref="E361:F361"/>
    <x:mergeCell ref="E368:F368"/>
    <x:mergeCell ref="E371:F371"/>
    <x:mergeCell ref="E374:F374"/>
    <x:mergeCell ref="E377:F377"/>
    <x:mergeCell ref="E381:F381"/>
    <x:mergeCell ref="E384:F384"/>
    <x:mergeCell ref="E391:F391"/>
    <x:mergeCell ref="E394:F394"/>
    <x:mergeCell ref="E401:F401"/>
    <x:mergeCell ref="E404:F404"/>
    <x:mergeCell ref="E411:F411"/>
    <x:mergeCell ref="E414:F414"/>
    <x:mergeCell ref="E421:F421"/>
    <x:mergeCell ref="E424:F424"/>
    <x:mergeCell ref="E432:F432"/>
    <x:mergeCell ref="E440:F44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75DF671B6C40241BE905647FFFB84EC" ma:contentTypeVersion="18" ma:contentTypeDescription="Crea un document nou" ma:contentTypeScope="" ma:versionID="49117ae6efbe89a7070a9bd233638c98">
  <xsd:schema xmlns:xsd="http://www.w3.org/2001/XMLSchema" xmlns:xs="http://www.w3.org/2001/XMLSchema" xmlns:p="http://schemas.microsoft.com/office/2006/metadata/properties" xmlns:ns2="48bd9967-9f07-4965-b0a3-6b12db914af3" xmlns:ns3="3d05c850-7178-4795-a811-e1b5fefbfcba" targetNamespace="http://schemas.microsoft.com/office/2006/metadata/properties" ma:root="true" ma:fieldsID="1c0b5a0f5c4bd41bfa27c633da30bff1" ns2:_="" ns3:_="">
    <xsd:import namespace="48bd9967-9f07-4965-b0a3-6b12db914af3"/>
    <xsd:import namespace="3d05c850-7178-4795-a811-e1b5fefbfcb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bd9967-9f07-4965-b0a3-6b12db914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es de la imatge" ma:readOnly="false" ma:fieldId="{5cf76f15-5ced-4ddc-b409-7134ff3c332f}" ma:taxonomyMulti="true" ma:sspId="34c01127-bdf0-454e-9077-a20ba63b60e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05c850-7178-4795-a811-e1b5fefbfcb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4a304de-0cc7-4efb-8e73-915d11a8a248}" ma:internalName="TaxCatchAll" ma:showField="CatchAllData" ma:web="3d05c850-7178-4795-a811-e1b5fefbfcba">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Compartit amb"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 compartit amb detal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d05c850-7178-4795-a811-e1b5fefbfcba" xsi:nil="true"/>
    <lcf76f155ced4ddcb4097134ff3c332f xmlns="48bd9967-9f07-4965-b0a3-6b12db914af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68761F2-211C-4865-8080-4F55E82E91AF}"/>
</file>

<file path=customXml/itemProps2.xml><?xml version="1.0" encoding="utf-8"?>
<ds:datastoreItem xmlns:ds="http://schemas.openxmlformats.org/officeDocument/2006/customXml" ds:itemID="{BEA0AA9F-5A87-477C-971B-B3432EB93770}"/>
</file>

<file path=customXml/itemProps3.xml><?xml version="1.0" encoding="utf-8"?>
<ds:datastoreItem xmlns:ds="http://schemas.openxmlformats.org/officeDocument/2006/customXml" ds:itemID="{796A59FA-780D-4241-B5BC-D358E4D1CC07}"/>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T-PRES</vt:lpstr>
      <vt:lpstr>T-APU</vt:lpstr>
      <vt:lpstr>T-SMP</vt:lpstr>
      <vt:lpstr>T-DIM</vt:lpstr>
      <vt:lpstr>T-PRES!Print_Area</vt:lpstr>
      <vt:lpstr>T-PRES!Print_Titles</vt:lpstr>
      <vt:lpstr>T-APU!Print_Area</vt:lpstr>
      <vt:lpstr>T-APU!Print_Titles</vt:lpstr>
      <vt:lpstr>T-SMP!Print_Area</vt:lpstr>
      <vt:lpstr>T-SMP!Print_Titles</vt:lpstr>
      <vt:lpstr>T-DIM!Print_Area</vt:lpstr>
      <vt:lpstr>T-DIM!Print_Titles</vt:lpstr>
    </vt:vector>
  </ap:TitlesOfParts>
</ap: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0x010100E75DF671B6C40241BE905647FFFB84EC</vt:lpwstr>
  </property>
  <property fmtid="{D5CDD505-2E9C-101B-9397-08002B2CF9AE}" pid="3" name="MediaServiceImageTags">
    <vt:lpwstr/>
  </property>
</Properties>
</file>