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calcChain.xml" ContentType="application/vnd.openxmlformats-officedocument.spreadsheetml.calcChain+xml"/>
  <Override PartName="/xl/theme/theme.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92754a32bbb44e59" Type="http://schemas.openxmlformats.org/officeDocument/2006/relationships/officeDocument" Target="/xl/workbook.xml"/><Relationship Id="rId2" Type="http://schemas.openxmlformats.org/officeDocument/2006/relationships/custom-properties" Target="docProps/custom.xml"/><Relationship Id="rId1" Type="http://schemas.openxmlformats.org/officeDocument/2006/relationships/extended-properties" Target="/docProps/app.xml"/><Relationship Id="R20c4f70e0897452c" Type="http://schemas.openxmlformats.org/package/2006/relationships/metadata/core-properties" Target="/package/services/metadata/core-properties/83dc846aa2944b94b86253b8ea43b676.psmdcp"/></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PRES" sheetId="2" r:id="rId2"/>
    <x:sheet name="T-APU" sheetId="7" r:id="rId7"/>
    <x:sheet name="T-SMP" sheetId="8" r:id="rId8"/>
    <x:sheet name="T-DIM" sheetId="9" r:id="rId9"/>
  </x:sheets>
  <x:definedNames/>
  <x:calcPr calcId="125725"/>
</x:workbook>
</file>

<file path=xl/calcChain.xml><?xml version="1.0" encoding="utf-8"?>
<x:calcChain xmlns:x="http://schemas.openxmlformats.org/spreadsheetml/2006/main">
  <x:c r="K11" i="7"/>
  <x:c r="J13" i="7"/>
  <x:c r="K14" i="7"/>
  <x:c r="J16" i="7"/>
  <x:c r="K17" i="7"/>
  <x:c r="J19" i="7"/>
  <x:c r="J20" i="7"/>
  <x:c r="J21" i="7"/>
  <x:c r="K22" i="7"/>
  <x:c r="K23" i="7"/>
  <x:c r="K24" i="7"/>
  <x:c r="K25" i="7"/>
  <x:c r="K27" i="7"/>
  <x:c r="J29" i="7"/>
  <x:c r="K30" i="7"/>
  <x:c r="J32" i="7"/>
  <x:c r="K33" i="7"/>
  <x:c r="J35" i="7"/>
  <x:c r="J36" i="7"/>
  <x:c r="J37" i="7"/>
  <x:c r="K38" i="7"/>
  <x:c r="K39" i="7"/>
  <x:c r="K40" i="7"/>
  <x:c r="K41" i="7"/>
  <x:c r="K43" i="7"/>
  <x:c r="J45" i="7"/>
  <x:c r="K46" i="7"/>
  <x:c r="J48" i="7"/>
  <x:c r="K49" i="7"/>
  <x:c r="J51" i="7"/>
  <x:c r="J52" i="7"/>
  <x:c r="J53" i="7"/>
  <x:c r="J54" i="7"/>
  <x:c r="K55" i="7"/>
  <x:c r="K56" i="7"/>
  <x:c r="K57" i="7"/>
  <x:c r="K58" i="7"/>
  <x:c r="K60" i="7"/>
  <x:c r="J62" i="7"/>
  <x:c r="K63" i="7"/>
  <x:c r="J65" i="7"/>
  <x:c r="J66" i="7"/>
  <x:c r="K67" i="7"/>
  <x:c r="K68" i="7"/>
  <x:c r="K69" i="7"/>
  <x:c r="K70" i="7"/>
  <x:c r="K73" i="7"/>
  <x:c r="J75" i="7"/>
  <x:c r="J76" i="7"/>
  <x:c r="K77" i="7"/>
  <x:c r="J79" i="7"/>
  <x:c r="K80" i="7"/>
  <x:c r="J82" i="7"/>
  <x:c r="K83" i="7"/>
  <x:c r="K84" i="7"/>
  <x:c r="K85" i="7"/>
  <x:c r="K86" i="7"/>
  <x:c r="K88" i="7"/>
  <x:c r="J90" i="7"/>
  <x:c r="J91" i="7"/>
  <x:c r="K92" i="7"/>
  <x:c r="J94" i="7"/>
  <x:c r="K95" i="7"/>
  <x:c r="K96" i="7"/>
  <x:c r="K97" i="7"/>
  <x:c r="K98" i="7"/>
  <x:c r="K100" i="7"/>
  <x:c r="J102" i="7"/>
  <x:c r="J103" i="7"/>
  <x:c r="J104" i="7"/>
  <x:c r="J105" i="7"/>
  <x:c r="K106" i="7"/>
  <x:c r="J108" i="7"/>
  <x:c r="K109" i="7"/>
  <x:c r="K110" i="7"/>
  <x:c r="K111" i="7"/>
  <x:c r="K112" i="7"/>
  <x:c r="K114" i="7"/>
  <x:c r="J116" i="7"/>
  <x:c r="K117" i="7"/>
  <x:c r="J119" i="7"/>
  <x:c r="K120" i="7"/>
  <x:c r="K121" i="7"/>
  <x:c r="K122" i="7"/>
  <x:c r="K124" i="7"/>
  <x:c r="J126" i="7"/>
  <x:c r="J127" i="7"/>
  <x:c r="K128" i="7"/>
  <x:c r="J130" i="7"/>
  <x:c r="K131" i="7"/>
  <x:c r="K132" i="7"/>
  <x:c r="K133" i="7"/>
  <x:c r="K135" i="7"/>
  <x:c r="J137" i="7"/>
  <x:c r="J138" i="7"/>
  <x:c r="J139" i="7"/>
  <x:c r="K140" i="7"/>
  <x:c r="J142" i="7"/>
  <x:c r="J143" i="7"/>
  <x:c r="J144" i="7"/>
  <x:c r="K145" i="7"/>
  <x:c r="J147" i="7"/>
  <x:c r="K148" i="7"/>
  <x:c r="K149" i="7"/>
  <x:c r="K150" i="7"/>
  <x:c r="K151" i="7"/>
  <x:c r="K153" i="7"/>
  <x:c r="J155" i="7"/>
  <x:c r="J156" i="7"/>
  <x:c r="J157" i="7"/>
  <x:c r="K158" i="7"/>
  <x:c r="J160" i="7"/>
  <x:c r="J161" i="7"/>
  <x:c r="J162" i="7"/>
  <x:c r="K163" i="7"/>
  <x:c r="J165" i="7"/>
  <x:c r="K166" i="7"/>
  <x:c r="K167" i="7"/>
  <x:c r="K168" i="7"/>
  <x:c r="K169" i="7"/>
  <x:c r="K171" i="7"/>
  <x:c r="J173" i="7"/>
  <x:c r="J174" i="7"/>
  <x:c r="J175" i="7"/>
  <x:c r="K176" i="7"/>
  <x:c r="J178" i="7"/>
  <x:c r="K179" i="7"/>
  <x:c r="J181" i="7"/>
  <x:c r="K182" i="7"/>
  <x:c r="K183" i="7"/>
  <x:c r="K184" i="7"/>
  <x:c r="K185" i="7"/>
  <x:c r="K188" i="7"/>
  <x:c r="J190" i="7"/>
  <x:c r="J191" i="7"/>
  <x:c r="K192" i="7"/>
  <x:c r="J194" i="7"/>
  <x:c r="J195" i="7"/>
  <x:c r="J196" i="7"/>
  <x:c r="J197" i="7"/>
  <x:c r="J198" i="7"/>
  <x:c r="K199" i="7"/>
  <x:c r="J201" i="7"/>
  <x:c r="J202" i="7"/>
  <x:c r="J203" i="7"/>
  <x:c r="J204" i="7"/>
  <x:c r="J205" i="7"/>
  <x:c r="J206" i="7"/>
  <x:c r="J207" i="7"/>
  <x:c r="J208" i="7"/>
  <x:c r="K209" i="7"/>
  <x:c r="K210" i="7"/>
  <x:c r="K211" i="7"/>
  <x:c r="K212" i="7"/>
  <x:c r="K214" i="7"/>
  <x:c r="J216" i="7"/>
  <x:c r="J217" i="7"/>
  <x:c r="K218" i="7"/>
  <x:c r="J220" i="7"/>
  <x:c r="K221" i="7"/>
  <x:c r="J223" i="7"/>
  <x:c r="K224" i="7"/>
  <x:c r="J226" i="7"/>
  <x:c r="J227" i="7"/>
  <x:c r="J228" i="7"/>
  <x:c r="J229" i="7"/>
  <x:c r="J230" i="7"/>
  <x:c r="J231" i="7"/>
  <x:c r="K232" i="7"/>
  <x:c r="K233" i="7"/>
  <x:c r="K234" i="7"/>
  <x:c r="K235" i="7"/>
  <x:c r="K237" i="7"/>
  <x:c r="J239" i="7"/>
  <x:c r="J240" i="7"/>
  <x:c r="K241" i="7"/>
  <x:c r="J243" i="7"/>
  <x:c r="K244" i="7"/>
  <x:c r="J246" i="7"/>
  <x:c r="K247" i="7"/>
  <x:c r="J249" i="7"/>
  <x:c r="J250" i="7"/>
  <x:c r="J251" i="7"/>
  <x:c r="J252" i="7"/>
  <x:c r="J253" i="7"/>
  <x:c r="K254" i="7"/>
  <x:c r="K255" i="7"/>
  <x:c r="K256" i="7"/>
  <x:c r="K257" i="7"/>
  <x:c r="K260" i="7"/>
  <x:c r="J262" i="7"/>
  <x:c r="J263" i="7"/>
  <x:c r="K264" i="7"/>
  <x:c r="J266" i="7"/>
  <x:c r="K267" i="7"/>
  <x:c r="J269" i="7"/>
  <x:c r="K270" i="7"/>
  <x:c r="J272" i="7"/>
  <x:c r="J273" i="7"/>
  <x:c r="J274" i="7"/>
  <x:c r="J275" i="7"/>
  <x:c r="J276" i="7"/>
  <x:c r="K277" i="7"/>
  <x:c r="K278" i="7"/>
  <x:c r="K279" i="7"/>
  <x:c r="K280" i="7"/>
  <x:c r="K282" i="7"/>
  <x:c r="J284" i="7"/>
  <x:c r="J285" i="7"/>
  <x:c r="J286" i="7"/>
  <x:c r="J287" i="7"/>
  <x:c r="J288" i="7"/>
  <x:c r="J289" i="7"/>
  <x:c r="K290" i="7"/>
  <x:c r="J292" i="7"/>
  <x:c r="J293" i="7"/>
  <x:c r="J294" i="7"/>
  <x:c r="J295" i="7"/>
  <x:c r="J296" i="7"/>
  <x:c r="J297" i="7"/>
  <x:c r="J298" i="7"/>
  <x:c r="J299" i="7"/>
  <x:c r="J300" i="7"/>
  <x:c r="J301" i="7"/>
  <x:c r="J302" i="7"/>
  <x:c r="K303" i="7"/>
  <x:c r="J305" i="7"/>
  <x:c r="J306" i="7"/>
  <x:c r="J307" i="7"/>
  <x:c r="J308" i="7"/>
  <x:c r="J309" i="7"/>
  <x:c r="J310" i="7"/>
  <x:c r="J311" i="7"/>
  <x:c r="J312" i="7"/>
  <x:c r="J313" i="7"/>
  <x:c r="J314" i="7"/>
  <x:c r="J315" i="7"/>
  <x:c r="J316" i="7"/>
  <x:c r="J317" i="7"/>
  <x:c r="J318" i="7"/>
  <x:c r="J319" i="7"/>
  <x:c r="J320" i="7"/>
  <x:c r="J321" i="7"/>
  <x:c r="J322" i="7"/>
  <x:c r="J323" i="7"/>
  <x:c r="J324" i="7"/>
  <x:c r="J325" i="7"/>
  <x:c r="J326" i="7"/>
  <x:c r="K327" i="7"/>
  <x:c r="K328" i="7"/>
  <x:c r="K329" i="7"/>
  <x:c r="K330" i="7"/>
  <x:c r="K332" i="7"/>
  <x:c r="J334" i="7"/>
  <x:c r="J335" i="7"/>
  <x:c r="J336" i="7"/>
  <x:c r="J337" i="7"/>
  <x:c r="J338" i="7"/>
  <x:c r="J339" i="7"/>
  <x:c r="K340" i="7"/>
  <x:c r="J342" i="7"/>
  <x:c r="J343" i="7"/>
  <x:c r="J344" i="7"/>
  <x:c r="J345" i="7"/>
  <x:c r="J346" i="7"/>
  <x:c r="J347" i="7"/>
  <x:c r="J348" i="7"/>
  <x:c r="J349" i="7"/>
  <x:c r="J350" i="7"/>
  <x:c r="K351" i="7"/>
  <x:c r="J353" i="7"/>
  <x:c r="J354" i="7"/>
  <x:c r="J355" i="7"/>
  <x:c r="J356" i="7"/>
  <x:c r="J357" i="7"/>
  <x:c r="J358" i="7"/>
  <x:c r="J359" i="7"/>
  <x:c r="J360" i="7"/>
  <x:c r="J361" i="7"/>
  <x:c r="J362" i="7"/>
  <x:c r="J363" i="7"/>
  <x:c r="J364" i="7"/>
  <x:c r="J365" i="7"/>
  <x:c r="J366" i="7"/>
  <x:c r="J367" i="7"/>
  <x:c r="J368" i="7"/>
  <x:c r="J369" i="7"/>
  <x:c r="J370" i="7"/>
  <x:c r="J371" i="7"/>
  <x:c r="J372" i="7"/>
  <x:c r="K373" i="7"/>
  <x:c r="K374" i="7"/>
  <x:c r="K375" i="7"/>
  <x:c r="K376" i="7"/>
  <x:c r="K378" i="7"/>
  <x:c r="J380" i="7"/>
  <x:c r="J381" i="7"/>
  <x:c r="K382" i="7"/>
  <x:c r="J384" i="7"/>
  <x:c r="K385" i="7"/>
  <x:c r="J387" i="7"/>
  <x:c r="J388" i="7"/>
  <x:c r="K389" i="7"/>
  <x:c r="J391" i="7"/>
  <x:c r="J392" i="7"/>
  <x:c r="J393" i="7"/>
  <x:c r="J394" i="7"/>
  <x:c r="J395" i="7"/>
  <x:c r="J396" i="7"/>
  <x:c r="K397" i="7"/>
  <x:c r="K398" i="7"/>
  <x:c r="K399" i="7"/>
  <x:c r="K400" i="7"/>
  <x:c r="K402" i="7"/>
  <x:c r="J404" i="7"/>
  <x:c r="J405" i="7"/>
  <x:c r="K406" i="7"/>
  <x:c r="J408" i="7"/>
  <x:c r="J409" i="7"/>
  <x:c r="J410" i="7"/>
  <x:c r="K411" i="7"/>
  <x:c r="J413" i="7"/>
  <x:c r="J414" i="7"/>
  <x:c r="J415" i="7"/>
  <x:c r="J416" i="7"/>
  <x:c r="J417" i="7"/>
  <x:c r="J418" i="7"/>
  <x:c r="J419" i="7"/>
  <x:c r="J420" i="7"/>
  <x:c r="J421" i="7"/>
  <x:c r="J422" i="7"/>
  <x:c r="K423" i="7"/>
  <x:c r="J425" i="7"/>
  <x:c r="J426" i="7"/>
  <x:c r="J427" i="7"/>
  <x:c r="J428" i="7"/>
  <x:c r="J429" i="7"/>
  <x:c r="J430" i="7"/>
  <x:c r="J431" i="7"/>
  <x:c r="J432" i="7"/>
  <x:c r="J433" i="7"/>
  <x:c r="J434" i="7"/>
  <x:c r="J435" i="7"/>
  <x:c r="J436" i="7"/>
  <x:c r="J437" i="7"/>
  <x:c r="J438" i="7"/>
  <x:c r="J439" i="7"/>
  <x:c r="J440" i="7"/>
  <x:c r="J441" i="7"/>
  <x:c r="J442" i="7"/>
  <x:c r="J443" i="7"/>
  <x:c r="K444" i="7"/>
  <x:c r="K445" i="7"/>
  <x:c r="K446" i="7"/>
  <x:c r="K447" i="7"/>
  <x:c r="K449" i="7"/>
  <x:c r="J451" i="7"/>
  <x:c r="J452" i="7"/>
  <x:c r="J453" i="7"/>
  <x:c r="J454" i="7"/>
  <x:c r="J455" i="7"/>
  <x:c r="J456" i="7"/>
  <x:c r="K457" i="7"/>
  <x:c r="J459" i="7"/>
  <x:c r="J460" i="7"/>
  <x:c r="J461" i="7"/>
  <x:c r="J462" i="7"/>
  <x:c r="J463" i="7"/>
  <x:c r="J464" i="7"/>
  <x:c r="J465" i="7"/>
  <x:c r="J466" i="7"/>
  <x:c r="J467" i="7"/>
  <x:c r="J468" i="7"/>
  <x:c r="J469" i="7"/>
  <x:c r="J470" i="7"/>
  <x:c r="K471" i="7"/>
  <x:c r="J473" i="7"/>
  <x:c r="J474" i="7"/>
  <x:c r="J475" i="7"/>
  <x:c r="J476" i="7"/>
  <x:c r="J477" i="7"/>
  <x:c r="J478" i="7"/>
  <x:c r="J479" i="7"/>
  <x:c r="J480" i="7"/>
  <x:c r="J481" i="7"/>
  <x:c r="J482" i="7"/>
  <x:c r="J483" i="7"/>
  <x:c r="J484" i="7"/>
  <x:c r="J485" i="7"/>
  <x:c r="J486" i="7"/>
  <x:c r="J487" i="7"/>
  <x:c r="J488" i="7"/>
  <x:c r="J489" i="7"/>
  <x:c r="J490" i="7"/>
  <x:c r="J491" i="7"/>
  <x:c r="J492" i="7"/>
  <x:c r="J493" i="7"/>
  <x:c r="J494" i="7"/>
  <x:c r="J495" i="7"/>
  <x:c r="K496" i="7"/>
  <x:c r="K497" i="7"/>
  <x:c r="K498" i="7"/>
  <x:c r="K499" i="7"/>
  <x:c r="K501" i="7"/>
  <x:c r="J503" i="7"/>
  <x:c r="J504" i="7"/>
  <x:c r="J505" i="7"/>
  <x:c r="J506" i="7"/>
  <x:c r="J507" i="7"/>
  <x:c r="J508" i="7"/>
  <x:c r="K509" i="7"/>
  <x:c r="J511" i="7"/>
  <x:c r="J512" i="7"/>
  <x:c r="J513" i="7"/>
  <x:c r="J514" i="7"/>
  <x:c r="J515" i="7"/>
  <x:c r="J516" i="7"/>
  <x:c r="J517" i="7"/>
  <x:c r="J518" i="7"/>
  <x:c r="J519" i="7"/>
  <x:c r="K520" i="7"/>
  <x:c r="J522" i="7"/>
  <x:c r="J523" i="7"/>
  <x:c r="J524" i="7"/>
  <x:c r="J525" i="7"/>
  <x:c r="J526" i="7"/>
  <x:c r="J527" i="7"/>
  <x:c r="J528" i="7"/>
  <x:c r="J529" i="7"/>
  <x:c r="J530" i="7"/>
  <x:c r="J531" i="7"/>
  <x:c r="J532" i="7"/>
  <x:c r="J533" i="7"/>
  <x:c r="J534" i="7"/>
  <x:c r="J535" i="7"/>
  <x:c r="J536" i="7"/>
  <x:c r="J537" i="7"/>
  <x:c r="J538" i="7"/>
  <x:c r="J539" i="7"/>
  <x:c r="J540" i="7"/>
  <x:c r="J541" i="7"/>
  <x:c r="K542" i="7"/>
  <x:c r="K543" i="7"/>
  <x:c r="K544" i="7"/>
  <x:c r="K545" i="7"/>
  <x:c r="K547" i="7"/>
  <x:c r="J549" i="7"/>
  <x:c r="J550" i="7"/>
  <x:c r="K551" i="7"/>
  <x:c r="J553" i="7"/>
  <x:c r="J554" i="7"/>
  <x:c r="K555" i="7"/>
  <x:c r="J557" i="7"/>
  <x:c r="J558" i="7"/>
  <x:c r="J559" i="7"/>
  <x:c r="J560" i="7"/>
  <x:c r="J561" i="7"/>
  <x:c r="K562" i="7"/>
  <x:c r="K563" i="7"/>
  <x:c r="K564" i="7"/>
  <x:c r="K565" i="7"/>
  <x:c r="K571" i="7"/>
  <x:c r="J573" i="7"/>
  <x:c r="J574" i="7"/>
  <x:c r="K575" i="7"/>
  <x:c r="J577" i="7"/>
  <x:c r="J578" i="7"/>
  <x:c r="K579" i="7"/>
  <x:c r="J581" i="7"/>
  <x:c r="J582" i="7"/>
  <x:c r="J583" i="7"/>
  <x:c r="J584" i="7"/>
  <x:c r="K585" i="7"/>
  <x:c r="K586" i="7"/>
  <x:c r="K587" i="7"/>
  <x:c r="K588" i="7"/>
  <x:c r="K590" i="7"/>
  <x:c r="J592" i="7"/>
  <x:c r="K593" i="7"/>
  <x:c r="J595" i="7"/>
  <x:c r="K596" i="7"/>
  <x:c r="K597" i="7"/>
  <x:c r="K598" i="7"/>
  <x:c r="K599" i="7"/>
  <x:c r="K601" i="7"/>
  <x:c r="J603" i="7"/>
  <x:c r="K604" i="7"/>
  <x:c r="J606" i="7"/>
  <x:c r="K607" i="7"/>
  <x:c r="K608" i="7"/>
  <x:c r="K609" i="7"/>
  <x:c r="K610" i="7"/>
  <x:c r="K612" i="7"/>
  <x:c r="J614" i="7"/>
  <x:c r="J615" i="7"/>
  <x:c r="K616" i="7"/>
  <x:c r="J618" i="7"/>
  <x:c r="K619" i="7"/>
  <x:c r="J621" i="7"/>
  <x:c r="K622" i="7"/>
  <x:c r="J624" i="7"/>
  <x:c r="K625" i="7"/>
  <x:c r="K626" i="7"/>
  <x:c r="K627" i="7"/>
  <x:c r="K628" i="7"/>
  <x:c r="K631" i="7"/>
  <x:c r="J633" i="7"/>
  <x:c r="K634" i="7"/>
  <x:c r="J636" i="7"/>
  <x:c r="K637" i="7"/>
  <x:c r="K638" i="7"/>
  <x:c r="K639" i="7"/>
  <x:c r="K641" i="7"/>
  <x:c r="J643" i="7"/>
  <x:c r="J644" i="7"/>
  <x:c r="J645" i="7"/>
  <x:c r="K646" i="7"/>
  <x:c r="J648" i="7"/>
  <x:c r="K649" i="7"/>
  <x:c r="K650" i="7"/>
  <x:c r="K651" i="7"/>
  <x:c r="K653" i="7"/>
  <x:c r="J655" i="7"/>
  <x:c r="J656" i="7"/>
  <x:c r="J657" i="7"/>
  <x:c r="K658" i="7"/>
  <x:c r="J660" i="7"/>
  <x:c r="K661" i="7"/>
  <x:c r="K662" i="7"/>
  <x:c r="K663" i="7"/>
  <x:c r="K665" i="7"/>
  <x:c r="J667" i="7"/>
  <x:c r="J668" i="7"/>
  <x:c r="J669" i="7"/>
  <x:c r="K670" i="7"/>
  <x:c r="J672" i="7"/>
  <x:c r="K673" i="7"/>
  <x:c r="K674" i="7"/>
  <x:c r="K675" i="7"/>
  <x:c r="K677" i="7"/>
  <x:c r="J679" i="7"/>
  <x:c r="K680" i="7"/>
  <x:c r="J682" i="7"/>
  <x:c r="K683" i="7"/>
  <x:c r="K684" i="7"/>
  <x:c r="K685" i="7"/>
  <x:c r="K687" i="7"/>
  <x:c r="J689" i="7"/>
  <x:c r="K690" i="7"/>
  <x:c r="J692" i="7"/>
  <x:c r="K693" i="7"/>
  <x:c r="K694" i="7"/>
  <x:c r="K695" i="7"/>
  <x:c r="K697" i="7"/>
  <x:c r="J699" i="7"/>
  <x:c r="J700" i="7"/>
  <x:c r="K701" i="7"/>
  <x:c r="J703" i="7"/>
  <x:c r="K704" i="7"/>
  <x:c r="K705" i="7"/>
  <x:c r="K706" i="7"/>
  <x:c r="K708" i="7"/>
  <x:c r="J710" i="7"/>
  <x:c r="J711" i="7"/>
  <x:c r="K712" i="7"/>
  <x:c r="J714" i="7"/>
  <x:c r="K715" i="7"/>
  <x:c r="K716" i="7"/>
  <x:c r="K717" i="7"/>
  <x:c r="K719" i="7"/>
  <x:c r="J721" i="7"/>
  <x:c r="J722" i="7"/>
  <x:c r="K723" i="7"/>
  <x:c r="J725" i="7"/>
  <x:c r="K726" i="7"/>
  <x:c r="K727" i="7"/>
  <x:c r="K728" i="7"/>
  <x:c r="K730" i="7"/>
  <x:c r="J732" i="7"/>
  <x:c r="J733" i="7"/>
  <x:c r="J734" i="7"/>
  <x:c r="K735" i="7"/>
  <x:c r="J737" i="7"/>
  <x:c r="K738" i="7"/>
  <x:c r="K739" i="7"/>
  <x:c r="K740" i="7"/>
  <x:c r="K742" i="7"/>
  <x:c r="J744" i="7"/>
  <x:c r="K745" i="7"/>
  <x:c r="J747" i="7"/>
  <x:c r="K748" i="7"/>
  <x:c r="K749" i="7"/>
  <x:c r="K750" i="7"/>
  <x:c r="K752" i="7"/>
  <x:c r="J754" i="7"/>
  <x:c r="J755" i="7"/>
  <x:c r="K756" i="7"/>
  <x:c r="J758" i="7"/>
  <x:c r="K759" i="7"/>
  <x:c r="K760" i="7"/>
  <x:c r="K761" i="7"/>
  <x:c r="K766" i="7"/>
  <x:c r="J768" i="7"/>
  <x:c r="J769" i="7"/>
  <x:c r="K770" i="7"/>
  <x:c r="J772" i="7"/>
  <x:c r="K773" i="7"/>
  <x:c r="K774" i="7"/>
  <x:c r="K775" i="7"/>
  <x:c r="K777" i="7"/>
  <x:c r="J779" i="7"/>
  <x:c r="J780" i="7"/>
  <x:c r="K781" i="7"/>
  <x:c r="J783" i="7"/>
  <x:c r="K784" i="7"/>
  <x:c r="K785" i="7"/>
  <x:c r="K786" i="7"/>
  <x:c r="K788" i="7"/>
  <x:c r="J790" i="7"/>
  <x:c r="J791" i="7"/>
  <x:c r="J792" i="7"/>
  <x:c r="K793" i="7"/>
  <x:c r="J795" i="7"/>
  <x:c r="K796" i="7"/>
  <x:c r="J798" i="7"/>
  <x:c r="J799" i="7"/>
  <x:c r="J800" i="7"/>
  <x:c r="K801" i="7"/>
  <x:c r="J803" i="7"/>
  <x:c r="K804" i="7"/>
  <x:c r="K805" i="7"/>
  <x:c r="K806" i="7"/>
  <x:c r="K810" i="7"/>
  <x:c r="J812" i="7"/>
  <x:c r="J813" i="7"/>
  <x:c r="K814" i="7"/>
  <x:c r="J816" i="7"/>
  <x:c r="J817" i="7"/>
  <x:c r="J818" i="7"/>
  <x:c r="J819" i="7"/>
  <x:c r="J820" i="7"/>
  <x:c r="J821" i="7"/>
  <x:c r="J822" i="7"/>
  <x:c r="J823" i="7"/>
  <x:c r="J824" i="7"/>
  <x:c r="J825" i="7"/>
  <x:c r="J826" i="7"/>
  <x:c r="K827" i="7"/>
  <x:c r="J829" i="7"/>
  <x:c r="K830" i="7"/>
  <x:c r="K831" i="7"/>
  <x:c r="K832" i="7"/>
  <x:c r="K834" i="7"/>
  <x:c r="J836" i="7"/>
  <x:c r="J837" i="7"/>
  <x:c r="K838" i="7"/>
  <x:c r="J840" i="7"/>
  <x:c r="J841" i="7"/>
  <x:c r="J842" i="7"/>
  <x:c r="J843" i="7"/>
  <x:c r="J844" i="7"/>
  <x:c r="J845" i="7"/>
  <x:c r="J846" i="7"/>
  <x:c r="J847" i="7"/>
  <x:c r="J848" i="7"/>
  <x:c r="J849" i="7"/>
  <x:c r="J850" i="7"/>
  <x:c r="K851" i="7"/>
  <x:c r="J853" i="7"/>
  <x:c r="K854" i="7"/>
  <x:c r="K855" i="7"/>
  <x:c r="K856" i="7"/>
  <x:c r="K858" i="7"/>
  <x:c r="J860" i="7"/>
  <x:c r="J861" i="7"/>
  <x:c r="K862" i="7"/>
  <x:c r="J864" i="7"/>
  <x:c r="J865" i="7"/>
  <x:c r="J866" i="7"/>
  <x:c r="J867" i="7"/>
  <x:c r="J868" i="7"/>
  <x:c r="J869" i="7"/>
  <x:c r="J870" i="7"/>
  <x:c r="J871" i="7"/>
  <x:c r="J872" i="7"/>
  <x:c r="J873" i="7"/>
  <x:c r="K874" i="7"/>
  <x:c r="J876" i="7"/>
  <x:c r="K877" i="7"/>
  <x:c r="K878" i="7"/>
  <x:c r="K879" i="7"/>
  <x:c r="K881" i="7"/>
  <x:c r="J883" i="7"/>
  <x:c r="J884" i="7"/>
  <x:c r="K885" i="7"/>
  <x:c r="J887" i="7"/>
  <x:c r="K888" i="7"/>
  <x:c r="J890" i="7"/>
  <x:c r="K891" i="7"/>
  <x:c r="K892" i="7"/>
  <x:c r="K893" i="7"/>
  <x:c r="K895" i="7"/>
  <x:c r="J897" i="7"/>
  <x:c r="J898" i="7"/>
  <x:c r="K899" i="7"/>
  <x:c r="J901" i="7"/>
  <x:c r="K902" i="7"/>
  <x:c r="J904" i="7"/>
  <x:c r="K905" i="7"/>
  <x:c r="J907" i="7"/>
  <x:c r="K908" i="7"/>
  <x:c r="K909" i="7"/>
  <x:c r="K910" i="7"/>
  <x:c r="K912" i="7"/>
  <x:c r="J914" i="7"/>
  <x:c r="J915" i="7"/>
  <x:c r="K916" i="7"/>
  <x:c r="J918" i="7"/>
  <x:c r="J919" i="7"/>
  <x:c r="J920" i="7"/>
  <x:c r="J921" i="7"/>
  <x:c r="J922" i="7"/>
  <x:c r="J923" i="7"/>
  <x:c r="K924" i="7"/>
  <x:c r="J926" i="7"/>
  <x:c r="K927" i="7"/>
  <x:c r="K928" i="7"/>
  <x:c r="K929" i="7"/>
  <x:c r="K931" i="7"/>
  <x:c r="J933" i="7"/>
  <x:c r="J934" i="7"/>
  <x:c r="K935" i="7"/>
  <x:c r="J937" i="7"/>
  <x:c r="J938" i="7"/>
  <x:c r="J939" i="7"/>
  <x:c r="J940" i="7"/>
  <x:c r="J941" i="7"/>
  <x:c r="J942" i="7"/>
  <x:c r="J943" i="7"/>
  <x:c r="J944" i="7"/>
  <x:c r="J945" i="7"/>
  <x:c r="J946" i="7"/>
  <x:c r="K947" i="7"/>
  <x:c r="J949" i="7"/>
  <x:c r="K950" i="7"/>
  <x:c r="K951" i="7"/>
  <x:c r="K952" i="7"/>
  <x:c r="K954" i="7"/>
  <x:c r="J956" i="7"/>
  <x:c r="J957" i="7"/>
  <x:c r="K958" i="7"/>
  <x:c r="J960" i="7"/>
  <x:c r="J961" i="7"/>
  <x:c r="J962" i="7"/>
  <x:c r="J963" i="7"/>
  <x:c r="J964" i="7"/>
  <x:c r="J965" i="7"/>
  <x:c r="J966" i="7"/>
  <x:c r="J967" i="7"/>
  <x:c r="J968" i="7"/>
  <x:c r="J969" i="7"/>
  <x:c r="K970" i="7"/>
  <x:c r="J972" i="7"/>
  <x:c r="K973" i="7"/>
  <x:c r="K974" i="7"/>
  <x:c r="K975" i="7"/>
  <x:c r="K977" i="7"/>
  <x:c r="J979" i="7"/>
  <x:c r="J980" i="7"/>
  <x:c r="K981" i="7"/>
  <x:c r="J983" i="7"/>
  <x:c r="J984" i="7"/>
  <x:c r="J985" i="7"/>
  <x:c r="J986" i="7"/>
  <x:c r="J987" i="7"/>
  <x:c r="K988" i="7"/>
  <x:c r="J990" i="7"/>
  <x:c r="K991" i="7"/>
  <x:c r="K992" i="7"/>
  <x:c r="K993" i="7"/>
  <x:c r="K995" i="7"/>
  <x:c r="J997" i="7"/>
  <x:c r="J998" i="7"/>
  <x:c r="K999" i="7"/>
  <x:c r="J1001" i="7"/>
  <x:c r="J1002" i="7"/>
  <x:c r="J1003" i="7"/>
  <x:c r="J1004" i="7"/>
  <x:c r="J1005" i="7"/>
  <x:c r="K1006" i="7"/>
  <x:c r="J1008" i="7"/>
  <x:c r="K1009" i="7"/>
  <x:c r="K1010" i="7"/>
  <x:c r="K1011" i="7"/>
  <x:c r="K1013" i="7"/>
  <x:c r="J1015" i="7"/>
  <x:c r="J1016" i="7"/>
  <x:c r="K1017" i="7"/>
  <x:c r="J1019" i="7"/>
  <x:c r="J1020" i="7"/>
  <x:c r="K1021" i="7"/>
  <x:c r="J1023" i="7"/>
  <x:c r="K1024" i="7"/>
  <x:c r="K1025" i="7"/>
  <x:c r="K1026" i="7"/>
  <x:c r="K1028" i="7"/>
  <x:c r="J1030" i="7"/>
  <x:c r="J1031" i="7"/>
  <x:c r="J1032" i="7"/>
  <x:c r="K1033" i="7"/>
  <x:c r="J1035" i="7"/>
  <x:c r="J1036" i="7"/>
  <x:c r="K1037" i="7"/>
  <x:c r="J1039" i="7"/>
  <x:c r="K1040" i="7"/>
  <x:c r="J1042" i="7"/>
  <x:c r="K1043" i="7"/>
  <x:c r="K1044" i="7"/>
  <x:c r="K1045" i="7"/>
  <x:c r="K1051" i="7"/>
  <x:c r="J1053" i="7"/>
  <x:c r="J1054" i="7"/>
  <x:c r="K1055" i="7"/>
  <x:c r="J1057" i="7"/>
  <x:c r="K1058" i="7"/>
  <x:c r="J1060" i="7"/>
  <x:c r="K1061" i="7"/>
  <x:c r="K1062" i="7"/>
  <x:c r="K1063" i="7"/>
  <x:c r="K1065" i="7"/>
  <x:c r="J1067" i="7"/>
  <x:c r="J1068" i="7"/>
  <x:c r="K1069" i="7"/>
  <x:c r="J1071" i="7"/>
  <x:c r="J1072" i="7"/>
  <x:c r="J1073" i="7"/>
  <x:c r="J1074" i="7"/>
  <x:c r="K1075" i="7"/>
  <x:c r="J1077" i="7"/>
  <x:c r="K1078" i="7"/>
  <x:c r="K1079" i="7"/>
  <x:c r="K1080" i="7"/>
  <x:c r="K1082" i="7"/>
  <x:c r="J1084" i="7"/>
  <x:c r="J1085" i="7"/>
  <x:c r="K1086" i="7"/>
  <x:c r="J1088" i="7"/>
  <x:c r="J1089" i="7"/>
  <x:c r="J1090" i="7"/>
  <x:c r="J1091" i="7"/>
  <x:c r="K1092" i="7"/>
  <x:c r="J1094" i="7"/>
  <x:c r="K1095" i="7"/>
  <x:c r="J1097" i="7"/>
  <x:c r="K1098" i="7"/>
  <x:c r="K1099" i="7"/>
  <x:c r="K1100" i="7"/>
  <x:c r="K1102" i="7"/>
  <x:c r="J1104" i="7"/>
  <x:c r="J1105" i="7"/>
  <x:c r="K1106" i="7"/>
  <x:c r="J1108" i="7"/>
  <x:c r="J1109" i="7"/>
  <x:c r="J1110" i="7"/>
  <x:c r="J1111" i="7"/>
  <x:c r="K1112" i="7"/>
  <x:c r="J1114" i="7"/>
  <x:c r="K1115" i="7"/>
  <x:c r="K1116" i="7"/>
  <x:c r="K1117" i="7"/>
  <x:c r="K1119" i="7"/>
  <x:c r="J1121" i="7"/>
  <x:c r="J1122" i="7"/>
  <x:c r="K1123" i="7"/>
  <x:c r="J1125" i="7"/>
  <x:c r="J1126" i="7"/>
  <x:c r="J1127" i="7"/>
  <x:c r="J1128" i="7"/>
  <x:c r="K1129" i="7"/>
  <x:c r="J1131" i="7"/>
  <x:c r="K1132" i="7"/>
  <x:c r="K1133" i="7"/>
  <x:c r="K1134" i="7"/>
  <x:c r="K1136" i="7"/>
  <x:c r="J1138" i="7"/>
  <x:c r="J1139" i="7"/>
  <x:c r="K1140" i="7"/>
  <x:c r="J1142" i="7"/>
  <x:c r="J1143" i="7"/>
  <x:c r="J1144" i="7"/>
  <x:c r="J1145" i="7"/>
  <x:c r="K1146" i="7"/>
  <x:c r="J1148" i="7"/>
  <x:c r="K1149" i="7"/>
  <x:c r="K1150" i="7"/>
  <x:c r="K1151" i="7"/>
  <x:c r="K1153" i="7"/>
  <x:c r="J1155" i="7"/>
  <x:c r="J1156" i="7"/>
  <x:c r="K1157" i="7"/>
  <x:c r="J1159" i="7"/>
  <x:c r="K1160" i="7"/>
  <x:c r="J1162" i="7"/>
  <x:c r="K1163" i="7"/>
  <x:c r="K1164" i="7"/>
  <x:c r="K1165" i="7"/>
  <x:c r="K1167" i="7"/>
  <x:c r="J1169" i="7"/>
  <x:c r="J1170" i="7"/>
  <x:c r="K1171" i="7"/>
  <x:c r="J1173" i="7"/>
  <x:c r="J1174" i="7"/>
  <x:c r="J1175" i="7"/>
  <x:c r="J1176" i="7"/>
  <x:c r="K1177" i="7"/>
  <x:c r="J1179" i="7"/>
  <x:c r="K1180" i="7"/>
  <x:c r="K1181" i="7"/>
  <x:c r="K1182" i="7"/>
  <x:c r="K1184" i="7"/>
  <x:c r="J1186" i="7"/>
  <x:c r="J1187" i="7"/>
  <x:c r="K1188" i="7"/>
  <x:c r="J1190" i="7"/>
  <x:c r="J1191" i="7"/>
  <x:c r="J1192" i="7"/>
  <x:c r="J1193" i="7"/>
  <x:c r="K1194" i="7"/>
  <x:c r="J1196" i="7"/>
  <x:c r="K1197" i="7"/>
  <x:c r="K1198" i="7"/>
  <x:c r="K1199" i="7"/>
  <x:c r="K1201" i="7"/>
  <x:c r="J1203" i="7"/>
  <x:c r="J1204" i="7"/>
  <x:c r="K1205" i="7"/>
  <x:c r="J1207" i="7"/>
  <x:c r="J1208" i="7"/>
  <x:c r="J1209" i="7"/>
  <x:c r="J1210" i="7"/>
  <x:c r="K1211" i="7"/>
  <x:c r="J1213" i="7"/>
  <x:c r="K1214" i="7"/>
  <x:c r="K1215" i="7"/>
  <x:c r="K1216" i="7"/>
  <x:c r="K1218" i="7"/>
  <x:c r="J1220" i="7"/>
  <x:c r="J1221" i="7"/>
  <x:c r="K1222" i="7"/>
  <x:c r="J1224" i="7"/>
  <x:c r="J1225" i="7"/>
  <x:c r="J1226" i="7"/>
  <x:c r="J1227" i="7"/>
  <x:c r="K1228" i="7"/>
  <x:c r="J1230" i="7"/>
  <x:c r="K1231" i="7"/>
  <x:c r="K1232" i="7"/>
  <x:c r="K1233" i="7"/>
  <x:c r="K1235" i="7"/>
  <x:c r="J1237" i="7"/>
  <x:c r="J1238" i="7"/>
  <x:c r="K1239" i="7"/>
  <x:c r="J1241" i="7"/>
  <x:c r="J1242" i="7"/>
  <x:c r="K1243" i="7"/>
  <x:c r="J1245" i="7"/>
  <x:c r="K1246" i="7"/>
  <x:c r="K1247" i="7"/>
  <x:c r="K1248" i="7"/>
  <x:c r="K1250" i="7"/>
  <x:c r="J1252" i="7"/>
  <x:c r="J1253" i="7"/>
  <x:c r="K1254" i="7"/>
  <x:c r="J1256" i="7"/>
  <x:c r="J1257" i="7"/>
  <x:c r="K1258" i="7"/>
  <x:c r="J1260" i="7"/>
  <x:c r="K1261" i="7"/>
  <x:c r="K1262" i="7"/>
  <x:c r="K1263" i="7"/>
  <x:c r="K1265" i="7"/>
  <x:c r="J1267" i="7"/>
  <x:c r="J1268" i="7"/>
  <x:c r="K1269" i="7"/>
  <x:c r="J1271" i="7"/>
  <x:c r="J1272" i="7"/>
  <x:c r="K1273" i="7"/>
  <x:c r="J1275" i="7"/>
  <x:c r="K1276" i="7"/>
  <x:c r="K1277" i="7"/>
  <x:c r="K1278" i="7"/>
  <x:c r="K1280" i="7"/>
  <x:c r="J1282" i="7"/>
  <x:c r="J1283" i="7"/>
  <x:c r="K1284" i="7"/>
  <x:c r="J1286" i="7"/>
  <x:c r="K1287" i="7"/>
  <x:c r="J1289" i="7"/>
  <x:c r="K1290" i="7"/>
  <x:c r="K1291" i="7"/>
  <x:c r="K1292" i="7"/>
  <x:c r="K1294" i="7"/>
  <x:c r="J1296" i="7"/>
  <x:c r="J1297" i="7"/>
  <x:c r="K1298" i="7"/>
  <x:c r="J1300" i="7"/>
  <x:c r="J1301" i="7"/>
  <x:c r="K1302" i="7"/>
  <x:c r="J1304" i="7"/>
  <x:c r="K1305" i="7"/>
  <x:c r="K1306" i="7"/>
  <x:c r="K1307" i="7"/>
  <x:c r="K1309" i="7"/>
  <x:c r="J1311" i="7"/>
  <x:c r="J1312" i="7"/>
  <x:c r="K1313" i="7"/>
  <x:c r="J1315" i="7"/>
  <x:c r="J1316" i="7"/>
  <x:c r="J1317" i="7"/>
  <x:c r="K1318" i="7"/>
  <x:c r="J1320" i="7"/>
  <x:c r="K1321" i="7"/>
  <x:c r="K1322" i="7"/>
  <x:c r="K1323" i="7"/>
  <x:c r="K1325" i="7"/>
  <x:c r="J1327" i="7"/>
  <x:c r="J1328" i="7"/>
  <x:c r="K1329" i="7"/>
  <x:c r="J1331" i="7"/>
  <x:c r="K1332" i="7"/>
  <x:c r="J1334" i="7"/>
  <x:c r="K1335" i="7"/>
  <x:c r="K1336" i="7"/>
  <x:c r="K1337" i="7"/>
  <x:c r="K1339" i="7"/>
  <x:c r="J1341" i="7"/>
  <x:c r="J1342" i="7"/>
  <x:c r="K1343" i="7"/>
  <x:c r="J1345" i="7"/>
  <x:c r="K1346" i="7"/>
  <x:c r="J1348" i="7"/>
  <x:c r="K1349" i="7"/>
  <x:c r="K1350" i="7"/>
  <x:c r="K1351" i="7"/>
  <x:c r="K1353" i="7"/>
  <x:c r="J1355" i="7"/>
  <x:c r="J1356" i="7"/>
  <x:c r="K1357" i="7"/>
  <x:c r="J1359" i="7"/>
  <x:c r="K1360" i="7"/>
  <x:c r="J1362" i="7"/>
  <x:c r="K1363" i="7"/>
  <x:c r="K1364" i="7"/>
  <x:c r="K1365" i="7"/>
  <x:c r="K1367" i="7"/>
  <x:c r="J1369" i="7"/>
  <x:c r="J1370" i="7"/>
  <x:c r="K1371" i="7"/>
  <x:c r="J1373" i="7"/>
  <x:c r="K1374" i="7"/>
  <x:c r="J1376" i="7"/>
  <x:c r="K1377" i="7"/>
  <x:c r="K1378" i="7"/>
  <x:c r="K1379" i="7"/>
  <x:c r="K1381" i="7"/>
  <x:c r="J1383" i="7"/>
  <x:c r="J1384" i="7"/>
  <x:c r="K1385" i="7"/>
  <x:c r="J1387" i="7"/>
  <x:c r="J1388" i="7"/>
  <x:c r="K1389" i="7"/>
  <x:c r="J1391" i="7"/>
  <x:c r="K1392" i="7"/>
  <x:c r="K1393" i="7"/>
  <x:c r="K1394" i="7"/>
  <x:c r="K1396" i="7"/>
  <x:c r="J1398" i="7"/>
  <x:c r="J1399" i="7"/>
  <x:c r="K1400" i="7"/>
  <x:c r="J1402" i="7"/>
  <x:c r="K1403" i="7"/>
  <x:c r="J1405" i="7"/>
  <x:c r="K1406" i="7"/>
  <x:c r="K1407" i="7"/>
  <x:c r="K1408" i="7"/>
  <x:c r="K1410" i="7"/>
  <x:c r="J1412" i="7"/>
  <x:c r="J1413" i="7"/>
  <x:c r="K1414" i="7"/>
  <x:c r="J1416" i="7"/>
  <x:c r="K1417" i="7"/>
  <x:c r="J1419" i="7"/>
  <x:c r="K1420" i="7"/>
  <x:c r="K1421" i="7"/>
  <x:c r="K1422" i="7"/>
  <x:c r="K1424" i="7"/>
  <x:c r="J1426" i="7"/>
  <x:c r="J1427" i="7"/>
  <x:c r="K1428" i="7"/>
  <x:c r="J1430" i="7"/>
  <x:c r="K1431" i="7"/>
  <x:c r="J1433" i="7"/>
  <x:c r="K1434" i="7"/>
  <x:c r="K1435" i="7"/>
  <x:c r="K1436" i="7"/>
  <x:c r="K1438" i="7"/>
  <x:c r="J1440" i="7"/>
  <x:c r="J1441" i="7"/>
  <x:c r="K1442" i="7"/>
  <x:c r="J1444" i="7"/>
  <x:c r="K1445" i="7"/>
  <x:c r="J1447" i="7"/>
  <x:c r="K1448" i="7"/>
  <x:c r="K1449" i="7"/>
  <x:c r="K1450" i="7"/>
  <x:c r="K1452" i="7"/>
  <x:c r="J1454" i="7"/>
  <x:c r="J1455" i="7"/>
  <x:c r="K1456" i="7"/>
  <x:c r="J1458" i="7"/>
  <x:c r="K1459" i="7"/>
  <x:c r="J1461" i="7"/>
  <x:c r="K1462" i="7"/>
  <x:c r="K1463" i="7"/>
  <x:c r="K1464" i="7"/>
  <x:c r="K1466" i="7"/>
  <x:c r="J1468" i="7"/>
  <x:c r="J1469" i="7"/>
  <x:c r="K1470" i="7"/>
  <x:c r="J1472" i="7"/>
  <x:c r="K1473" i="7"/>
  <x:c r="J1475" i="7"/>
  <x:c r="K1476" i="7"/>
  <x:c r="K1477" i="7"/>
  <x:c r="K1478" i="7"/>
  <x:c r="K1480" i="7"/>
  <x:c r="J1482" i="7"/>
  <x:c r="J1483" i="7"/>
  <x:c r="K1484" i="7"/>
  <x:c r="J1486" i="7"/>
  <x:c r="K1487" i="7"/>
  <x:c r="J1489" i="7"/>
  <x:c r="K1490" i="7"/>
  <x:c r="K1491" i="7"/>
  <x:c r="K1492" i="7"/>
  <x:c r="K1494" i="7"/>
  <x:c r="J1496" i="7"/>
  <x:c r="J1497" i="7"/>
  <x:c r="K1498" i="7"/>
  <x:c r="J1500" i="7"/>
  <x:c r="K1501" i="7"/>
  <x:c r="J1503" i="7"/>
  <x:c r="K1504" i="7"/>
  <x:c r="K1505" i="7"/>
  <x:c r="K1506" i="7"/>
  <x:c r="K1508" i="7"/>
  <x:c r="J1510" i="7"/>
  <x:c r="J1511" i="7"/>
  <x:c r="K1512" i="7"/>
  <x:c r="J1514" i="7"/>
  <x:c r="K1515" i="7"/>
  <x:c r="J1517" i="7"/>
  <x:c r="K1518" i="7"/>
  <x:c r="K1519" i="7"/>
  <x:c r="K1520" i="7"/>
  <x:c r="K1522" i="7"/>
  <x:c r="J1524" i="7"/>
  <x:c r="J1525" i="7"/>
  <x:c r="K1526" i="7"/>
  <x:c r="J1528" i="7"/>
  <x:c r="K1529" i="7"/>
  <x:c r="J1531" i="7"/>
  <x:c r="K1532" i="7"/>
  <x:c r="K1533" i="7"/>
  <x:c r="K1534" i="7"/>
  <x:c r="K1536" i="7"/>
  <x:c r="J1538" i="7"/>
  <x:c r="J1539" i="7"/>
  <x:c r="K1540" i="7"/>
  <x:c r="J1542" i="7"/>
  <x:c r="K1543" i="7"/>
  <x:c r="J1545" i="7"/>
  <x:c r="K1546" i="7"/>
  <x:c r="K1547" i="7"/>
  <x:c r="K1548" i="7"/>
  <x:c r="K1550" i="7"/>
  <x:c r="J1552" i="7"/>
  <x:c r="J1553" i="7"/>
  <x:c r="K1554" i="7"/>
  <x:c r="J1556" i="7"/>
  <x:c r="K1557" i="7"/>
  <x:c r="J1559" i="7"/>
  <x:c r="K1560" i="7"/>
  <x:c r="K1561" i="7"/>
  <x:c r="K1562" i="7"/>
  <x:c r="K1564" i="7"/>
  <x:c r="J1566" i="7"/>
  <x:c r="J1567" i="7"/>
  <x:c r="K1568" i="7"/>
  <x:c r="J1570" i="7"/>
  <x:c r="J1571" i="7"/>
  <x:c r="K1572" i="7"/>
  <x:c r="J1574" i="7"/>
  <x:c r="K1575" i="7"/>
  <x:c r="K1576" i="7"/>
  <x:c r="K1577" i="7"/>
  <x:c r="K1579" i="7"/>
  <x:c r="J1581" i="7"/>
  <x:c r="J1582" i="7"/>
  <x:c r="K1583" i="7"/>
  <x:c r="J1585" i="7"/>
  <x:c r="J1586" i="7"/>
  <x:c r="J1587" i="7"/>
  <x:c r="K1588" i="7"/>
  <x:c r="J1590" i="7"/>
  <x:c r="K1591" i="7"/>
  <x:c r="K1592" i="7"/>
  <x:c r="K1593" i="7"/>
  <x:c r="K1595" i="7"/>
  <x:c r="J1597" i="7"/>
  <x:c r="J1598" i="7"/>
  <x:c r="K1599" i="7"/>
  <x:c r="J1601" i="7"/>
  <x:c r="K1602" i="7"/>
  <x:c r="J1604" i="7"/>
  <x:c r="K1605" i="7"/>
  <x:c r="K1606" i="7"/>
  <x:c r="K1607" i="7"/>
  <x:c r="K1609" i="7"/>
  <x:c r="J1611" i="7"/>
  <x:c r="J1612" i="7"/>
  <x:c r="K1613" i="7"/>
  <x:c r="J1615" i="7"/>
  <x:c r="J1616" i="7"/>
  <x:c r="K1617" i="7"/>
  <x:c r="J1619" i="7"/>
  <x:c r="K1620" i="7"/>
  <x:c r="K1621" i="7"/>
  <x:c r="K1622" i="7"/>
  <x:c r="K1624" i="7"/>
  <x:c r="J1626" i="7"/>
  <x:c r="J1627" i="7"/>
  <x:c r="K1628" i="7"/>
  <x:c r="J1630" i="7"/>
  <x:c r="J1631" i="7"/>
  <x:c r="J1632" i="7"/>
  <x:c r="K1633" i="7"/>
  <x:c r="J1635" i="7"/>
  <x:c r="K1636" i="7"/>
  <x:c r="K1637" i="7"/>
  <x:c r="K1638" i="7"/>
  <x:c r="K1640" i="7"/>
  <x:c r="J1642" i="7"/>
  <x:c r="J1643" i="7"/>
  <x:c r="K1644" i="7"/>
  <x:c r="J1646" i="7"/>
  <x:c r="K1647" i="7"/>
  <x:c r="J1649" i="7"/>
  <x:c r="K1650" i="7"/>
  <x:c r="K1651" i="7"/>
  <x:c r="K1652" i="7"/>
  <x:c r="K1654" i="7"/>
  <x:c r="J1656" i="7"/>
  <x:c r="J1657" i="7"/>
  <x:c r="K1658" i="7"/>
  <x:c r="J1660" i="7"/>
  <x:c r="K1661" i="7"/>
  <x:c r="J1663" i="7"/>
  <x:c r="K1664" i="7"/>
  <x:c r="K1665" i="7"/>
  <x:c r="K1666" i="7"/>
  <x:c r="K1668" i="7"/>
  <x:c r="J1670" i="7"/>
  <x:c r="J1671" i="7"/>
  <x:c r="K1672" i="7"/>
  <x:c r="J1674" i="7"/>
  <x:c r="K1675" i="7"/>
  <x:c r="J1677" i="7"/>
  <x:c r="K1678" i="7"/>
  <x:c r="K1679" i="7"/>
  <x:c r="K1680" i="7"/>
  <x:c r="K1682" i="7"/>
  <x:c r="J1684" i="7"/>
  <x:c r="K1685" i="7"/>
  <x:c r="J1687" i="7"/>
  <x:c r="K1688" i="7"/>
  <x:c r="J1690" i="7"/>
  <x:c r="K1691" i="7"/>
  <x:c r="K1692" i="7"/>
  <x:c r="K1693" i="7"/>
  <x:c r="K1695" i="7"/>
  <x:c r="J1697" i="7"/>
  <x:c r="J1698" i="7"/>
  <x:c r="K1699" i="7"/>
  <x:c r="J1701" i="7"/>
  <x:c r="K1702" i="7"/>
  <x:c r="J1704" i="7"/>
  <x:c r="K1705" i="7"/>
  <x:c r="K1706" i="7"/>
  <x:c r="K1707" i="7"/>
  <x:c r="K1709" i="7"/>
  <x:c r="J1711" i="7"/>
  <x:c r="J1712" i="7"/>
  <x:c r="K1713" i="7"/>
  <x:c r="J1715" i="7"/>
  <x:c r="J1716" i="7"/>
  <x:c r="J1717" i="7"/>
  <x:c r="K1718" i="7"/>
  <x:c r="J1720" i="7"/>
  <x:c r="J1721" i="7"/>
  <x:c r="J1722" i="7"/>
  <x:c r="J1723" i="7"/>
  <x:c r="J1724" i="7"/>
  <x:c r="J1725" i="7"/>
  <x:c r="J1726" i="7"/>
  <x:c r="K1727" i="7"/>
  <x:c r="K1728" i="7"/>
  <x:c r="K1729" i="7"/>
  <x:c r="K1730" i="7"/>
  <x:c r="K1738" i="7"/>
  <x:c r="J1740" i="7"/>
  <x:c r="K1741" i="7"/>
  <x:c r="J1743" i="7"/>
  <x:c r="K1744" i="7"/>
  <x:c r="K1745" i="7"/>
  <x:c r="K1746" i="7"/>
  <x:c r="K1748" i="7"/>
  <x:c r="J1750" i="7"/>
  <x:c r="J1751" i="7"/>
  <x:c r="K1752" i="7"/>
  <x:c r="J1754" i="7"/>
  <x:c r="J1755" i="7"/>
  <x:c r="K1756" i="7"/>
  <x:c r="J1758" i="7"/>
  <x:c r="K1759" i="7"/>
  <x:c r="J1761" i="7"/>
  <x:c r="K1762" i="7"/>
  <x:c r="K1763" i="7"/>
  <x:c r="K1764" i="7"/>
  <x:c r="K1766" i="7"/>
  <x:c r="J1768" i="7"/>
  <x:c r="K1769" i="7"/>
  <x:c r="K1770" i="7"/>
  <x:c r="K1771" i="7"/>
  <x:c r="K1772" i="7"/>
  <x:c r="K1774" i="7"/>
  <x:c r="J1776" i="7"/>
  <x:c r="K1777" i="7"/>
  <x:c r="K1778" i="7"/>
  <x:c r="K1779" i="7"/>
  <x:c r="K1780" i="7"/>
  <x:c r="K1782" i="7"/>
  <x:c r="J1784" i="7"/>
  <x:c r="J1785" i="7"/>
  <x:c r="K1786" i="7"/>
  <x:c r="J1788" i="7"/>
  <x:c r="J1789" i="7"/>
  <x:c r="J1790" i="7"/>
  <x:c r="K1791" i="7"/>
  <x:c r="J1793" i="7"/>
  <x:c r="K1794" i="7"/>
  <x:c r="K1795" i="7"/>
  <x:c r="K1796" i="7"/>
  <x:c r="K1798" i="7"/>
  <x:c r="J1800" i="7"/>
  <x:c r="J1801" i="7"/>
  <x:c r="K1802" i="7"/>
  <x:c r="J1804" i="7"/>
  <x:c r="J1805" i="7"/>
  <x:c r="J1806" i="7"/>
  <x:c r="K1807" i="7"/>
  <x:c r="J1809" i="7"/>
  <x:c r="K1810" i="7"/>
  <x:c r="K1811" i="7"/>
  <x:c r="K1812" i="7"/>
  <x:c r="K1814" i="7"/>
  <x:c r="J1816" i="7"/>
  <x:c r="J1817" i="7"/>
  <x:c r="K1818" i="7"/>
  <x:c r="J1820" i="7"/>
  <x:c r="J1821" i="7"/>
  <x:c r="K1822" i="7"/>
  <x:c r="J1824" i="7"/>
  <x:c r="K1825" i="7"/>
  <x:c r="K1826" i="7"/>
  <x:c r="K1827" i="7"/>
  <x:c r="K1828" i="7"/>
  <x:c r="K1830" i="7"/>
  <x:c r="J1832" i="7"/>
  <x:c r="J1833" i="7"/>
  <x:c r="K1834" i="7"/>
  <x:c r="J1836" i="7"/>
  <x:c r="J1837" i="7"/>
  <x:c r="K1838" i="7"/>
  <x:c r="J1840" i="7"/>
  <x:c r="J1841" i="7"/>
  <x:c r="K1842" i="7"/>
  <x:c r="K1843" i="7"/>
  <x:c r="K1844" i="7"/>
  <x:c r="K1845" i="7"/>
  <x:c r="K1847" i="7"/>
  <x:c r="J1849" i="7"/>
  <x:c r="J1850" i="7"/>
  <x:c r="K1851" i="7"/>
  <x:c r="J1853" i="7"/>
  <x:c r="J1854" i="7"/>
  <x:c r="K1855" i="7"/>
  <x:c r="J1857" i="7"/>
  <x:c r="J1858" i="7"/>
  <x:c r="K1859" i="7"/>
  <x:c r="K1860" i="7"/>
  <x:c r="K1861" i="7"/>
  <x:c r="K1862" i="7"/>
  <x:c r="K1864" i="7"/>
  <x:c r="J1866" i="7"/>
  <x:c r="J1867" i="7"/>
  <x:c r="K1868" i="7"/>
  <x:c r="J1870" i="7"/>
  <x:c r="K1871" i="7"/>
  <x:c r="J1873" i="7"/>
  <x:c r="K1874" i="7"/>
  <x:c r="K1875" i="7"/>
  <x:c r="K1876" i="7"/>
  <x:c r="K1877" i="7"/>
  <x:c r="K1879" i="7"/>
  <x:c r="J1881" i="7"/>
  <x:c r="J1882" i="7"/>
  <x:c r="K1883" i="7"/>
  <x:c r="J1885" i="7"/>
  <x:c r="J1886" i="7"/>
  <x:c r="J1887" i="7"/>
  <x:c r="K1888" i="7"/>
  <x:c r="J1890" i="7"/>
  <x:c r="J1891" i="7"/>
  <x:c r="K1892" i="7"/>
  <x:c r="K1893" i="7"/>
  <x:c r="K1894" i="7"/>
  <x:c r="K1895" i="7"/>
  <x:c r="K1897" i="7"/>
  <x:c r="J1899" i="7"/>
  <x:c r="J1900" i="7"/>
  <x:c r="K1901" i="7"/>
  <x:c r="J1903" i="7"/>
  <x:c r="J1904" i="7"/>
  <x:c r="J1905" i="7"/>
  <x:c r="K1906" i="7"/>
  <x:c r="J1908" i="7"/>
  <x:c r="J1909" i="7"/>
  <x:c r="J1910" i="7"/>
  <x:c r="J1911" i="7"/>
  <x:c r="J1912" i="7"/>
  <x:c r="K1913" i="7"/>
  <x:c r="K1914" i="7"/>
  <x:c r="K1915" i="7"/>
  <x:c r="K1916" i="7"/>
  <x:c r="K1918" i="7"/>
  <x:c r="J1920" i="7"/>
  <x:c r="J1921" i="7"/>
  <x:c r="K1922" i="7"/>
  <x:c r="J1924" i="7"/>
  <x:c r="K1925" i="7"/>
  <x:c r="J1927" i="7"/>
  <x:c r="J1928" i="7"/>
  <x:c r="K1929" i="7"/>
  <x:c r="J1931" i="7"/>
  <x:c r="K1932" i="7"/>
  <x:c r="K1933" i="7"/>
  <x:c r="K1934" i="7"/>
  <x:c r="K1935" i="7"/>
  <x:c r="K1937" i="7"/>
  <x:c r="J1939" i="7"/>
  <x:c r="K1940" i="7"/>
  <x:c r="J1942" i="7"/>
  <x:c r="J1943" i="7"/>
  <x:c r="J1944" i="7"/>
  <x:c r="K1945" i="7"/>
  <x:c r="J1947" i="7"/>
  <x:c r="J1948" i="7"/>
  <x:c r="K1949" i="7"/>
  <x:c r="K1950" i="7"/>
  <x:c r="K1951" i="7"/>
  <x:c r="K1952" i="7"/>
  <x:c r="K1954" i="7"/>
  <x:c r="J1956" i="7"/>
  <x:c r="J1957" i="7"/>
  <x:c r="K1958" i="7"/>
  <x:c r="J1960" i="7"/>
  <x:c r="J1961" i="7"/>
  <x:c r="K1962" i="7"/>
  <x:c r="J1964" i="7"/>
  <x:c r="K1965" i="7"/>
  <x:c r="K1966" i="7"/>
  <x:c r="K1967" i="7"/>
  <x:c r="K1968" i="7"/>
  <x:c r="K1971" i="7"/>
  <x:c r="J1973" i="7"/>
  <x:c r="J1974" i="7"/>
  <x:c r="K1975" i="7"/>
  <x:c r="J1977" i="7"/>
  <x:c r="K1978" i="7"/>
  <x:c r="J1980" i="7"/>
  <x:c r="K1981" i="7"/>
  <x:c r="K1982" i="7"/>
  <x:c r="K1983" i="7"/>
  <x:c r="K1988" i="7"/>
  <x:c r="J1990" i="7"/>
  <x:c r="J1991" i="7"/>
  <x:c r="J1992" i="7"/>
  <x:c r="J1993" i="7"/>
  <x:c r="J1994" i="7"/>
  <x:c r="J1995" i="7"/>
  <x:c r="J1996" i="7"/>
  <x:c r="J1997" i="7"/>
  <x:c r="K1998" i="7"/>
  <x:c r="K1999" i="7"/>
  <x:c r="K2000" i="7"/>
  <x:c r="G14" i="9"/>
  <x:c r="G15" i="9"/>
  <x:c r="G16" i="9"/>
  <x:c r="G17" i="9"/>
  <x:c r="G19" i="9"/>
  <x:c r="G20" i="9"/>
  <x:c r="G21" i="9"/>
  <x:c r="G23" i="9"/>
  <x:c r="G24" i="9"/>
  <x:c r="G25" i="9"/>
  <x:c r="G26" i="9"/>
  <x:c r="G27" i="9"/>
  <x:c r="G29" i="9"/>
  <x:c r="G30" i="9"/>
  <x:c r="G32" i="9"/>
  <x:c r="G33" i="9"/>
  <x:c r="G35" i="9"/>
  <x:c r="G36" i="9"/>
  <x:c r="G37" i="9"/>
  <x:c r="G38" i="9"/>
  <x:c r="G39" i="9"/>
  <x:c r="G41" i="9"/>
  <x:c r="G42" i="9"/>
  <x:c r="G44" i="9"/>
  <x:c r="G45" i="9"/>
  <x:c r="G46" i="9"/>
  <x:c r="G47" i="9"/>
  <x:c r="G48" i="9"/>
  <x:c r="G49" i="9"/>
  <x:c r="G50" i="9"/>
  <x:c r="G51" i="9"/>
  <x:c r="G53" i="9"/>
  <x:c r="G54" i="9"/>
  <x:c r="G60" i="9"/>
  <x:c r="G61" i="9"/>
  <x:c r="G62" i="9"/>
  <x:c r="G63" i="9"/>
  <x:c r="G64" i="9"/>
  <x:c r="G65" i="9"/>
  <x:c r="G66" i="9"/>
  <x:c r="G67" i="9"/>
  <x:c r="G69" i="9"/>
  <x:c r="G70" i="9"/>
  <x:c r="G71" i="9"/>
  <x:c r="G72" i="9"/>
  <x:c r="G74" i="9"/>
  <x:c r="G75" i="9"/>
  <x:c r="G76" i="9"/>
  <x:c r="G78" i="9"/>
  <x:c r="G79" i="9"/>
  <x:c r="G80" i="9"/>
  <x:c r="G81" i="9"/>
  <x:c r="G83" i="9"/>
  <x:c r="G84" i="9"/>
  <x:c r="G86" i="9"/>
  <x:c r="G87" i="9"/>
  <x:c r="G89" i="9"/>
  <x:c r="G90" i="9"/>
  <x:c r="G91" i="9"/>
  <x:c r="G92" i="9"/>
  <x:c r="G93" i="9"/>
  <x:c r="G94" i="9"/>
  <x:c r="G95" i="9"/>
  <x:c r="G96" i="9"/>
  <x:c r="G97" i="9"/>
  <x:c r="G98" i="9"/>
  <x:c r="G99" i="9"/>
  <x:c r="G100" i="9"/>
  <x:c r="G101" i="9"/>
  <x:c r="G102" i="9"/>
  <x:c r="G103" i="9"/>
  <x:c r="G104" i="9"/>
  <x:c r="G105" i="9"/>
  <x:c r="G106" i="9"/>
  <x:c r="G108" i="9"/>
  <x:c r="G109" i="9"/>
  <x:c r="G110" i="9"/>
  <x:c r="G111" i="9"/>
  <x:c r="G113" i="9"/>
  <x:c r="G114" i="9"/>
  <x:c r="G115" i="9"/>
  <x:c r="G121" i="9"/>
  <x:c r="G122" i="9"/>
  <x:c r="G123" i="9"/>
  <x:c r="G124" i="9"/>
  <x:c r="G125" i="9"/>
  <x:c r="G127" i="9"/>
  <x:c r="G128" i="9"/>
  <x:c r="G129" i="9"/>
  <x:c r="G130" i="9"/>
  <x:c r="G131" i="9"/>
  <x:c r="G132" i="9"/>
  <x:c r="G133" i="9"/>
  <x:c r="G135" i="9"/>
  <x:c r="G136" i="9"/>
  <x:c r="G137" i="9"/>
  <x:c r="G138" i="9"/>
  <x:c r="G139" i="9"/>
  <x:c r="G145" i="9"/>
  <x:c r="G146" i="9"/>
  <x:c r="G147" i="9"/>
  <x:c r="G149" i="9"/>
  <x:c r="G150" i="9"/>
  <x:c r="G151" i="9"/>
  <x:c r="G152" i="9"/>
  <x:c r="G153" i="9"/>
  <x:c r="G154" i="9"/>
  <x:c r="G155" i="9"/>
  <x:c r="G156" i="9"/>
  <x:c r="G157" i="9"/>
  <x:c r="G158" i="9"/>
  <x:c r="G159" i="9"/>
  <x:c r="G161" i="9"/>
  <x:c r="G162" i="9"/>
  <x:c r="G163" i="9"/>
  <x:c r="G164" i="9"/>
  <x:c r="G165" i="9"/>
  <x:c r="G166" i="9"/>
  <x:c r="G168" i="9"/>
  <x:c r="G169" i="9"/>
  <x:c r="G170" i="9"/>
  <x:c r="G171" i="9"/>
  <x:c r="G172" i="9"/>
  <x:c r="G178" i="9"/>
  <x:c r="G179" i="9"/>
  <x:c r="G180" i="9"/>
  <x:c r="G181" i="9"/>
  <x:c r="G183" i="9"/>
  <x:c r="G184" i="9"/>
  <x:c r="G185" i="9"/>
  <x:c r="G187" i="9"/>
  <x:c r="G188" i="9"/>
  <x:c r="G190" i="9"/>
  <x:c r="G191" i="9"/>
  <x:c r="G192" i="9"/>
  <x:c r="G193" i="9"/>
  <x:c r="G194" i="9"/>
  <x:c r="G196" i="9"/>
  <x:c r="G197" i="9"/>
  <x:c r="G203" i="9"/>
  <x:c r="G204" i="9"/>
  <x:c r="G205" i="9"/>
  <x:c r="G207" i="9"/>
  <x:c r="G208" i="9"/>
  <x:c r="G209" i="9"/>
  <x:c r="G211" i="9"/>
  <x:c r="G212" i="9"/>
  <x:c r="G213" i="9"/>
  <x:c r="G215" i="9"/>
  <x:c r="G216" i="9"/>
  <x:c r="G217" i="9"/>
  <x:c r="G219" i="9"/>
  <x:c r="G220" i="9"/>
  <x:c r="G221" i="9"/>
  <x:c r="G227" i="9"/>
  <x:c r="G228" i="9"/>
  <x:c r="G230" i="9"/>
  <x:c r="G231" i="9"/>
  <x:c r="G233" i="9"/>
  <x:c r="G234" i="9"/>
  <x:c r="G236" i="9"/>
  <x:c r="G237" i="9"/>
  <x:c r="G239" i="9"/>
  <x:c r="G240" i="9"/>
  <x:c r="G242" i="9"/>
  <x:c r="G243" i="9"/>
  <x:c r="G245" i="9"/>
  <x:c r="G246" i="9"/>
  <x:c r="G252" i="9"/>
  <x:c r="G253" i="9"/>
  <x:c r="G254" i="9"/>
  <x:c r="G260" i="9"/>
  <x:c r="G261" i="9"/>
  <x:c r="G267" i="9"/>
  <x:c r="G268" i="9"/>
  <x:c r="G270" i="9"/>
  <x:c r="G271" i="9"/>
  <x:c r="G273" i="9"/>
  <x:c r="G274" i="9"/>
  <x:c r="G280" i="9"/>
  <x:c r="G281" i="9"/>
  <x:c r="G287" i="9"/>
  <x:c r="G288" i="9"/>
  <x:c r="G294" i="9"/>
  <x:c r="G295" i="9"/>
  <x:c r="G297" i="9"/>
  <x:c r="G298" i="9"/>
  <x:c r="G299" i="9"/>
  <x:c r="G300" i="9"/>
  <x:c r="G301" i="9"/>
  <x:c r="G303" i="9"/>
  <x:c r="G304" i="9"/>
  <x:c r="G306" i="9"/>
  <x:c r="G307" i="9"/>
  <x:c r="G308" i="9"/>
  <x:c r="G309" i="9"/>
  <x:c r="G310" i="9"/>
  <x:c r="G312" i="9"/>
  <x:c r="G313" i="9"/>
  <x:c r="G314" i="9"/>
  <x:c r="G315" i="9"/>
  <x:c r="G316" i="9"/>
  <x:c r="G322" i="9"/>
  <x:c r="G323" i="9"/>
  <x:c r="G325" i="9"/>
  <x:c r="G326" i="9"/>
  <x:c r="G328" i="9"/>
  <x:c r="G329" i="9"/>
  <x:c r="G330" i="9"/>
  <x:c r="G331" i="9"/>
  <x:c r="G332" i="9"/>
  <x:c r="G333" i="9"/>
  <x:c r="G334" i="9"/>
  <x:c r="G336" i="9"/>
  <x:c r="G337" i="9"/>
  <x:c r="G339" i="9"/>
  <x:c r="G340" i="9"/>
  <x:c r="G341" i="9"/>
  <x:c r="G343" i="9"/>
  <x:c r="G344" i="9"/>
  <x:c r="G345" i="9"/>
  <x:c r="G346" i="9"/>
  <x:c r="G347" i="9"/>
  <x:c r="G348" i="9"/>
  <x:c r="G350" i="9"/>
  <x:c r="G351" i="9"/>
  <x:c r="G352" i="9"/>
  <x:c r="G353" i="9"/>
  <x:c r="G354" i="9"/>
  <x:c r="G355" i="9"/>
  <x:c r="G356" i="9"/>
  <x:c r="G357" i="9"/>
  <x:c r="G363" i="9"/>
  <x:c r="G364" i="9"/>
  <x:c r="G365" i="9"/>
  <x:c r="G366" i="9"/>
  <x:c r="G367" i="9"/>
  <x:c r="G368" i="9"/>
  <x:c r="G369" i="9"/>
  <x:c r="G370" i="9"/>
  <x:c r="G371" i="9"/>
  <x:c r="G372" i="9"/>
  <x:c r="G373" i="9"/>
  <x:c r="G374" i="9"/>
  <x:c r="G375" i="9"/>
  <x:c r="G376" i="9"/>
  <x:c r="G377" i="9"/>
  <x:c r="G378" i="9"/>
  <x:c r="G379" i="9"/>
  <x:c r="G380" i="9"/>
  <x:c r="G381" i="9"/>
  <x:c r="G382" i="9"/>
  <x:c r="G383" i="9"/>
  <x:c r="G384" i="9"/>
  <x:c r="G385" i="9"/>
  <x:c r="G386" i="9"/>
  <x:c r="G387" i="9"/>
  <x:c r="G388" i="9"/>
  <x:c r="G390" i="9"/>
  <x:c r="G391" i="9"/>
  <x:c r="G392" i="9"/>
  <x:c r="G393" i="9"/>
  <x:c r="G394" i="9"/>
  <x:c r="G395" i="9"/>
  <x:c r="G397" i="9"/>
  <x:c r="G398" i="9"/>
  <x:c r="G399" i="9"/>
  <x:c r="G400" i="9"/>
  <x:c r="G401" i="9"/>
  <x:c r="G402" i="9"/>
  <x:c r="G404" i="9"/>
  <x:c r="G405" i="9"/>
  <x:c r="G406" i="9"/>
  <x:c r="G407" i="9"/>
  <x:c r="G408" i="9"/>
  <x:c r="G409" i="9"/>
  <x:c r="G410" i="9"/>
  <x:c r="G411" i="9"/>
  <x:c r="G412" i="9"/>
  <x:c r="G413" i="9"/>
  <x:c r="G414" i="9"/>
  <x:c r="G416" i="9"/>
  <x:c r="G417" i="9"/>
  <x:c r="G418" i="9"/>
  <x:c r="G419" i="9"/>
  <x:c r="G420" i="9"/>
  <x:c r="G421" i="9"/>
  <x:c r="G422" i="9"/>
  <x:c r="G423" i="9"/>
  <x:c r="G424" i="9"/>
  <x:c r="G425" i="9"/>
  <x:c r="G426" i="9"/>
  <x:c r="G428" i="9"/>
  <x:c r="G429" i="9"/>
  <x:c r="G430" i="9"/>
  <x:c r="G431" i="9"/>
  <x:c r="G432" i="9"/>
  <x:c r="G433" i="9"/>
  <x:c r="G434" i="9"/>
  <x:c r="G435" i="9"/>
  <x:c r="G436" i="9"/>
  <x:c r="G437" i="9"/>
  <x:c r="G438" i="9"/>
  <x:c r="G439" i="9"/>
  <x:c r="G440" i="9"/>
  <x:c r="G441" i="9"/>
  <x:c r="G442" i="9"/>
  <x:c r="G443" i="9"/>
  <x:c r="G444" i="9"/>
  <x:c r="G445" i="9"/>
  <x:c r="G446" i="9"/>
  <x:c r="G447" i="9"/>
  <x:c r="G448" i="9"/>
  <x:c r="G449" i="9"/>
  <x:c r="G450" i="9"/>
  <x:c r="G451" i="9"/>
  <x:c r="G452" i="9"/>
  <x:c r="G453" i="9"/>
  <x:c r="G459" i="9"/>
  <x:c r="G460" i="9"/>
  <x:c r="G462" i="9"/>
  <x:c r="G463" i="9"/>
  <x:c r="G465" i="9"/>
  <x:c r="G466" i="9"/>
  <x:c r="G472" i="9"/>
  <x:c r="G473" i="9"/>
  <x:c r="G474" i="9"/>
  <x:c r="G475" i="9"/>
  <x:c r="G477" i="9"/>
  <x:c r="G478" i="9"/>
  <x:c r="G479" i="9"/>
  <x:c r="G480" i="9"/>
  <x:c r="G482" i="9"/>
  <x:c r="G483" i="9"/>
  <x:c r="G485" i="9"/>
  <x:c r="G486" i="9"/>
  <x:c r="G492" i="9"/>
  <x:c r="G493" i="9"/>
  <x:c r="G494" i="9"/>
  <x:c r="G496" i="9"/>
  <x:c r="G497" i="9"/>
  <x:c r="G499" i="9"/>
  <x:c r="G500" i="9"/>
  <x:c r="G502" i="9"/>
  <x:c r="G503" i="9"/>
  <x:c r="G504" i="9"/>
  <x:c r="G506" i="9"/>
  <x:c r="G507" i="9"/>
  <x:c r="G509" i="9"/>
  <x:c r="G510" i="9"/>
  <x:c r="G516" i="9"/>
  <x:c r="G517" i="9"/>
  <x:c r="G518" i="9"/>
  <x:c r="G520" i="9"/>
  <x:c r="G521" i="9"/>
  <x:c r="G522" i="9"/>
  <x:c r="G524" i="9"/>
  <x:c r="G525" i="9"/>
  <x:c r="G527" i="9"/>
  <x:c r="G528" i="9"/>
  <x:c r="G529" i="9"/>
  <x:c r="G531" i="9"/>
  <x:c r="G532" i="9"/>
  <x:c r="G533" i="9"/>
  <x:c r="G539" i="9"/>
  <x:c r="G540" i="9"/>
  <x:c r="G542" i="9"/>
  <x:c r="G543" i="9"/>
  <x:c r="G545" i="9"/>
  <x:c r="G546" i="9"/>
  <x:c r="G547" i="9"/>
  <x:c r="G549" i="9"/>
  <x:c r="G550" i="9"/>
  <x:c r="G552" i="9"/>
  <x:c r="G553" i="9"/>
  <x:c r="G555" i="9"/>
  <x:c r="G556" i="9"/>
  <x:c r="G558" i="9"/>
  <x:c r="G559" i="9"/>
  <x:c r="G561" i="9"/>
  <x:c r="G562" i="9"/>
  <x:c r="G564" i="9"/>
  <x:c r="G565" i="9"/>
  <x:c r="G567" i="9"/>
  <x:c r="G568" i="9"/>
  <x:c r="G570" i="9"/>
  <x:c r="G571" i="9"/>
  <x:c r="G573" i="9"/>
  <x:c r="G574" i="9"/>
  <x:c r="G576" i="9"/>
  <x:c r="G577" i="9"/>
  <x:c r="G579" i="9"/>
  <x:c r="G580" i="9"/>
  <x:c r="G586" i="9"/>
  <x:c r="G587" i="9"/>
  <x:c r="G588" i="9"/>
  <x:c r="G590" i="9"/>
  <x:c r="G591" i="9"/>
  <x:c r="G593" i="9"/>
  <x:c r="G594" i="9"/>
  <x:c r="G596" i="9"/>
  <x:c r="G597" i="9"/>
  <x:c r="G598" i="9"/>
  <x:c r="G604" i="9"/>
  <x:c r="G605" i="9"/>
  <x:c r="G607" i="9"/>
  <x:c r="G608" i="9"/>
  <x:c r="G610" i="9"/>
  <x:c r="G611" i="9"/>
  <x:c r="G617" i="9"/>
  <x:c r="G618" i="9"/>
  <x:c r="G620" i="9"/>
  <x:c r="G621" i="9"/>
  <x:c r="G623" i="9"/>
  <x:c r="G624" i="9"/>
  <x:c r="G626" i="9"/>
  <x:c r="G627" i="9"/>
  <x:c r="G629" i="9"/>
  <x:c r="G630" i="9"/>
  <x:c r="G635" i="9"/>
  <x:c r="G637" i="9"/>
  <x:c r="G642" i="9"/>
  <x:c r="G643" i="9"/>
  <x:c r="G644" i="9"/>
  <x:c r="G646" i="9"/>
  <x:c r="G647" i="9"/>
  <x:c r="G652" i="9"/>
  <x:c r="G654" i="9"/>
  <x:c r="G656" i="9"/>
  <x:c r="G658" i="9"/>
  <x:c r="G660" i="9"/>
  <x:c r="G662" i="9"/>
  <x:c r="G664" i="9"/>
  <x:c r="G666" i="9"/>
</x:calcChain>
</file>

<file path=xl/sharedStrings.xml><?xml version="1.0" encoding="utf-8"?>
<x:sst xmlns:x="http://schemas.openxmlformats.org/spreadsheetml/2006/main" count="1695" uniqueCount="1695">
  <x:si>
    <x:t>A21012 PRESS ASCENSOR DRET UAB</x:t>
  </x:si>
  <x:si>
    <x:t>PRESSUPOST</x:t>
  </x:si>
  <x:si>
    <x:t>Preu</x:t>
  </x:si>
  <x:si>
    <x:t>Amidament</x:t>
  </x:si>
  <x:si>
    <x:t>Import</x:t>
  </x:si>
  <x:si>
    <x:t>Obra</x:t>
  </x:si>
  <x:si>
    <x:t>01</x:t>
  </x:si>
  <x:si>
    <x:t>PressupostASCENSOR DRET UAB</x:t>
  </x:si>
  <x:si>
    <x:t>Capítol</x:t>
  </x:si>
  <x:si>
    <x:t>OBRA CIVIL</x:t>
  </x:si>
  <x:si>
    <x:t>Titol 3</x:t>
  </x:si>
  <x:si>
    <x:t>ENDERROCS I MOVEMENT DE TERRES</x:t>
  </x:si>
  <x:si>
    <x:t>01.01.01</x:t>
  </x:si>
  <x:si>
    <x:t>P214I-AKZK</x:t>
  </x:si>
  <x:si>
    <x:t>m2</x:t>
  </x:si>
  <x:si>
    <x:t>Enderroc de cel ras de guix, amb mitjans manuals i càrrega manual sobre camió o contenidor</x:t>
  </x:si>
  <x:si>
    <x:t>P214H-8DDO</x:t>
  </x:si>
  <x:si>
    <x:t>Desmuntatge de cel ras de guix, amb mitjans manuals, retall d'estructura del fals sostre, neteja i aplec del material per a la seva reutilització i càrrega manual de runa sobre camió o contenidor</x:t>
  </x:si>
  <x:si>
    <x:t>P214G-78OO</x:t>
  </x:si>
  <x:si>
    <x:t>Desmuntatge de paviment de rajola ceràmica fet per conservador-restaurador, amb mitjans manuals, numeració, neteja i aplec del material per a la seva reutilització i càrrega manual de runa sobre camió o contenidor, amb grau de dificultat mitjà</x:t>
  </x:si>
  <x:si>
    <x:t>P214G-78ON</x:t>
  </x:si>
  <x:si>
    <x:t>Desmuntatge de peces d'esglaó de terratzo fet per conservador-restaurador, amb mitjans manuals, numeració, neteja i aplec del material per a la seva reutilització i càrrega manual de runa sobre camió o contenidor, amb grau de dificultat mitjà</x:t>
  </x:si>
  <x:si>
    <x:t>P2144-H8EA</x:t>
  </x:si>
  <x:si>
    <x:t>Arrencada de vidre col·locat sobre fusta, acer o alumini amb llistó, amb mitjans manuals i càrrega manual de runa sobre camió o contenidor</x:t>
  </x:si>
  <x:si>
    <x:t>DUV060</x:t>
  </x:si>
  <x:si>
    <x:t>Retirada de relliga i subestructura existent, amb mitjans manuals i equip de oxitall, i càrrega manual sobre camió o contenidor.
Criteri de valoració econòmica: El preu inclou el desmuntatge dels accessoris i dels elements de fixació.
Inclou: Aixecat de l'element. Fragmentació dels enderrocs en peces manejables. Retirada i arreplegat de enderrocs. Neteja de les restes de l'obra. Càrrega manual del material aixecat i restes de l'obra sobre camió o contenidor.
Criteri d'amidament de projecte: Superficie mesurada segons documentació gràfica de Projecte.
Criteri de mesura d'obra: S'amidarà la superficie realment desmuntada segons especificacions de Projecte.</x:t>
  </x:si>
  <x:si>
    <x:t>ACE031</x:t>
  </x:si>
  <x:si>
    <x:t>m3</x:t>
  </x:si>
  <x:si>
    <x:t>Excavació de pou en terra, de fins a 1,25 m de profunditat màxima, amb mitjans manuals, i carga manual a camió.
Criteri de valoració econòmica: El preu no inclou el transport dels materials excavats.
Inclou: Replanteig en el terreny. Situació dels punts topogràfics. Excavació en successives rases horitzontals i extracció de terres. Càrrega manual a camió dels materials excavats.
Criteri d'amidament de projecte: Volum mesurat sobre les seccions teòriques de l'excavació, segons documentació gràfica de Projecte.
Criteri de mesura d'obra: Es mesurarà el volum teòric executat segons especificacions de Projecte, sense incloure els increments per excessos d'excavació no autoritzats, ni el reblert necessari per a reconstruir la secció teòrica per defectes imputables al Contractista. Es mesurarà l'excavació una vegada realitzada i abans que sobre ella s'efectuï cap tipus de reblert. Si el Contractista tanqués l'excavació abans de conformat l'amidament, s'entendrà que s'avé al que unilateralment determini el director de l'execució de l'obra.</x:t>
  </x:si>
  <x:si>
    <x:t>DEF040</x:t>
  </x:si>
  <x:si>
    <x:t>m³</x:t>
  </x:si>
  <x:si>
    <x:t>Demolició de mur de fàbrica de maó ceràmic calat, amb mitjans manuals, i càrrega manual sobre camió o contenidor.
Inclou: Demolició de l'element. Fragmentació dels enderrocs en peces manejables. Retirada i arreplegat de enderrocs. Neteja de les restes de l'obra. Càrrega manual d'enderrocs sobre camió o contenidor.
Criteri d'amidament de projecte: Volum mesurat segons documentació gràfica de Projecte.
Criteri de mesura d'obra: S'amidarà el volum realment enderrocat segons especificacions de Projecte.</x:t>
  </x:si>
  <x:si>
    <x:t>P214K-CRN0</x:t>
  </x:si>
  <x:si>
    <x:t>Enderroc complet de coberta inclinada de plaques conformades amb mitjans manuals i càrrega manual de runa sobre camió o contenidor</x:t>
  </x:si>
  <x:si>
    <x:t>TOTAL</x:t>
  </x:si>
  <x:si>
    <x:t>02</x:t>
  </x:si>
  <x:si>
    <x:t>OBRA NOVA</x:t>
  </x:si>
  <x:si>
    <x:t>01.01.02</x:t>
  </x:si>
  <x:si>
    <x:t>P6125-7BJJ</x:t>
  </x:si>
  <x:si>
    <x:t>Paret de tancament recolzada de gruix 14 cm, de maó calat, HD, de 290x140x100 mm, per a revestir, categoria I, segons la norma UNE-EN 771-1, col·locat amb morter per a ram de paleta industrialitzat M 5 (5 N/mm2 ) de designació (G) segons norma UNE-EN 998-2</x:t>
  </x:si>
  <x:si>
    <x:t>P654-8LIU</x:t>
  </x:si>
  <x:si>
    <x:t>Envà de plaques de guix laminat amb aïllament de plaques de llana de roca format per estructura senzilla normal amb perfileria de planxa d'acer galvanitzat, amb un gruix total de l'envà de 98 mm, muntants cada 400 mm de 48 mm d'amplària i canals de 48 mm d'amplària, 2 plaques a cada cara, unes tipus estàndard (A) de 12,5 mm de gruix i les altres tipus hidròfuga (H) de 12,5 mm de gruix, fixades mecànicament i aïllament de plaques de llana mineral de roca de resistència tèrmica &gt;= 1,081 m2·K/W</x:t>
  </x:si>
  <x:si>
    <x:t>P654-8LIX</x:t>
  </x:si>
  <x:si>
    <x:t>Envà de plaques de guix laminat amb aïllament de plaques de llana de roca format per estructura senzilla normal amb perfileria de planxa d'acer galvanitzat, amb un gruix total de l'envà de 120 mm, muntants cada 400 mm de 70 mm d'amplària i canals de 70 mm d'amplària, 2 plaques a cada cara, unes tipus estàndard (A) de 12,5 mm de gruix i les altres tipus hidròfuga (H) de 12,5 mm de gruix, fixades mecànicament i aïllament de plaques de llana mineral de roca de resistència tèrmica &gt;= 1,622 m2·K/W</x:t>
  </x:si>
  <x:si>
    <x:t>P83EC-95IC</x:t>
  </x:si>
  <x:si>
    <x:t>Extradossat de plaques de guix laminat format per estructura autoportant arriostrada normal amb rastrells de 1x6cm cada 400 mm, amb 1 placa tipus estàndard (A) de 12,5 cm de gruix, fixada mecànicament</x:t>
  </x:si>
  <x:si>
    <x:t>P83E7-9KLD</x:t>
  </x:si>
  <x:si>
    <x:t>Revestiment interior amb panell laminat decoratiu d'alta pressió HPL, tipus ignífug i d'aplicació general (CGF), de 8 mm de gruix, per a ús interior segons UNE-EN 438-4, comportament al foc B-s2, d0, cantell recte, amb una cara decorativa, acabat color a definir per la DF, col·locat adherit sobre parament vertical amb llata de fusta i adhesiu estructural de poliuretà monocomponent</x:t>
  </x:si>
  <x:si>
    <x:t>P8Z3-47XE</x:t>
  </x:si>
  <x:si>
    <x:t xml:space="preserve">Envà conformat per montants de fusta de 5x4cm cada 40cm vertical i horitzontalment </x:t>
  </x:si>
  <x:si>
    <x:t>RRR010</x:t>
  </x:si>
  <x:si>
    <x:t>m²</x:t>
  </x:si>
  <x:si>
    <x:t>Extradossat directe, realitzat amb plaques laminades compactes d'alta pressió (HPL), Virtuon FR ´´TRESPA´´, de 600x2500x10 mm, acabat i textura a elegir per la DF, amb junt obert amb el sistema de fixació oculta conformat per rastrells de 1x6cm separades 400 mm entre si i ancorades al parament amb cargolam d'acer. Inclús kit de complements per a la instal·lació de les plaques.
Inclou: Replanteig i marcat. Anivellació i neteja de la base. Subjecció de les mestres de perfil galvanitzat al mur. Col·locació dels perfils auxiliars sobre les mestres i dels clips sobre les plaques. Tall de les plaques. Muntatge de les plaques sobre els perfils auxiliars, previ replanteig dels buits de passada, mecanismes i pas d'instal·lacions.
Criteri d'amidament de projecte: Superfície mesurada segons documentació gràfica de Projecte, sense duplicar cantonades ni encontres, deduint els buits de superfície major de 1 m².
Criteri de mesura d'obra: Es mesurarà la superfície realment executada segons especificacions de Projecte, sense duplicar cantonades ni encontres, deduint els buits de superfície major de 1 m².
Criteri de valoració econòmica: El preu inclou la resolució de trobades i punts singulars, però no inclou l'aïllament a col·locar entre els panells i el parament.</x:t>
  </x:si>
  <x:si>
    <x:t>P83EC-95LF</x:t>
  </x:si>
  <x:si>
    <x:t>Extradossat de plaques de guix laminat format per estructura autoportant arriostrada normal amb perfileria de planxa d'acer galvanitzat, amb un gruix total de l'extradossat de 73 mm, muntants cada 400 mm de 48 mm d'amplaria i canals de 48 mm d'amplaria</x:t>
  </x:si>
  <x:si>
    <x:t>P654-130EP</x:t>
  </x:si>
  <x:si>
    <x:t>Envà de plaques de guix laminat amb aïllament de plaques de llana de roca format per estructura senzilla normal amb perfileria de planxa d'acer galvanitzat, amb un gruix total de l'envà de 98 mm, muntants cada 400 mm de 48 mm d'amplària i canals de 48 mm d'amplària, 2 plaques tipus resistent al foc (F) a cada cara de 12,5 mm de gruix cada una, fixades mecànicament i aïllament de plaques de llana mineral de roca de resistència tèrmica &gt;= 1,176 m2·K/W</x:t>
  </x:si>
  <x:si>
    <x:t>03</x:t>
  </x:si>
  <x:si>
    <x:t>PAVIMENTS</x:t>
  </x:si>
  <x:si>
    <x:t>01.01.03</x:t>
  </x:si>
  <x:si>
    <x:t>RSB010</x:t>
  </x:si>
  <x:si>
    <x:t>Base per a paviment, de 4 cm d'espessor, de morter de ciment CEM II/B-P 32,5 N tipus M-10, reglejada i arremolinada. Inclús banda de panell rígid de poliestirè expandit per a la preparació dels junts perimetrals de dilatació.
Inclou: Replanteig i marcat de nivells. Preparació de les juntes perimetrals de dilatació. Posada en obra del morter. Formació de juntes de retracció. Execució del paviment remolinat. Cura del morter.
Criteri d'amidament de projecte: Superfície mesurada segons documentació gràfica de Projecte.
Criteri de mesura d'obra: Es mesurarà la superfície realment executada segons especificacions de Projecte, sense deduir la superfície ocupada pels pilars situats dintre del seu perímetre.</x:t>
  </x:si>
  <x:si>
    <x:t>FDR030</x:t>
  </x:si>
  <x:si>
    <x:t>Relliga metàl·lica formada per platina d'acer galvanitzat de 30x2 mm en quadrícula de 30x30 mm, amb bastidor electrosoldat. Inclús platines per a fixació mitjançant cargolat en obra de fàbrica amb tacs de niló i cargols d'acer. Elaboració en taller i ajustament final a obra.
Inclou: Marcat dels punts de fixació del bastidor. Presentació de la reixa. Aplomat i anivellació. Resolució de les unions del bastidor als paraments. Muntatge d'elements complementaris.
Criteri d'amidament de projecte: Superfície del buit a tancar, mesurada segons documentació gràfica de Projecte.
Criteri de mesura d'obra: Es mesurarà, amb les dimensions del buit, la superfície realment executada segons especificacions de Projecte.</x:t>
  </x:si>
  <x:si>
    <x:t>P9C2-D4AK</x:t>
  </x:si>
  <x:si>
    <x:t>Paviment de terratzo llis de gra mitjà, de 30x30 cm, preu mitjà, col·locat a truc de maceta amb morter de ciment 1:6, per a ús interior intens</x:t>
  </x:si>
  <x:si>
    <x:t>04</x:t>
  </x:si>
  <x:si>
    <x:t>REVESTIMENTS</x:t>
  </x:si>
  <x:si>
    <x:t>01.01.04</x:t>
  </x:si>
  <x:si>
    <x:t>P815-3FLE</x:t>
  </x:si>
  <x:si>
    <x:t>Enguixat a bona vista sobre parament vertical interior, a més de 3,00 m d'alçària, amb guix B1, acabat lliscat amb guix C6 segons la norma UNE-EN 13279-1</x:t>
  </x:si>
  <x:si>
    <x:t>RIP030</x:t>
  </x:si>
  <x:si>
    <x:t>Aplicació manual de dues mans de pintura plàstica, color a elegir per la DF, acabat mat, textura llisa, la primera mà diluïda amb un 20% d'aigua i la següent sense diluir, (rendiment: 0,1 l/m² cada mà); prèvia aplicació d'una mà d'emprimació a base de copolímers acrílics en suspensió aquosa, sobre parament interior, vertical, de fins 3 m d'altura.
Criteri de valoració econòmica: El preu inclou la protecció dels elements de l'entorn que puguin veure's afectats durant els treballs i la resolució de punts singulars.
Inclou: Preparació del suport. Aplicació d'una mà de fons. Aplicació de dues mans d'acabat.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</x:si>
  <x:si>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P811-3FAH</x:t>
  </x:si>
  <x:si>
    <x:t>Arrebossat sobre parament vertical interior, a més de 3,00 m d'alçària, amb morter de ciment 1:4, remolinat</x:t>
  </x:si>
  <x:si>
    <x:t>RSC020</x:t>
  </x:si>
  <x:si>
    <x:t>m</x:t>
  </x:si>
  <x:si>
    <x:t>Entornpeu de terratzo, model similar que el sòcol existent, per a interiors, 40x7 cm, amb el cantell rebaixat i un grau de polit de 220, rebut amb adhesiu cimentós. Inclús rejuntat amb beurada de ciment blanc BL-V 22,5 acolorada amb la mateixa tonalitat de les rajoles i neteja.
Inclou: Replanteig de les peces. Tall de les peces i formació d'encaixos en cantonades i racons. Col·locació de l'entornpeu. Rejuntat. Abrillantat i neteja de l'entornpeu.
Criteri d'amidament de projecte: Longitud mesurada segons documentació gràfica de Projecte, sense incloure buits de portes. No s'ha incrementat l'amidament per trencaments i retallades, ja que en la descomposició s'ha considerat un 5% més de peces.
Criteri de mesura d'obra: Es mesurarà la longitud realment executada segons especificacions de Projecte.</x:t>
  </x:si>
  <x:si>
    <x:t>05</x:t>
  </x:si>
  <x:si>
    <x:t>FALS SOSTRE</x:t>
  </x:si>
  <x:si>
    <x:t>01.01.05</x:t>
  </x:si>
  <x:si>
    <x:t>RTM010</x:t>
  </x:si>
  <x:si>
    <x:t>Cel ras continu suspès, situat a una altura menor de 4 m, constituït per: ESTRUCTURA: entramat metàl·lic ocult, amb perfils en T; PANELLS: panells de fusta, de 1250x300 mm, formats per cara superior de tauler de fibres de fusta i resines sintètiques de densitat mitja (MDF), Euroclasse D-s2, d0 de reacció al foc, de 16 mm d'espessor, i cara inferior de tauler de fusta massissa de faig, de 16 mm d'espessor, de superfície llisa, acabat envernissat. Inclús fixacions per a l'ancoratge dels perfils i accessoris de muntatge.
Inclou: Replanteig del nivell d'acabat i dels eixos de la trama modular. Fixació de la trama modular al forjat o element suport. Tall dels panells. Fixació dels panells. Resolució de trobades i punts singulars. Formació de forats per recepció de possibles elements d'ancoratge i/o instal·lacions.
Criteri d'amidament de projecte: Superfície mesurada entre paraments, segons documentació gràfica de Projecte, sense descomptar buits per instal·lacions.
Criteri de mesura d'obra: Es mesurarà la superfície realment executada segons especificacions de Projecte, sense descomptar buits per instal·lacions.</x:t>
  </x:si>
  <x:si>
    <x:t>P846-9JO3</x:t>
  </x:si>
  <x:si>
    <x:t>Cel ras continu de plaques de guix laminat de 2400x1200 mm de 12,5 mm de gruix i vora afinada (BA), acabat amb perforacions agrupades, amb perfileria de mestres fixades directament al sostre col·locades cada 600 mm, per a una alçària de cel ras de 4 m com a màxim</x:t>
  </x:si>
  <x:si>
    <x:t>P846-9JOG</x:t>
  </x:si>
  <x:si>
    <x:t>Cel ras de placa de guix laminat estàndard (A) i gruix 12,5 mm, amb vora afinada (BA), segons la norma UNE-EN 520, amb perfileria de mestres fixades directament al sostre col·locada cada 400 mm, per a una alçària de cel ras de 4 m com a màxim</x:t>
  </x:si>
  <x:si>
    <x:t>RIP031</x:t>
  </x:si>
  <x:si>
    <x:t>Aplicació manual de dues mans de pintura plàstica, color a elegir per la DF, acabat mat, textura llisa, la primera mà diluïda amb un 20% d'aigua i la següent sense diluir, (rendiment: 0,1 l/m² cada mà); prèvia aplicació d'una mà d'emprimació a base de copolímers acrílics en suspensió aquosa, sobre parament interior, horitzontal, a més de 3 m d'altura.
Criteri de valoració econòmica: El preu inclou la protecció dels elements de l'entorn que puguin veure's afectats durant els treballs i la resolució de punts singulars.
Inclou: Preparació del suport. Aplicació d'una mà de fons. Aplicació de dues mans d'acabat.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</x:si>
  <x:si>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RPG005</x:t>
  </x:si>
  <x:si>
    <x:t>Formació de revestiment continu interior de guix, a bona vista, sobre parament horizontal, a més de 3 m d'altura, de 15 mm de gruix, format per una capa d'estesa amb pasta de guix de construcció B1,  amb mestres solament en les cantonades, racons, guarniment de buits i mestres intermèdies per que la separació entre elles no sigui superior a 3 m. Inclús col·locació de cantoneres de plàstic i metall amb perforacions, formació d'arestes i racons, guarnicions de buits, acabaments amb entornpeu, col·locació de malla de fibra de vidre antiàlcalis per a reforç de trobades entre materials diferents a un 10% de la superfície del parament i muntatge, desmuntatge i retirada de bastides.
Inclou: Preparació del suport que es revestirà. Realització de mestres. Col·locació de cantoneres a les cantonades i sortints. Pastat del guix gruixut. Extès de la pasta de guix entre les mestres i regulartizació del revestiment.
Criteri d'amidament de projecte: Superfície mesurada des del paviment fins al sostre, segons documentació gràfica de Projecte, sense deduir forats menors de 4 m² i deduint, en els buits de superfície major de 4 m², l'excés sobre 4 m². No han sigut objecte de descompte els paraments verticals que tenen armaris encastats, sigui com sigui la seva dimensió.
Criteri de mesura d'obra: Es mesurarà a cinta correguda, la superfície realment executada segons especificacions de Projecte, considerant com altura la distància entre el paviment i el sostre, sense deduir forats menors de 4 m² i deduint, en els buits de superfície major de 4 m², l'excés sobre 4 m². Els paraments que tinguin armaris de paret no seran objecte de descompte sigui com sigui la seva dimensió.</x:t>
  </x:si>
  <x:si>
    <x:t>06</x:t>
  </x:si>
  <x:si>
    <x:t>SANITARIS</x:t>
  </x:si>
  <x:si>
    <x:t>01.01.06</x:t>
  </x:si>
  <x:si>
    <x:t>PJ117-3BTF</x:t>
  </x:si>
  <x:si>
    <x:t>u</x:t>
  </x:si>
  <x:si>
    <x:t>Lavabo per a encastar de porcellana esmaltada, senzill, d'amplària 53 a 75 cm, de color blanc i preu mitjà, encastat a taulell</x:t>
  </x:si>
  <x:si>
    <x:t>PQ54-430O</x:t>
  </x:si>
  <x:si>
    <x:t>Taulell de granit segons detall, de 20 mm de gruix, preu mitjà, de 100 cm de llargària, encastat al parament</x:t>
  </x:si>
  <x:si>
    <x:t>PQ51-5C5B</x:t>
  </x:si>
  <x:si>
    <x:t>Formació de forat sobre taulell de pedra natural calcària, amb el cantell interior polit, de forma circular o oval, per a encastar aparells sanitaris</x:t>
  </x:si>
  <x:si>
    <x:t>PJ217-3SCE</x:t>
  </x:si>
  <x:si>
    <x:t>Aixeta mescladora per a lavabo, muntada superficialment sobre taulell o aparell sanitari, de llautó esmaltat, preu mitjà, amb desguàs mecànic incorporat amb sortida d'1''1/4, amb dues entrades de maniguets</x:t>
  </x:si>
  <x:si>
    <x:t>PJ11C-3CYL</x:t>
  </x:si>
  <x:si>
    <x:t>Inodor de porcellana esmaltada, de sortida vertical i/o horitzontal, amb seient i tapa, cisterna i mecanismes de descàrrega i alimentació incorporats, de color blanc, preu mitjà, col·locat sobre el paviment i connectat a la xarxa d'evacuació</x:t>
  </x:si>
  <x:si>
    <x:t>07</x:t>
  </x:si>
  <x:si>
    <x:t>FUSTERIA DE FUSTA</x:t>
  </x:si>
  <x:si>
    <x:t>01.01.07</x:t>
  </x:si>
  <x:si>
    <x:t>PPM010</x:t>
  </x:si>
  <x:si>
    <x:t>U</x:t>
  </x:si>
  <x:si>
    <x:t>FU-01. Subministrament i col·locació de Porta fabricada en DM amb tauler de 3 mm de gruix per la cara interior de poliestirè extruit d'alta densitat ignífugs i hidròfugos. Lacat i pintat color a definir per la DF. Cara de la porta alineada amb la cara de la paret exterior. Marc de fusta amb tapetas de 10cm per la cara interior, amb tancament silenciós amb cinta de goma de neoprè extrusionats. Marc i porta alineats amb el trasdosat. 4 frontisses d'acer inoxidable per porta, mànec d'acer inoxidable i i pany amb mestrejament de 3 nivells.
DETALLS:
BUIT D'OBRA: 	215x97cm (HxW)
AMPLADA DE PAS: 	80cm
TIPUS: 	1 PORTA BATENT
ANTIPÀNIC: 	No</x:t>
  </x:si>
  <x:si>
    <x:t>PPM012</x:t>
  </x:si>
  <x:si>
    <x:t>AR-02.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265x185cm (HxW)
AMPLADA DE PAS: 	84 cm
R.F.:	No
ANTIPÀNIC: 	No</x:t>
  </x:si>
  <x:si>
    <x:t>PPM013</x:t>
  </x:si>
  <x:si>
    <x:t>AR-03.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249x201cm (HxW)
AMPLADA DE PAS: 	92 cm
R.F.:	No
ANTIPÀNIC: 	No</x:t>
  </x:si>
  <x:si>
    <x:t>PPM014</x:t>
  </x:si>
  <x:si>
    <x:t>AR-04.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258x290cm (HxW)
AMPLADA DE PAS: 	136 cm
R.F.:	No
ANTIPÀNIC: 	No</x:t>
  </x:si>
  <x:si>
    <x:t>PPM015</x:t>
  </x:si>
  <x:si>
    <x:t>FU-02. Subministrament i col·locació de Porta fabricada en fenòlic compacte HPL amb tauler de 13 mm de gruix. Acabat a definir per la DF. Cara de la porta alineada amb la cara de la paret exterior. Color a definir per la D.F. Tancament silenciós amb cinta de goma de neoprè extrusionats. Marc i porta alineats amb el trasdosat. 3 frontisses d'acer ocultes inoxidable per porta, pany amb mestrejament de 3 nivells.
DETALLS:
BUIT D'OBRA: 	150x50cm (HxW)
AMPLADA DE PAS: 	- 
TIPUS: 	1 PORTA BATENT
ANTIPÀNIC: 	No</x:t>
  </x:si>
  <x:si>
    <x:t>PPM016</x:t>
  </x:si>
  <x:si>
    <x:t>FU-03. Subministrament i col·locació de Porta fabricada en fenòlic compacte HPL amb tauler de 13 mm de gruix. Acabat a definir per la DF. Cara de la porta alineada amb la cara de la paret exterior. Color a definir per la D.F. Tancament silenciós amb cinta de goma de neoprè extrusionats. Marc i porta alineats amb el trasdosat. 4 frontisses d'acer ocultes inoxidable per porta, pany amb mestrejament de 3 nivells.
DETALLS:
BUIT D'OBRA: 	210x81cm (HxW)
AMPLADA DE PAS: 	65cm 
TIPUS: 	1 PORTA BATENT
ANTIPÀNIC: 	No</x:t>
  </x:si>
  <x:si>
    <x:t>PPM011</x:t>
  </x:si>
  <x:si>
    <x:t>AR-01. Subministrament i col·locació de Armari amb 4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230x290cm (HxW)
AMPLADA DE PAS: 	61 i 66 cm
R.F.:	No
ANTIPÀNIC: 	No</x:t>
  </x:si>
  <x:si>
    <x:t>08</x:t>
  </x:si>
  <x:si>
    <x:t>FUSTERIA FENÒLIC</x:t>
  </x:si>
  <x:si>
    <x:t>01.01.08</x:t>
  </x:si>
  <x:si>
    <x:t>SVC010</x:t>
  </x:si>
  <x:si>
    <x:t>FE-01. Conjunt, compost de 2 cabines de tauler fenòlic HPL, de 13 mm de gruix, color a definir per la DF, Euroclase B-s2, d0 de reacció al foc, segons UNE-EN 13501-1; estructura d'alumini anoditzat, format per perfil guia horitzontal de secció circular de 25mm de diàmetre, pinces de subjecció dels taulers i perfils en O de 20x15mm per a la fixació en la paret i eines d'acer inoxidable (AISI 316L), formats per frontisses amb moll, tirador amb pestell i indicador exterior de lliure i ocupat, i peus regulables fins a altura de 150mm.
DETALLS:
CARPINTERIA:2,02X2,88mX0,90m (HxW)
	PORTA 2un.	1,90X0,70m (HxW)
	FIX    2un.	1,90X0,55m (HxW)
	FIX    1un.	1,90X0,88m (HxW)
	FIX    1un.	1,90X0,10m (HxW)</x:t>
  </x:si>
  <x:si>
    <x:t>09</x:t>
  </x:si>
  <x:si>
    <x:t>FUSTERIA D'ALUMINI</x:t>
  </x:si>
  <x:si>
    <x:t>01.01.09</x:t>
  </x:si>
  <x:si>
    <x:t>FCL060</x:t>
  </x:si>
  <x:si>
    <x:t>Ut</x:t>
  </x:si>
  <x:si>
    <x:t xml:space="preserve">AL.E-01. Finestral d'alumini, compost per:
-Una fulla abatibles de 64x100cm (HxW) 
INCLOU:
premarcs d'acer galvanitzat, brancals i tapetas en alumini, segellaments, cerrajeria i material auxiliar necessari. Accessoris, ferratges de penjar i obertura homologats amb la sèrie subministrada.
Caragols d'acer inoxidable.
DETALLS:
Acabat: alumini texturado color setinat, capa de imprimación i doble capa de pintura d'acabat.
Tiradors/manetas: Tirador interior i exterior d'alumini.
BUIT D'OBRA: 	64X100cm (HxW)
CARPINTERIA: 	64X100cm (HxW)
VIDRE:	KSIF Plus GS 44 acústic 0,63mm / 12 / 55 acústic0,63mm(U=1,1). Factor solar: 40%. Rw=46 
Inclou premarcs d'acer galvanitzat, segellats, cerrajeria i material auxiliar necessari.
	</x:t>
  </x:si>
  <x:si>
    <x:t>10</x:t>
  </x:si>
  <x:si>
    <x:t>FUSTERIA METÀL·LICA</x:t>
  </x:si>
  <x:si>
    <x:t>01.01.10</x:t>
  </x:si>
  <x:si>
    <x:t>FCL063</x:t>
  </x:si>
  <x:si>
    <x:t>RE-01. Tancament de relliga (malla 30x30x30x3mm) format per 3 peces fixes:
 - 1un: 79x43 cm
 - 1un: 120x68cm
 - 1un: 79x23 cm
BUIT D'OBRA: 	200X68cm (HxW)
Doble marc de subjecció de perfil tubular en la part interior i perfil en L 
en la part exterior segons detall.
Les peces s'ancoren amb cargols als perfils.</x:t>
  </x:si>
  <x:si>
    <x:t>FCL065</x:t>
  </x:si>
  <x:si>
    <x:t xml:space="preserve">BA-01. Passamans metàl·lic, format format per perfil rectangular buit d'acer inoxidable, de 50x30 mm de diàmetre, amb suports metàl·lics fixats al parament mitjançant ancoratge mecànic amb tacs de nilons i caragols d'acer. </x:t>
  </x:si>
  <x:si>
    <x:t>P640-DEF4</x:t>
  </x:si>
  <x:si>
    <x:t>ud</x:t>
  </x:si>
  <x:si>
    <x:t>Porta batent d'acer galvanitzat, formada per 2 xapes d'acer galvanitzat de 0,5 mm d'espessor, plegades, acoblades i muntades, amb cambra intermèdia replena de poliuretà, sobre marc d'acer galvanitzat de 1,5 mm d'espessor.
Tapajunts en ambdues cares i junts intumescents.
Quatre frontisses d'acer de doble pala regulables en altura, soldades al marc i cargolades a la fulla, segons UNE-EN 1935.
Ferradura embotida de tancament a un punt, escuts, cilindre. Inclòs connexió a  sistema de polsador.
Tancaportes de guia lliscant.
 Resistencia al focEI60
FORAT: 202x125 cm
FULLA: 2 fullas batentes 200x85x5 cm
PAS LLIURE: 200x160 cm
Barra antipànic segons UNE-EN 1125
ACABAT: lacat en color carta RAL a definir per la DF</x:t>
  </x:si>
  <x:si>
    <x:t>11</x:t>
  </x:si>
  <x:si>
    <x:t>COBERTA</x:t>
  </x:si>
  <x:si>
    <x:t>01.01.11</x:t>
  </x:si>
  <x:si>
    <x:t>QTM010</x:t>
  </x:si>
  <x:si>
    <x:t>Subministrament i muntatge de cobertura de vessants de cobertes inclinades, amb una pendent major del 10%, amb panells sandvitx aïllants d'acer, de 80 mm de espessor i 1150 mm d'ample, formats per doble cara metàl·lica de xapa estàndard d'acer, acabat prelacat, d'espessor exterior 0,5 mm i espessor interior 0,5 mm i ànima aïllant de llana de roca de densitat mitjana 145 kg/m³, i accessoris, fixats mecànicament a qualsevol tipus de corretja estructural (no inclosa en aquest preu). Inclús p/p d'elements de fixació, accessoris i junts.
Inclou: Replanteig dels panells per faldó. Execució de juntes i perímetre. Fixació mecànica dels panells.
Criteri d'amidament de projecte: Superfície mesurada en veritable magnitud, segons documentació gràfica de Projecte.
Criteri de mesura d'obra: Es mesurarà, en veritable magnitud, la superfície realment executada segons especificacions de Projecte.</x:t>
  </x:si>
  <x:si>
    <x:t>12</x:t>
  </x:si>
  <x:si>
    <x:t>ASCENSOR</x:t>
  </x:si>
  <x:si>
    <x:t>01.01.12</x:t>
  </x:si>
  <x:si>
    <x:t>ITA010</x:t>
  </x:si>
  <x:si>
    <x:t>Subministrament i instal·lació completa d'ascensor OTIS GEN 360 JE1382MA, de 1,00 m/s de velocitat amb anivellació de precisió, 6 parades, amb 6 accessos, recorregut de 15 m, 1000 kg de càrrega nominal, amb capacitat per a 13 persones, màquina sense engranatges de baixa inèrcia, dotada de motor síncron de disseny radial i imants permanents embeguts. Situada sobre les guies, les càrregues són transferides
directament al fossat, dimensions del buit de 1663x2470 mm, sobre recorregut: 2600 mm, fossa de 320 mm, tensió de xarxa: Alterna trifàsica 400 V - 50 Hz, Intensitat nominal 13.7 A, Potència 7.47 kW., Tracció: elèctrica amb cintes planes, amb dispositiu digital de càrrega
i un control de moviment per freqüència variable i llaç tancat. Dispositiu ´´Pulse´´: Sistema electrònic que monitoritza permanentment el
estat dels fils d'acer de les cintes; 24 hores al dia, 7 dies a la setmana. Maniobra col·lectiva en baixada Símplex, Posicionals i direccionals i amb retroil·luminació blanca. Indicador de direcció mitjançant un display, per al embarcament frontal a les plantes 0,2,4 , i per a l'embarcament del darrere a les plantes -1,1,3. Dispositius opcionals inclosos: ARD Reenviament automàtic de cabina. SSM4 Sintetitzador de veu. SDO Maniobra de porta semiselectiva. Sistema de seguretat de paracaigudes en contrapès. Drive regeneratiu. Quan la cabina està molt carregada baixa per lefecte de la gravetat i el motor en lloc de consumir energia, la produeix igual que si fos una dinamo. El mateix passa quan la cabina puja amb poca càrrega o buida; el contrapès baixa per efecte de la gravetat i el motor genera energia (-3.73 kW). 
Dimensions de la cabina: 
Ample: 1100 mm.
Profunditat: 2100 mm.
Alçadar: 2200 mm.
La decoració de la cabina serà la col·lecció Modern: Panells verticals en Acer Inoxidable Raspallat. Panell lateral esquerre de cabina, sentit accés en acer raspallat. Panell lateral dret a l'accés a cabina en acer raspallat. Mirall retrovisor corb auxiliar, per a personal amb cadira de rodes. Passamans VENTO , ubicat a la paret del panell de comandament, i amb barra en crom brillant i terminacions en crom brillant. Rodapeus en crom brillant. Sòl vinílic amb acabat de marbre negre. Il·luminació ambiental indirecta LED, integrada verticalment després del panell de comandament i cantonades, i sistema d'apagat automàtic.Sostre Acabat en Acer Inoxidable raspallat. 
Panell de control pla d'alçada completa, ubicat a la dreta sentit accés a l'ascensor, disposa del frontal encrom raspallat i polsadors en crom raspallat. DOB Polsador d'obertura de porta a la cabina. ACCB Polsador de trucada audible al panell de comandament. Indicador de posició i direcció de cabina en multipantalla digital programable de 10 polzades, integrant connexió a internet IoT, sistema d'entreteniment i ídeotrucades bidireccionals d'emergència. Acabat accessoris de cabina en crom brillant. 
Porta de cabina Automàtica telescòpica de dues fulles amb acabat en Acer Inoxidable Raspallat i embocadura de cabina en Acer Inoxidable Raspallat.
Dimenions de porta:
Ample 900 mm.
Alçada 2000 mm.
Portes de pis: Automàtiques telescòpiques de dues fulles acoblades amb la porta de cabina i de les mateixes dimensions. Detector de presència per cortina d'infrarojos Acabat en acer inoxidable raspallat per a l'embarcament frontal a les plantes 0,2,4, i per a l'embarcament posterior a les plantes -1,1,3 Amb protecció al foc E 120 per a l'embarcament frontal a les plantes 0,2,4, i per a l'embarcament posterior a les plantes -1,1,3
Marcs: Marcs laterals i llindes de 150 mm d'amplada, per a l'embarcament frontal a les plantes 0,2,4 i per a l'embarcament posterior a les plantes -1,1,3 Mateix acabat de les portes de pis.
Acabats diversos: Trucadors de planta amb registre de trucada, en disseny, i halo del trucador il·luminat en blanc. Quadre de Maniobra amb acabat.
El preu comprèn:
. El material subministrat franc fàbrica
. El muntatge, amb les despeses de viatge i dietes dels nostres tècnics i muntadors.
. Realització de lexpedient tècnic i tramitació davant lorganisme competent dIndústria per a lautorització de posada en marxa.
Inclús ganxos de fixació, llums d'enllumenat del buit, guies, cables de tracció i passacables, amortidors de vall, contrapesos, portes d'accés, grup tractor, quadre i cable de maniobra, bastidor, xassís i portes de cabina amb acabats, limitador de velocitat i paracaigudes, botoneres de pis i de cabina, selector de parades, instal·lació elèctrica, línia telefònica i sistemes de seguretat.Inclou: Replanteig de guies i nivells. Col·locació dels punts de fixació. Instal·lació dels llums d'enllumenat del buit. Muntatge de guies, cables de tracció i passacables. Col·locació dels amortidors de fossa. Col·locació de contrapesos. Presentació de les portes d'accés. Muntatge del grup tractor. Muntatge del quadre i connexió del cable de maniobra. Muntatge del bastidor, el xassís i les portes de cabina amb els seus acabats. Instal·lació del limitador de velocitat i el paracaigudes. Instal·lació de les botoneres de pis i de cabina. Instal·lació del selector de parades. Connexionat amb la xarxa elèctrica. Instal·lació de la línia telefònica i dels sistemes de seguretat. Comprovació del seu correcte funcionament. Realització de proves de servei.
Criteri d'amidament de projecte: Nombre d'unitats previstes, segons documentació gràfica de Projecte.
Criteri de mesura d'obra: Es mesurarà el nombre d'unitats realment executades segons especificacions de Projecte.</x:t>
  </x:si>
  <x:si>
    <x:t>ESTRUCTURES</x:t>
  </x:si>
  <x:si>
    <x:t>Enderrocs</x:t>
  </x:si>
  <x:si>
    <x:t>01.02.01</x:t>
  </x:si>
  <x:si>
    <x:t>DEH066R</x:t>
  </x:si>
  <x:si>
    <x:t>Demolició de llosa d'escala de formigó armat, fins a 25 cm d'espessor, i esglaons, amb mitjans manuals, martell pneumàtic i equip de oxitall, i càrrega manual sobre camió o contenidor.
Inclou: Demolició de l'element. Cort de les armadures. Fragmentació dels enderrocs en peces manejables. Retirada i arreplegat de enderrocs. Neteja de les restes de l'obra. Càrrega manual d'enderrocs sobre camió o contenidor.
Criteri d'amidament de projecte: Superfície mesurada pel seu intradós en veritable magnitud, segons documentació gràfica de Projecte.
Criteri de mesura d'obra: S'amidarà, pel intradós, la superfície realment enderrocada segons especificacions de Projecte.</x:t>
  </x:si>
  <x:si>
    <x:t>DEH020</x:t>
  </x:si>
  <x:si>
    <x:t>Demolició de forjat unidireccional de formigó armat amb biguetes prefabricades de formigó, entrebigat de revoltons ceràmics o de formigó i capa de compressió de formigó, amb mitjans manuals, martell pneumàtic i equip de oxitall, previ aixecat del paviment i la seva base, i càrrega manual sobre camió o contenidor.
Criteri de valoració econòmica: El preu no inclou l'aixecat del paviment.
Inclou: Replanteig de la superfície de forjat a demolir. Demolició de l'element. Cort de les armadures. Fragmentació dels enderrocs en peces manejables. Retirada i arreplegat de enderrocs. Neteja de les restes de l'obra. Càrrega manual d'enderrocs sobre camió o contenidor.
Criteri d'amidament de projecte: Superfície mesurada segons documentació gràfica de Projecte.
Criteri de mesura d'obra: S'amidarà la superfície realment enderrocada segons especificacions de Projecte.</x:t>
  </x:si>
  <x:si>
    <x:t>GRA020</x:t>
  </x:si>
  <x:si>
    <x:t>Transport amb camió de mescla sense classificar de residus inerts produïts en obres de construcció i/o demolició, a abocador específic, instal·lació de tractament de residus de construcció i demolició externa a l'obra o centre de valorització o eliminació de residus, situat a 20 km de distància.
Criteri de valoració econòmica: El preu inclou el temps d'espera en obra durant les operacions de càrrega, el viatge d'anada, la descàrrega i el viatge de tornada, però no inclou la càrrega en obra.
Inclou: Nada.
Criteri d'amidament de projecte: Volum teòric, estimat a partir del pes i la densitat aparent dels diferents materials que componen els residus, segons documentació gràfica de Projecte.
Criteri de mesura d'obra: Es mesurarà, incloent l'estufament, el volum de residus realment transportat segons especificacions de Projecte.</x:t>
  </x:si>
  <x:si>
    <x:t>GRB020</x:t>
  </x:si>
  <x:si>
    <x:t>Cànon d'abocament per lliurament de mescla sense classificar de residus inerts produïts a obres de construcció i/o demolició, en abocador específic, instal·lació de tractament de residus de construcció i demolició externa a l'obra o centre de valorització o eliminació de residus.
Criteri de valoració econòmica: El preu no inclou el transport.
Inclou: Nada.
Criteri d'amidament de projecte: Volum teòric, estimat a partir del pes i la densitat aparent dels diferents materials que componen els residus, segons documentació gràfica de Projecte.
Criteri de mesura d'obra: Es mesurarà, incloent l'estufament, el volum de residus realment entregat segons especificacions de Projecte.</x:t>
  </x:si>
  <x:si>
    <x:t>Formigó Estructural</x:t>
  </x:si>
  <x:si>
    <x:t>01.02.02</x:t>
  </x:si>
  <x:si>
    <x:t>EHL010</x:t>
  </x:si>
  <x:si>
    <x:t>Llosa massissa de formigó armat, horitzontal, amb altura lliure de planta de fins a 3 m, cantell 30 cm, realitzada amb formigó HA-25/F/20/XC1 fabricat en central, i abocament amb cubilot, i acer UNE-EN 10080 B 500 S, amb una quantia aproximada de 100 kg/m²; muntatge i desmuntatge de sistema d'encofrat continu, amb acabat tipus industrial per revestir,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nervis i cèrcols perimetrals de planta i buits, filferro de lligar, separadors, aplicació de líquid desencofrant i agent filmogen, per la cura de formigons i morters.
Criteri de valoració econòmica: El preu inclou l'elaboració de la ferralla (tall, doblegat i conformat d'elements) en taller industrial i el muntatge en el lloc definitiu de la seva col·locació en obra, però no inclou els pilars.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Criteri d'amidament de projecte: Superfície mesurada en veritable magnitud des de les cares exteriors dels cèrcols del perímetre, segons documentació gràfica de Projecte, deduint els buits de superfície major de 6 m².
Criteri de mesura d'obra: Es mesurarà, en veritable magnitud, des de les cares exteriors dels cèrcols del perímetre, la superfície realment executada segons especificacions de Projecte, deduint els buits de superfície major de 6 m².</x:t>
  </x:si>
  <x:si>
    <x:t>EHL010AR</x:t>
  </x:si>
  <x:si>
    <x:t>Llosa massissa de formigó armat, horitzontal, amb altura lliure de planta de fins a 3 m, cantell 20 cm, realitzada amb formigó HA-25/F/20/XC1 fabricat en central, i abocament amb cubilot, i acer UNE-EN 10080 B 500 S, amb una quantia aproximada de 100 kg/m²; malla electrosoldada ME 15x15 Ø 10-10 B 500 T 6x2,20 UNE-EN 10080, com a malla superior i malla electrosoldada ME 15x15 Ø 10-10 B 500 T 6x2,20 UNE-EN 10080, com a malla inferior; muntatge i desmuntatge de sistema d'encofrat continu, amb acabat tipus industrial per revestir,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nervis i cèrcols perimetrals de planta i buits, filferro de lligar, separadors, aplicació de líquid desencofrant i agent filmogen, per la cura de formigons i morters.
Criteri de valoració econòmica: El preu inclou l'elaboració de la ferralla (tall, doblegat i conformat d'elements) en taller industrial i el muntatge en el lloc definitiu de la seva col·locació en obra, però no inclou els pilars.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Criteri d'amidament de projecte: Superfície mesurada en veritable magnitud des de les cares exteriors dels cèrcols del perímetre, segons documentació gràfica de Projecte, deduint els buits de superfície major de 6 m².
Criteri de mesura d'obra: Es mesurarà, en veritable magnitud, des de les cares exteriors dels cèrcols del perímetre, la superfície realment executada segons especificacions de Projecte, deduint els buits de superfície major de 6 m².</x:t>
  </x:si>
  <x:si>
    <x:t>EHY091</x:t>
  </x:si>
  <x:si>
    <x:t>Reparació de front de forjat de formigó armat, de cantell 30 cm, mitjançant picat del formigó deteriorat amb martell elèctric, eliminant el formigó en mal estat fins a arribar a les armadures; sanejat de les armadures que han quedat al descobert amb projecció en sec de raig de partícules de material abrasiu (silicat d'alumini), eliminant la brutícia superficial, la rovelli i tota substància que pugui disminuir l'adherència entre les armadures i el material de reparació a aplicar, fins a arribar a un grau de preparació Sa 2 ½ segons UNE-EN ISO 8501-1; aplicació manual de morter monocomponent a base de ciment, inhibidors de corrosió i polímers en pols, per a la protecció i passivació d'armadures d'acer, i com pont d'unió entre morter de reparació i formigó existent, garantint l'adherència entre ambdós, amb 1,5 kg/m² de consum mitjà; recrescuda del forjat amb formigó armat, realitzat amb formigó HA-25/B/12/XC1 fabricat en central, i abocament amb cubilot i acer UNE-EN 10080 B 500 S, amb una quantia de 5 kg/m, amb ancoratge químic estructural, mitjançant perforació de 10 mm de diàmetre i 85 mm de profunditat, ompliment de l'orifici amb injecció de resina epoxi, lliure d'estirè, aplicada amb broc de dosificació i mescla automàtica, i posterior inserció de vareta roscada amb femella i volandera d'acer galvanitzat qualitat 5.8, segons UNE-EN ISO 898-1, de 8 mm de diàmetre i 110 mm de longitud.
Criteri de valoració econòmica: El preu inclou el muntatge i desmuntatge del sistema d'encofrat i el desplaçament, muntatge i desmuntatge en obra de l'equip de projecció.
Inclou: Marcatge de la zona a sanejar. Picat de la superfície amb martell elèctric. Neteja de la superfície suport. Aplicació del dissolvent de greixos. Muntatge i preparació de l'equip de projecció. Aplicació mecànica del doll de abrasiu. Desmuntatge de l'equip de projecció. Preparació de la mescla d'emprimació. Aplicació del producte d'emprimació. Replanteig de l'ancoratge. Realització del forat. Neteja de la superfície. Aplicació de la resina. Col·locació de l'armadura. Muntatge del sistema d'encofrat. Abocament i compactació del formigó. Curat del formigó. Desmuntatge del sistema d'encofrat. Retirada i apilament de les restes generades. Càrrega manual de les restes generades sobre camió o contenidor.
Criteri d'amidament de projecte: Longitud mesurada segons documentació gràfica de Projecte.
Criteri de mesura d'obra: Es mesurarà la longitud realment executada segons especificacions de Projecte.</x:t>
  </x:si>
  <x:si>
    <x:t>EHV010</x:t>
  </x:si>
  <x:si>
    <x:t>Biga plana, inclinada, de formigó armat, de 40x25 cm, realitzada amb formigó HA-25/F/20/XC1 fabricat en central, i abocament amb cubilot, i acer UNE-EN 10080 B 500 S, amb una quantia aproximada de 120 kg/m³; muntatge i desmuntatge del sistema d'encofrat, amb acabat tipus industrial per revestir, en planta d'entre 4 i 5 m d'altura lliure,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filferro de lligar, separadors i líquid desencofrant, per evitar l'adherència del formigó a l'encofrat.
Criteri de valoració econòmica: El preu inclou l'elaboració de la ferralla (tall, doblegat i conformat d'elements) en taller industrial i el muntatge en el lloc definitiu de la seva col·locació en obra.
Inclou: Replanteig. Muntatge del sistema d'encofrat. Col·locació de les armadures amb separadors homologats. Abocament i compactació del formigó. Curat del formigó. Desmuntatge del sistema d'encofrat.
Criteri d'amidament de projecte: Volum mesurat segons documentació gràfica de Projecte.
Criteri de mesura d'obra: Es mesurarà el volum realment executat segons especificacions de Projecte.</x:t>
  </x:si>
  <x:si>
    <x:t>EHV010AR</x:t>
  </x:si>
  <x:si>
    <x:t>Biga plana, recta, de formigó armat, de 40x25 cm, realitzada amb formigó HA-25/F/20/XC1 fabricat en central, i abocament amb cubilot, i acer UNE-EN 10080 B 500 S, amb una quantia aproximada de 120 kg/m³; muntatge i desmuntatge del sistema d'encofrat, amb acabat tipus industrial per revestir, en planta d'entre 4 i 5 m d'altura lliure,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filferro de lligar, separadors i líquid desencofrant, per evitar l'adherència del formigó a l'encofrat.
Criteri de valoració econòmica: El preu inclou l'elaboració de la ferralla (tall, doblegat i conformat d'elements) en taller industrial i el muntatge en el lloc definitiu de la seva col·locació en obra.
Inclou: Replanteig. Muntatge del sistema d'encofrat. Col·locació de les armadures amb separadors homologats. Abocament i compactació del formigó. Curat del formigó. Desmuntatge del sistema d'encofrat.
Criteri d'amidament de projecte: Volum mesurat segons documentació gràfica de Projecte.
Criteri de mesura d'obra: Es mesurarà el volum realment executat segons especificacions de Projecte.</x:t>
  </x:si>
  <x:si>
    <x:t>EHW011R</x:t>
  </x:si>
  <x:si>
    <x:t>Ancoratge químic estructural realitzat sobre formigó de 20 N/mm² de resistència característica mínima, mitjançant perforació de 16 mm de diàmetre i 278 mm de profunditat, reblert de l'orifici amb injecció de resina epoxi, lliure d'estirè, i posterior inserció de barra corrugada d'acer UNE-EN 10080 B 500 S, de 12 mm de diàmetre i 600 mm de longitud.
Inclou: Replanteig de la posició de l'ancoratge. Execució de la perforació. Neteja de la pols resultant. Preparació del cartutx. Injecció de la resina. Inserció de l'element de fixació. Neteja de les restes sobrants.
Criteri d'amidament de projecte: Nombre d'unitats previstes, segons documentació gràfica de Projecte.
Criteri de mesura d'obra: Es mesurarà el nombre d'unitats realment executades segons especificacions de Projecte.</x:t>
  </x:si>
  <x:si>
    <x:t>EHW001</x:t>
  </x:si>
  <x:si>
    <x:t>Ancoratge químic estructural realitzat en element de formigó de 120 mm d'espessor mínim, sistema SAFEset ´´HILTI´´, format per una perforació de 14 mm de diàmetre i 64 mm de profunditat, realitzada mitjançant trepant amb martell percussor i broca, reomplert de las dues terceres parts de la perforació amb resines de metacrilat d'uretà, model HIT-HY 200-A 500/2, aplicada mitjançant injecció i posterior inserció, mitjançant un lleu moviment de rotació, d'element de fixació compost per vareta roscada d'acer galvanitzat, model HIT-Z M12x155, de 12 mm de diàmetre i 155 mm de longitud, femella i volandera.
Inclou: Replanteig de la posició de l'ancoratge. Execució de la perforació. Neteja de la pols resultant. Preparació del cartutx. Injecció de la resina. Inserció de l'element de fixació. Aplicació del parell de collament amb clau dinamomètrica. Neteja de les restes sobrants.
Criteri d'amidament de projecte: Nombre d'unitats previstes, segons documentació gràfica de Projecte.
Criteri de mesura d'obra: Es mesurarà el nombre d'unitats realment executades segons especificacions de Projecte.</x:t>
  </x:si>
  <x:si>
    <x:t>Acer Estructural</x:t>
  </x:si>
  <x:si>
    <x:t>01.02.03</x:t>
  </x:si>
  <x:si>
    <x:t>IOR03ER</x:t>
  </x:si>
  <x:si>
    <x:t>Sistema de protecció passiva contra incendis de biga d'acer, protegida en les seves cares i amb una resistència al foc de 120 minuts, mitjançant projecció pneumàtica de morter de llana de roca blanca, amb un espessor medi de 27 mm, aplicat directament sobre el suport.
Inclou: Neteja i preparació de la superfície del perfil metàl·lic. Protecció dels elements de l'entorn que puguin veure's afectats durant els treballs de projecció. Projecció mecànica del morter.
Criteri d'amidament de projecte: Superfície mesurada segons documentació gràfica de Projecte.
Criteri de mesura d'obra: Es mesurarà la superfície realment executada segons especificacions de Projecte.</x:t>
  </x:si>
  <x:si>
    <x:t>EAS006</x:t>
  </x:si>
  <x:si>
    <x:t>Placa d'ancoratge d'acer UNE-EN 10025 S275JR en perfil pla, amb trepant central, de 250x250 mm i gruix 12 mm, i muntatge sobre 4 perns d'acer corrugat UNE-EN 10080 B 500 S de 12 mm de diàmetre i 50 cm de longitud total, embotits al formigó fresc, i cargolats amb volanderes, rosca i contrafemella una vegada endurit el formigó del fonament. Inclús morter d'autoanivellació expansiu per a reblert de l'espai resultant entre el formigó endurit i la placa i protecció anticorrosiva aplicada a les rosques i extrems dels perns.
Criteri de valoració econòmica: El preu inclou els talls, les escapçadures, les platines, les peces especials i els elements auxiliars de muntatge.
Inclou: Neteja i preparació de la superfície de recolzament. Replanteig i marcat dels eixos. Col·locació i fixació provisional de la placa. Aplomat i anivellació. Replè amb morter. Aplicació de la protecció anticorrosiva.
Criteri d'amidament de projecte: Nombre d'unitats previstes, segons documentació gràfica de Projecte.
Criteri de mesura d'obra: Es mesurarà el nombre d'unitats realment executades segons especificacions de Projecte.</x:t>
  </x:si>
  <x:si>
    <x:t>EAV010</x:t>
  </x:si>
  <x:si>
    <x:t>kg</x:t>
  </x:si>
  <x:si>
    <x:t>Acer UNE-EN 10025 S275JR, en bigues formades por peces simples de perfils laminats en calent de les sèries IPN, IPE, HEB, HEA, HEM o UPN, acabat amb emprimació antioxidant, amb unions soldades en obra, a una altura de més de 3 m.
Criteri de valoració econòmica: El preu inclou les soldadures, els talls, les escapçadures, les peces especials, els casquets i els elements auxiliars de muntatge.
Inclou: Neteja i preparació del plànol de suport. Replanteig i marcat dels eixos. Col·locació i fixació provisional de la biga. Aplomat i anivellació.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</x:si>
  <x:si>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EAS010</x:t>
  </x:si>
  <x:si>
    <x:t>Acer UNE-EN 10025 S275JR, en pilars formats per peces simples de perfils laminats en calent de les sèries IPN, IPE, HEB, HEA, HEM o UPN, acabat amb emprimació antioxidant, col·locat amb unions soldades en obra, a una altura de més de 3 m.
Criteri de valoració econòmica: El preu inclou les soldadures, els talls, les escapçadures, les peces especials, les plaques d'arrencada i de transició de pilar inferior a superior, els casquets i els elements auxiliars de muntatge.
Inclou: Neteja i preparació del plànol de suport. Replanteig i marcat dels eixos. Col·locació i fixació provisional del pilar. Aplomat i anivellació.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</x:si>
  <x:si>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EAZ01CR</x:t>
  </x:si>
  <x:si>
    <x:t>Acer laminat UNE-EN 10025 S235JR, en peça composta de perfils laminats en calent de les sèries L, LD, T, rodó, quadrat, rectangular i platina, acabat amb emprimació antioxidant, conformant elements d'ancoratge, treballat en taller i fixat mitjançant soldadura, per a reforç estructural col·locat a una altura de més de 3 m.
Criteri de valoració econòmica: El preu inclou les soldadures, els talls, les escapçadures, les peces especials, els casquets i els elements auxiliars de muntatge.
Inclou: Neteja i preparació del plànol de suport. Replanteig i marcat dels eixos. Col·locació i fixació provisional de l'element. Anivellació i aplomat.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</x:si>
  <x:si>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RLC010</x:t>
  </x:si>
  <x:si>
    <x:t>Aplicació manual de dues mans d'emprimació anticorrosiva, bicomponent, fins a arribar a un gruix total de 100 µm, per a la protecció d'elements d'acer enfront de la corrosió.
Inclou: Neteja del suport. Aplicació del producte.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</x:si>
  <x:si>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Varis</x:t>
  </x:si>
  <x:si>
    <x:t>01.02.04</x:t>
  </x:si>
  <x:si>
    <x:t>0XA111</x:t>
  </x:si>
  <x:si>
    <x:t>Lloguer, durant 30 dies naturals, de bastida de volum, format per 300 m³ d'estructura tubular d'acer galvanitzat en calent, de 48,3 mm de diàmetre i 3,2 mm de gruix, i plataforma de treball de 100 m², situada fins a 20 m d'altura màxima, escala interior amb trapa i barana posterior amb dues barres i entornpeu, i barana davantera amb una barra. Inclús revisió mensual de bastida a càrrec de l'empresa instal·ladora, segons R.D. 2177/2004, per a garantir la seva estabilitat i condicions de seguretat.
Inclou: Revisió periòdica per a garantir la seva estabilitat i condicions de seguretat.
Criteri d'amidament de projecte: Nombre d'unitats previstes, segons documentació gràfica de Projecte.
Criteri de mesura d'obra: Amortització en forma de lloguer diari, segons condicions definides en el contracte subscrit amb l'empresa suministradora, considerant un mínim de 300 m³ de volum d'estructura, 100 m² de superfície de plataforma de treball i 15 dies naturals.</x:t>
  </x:si>
  <x:si>
    <x:t>0XA131</x:t>
  </x:si>
  <x:si>
    <x:t>Muntatge i desmuntatge de bastida de volum, format per 200 m³ d'estructura tubular d'acer galvanitzat en calent i plataforma de treball de 100 m², situada fins a 20 m d'altura màxima, segons plànols de muntatge. Inclús accessoris, sistemes de protecció, ancoratges i reposicions.
Inclou: Replanteig dels recolzaments. Neteja i preparació de la superfície de suport i protecció dels espais afectats. Muntatge i col·locació dels components. Col·locació de la plataforma de treball. Col·locació dels elements de protecció, accés i senyalització. Prova de càrrega. Desmuntatge i retirada de la bastida.
Criteri d'amidament de projecte: Nombre d'unitats previstes, segons Estudi o Estudi Bàsic de Seguretat i Salut.</x:t>
  </x:si>
  <x:si>
    <x:t>0XA121</x:t>
  </x:si>
  <x:si>
    <x:t>Transport i retirada de bastida de volum, format per 200 m³ d'estructura tubular d'acer galvanitzat en calent i plataforma de treball de 100 m², situada fins a 20 m d'altura màxima.
Inclou: Nada.
Criteri d'amidament de projecte: Nombre d'unitats previstes, segons documentació gràfica de Projecte.
Criteri de mesura d'obra: Es mesurarà el nombre d'unitats realment executades segons especificacions de Projecte.</x:t>
  </x:si>
  <x:si>
    <x:t>INSTAL·LACIONS</x:t>
  </x:si>
  <x:si>
    <x:t>FONTANERIA</x:t>
  </x:si>
  <x:si>
    <x:t>01.03.01</x:t>
  </x:si>
  <x:si>
    <x:t>PFC0-4HZO</x:t>
  </x:si>
  <x:si>
    <x:t>Tubo de Polipropileno-copolímero PP-R a presión de diámetro 25x3,5 mm, serie S 3.2 según UNE-EN ISO 15874-2, soldado, con grado de dificultad mediano y colocado superficialmente
Inlcou elements auxiliars i accesoris, instal·lat i en funcionament</x:t>
  </x:si>
  <x:si>
    <x:t>PFQ4-3MQJ</x:t>
  </x:si>
  <x:si>
    <x:t>Aïllament tèrmic de polietilè expandit, per a tub de 3/4'' de diàmetre, de 10 mm de gruix, classe de reacció al foc BL-s1, d0 segons norma UNE-EN 13501-1, amb grau de dificultat de col·locació mitjà i col·locat superficialment</x:t>
  </x:si>
  <x:si>
    <x:t>PN38-HJ41</x:t>
  </x:si>
  <x:si>
    <x:t>Vàlvula de bola manual amb rosca, de dues peces amb pas total, de llautó, de diàmetre nominal 1, de 16 bar de PN i preu alt, muntada superficialment
Inlcou elements auxiliars i accesoris, instal·lat i en funcionament</x:t>
  </x:si>
  <x:si>
    <x:t>PFC0-4HZL</x:t>
  </x:si>
  <x:si>
    <x:t>Tub de Polipropilè-copolímer PP-R a pressió de diàmetre 20x2,8 mm, sèrie S 3.2 segons UNE-EN ISO 15874-2, soldat, amb grau de dificultat mitjà i col·locat superficialment
Inlcou elements auxiliars i accesoris, instal·lat i en funcionament</x:t>
  </x:si>
  <x:si>
    <x:t>SANEJAMENT</x:t>
  </x:si>
  <x:si>
    <x:t>01.03.02</x:t>
  </x:si>
  <x:si>
    <x:t>PD18-8D55</x:t>
  </x:si>
  <x:si>
    <x:t>Baixant de tub de PVC-U de paret estructurada, àrea d'aplicació B segons norma UNE-EN 1453-1, de DN 110 mm, classe de reacció al foc B-s1, d0 segons norma UNE-EN 13501-1, incloses les peces especials i fixat mecànicament amb brides
Inlcou elements auxiliars i accesoris, instal·lat i en funcionament</x:t>
  </x:si>
  <x:si>
    <x:t>PD7E-49B7</x:t>
  </x:si>
  <x:si>
    <x:t>Clavegueró amb tub de PVC-U de paret estructurada, àrea aplicació B segons norma UNE-EN 1453-1, de DN 110 mm, penjat al sostre
Inlcou elements auxiliars i accesoris, instal·lat i en funcionament</x:t>
  </x:si>
  <x:si>
    <x:t>PD7E-49B8</x:t>
  </x:si>
  <x:si>
    <x:t>Clavegueró amb tub de PVC-U de paret estructurada, àrea aplicació B segons norma UNE-EN 1453-1, de DN 125 mm, penjat al sostre
Inlcou elements auxiliars i accesoris, instal·lat i en funcionament</x:t>
  </x:si>
  <x:si>
    <x:t>P21G1-4RU1</x:t>
  </x:si>
  <x:si>
    <x:t>Arrencada de baixant i connexions als desguassos amb mitjans manuals i càrrega manual de runa sobre camió o contenidor</x:t>
  </x:si>
  <x:si>
    <x:t>PD7E-49AY</x:t>
  </x:si>
  <x:si>
    <x:t>Clavegueró amb tub de PVC-U de paret estructurada, àrea aplicació B segons norma UNE-EN 1453-1, de DN 200 mm. Col·locat a la galeria tècnica, amb totes les connexions fetes, al nou pericó de pas i al pericó existent.
Inlcou elements auxiliars i accesoris, instal·lat i en funcionament</x:t>
  </x:si>
  <x:si>
    <x:t>PD31-569G</x:t>
  </x:si>
  <x:si>
    <x:t>Pericó de peu de baixant i tapa fixa, de 51x51x50 cm de mides interiors, amb paret de 13 cm de gruix de maó calat de 250x120x100 mm, arrebossada i lliscada per dins amb morter 1:2:10, sobre solera de formigó en massa de 10 cm.
Inclou el muntatge i connexió de la nova canonada de sanejament i les conexions de les canonades de sanejament existents</x:t>
  </x:si>
  <x:si>
    <x:t>CLIMATITZACIÓ</x:t>
  </x:si>
  <x:si>
    <x:t>01.03.03</x:t>
  </x:si>
  <x:si>
    <x:t>PF1A-DV0I</x:t>
  </x:si>
  <x:si>
    <x:t>Tubo de acero negro sin soldadura, fabricado con acero S195 T, de 1''1/2 de tamaño de rosca (diámetro exterior especificado=48,3 mm y DN=40 mm), serie H según UNE-EN 10255, soldado, con grado de dificultad mediano y colocado superficialmente
Inlcou elements auxiliars i accesoris, instal·lat i en funcionament</x:t>
  </x:si>
  <x:si>
    <x:t>PF1A-DV0H</x:t>
  </x:si>
  <x:si>
    <x:t>Tub d'acer negre sense soldadura, fabricat amb acer S195 T, d'1''1/4 de mida de rosca (diàmetre exterior especificat=42,4 mm i DN=32 mm), sèrie H segons UNE-EN 10255, soldat, amb grau de dificultat mitjà i col·locat superficialment
Inlcou elements auxiliars i accesoris, instal·lat i en funcionament</x:t>
  </x:si>
  <x:si>
    <x:t>P21G9-4RU5</x:t>
  </x:si>
  <x:si>
    <x:t>Arrencada de tub d'instal·lació de calefacció, col·locat superficialment, amb mitjans manuals i càrrega manual sobre camió o contenidor</x:t>
  </x:si>
  <x:si>
    <x:t>PFQ4-3MP5</x:t>
  </x:si>
  <x:si>
    <x:t>Aïllament tèrmic de polietilè expandit, per a tub d'1''1/2 de diàmetre, de 30 mm de gruix, classe de reacció al foc BL-s1, d0 segons norma UNE-EN 13501-1, amb grau de dificultat de col·locació mitjà i col·locat superficialment</x:t>
  </x:si>
  <x:si>
    <x:t>PFQ4-3MOY</x:t>
  </x:si>
  <x:si>
    <x:t>Aïllament tèrmic de polietilè expandit, per a tub d'1''1/4 de diàmetre, de 30 mm de gruix, classe de reacció al foc BL-s1, d0 segons norma UNE-EN 13501-1, amb grau de dificultat de col·locació mitjà i col·locat superficialment</x:t>
  </x:si>
  <x:si>
    <x:t>ELECTRICITAT I DADES</x:t>
  </x:si>
  <x:si>
    <x:t>01.03.04</x:t>
  </x:si>
  <x:si>
    <x:t>PG12-DHEU</x:t>
  </x:si>
  <x:si>
    <x:t>Caja de derivación cuadrada de plástico, de 100x100 mm, con grado de protección IP-65, montada superficialmente</x:t>
  </x:si>
  <x:si>
    <x:t>PG6A-61UN</x:t>
  </x:si>
  <x:si>
    <x:t>Interruptor de 10 A, empotrado, con abertura de roza, colocación de tubo corrugado de PVC de DN 16 mm, conductor de cobre de designación [null] [null] de 1,5 mm2 de sección y caja de derivación cuadrada de 90x90 mm, colocada empotrada</x:t>
  </x:si>
  <x:si>
    <x:t>PG2J-4C6V</x:t>
  </x:si>
  <x:si>
    <x:t>Safata metàl·lica reixa amb separadors d'acer electrozincat, d'alçària 100 mm i amplària 300 mm, col·locada suspesa de paraments horitzontals amb elements de suport</x:t>
  </x:si>
  <x:si>
    <x:t>PG33-E77Q</x:t>
  </x:si>
  <x:si>
    <x:t>Cable amb conductor de coure de tensió assignada0,6/1 kV, de designació RZ1-K (AS+), construcció segons norma UNE 211025, unipolar, de secció 1x1,5 mm2, amb coberta del cable de poliolefines, classe de reacció al foc Cca-s1b, d1, a1 segons la norma UNE-EN 50575 amb baixa emissió fums, col·locat en tub</x:t>
  </x:si>
  <x:si>
    <x:t>PG33-E4V2</x:t>
  </x:si>
  <x:si>
    <x:t>Cable amb conductor de coure de tensió assignada0,6/1 kV, de designació RZ1-K (AS), construcció segons norma UNE 21123-4, unipolar, de secció 1x2,5 mm2, amb coberta del cable de poliolefines, classe de reacció al foc Cca-s1b, d1, a1 segons la norma UNE-EN 50575 amb baixa emissió fums, col·locat en canal o safata</x:t>
  </x:si>
  <x:si>
    <x:t>PG33-E4V3</x:t>
  </x:si>
  <x:si>
    <x:t>Cable amb conductor de coure de tensió assignada0,6/1 kV, de designació RZ1-K (AS), construcció segons norma UNE 21123-4, unipolar, de secció 1x4 mm2, amb coberta del cable de poliolefines, classe de reacció al foc Cca-s1b, d1, a1 segons la norma UNE-EN 50575 amb baixa emissió fums, col·locat en canal o safata</x:t>
  </x:si>
  <x:si>
    <x:t>PG33-E4W6</x:t>
  </x:si>
  <x:si>
    <x:t>Cable amb conductor de coure de tensió assignada0,6/1 kV, de designació RZ1-K (AS), construcció segons norma UNE 21123-4, tripolar, de secció 3x1,5 mm2, amb coberta del cable de poliolefines, classe de reacció al foc Cca-s1b, d1, a1 segons la norma UNE-EN 50575 amb baixa emissió fums, col·locat en canal o safata</x:t>
  </x:si>
  <x:si>
    <x:t>PG33-E4W7</x:t>
  </x:si>
  <x:si>
    <x:t>Cable amb conductor de coure de tensió assignada0,6/1 kV, de designació RZ1-K (AS), construcció segons norma UNE 21123-4, tripolar, de secció 3x2,5 mm2, amb coberta del cable de poliolefines, classe de reacció al foc Cca-s1b, d1, a1 segons la norma UNE-EN 50575 amb baixa emissió fums, col·locat en canal o safata</x:t>
  </x:si>
  <x:si>
    <x:t>PG33-E4W8</x:t>
  </x:si>
  <x:si>
    <x:t>Cable amb conductor de coure de tensió assignada0,6/1 kV, de designació RZ1-K (AS), construcció segons norma UNE 21123-4, tripolar, de secció 3x4 mm2, amb coberta del cable de poliolefines, classe de reacció al foc Cca-s1b, d1, a1 segons la norma UNE-EN 50575 amb baixa emissió fums, col·locat en canal o safata</x:t>
  </x:si>
  <x:si>
    <x:t>PG33-E50T</x:t>
  </x:si>
  <x:si>
    <x:t>Cable amb conductor de coure de tensió assignada0,6/1 kV, de designació RZ1-K (AS), construcció segons norma UNE 21123-4, pentapolar, de secció 5x10 mm2, amb coberta del cable de poliolefines, classe de reacció al foc Cca-s1b, d1, a1 segons la norma UNE-EN 50575 amb baixa emissió fums, col·locat en canal o safata</x:t>
  </x:si>
  <x:si>
    <x:t>PG2N-EUKB</x:t>
  </x:si>
  <x:si>
    <x: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 muntat sobre sostremort</x:t>
  </x:si>
  <x:si>
    <x:t>PG2N-EUZ1</x:t>
  </x:si>
  <x:si>
    <x:t>Modificació de quadre existent per tal d'afegir l'alimentació del nou ascensor. Inclou:
- Manipulació de quadre
- Muntatge d'accessoris i reposició d'elements que puguin trobar-se en mal estat
- Instal.lació de diferencial 40A/IV 300mA calse B
- Instal.lació de magnetotèrmic 40A/IV corba D
Totalment muntat, connexionat i en perfecte funcionament, d'acord a la normativa d'aplicació.</x:t>
  </x:si>
  <x:si>
    <x:t>PG2N-EUZ2</x:t>
  </x:si>
  <x:si>
    <x:t>Instal.lació de linia telefònica asociada a ascensor. Inclou, cablejat, corrugat i punt terminal de connexió.</x:t>
  </x:si>
  <x:si>
    <x:t>PG86-HD0R</x:t>
  </x:si>
  <x:si>
    <x:t>Detector de presencia, amb connexió a bus de cable, per a caixa universal, amb adaptador, placa i marc de preu econòmic, amb accessoris de muntatge, muntat i connectat</x:t>
  </x:si>
  <x:si>
    <x:t>PM19-HCQT</x:t>
  </x:si>
  <x:si>
    <x:t>Sistema de detecció de fums per a conductes constituït per un detector de fums òptic de tipus convencional segons norma UNE-EN 54-7, col·locat a l'interior d'una caixa metàl·lica proveïda de pilot d'alarma, ràcords amb premsaestopa per a l'entrada de cables, i tubs de presa de mostres per a inserir en el conducte, col·locat</x:t>
  </x:si>
  <x:si>
    <x:t>PM1A-J0RL</x:t>
  </x:si>
  <x:si>
    <x:t>Mòdul microprocessat direccionable que gestiona l'informació de 2 entrades per a personalitzar e informar els canvis de cada un d'ells, segons EN 54-18, per a sistemes d'instal·lació algorítmics, col·locat</x:t>
  </x:si>
  <x:si>
    <x:t>PMS0-6Z0B</x:t>
  </x:si>
  <x:si>
    <x:t>Rètol senyalització recorregut d'evacuació a sortida habitual, rectangular, de 402x105 mm2 de làmina polièster autoadhesiva, col·locat adherit sobre parament vertical</x:t>
  </x:si>
  <x:si>
    <x:t>PAW8-78PD</x:t>
  </x:si>
  <x:si>
    <x:t>Retenidor electromagnètic per a porta tallafocs de fulles batents, amb polsador de desbloqueig, i amb braç extensible, força de retenció de 1100 N, 24 V c.c. de tensió d'alimentació, amb placa ferromagnètica articulada, segons la norma UNE-EN 1155, fixat a la paret</x:t>
  </x:si>
  <x:si>
    <x:t>PG2P-6SZA</x:t>
  </x:si>
  <x:si>
    <x:t>Tub rígid de plàstic sense halògens, de 25 mm de diàmetre nominal, aïllant i no propagador de la flama, amb una resistència a l'impacte de 2 J, resistència a compressió de 1250 N i una rigidesa dielèctrica de 2000 V, amb unió endollada i muntat superficialment</x:t>
  </x:si>
  <x:si>
    <x:t>PEV1-Z001</x:t>
  </x:si>
  <x:si>
    <x:t>Subministrament i instal·lació de metre lineal de cable manguera pel llaç analògic. Format per un parell de fils trensats i apantallats de secció 1,5mm2. Trensat de 20 voltes per metre. Pantalla d'alumini amb fil de drenatge. Resistent al foc segons UNE 50200. De color vermell i coure pulit flexible, resistent al foc i lliure d'halògens. Aïllament de silicona, instal·lat en safata de cables de senyals.
Inclou p.p. de caixes de derivació, regletes, suports i petit material.
Totalment  mesurada la longitud, instal·lat, connexionat i provat.</x:t>
  </x:si>
  <x:si>
    <x:t>IL·LUMINACIÓ</x:t>
  </x:si>
  <x:si>
    <x:t>01.03.05</x:t>
  </x:si>
  <x:si>
    <x:t>PH57-B3BB</x:t>
  </x:si>
  <x:si>
    <x:t>Luz de emergencia con lámpara led, con una vida útil de 100000 h, no permanente y estanca con grado de protección IP66, aislamiento clase II, con un flujo aproximado de 240 a 270 lm, 1 h de autonomía, de forma rectangular con difusor y cuerpo de policarbonato, precio alto, colocado superficial</x:t>
  </x:si>
  <x:si>
    <x:t>PH15-39FW</x:t>
  </x:si>
  <x:si>
    <x:t>Llumenera decorativa bitub amb xassís d'alumini anoditzat i difusor sense difusor amb tub protector de policarbonat, amb 2 tubs (bitub) de fluorescència T26/G13 de 18W, (2 tubs (bitub) x 18W), amb reactància electrònica Indeterminat, instal·lada superficialment al sostre</x:t>
  </x:si>
  <x:si>
    <x:t>PH14-39VG</x:t>
  </x:si>
  <x:si>
    <x:t>Llumenera decorativa per a línia continua, sense difusor i 1 tub fluorescent de 36 W, de forma rectangular, amb xassís d'alumini anoditzat i muntada superficialment al sostre.
Llum permanent a la porta del ascensor.
Inlcos accesoris, instalada i en funcionament.</x:t>
  </x:si>
  <x:si>
    <x:t>ZHN1-X002</x:t>
  </x:si>
  <x:si>
    <x:t>Subministrament i col·locació de llumenera lineal led strip de 1m de llargada LED STRIP 2X ON HP IP 91-4763-00-00 + accessoris taglio di luce 50mm.
Formada per:
*  Rotllos Rotllo led 3k  9,6w/m  ref.91-7917-00-00
* Font d'alimentació 24v  150w  ref.71-6343-00-00
* Perfil d¡alumini encastat de 3 m, ref. 71-8084-14-00
* Tapa final joc de 2 unit. , ref.71-7640-14-00
*  Pinces subjecció per encast , kit 2 unit
*  Difusor lineal rotllo 10 metres
* Kit unió continuitat perfil 
Totalment muntada i en funcionament.
Marca LAMP o equivalent</x:t>
  </x:si>
  <x:si>
    <x:t>DESCONTAMINACIÓ AMIANT</x:t>
  </x:si>
  <x:si>
    <x:t>01.03.06</x:t>
  </x:si>
  <x:si>
    <x:t>PQUQ-HOBV</x:t>
  </x:si>
  <x:si>
    <x:t>d</x:t>
  </x:si>
  <x:si>
    <x:t>Lloguer de mòdul per descontaminació de treballadors que manipulin amiant muntat sobre remolc, de 3 zones amb: zona d'aspiració amb filtre absolut, zona de dutxa i zona de vestidor per a roba de carrer</x:t>
  </x:si>
  <x:si>
    <x:t>PQUQ-HQZJ</x:t>
  </x:si>
  <x:si>
    <x:t>Transport per entrega i retirada de mòdul per descontaminació de treballadors que manipulin amiant muntat sobre remolc, de 3 zones amb: zona d'aspiració amb filtre absolut, zona de dutxa i zona de vestidor per a roba de carrer</x:t>
  </x:si>
  <x:si>
    <x:t>P21D3-ZZZ1</x:t>
  </x:si>
  <x:si>
    <x:t>Arrencada per a substitució de tubs per a distribució de gasos i fluids, de 250 mm de diàmetre, com a màxim, muntat superficialment i amb desmuntatge de fixacions, amb mitjans manuals i càrrega manual de runa sobre camió o contenidor
Desmuntatge de canonada d'amiant, realitzada per empresa especialitzada, seguint tots els procediments de la normativa actual i amb totes les mesures de seguretat posibles
Inclou transport a abocador especialitzat i taxes</x:t>
  </x:si>
  <x:si>
    <x:t>01.03.07</x:t>
  </x:si>
  <x:si>
    <x:t>P21D3-HCLK</x:t>
  </x:si>
  <x:si>
    <x:t>Arrencada per a substitució de tubs per a distribució de gasos i fluids, de 200 mm de diàmetre, com a màxim, muntat superficialment i amb desmuntatge de fixacions, amb mitjans manuals i càrrega manual de runa sobre camió o contenidor</x:t>
  </x:si>
  <x:si>
    <x:t>P21GT-4RV6</x:t>
  </x:si>
  <x:si>
    <x:t>Arrencada puntual de tubs i accessoris d'instal·lació elèctrica superficial, amb mitjans manuals i càrrega manual sobre camió o contenidor</x:t>
  </x:si>
  <x:si>
    <x:t>P21GT-4RV5</x:t>
  </x:si>
  <x:si>
    <x:t>Arrencada puntual de tubs i accessoris d'instal·lació de distribució d'aigua superficial, amb mitjans manuals i càrrega manual sobre camió o contenidor</x:t>
  </x:si>
  <x:si>
    <x:t>P21GP-ZZZ</x:t>
  </x:si>
  <x:si>
    <x:t>pa</x:t>
  </x:si>
  <x:si>
    <x:t>Partida alçada d'abonament íntegre en conjepte d'ajuts del ram de paleta a les instal.lacions i industrials, incloent obertura i tapat de regates i forats, neteja, ús de grua i elements de seguretat i salut generals de l'obra i prorrateig d'energia i en general tots els elements no especificats en els amidaments i que són necessaris per a deixarles instal·lacions descrites totalment acabades.</x:t>
  </x:si>
  <x:si>
    <x:t>P21D0-HBKI</x:t>
  </x:si>
  <x:si>
    <x:t>Desmuntatge per a substitució d'aigüera, aixetes, sifó, desguassos i desconnexió de les xarxes d'aigua i d'evacuació, amb mitjans manuals i càrrega manual de runa sobre camió o contenidor</x:t>
  </x:si>
  <x:si>
    <x:t>P21D0-HBKG</x:t>
  </x:si>
  <x:si>
    <x:t>Desmuntatge per a substitució d'inodor, abocador o bidet, aixetes, mecanismes, desguassos i desconnexió de les xarxes d'aigua i d'evacuació, amb mitjans manuals i càrrega manual de runa sobre camió o contenidor</x:t>
  </x:si>
  <x:si>
    <x:t>P21GP-ZZZ2</x:t>
  </x:si>
  <x:si>
    <x:t>Desmantellament amb els medis adequats dels equips que hagin de ser retirats
Inclou:
- Tall i mecanització en peces de dimensions adecuades per el trasllat d'aquestes. També es considera l'us de la grua i l'extracció de material per coberta.
- Trasllat d'aquestes, acopi en espais adequats fora de llocs on pugui molestar 
- Carga sobre camió.
- Trasllat a abocador acreditat.
- Pagament de les taxes de reciclatge dels elements que ho requereixin.
- Presentació de certifiocats d'abocador i reciclatge totalment realitzat.</x:t>
  </x:si>
  <x:si>
    <x:t>P21GP-ZZZ3</x:t>
  </x:si>
  <x:si>
    <x:t>Recol·locació amb els medis adequats dels cables que hagin de ser reordenats
Inclou:
- Trasllat de la posició actual a la nova posició dins del muntant d''aquestes
- Els elements que no es puguin reorganitzar s'hauran de tallar i reconectar
- Comporvació que tots els elements modificats mantenen la seva funcionalitat igual que abans del començament de l'obra
- Retiració dels elements que estàn fora d'us</x:t>
  </x:si>
  <x:si>
    <x:t>CQ</x:t>
  </x:si>
  <x:si>
    <x:t>CONTROL DE QUALITAT</x:t>
  </x:si>
  <x:si>
    <x:t>01.CQ</x:t>
  </x:si>
  <x:si>
    <x:t>PACQ0000</x:t>
  </x:si>
  <x:si>
    <x:t>UT</x:t>
  </x:si>
  <x:si>
    <x:t>PA d'abonament íntegre en concepte de Conjunt de proves i assajos, realitzats per un laboratori acreditat en l'àrea tècnica corresponent, necessaris per al compliment de la normativa vigent. Inclou lloguer, construcció o adaptació de locals per a aquest fi, manteniment en condicions segures durant tot el període de temps que es requereixi i demolició o retirada.
Inclou assaig no destructiu sobre unió de soldadura, mitjançant partícules magnètiques.
Criteri de mesurament de projecte: Proves i assajos a realitzar, segons documentació del Pla de control de qualitat.</x:t>
  </x:si>
  <x:si>
    <x:t>GR</x:t>
  </x:si>
  <x:si>
    <x:t>GESTIÓ DE RESIDUS</x:t>
  </x:si>
  <x:si>
    <x:t>01.GR</x:t>
  </x:si>
  <x:si>
    <x:t>E2R4506A</x:t>
  </x:si>
  <x:si>
    <x:t>Càrrega amb mitjans mecànics o manuals i transport de terres a instal·lació autoritzada de gestió de residus, amb camió de 12 t, amb un recorregut d'entre 15-20 km màxim.</x:t>
  </x:si>
  <x:si>
    <x:t>EASDSK23</x:t>
  </x:si>
  <x:si>
    <x:t>ut</x:t>
  </x:si>
  <x:si>
    <x:t>Cànon d'abocament per lliurament de contenidor de 5 m³ amb residus inerts de diferents materials, produïts en obres de construcció i/o demolició, en abocador específic, instal·lació de tractament de residus de construcció i demolició externa a l'obra o centre de valorització o eliminació de residus. El preu inclou el servei de lliurament, el lloguer, la recollida en obra del contenidor ni el transport.</x:t>
  </x:si>
  <x:si>
    <x:t>SS</x:t>
  </x:si>
  <x:si>
    <x:t>SEGURETAT I SALUT</x:t>
  </x:si>
  <x:si>
    <x:t>01.SS</x:t>
  </x:si>
  <x:si>
    <x:t>PASS0001</x:t>
  </x:si>
  <x:si>
    <x:t>PA d'abonament íntegre en concepte de conjunt de sistemes de protecció col·lectiva, necessaris per al compliment de la normativa vigent en matèria de Seguretat i Salut en el Treball. Inclou manteniment en condicions segures durant tot el període de temps que es requereixi, reparació o reposició i transport fins al lloc de magatzematge o retirada a contenidor. Criteri d'amidament de projecte: Nombre d'unitats previstes, segons Estudi o Estudi Bàsic de Seguretat i Salut. Criteri d'amidament d'obra: Es mesurarà el nombre d'unitats realment col·locades segons especificacions d'Estudi o Estudi Bàsic de Seguretat i Salut.</x:t>
  </x:si>
  <x:si>
    <x:t>PASS0002</x:t>
  </x:si>
  <x:si>
    <x:t>PA d'abonament íntegre en concepte de conjunt d'equips de protecció individual, necessaris per al compliment de la normativa vigent en matèria de Seguretat i Salut en el Treball. Inclou manteniment en condicions segures durant tot el període de temps que es requereixi, reparació o reposició i transport fins al lloc d'emmagatzematge o retirada a contenidor. Criteri d'amidament de projecte: Nombre d'unitats previstes, segons Estudi o Estudi Bàsic de Seguretat i Salut. Criteri d'amidament d'obra: Es mesurarà el nombre d'unitats realment subministrades segons especificacions d'Estudi o Estudi Bàsic de Seguretat i Salut.</x:t>
  </x:si>
  <x:si>
    <x:t>PASS0003</x:t>
  </x:si>
  <x:si>
    <x:t>PA d'abonament íntegre en concepte de Conjunt d'instal·lacions provisionals d'higiene i benestar, necessàries per al compliment de la normativa vigent en matèria de Seguretat i Salut en el Treball. Inclou lloguer, construcció o adaptació de locals per a aquest fi, manteniment en condicions segures durant tot el període de temps que es requereixi i demolició o retirada. Criteri d'amidament de projecte: Nombre d'unitats previstes, segons Estudi o Estudi Bàsic de Seguretat i Salut. Criteri d'amidament d'obra: Amortització en forma de lloguer mensual, segons condicions definides en el contracte subscrit amb l'empresa subministradora.</x:t>
  </x:si>
  <x:si>
    <x:t>PASS0004</x:t>
  </x:si>
  <x:si>
    <x:t>PA d'abonament íntegre en concepte de conjunt d'elements d'abalisament i senyalització provisional d'obres, necessaris per al compliment de la normativa vigent en matèria de Seguretat i Salut en el Treball. Inclou manteniment en condicions segures durant tot el període de temps que es requereixi, reparació o reposició, canvi de posició i transport fins al lloc d'emmagatzematge o retirada a contenidor. Criteri d'amidament de projecte: Nombre d'unitats previstes, segons Estudi o Estudi Bàsic de Seguretat i Salut. Criteri d'amidament d'obra: Es mesurarà el nombre d'unitats realment col·locades segons especificacions d'Estudi o Estudi Bàsic de Seguretat i Salut.</x:t>
  </x:si>
  <x:si>
    <x:t xml:space="preserve">IMPORT TOTAL DEL PRESSUPOST : </x:t>
  </x:si>
  <x:si>
    <x:t>Justificació d'elements</x:t>
  </x:si>
  <x:si>
    <x:t>Nº</x:t>
  </x:si>
  <x:si>
    <x:t>Codi</x:t>
  </x:si>
  <x:si>
    <x:t>U.A.</x:t>
  </x:si>
  <x:si>
    <x:t>Descripció</x:t>
  </x:si>
  <x:si>
    <x:t>Descripció curta</x:t>
  </x:si>
  <x:si>
    <x:t>Element compost</x:t>
  </x:si>
  <x:si>
    <x:t>B07F-0LT4</x:t>
  </x:si>
  <x:si>
    <x:t>Morter de ciment pòrtland amb filler calcari CEM II/B-L i sorra, amb 250 kg/m3 de ciment, amb una proporció en volum 1:6 i 5 N/mm2 de resistència a compressió, elaborat a l'obra</x:t>
  </x:si>
  <x:si>
    <x:t>Rend.:</x:t>
  </x:si>
  <x:si>
    <x:t>Morter ciment pòrtland+fill.calc. CEM II/B-L,sorra,250kg/m3 ciment,1:6,5N/mm2,elab.a obra,</x:t>
  </x:si>
  <x:si>
    <x:t>Mà d'obra</x:t>
  </x:si>
  <x:si>
    <x:t>A0E-000A</x:t>
  </x:si>
  <x:si>
    <x:t>h</x:t>
  </x:si>
  <x:si>
    <x:t>Manobre especialista</x:t>
  </x:si>
  <x:si>
    <x:t>/R</x:t>
  </x:si>
  <x:si>
    <x:t>x</x:t>
  </x:si>
  <x:si>
    <x:t>=</x:t>
  </x:si>
  <x:si>
    <x:t>Subtotal mà d'obra</x:t>
  </x:si>
  <x:si>
    <x:t>Maquinària</x:t>
  </x:si>
  <x:si>
    <x:t>C176-00FX</x:t>
  </x:si>
  <x:si>
    <x:t>Formigonera de 165 l</x:t>
  </x:si>
  <x:si>
    <x:t>Subtotal maquinària</x:t>
  </x:si>
  <x:si>
    <x:t>Material</x:t>
  </x:si>
  <x:si>
    <x:t>B011-05ME</x:t>
  </x:si>
  <x:si>
    <x:t>Agua</x:t>
  </x:si>
  <x:si>
    <x:t>B055-067M</x:t>
  </x:si>
  <x:si>
    <x:t>t</x:t>
  </x:si>
  <x:si>
    <x:t>Ciment pòrtland amb filler calcari CEM II/B-L 32,5 R segons UNE-EN 197-1, en sacs</x:t>
  </x:si>
  <x:si>
    <x:t>B03L-05N7</x:t>
  </x:si>
  <x:si>
    <x:t>Sorra de pedrera per a morters</x:t>
  </x:si>
  <x:si>
    <x:t>Subtotal material</x:t>
  </x:si>
  <x:si>
    <x:t>Cost directe</x:t>
  </x:si>
  <x:si>
    <x:t>Despeses auxiliars</x:t>
  </x:si>
  <x:si>
    <x:t>%</x:t>
  </x:si>
  <x:si>
    <x:t>Total</x:t>
  </x:si>
  <x:si>
    <x:t>B07F-0LT5</x:t>
  </x:si>
  <x:si>
    <x:t>Morter de ciment pòrtland amb filler calcari CEM II/B-L i sorra, amb 380 kg/m3 de ciment, amb una proporció en volum 1:4 i 10 N/mm2 de resistència a compressió, elaborat a l'obra</x:t>
  </x:si>
  <x:si>
    <x:t>Morter ciment pòrtland+fill.calc. CEM II/B-L,sorra,380kg/m3 ciment,1:4,10N/mm2,elab.a obra,</x:t>
  </x:si>
  <x:si>
    <x:t>B07F-0LT6</x:t>
  </x:si>
  <x:si>
    <x:t>Morter mixt de ciment pòrtland amb filler calcari CEM II/B-L, calç i sorra, amb 200 kg/m3 de ciment, amb una proporció en volum 1:2:10 i 2,5 N/mm2 de resistència a compressió, elaborat a l'obra</x:t>
  </x:si>
  <x:si>
    <x:t xml:space="preserve">Morter mixt ciment pòrtland+fill.calc. CEM II/B-L,calç,sorra,200kg/m3 ciment,1:2:10,2,5N/mm2,elab.a </x:t>
  </x:si>
  <x:si>
    <x:t>B054-06DH</x:t>
  </x:si>
  <x:si>
    <x:t>Calç aèria hidratada CL 90-S, en sacs</x:t>
  </x:si>
  <x:si>
    <x:t>B07K-0LR1</x:t>
  </x:si>
  <x:si>
    <x:t>Pasta de guix B1</x:t>
  </x:si>
  <x:si>
    <x:t>Pasta guix B1</x:t>
  </x:si>
  <x:si>
    <x:t>A0D-0008</x:t>
  </x:si>
  <x:si>
    <x:t>Manobre guixaire</x:t>
  </x:si>
  <x:si>
    <x:t>B059-06FO</x:t>
  </x:si>
  <x:si>
    <x:t>Yeso de designación B1/20/2, según la norma UNE-EN 13279-1</x:t>
  </x:si>
  <x:si>
    <x:t>Partida d'obra</x:t>
  </x:si>
  <x:si>
    <x:t>P-1</x:t>
  </x:si>
  <x:si>
    <x:t>Lloguer de bastida tubular de volum.</x:t>
  </x:si>
  <x:si>
    <x:t>MQ13ATSA</x:t>
  </x:si>
  <x:si>
    <x:t>Lloguer diari de m³ de bastida de volum, de 20 m d'altura màxima de treball, constituïda per estructura tubular d'acer galvanitzat en calent, de 48,3 mm de diàmetre i 3,2 mm de gruix, fabricada complint les exigències de qualitat recollides en la norma UNE-EN ISO 9001, segons UNE-EN 12810 i UNE-EN 12811; inclús p/p d'escala interior amb trapa i barana amb dues barres i entornpeu.</x:t>
  </x:si>
  <x:si>
    <x:t>MQ13ATSE</x:t>
  </x:si>
  <x:si>
    <x:t>Lloguer diari de m² de plataforma de treball de xapa perforada d'acer.</x:t>
  </x:si>
  <x:si>
    <x:t>MT50SPAD</x:t>
  </x:si>
  <x:si>
    <x:t>Revisió mensual de bastida de volum, per a façana d'entre 150 i 200 m², segons R.D. 2177/2004, per a garantir la seva estabilitat i condicions de seguretat.</x:t>
  </x:si>
  <x:si>
    <x:t>Altres</x:t>
  </x:si>
  <x:si>
    <x:t>%ZZ</x:t>
  </x:si>
  <x:si>
    <x:t>Costos directes complementaris</x:t>
  </x:si>
  <x:si>
    <x:t>Subtotal altres</x:t>
  </x:si>
  <x:si>
    <x:t>Despeses indirectes</x:t>
  </x:si>
  <x:si>
    <x:t>P-2</x:t>
  </x:si>
  <x:si>
    <x:t>Transport i retirada de bastida tubular de volum.</x:t>
  </x:si>
  <x:si>
    <x:t>MQ13ATSD</x:t>
  </x:si>
  <x:si>
    <x:t>Repercussió, per m³, de transport a obra i retirada de bastida de volum, de 20 m d'altura màxima de treball, constituïda per estructura tubular d'acer galvanitzat en calent, de 48,3 mm de diàmetre i 3,2 mm de gruix, fabricada complint les exigències de qualitat recollides en la norma UNE-EN ISO 9001, segons UNE-EN 12810 i UNE-EN 12811; inclús p/p d'escala interior amb trapa i barana amb dues barres i entornpeu.</x:t>
  </x:si>
  <x:si>
    <x:t>MQ13ATSH</x:t>
  </x:si>
  <x:si>
    <x:t>Repercussió, per m², de transport a obra i retirada de plataforma de treball de xapa perforada d'acer.</x:t>
  </x:si>
  <x:si>
    <x:t>P-3</x:t>
  </x:si>
  <x:si>
    <x:t>Muntatge i desmuntatge de bastida tubular de volum.</x:t>
  </x:si>
  <x:si>
    <x:t>MQ13ATSF</x:t>
  </x:si>
  <x:si>
    <x:t>Repercussió, per m², de muntatge de plataforma de treball de xapa perforada d'acer.</x:t>
  </x:si>
  <x:si>
    <x:t>MQ13ATSG</x:t>
  </x:si>
  <x:si>
    <x:t>Repercussió, per m², de desmuntatge de plataforma de treball de xapa perforada d'acer.</x:t>
  </x:si>
  <x:si>
    <x:t>MQ13ATSC</x:t>
  </x:si>
  <x:si>
    <x:t>Repercussió, per m³, de desmuntatge de bastida de volum, de 20 m d'altura màxima de treball, constituïda per estructura tubular d'acer galvanitzat en calent, de 48,3 mm de diàmetre i 3,2 mm de gruix, fabricada complint les exigències de qualitat recollides en la norma UNE-EN ISO 9001, segons UNE-EN 12810 i UNE-EN 12811; inclús p/p d'escala interior amb trapa i barana amb dues barres i entornpeu.</x:t>
  </x:si>
  <x:si>
    <x:t>MQ13ATSB</x:t>
  </x:si>
  <x:si>
    <x:t>Repercussió, per m³, de muntatge de bastida de volum, de 20 m d'altura màxima de treball, constituïda per estructura tubular d'acer galvanitzat en calent, de 48,3 mm de diàmetre i 3,2 mm de gruix, fabricada complint les exigències de qualitat recollides en la norma UNE-EN ISO 9001, segons UNE-EN 12810 i UNE-EN 12811; inclús p/p d'escala interior amb trapa i barana amb dues barres i entornpeu.</x:t>
  </x:si>
  <x:si>
    <x:t>P-4</x:t>
  </x:si>
  <x:si>
    <x:t>Excavació de pou, amb mitjans manuals.</x:t>
  </x:si>
  <x:si>
    <x:t>MO087</x:t>
  </x:si>
  <x:si>
    <x:t>Ajudant construcció d'obra civil.</x:t>
  </x:si>
  <x:si>
    <x:t>P-5</x:t>
  </x:si>
  <x:si>
    <x:t>Demolició de mur de fàbrica.</x:t>
  </x:si>
  <x:si>
    <x:t>MO113</x:t>
  </x:si>
  <x:si>
    <x:t>Peó ordinari construcció.</x:t>
  </x:si>
  <x:si>
    <x:t>MO112</x:t>
  </x:si>
  <x:si>
    <x:t>Peó especialitzat construcció.</x:t>
  </x:si>
  <x:si>
    <x:t>P-6</x:t>
  </x:si>
  <x:si>
    <x:t>Demolició de forjat de formigó armat, amb mitjans manuals.</x:t>
  </x:si>
  <x:si>
    <x:t>MO019</x:t>
  </x:si>
  <x:si>
    <x:t>Oficial 1ª soldador.</x:t>
  </x:si>
  <x:si>
    <x:t>MQ08SOL010</x:t>
  </x:si>
  <x:si>
    <x:t>Equip d'oxitall, amb acetilè com combustible i oxigen com comburent.</x:t>
  </x:si>
  <x:si>
    <x:t>MQ05MAI030</x:t>
  </x:si>
  <x:si>
    <x:t>Martell pneumàtic.</x:t>
  </x:si>
  <x:si>
    <x:t>MQ05PDM110</x:t>
  </x:si>
  <x:si>
    <x:t>Compressor portàtil dièsel mitja pressió 10 m³/min.</x:t>
  </x:si>
  <x:si>
    <x:t>P-7</x:t>
  </x:si>
  <x:si>
    <x:t>Demolició de llosa d'escala de formigó.</x:t>
  </x:si>
  <x:si>
    <x:t>P-8</x:t>
  </x:si>
  <x:si>
    <x:t>Retirada de relliga i subestructura existent</x:t>
  </x:si>
  <x:si>
    <x:t>P-9</x:t>
  </x:si>
  <x:si>
    <x:t>Càrrega amb mitjans mecànics o manuals i transport de terres a instal·lació autoritzada de gestió de</x:t>
  </x:si>
  <x:si>
    <x:t>P-10</x:t>
  </x:si>
  <x:si>
    <x:t>Placa d'ancoratge d'acer, amb perns cargolats amb volanderes, rosca i contrafemella.</x:t>
  </x:si>
  <x:si>
    <x:t>MO094</x:t>
  </x:si>
  <x:si>
    <x:t>Ajudant muntador d'estructura metàl·lica.</x:t>
  </x:si>
  <x:si>
    <x:t>MO047</x:t>
  </x:si>
  <x:si>
    <x:t>Oficial 1ª muntador d'estructura metàl·lica.</x:t>
  </x:si>
  <x:si>
    <x:t>MT27PFI010</x:t>
  </x:si>
  <x:si>
    <x:t>l</x:t>
  </x:si>
  <x:si>
    <x:t>Emprimació d'assecat ràpid, formulada amb resines alquídiques modificades i fosfat de zinc.</x:t>
  </x:si>
  <x:si>
    <x:t>MT09MOA015</x:t>
  </x:si>
  <x:si>
    <x:t>Morter autoanivellant expansiu, de dos components, a base de ciment millorat amb resines sintètiques.</x:t>
  </x:si>
  <x:si>
    <x:t>MT07WWW</x:t>
  </x:si>
  <x:si>
    <x:t>Joc de volanderes, rosca i contrafemella, per a pern d'ancoratge de 12 mm de diàmetre.</x:t>
  </x:si>
  <x:si>
    <x:t>MT07ACOA</x:t>
  </x:si>
  <x:si>
    <x:t>Ferralla elaborada en taller industrial amb acer en barres corrugades, UNE-EN 10080 B 500 S, de varis diàmetres.</x:t>
  </x:si>
  <x:si>
    <x:t>MT07ALAB</x:t>
  </x:si>
  <x:si>
    <x:t>Platina d'acer laminat UNE-EN 10025 S275JR, per aplicacions estructurals. Treballada i muntada en taller, per a col·locar amb unions cargolades en obra.</x:t>
  </x:si>
  <x:si>
    <x:t>OP00COR020</x:t>
  </x:si>
  <x:si>
    <x:t>Talladora manual de metall, de disc.</x:t>
  </x:si>
  <x:si>
    <x:t>MT07ALAB%UZZ1</x:t>
  </x:si>
  <x:si>
    <x:t>MT07ACOA%UZZ2</x:t>
  </x:si>
  <x:si>
    <x:t>MT07WWW%UZZ3</x:t>
  </x:si>
  <x:si>
    <x:t>MT09MOA015%UZZ4</x:t>
  </x:si>
  <x:si>
    <x:t>MT27PFI010%UZZ5</x:t>
  </x:si>
  <x:si>
    <x:t>MO047%UZZ6</x:t>
  </x:si>
  <x:si>
    <x:t>MO094%UZZ7</x:t>
  </x:si>
  <x:si>
    <x:t>P-11</x:t>
  </x:si>
  <x:si>
    <x:t>Acer en pilars.</x:t>
  </x:si>
  <x:si>
    <x:t>MQ08SOL020</x:t>
  </x:si>
  <x:si>
    <x:t>Equip i elements auxiliars per soldadura elèctrica.</x:t>
  </x:si>
  <x:si>
    <x:t>MT07ALAA</x:t>
  </x:si>
  <x:si>
    <x:t>Acer laminat UNE-EN 10025 S275JR, en perfils laminats en calent, peces simples, per aplicacions estructurals, de les sèries IPN, IPE, HEB, HEA, HEM o UPN, acabat amb emprimació antioxidant. Treballat i muntat en taller, per a col·locar amb unions soldades en obra.</x:t>
  </x:si>
  <x:si>
    <x:t>OP00LLA010</x:t>
  </x:si>
  <x:si>
    <x:t>Clau d'impacte.</x:t>
  </x:si>
  <x:si>
    <x:t>MT07ALAA%UZZ1</x:t>
  </x:si>
  <x:si>
    <x:t>MQ08SOL020%UZZ2</x:t>
  </x:si>
  <x:si>
    <x:t>MO047%UZZ3</x:t>
  </x:si>
  <x:si>
    <x:t>MO094%UZZ4</x:t>
  </x:si>
  <x:si>
    <x:t>P-12</x:t>
  </x:si>
  <x:si>
    <x:t>Acer en bigues.</x:t>
  </x:si>
  <x:si>
    <x:t>MT08ALAA</x:t>
  </x:si>
  <x:si>
    <x:t>P-13</x:t>
  </x:si>
  <x:si>
    <x:t xml:space="preserve">Cànon d'abocament per lliurament de contenidor de 5 m³ amb residus inerts de diferents materials, </x:t>
  </x:si>
  <x:si>
    <x:t>P-14</x:t>
  </x:si>
  <x:si>
    <x:t>Acer laminat en calent per a reforç estructural.</x:t>
  </x:si>
  <x:si>
    <x:t>MT09ALAC</x:t>
  </x:si>
  <x:si>
    <x:t>Acer laminat UNE-EN 10025 S235JR, en peça composta de perfils laminats en calent de les sèries L, LD, T, rodó, quadrat, rectangular i platina, acabat amb emprimació antioxidant, conformant elements d'ancoratge, treballat en taller, per a col·locar en obra mitjançant soldadura, d'aplicació en reforços estructurals.</x:t>
  </x:si>
  <x:si>
    <x:t>MO019%UZZ3</x:t>
  </x:si>
  <x:si>
    <x:t>MT07ALAC%UZZ1</x:t>
  </x:si>
  <x:si>
    <x:t>P-15</x:t>
  </x:si>
  <x:si>
    <x:t>Llosa massissa.</x:t>
  </x:si>
  <x:si>
    <x:t>MO045</x:t>
  </x:si>
  <x:si>
    <x:t>Oficial 1ª estructurista, en treballs de posada en obra del formigó.</x:t>
  </x:si>
  <x:si>
    <x:t>MO092</x:t>
  </x:si>
  <x:si>
    <x:t>Ajudant estructurista, en treballs de posada en obra del formigó.</x:t>
  </x:si>
  <x:si>
    <x:t>MO043</x:t>
  </x:si>
  <x:si>
    <x:t>Oficial 1ª ferrallista.</x:t>
  </x:si>
  <x:si>
    <x:t>MO044</x:t>
  </x:si>
  <x:si>
    <x:t>Oficial 1ª encofrador.</x:t>
  </x:si>
  <x:si>
    <x:t>MO091</x:t>
  </x:si>
  <x:si>
    <x:t>Ajudant encofrador.</x:t>
  </x:si>
  <x:si>
    <x:t>MO090</x:t>
  </x:si>
  <x:si>
    <x:t>Ajudant ferrallista.</x:t>
  </x:si>
  <x:si>
    <x:t>MT08CUR</x:t>
  </x:si>
  <x:si>
    <x:t>Agent filmogen, per la cura de formigons i morters.</x:t>
  </x:si>
  <x:si>
    <x:t>MT08VAR050</x:t>
  </x:si>
  <x:si>
    <x:t>Filferro galvanitzat per a lligar, de 1,30 mm de diàmetre.</x:t>
  </x:si>
  <x:si>
    <x:t>MT08EVA030</x:t>
  </x:si>
  <x:si>
    <x:t>Estructura suport per a encofrat recuperable, composta de: sotaponts metàl·lics i accessoris de muntatge.</x:t>
  </x:si>
  <x:si>
    <x:t>MT50SPAB</x:t>
  </x:si>
  <x:si>
    <x:t>Puntal metàl·lic telescòpic, de fins a 3 m d'altura.</x:t>
  </x:si>
  <x:si>
    <x:t>MT08CIM</x:t>
  </x:si>
  <x:si>
    <x:t>Fusta de pi.</x:t>
  </x:si>
  <x:si>
    <x:t>MT08VAR060</x:t>
  </x:si>
  <x:si>
    <x:t>Puntes d'acer de 20x100 mm.</x:t>
  </x:si>
  <x:si>
    <x:t>MT08DBA</x:t>
  </x:si>
  <x:si>
    <x:t>Agent desemmotllant, a base d'olis especials, emulsionant en aigua, per a encofrats metàl·lics, fenòlics o de fusta.</x:t>
  </x:si>
  <x:si>
    <x:t>MT07ACOD</x:t>
  </x:si>
  <x:si>
    <x:t>Separador homologat per lloses massisses.</x:t>
  </x:si>
  <x:si>
    <x:t>MT10HAFB</x:t>
  </x:si>
  <x:si>
    <x:t>Formigó HA-25/F/20/XC1, fabricat en central.</x:t>
  </x:si>
  <x:si>
    <x:t>MT08EFT</x:t>
  </x:si>
  <x:si>
    <x:t>Tauler de fusta tractada, de 22 mm d'espessor, reforçat amb varetes i perfils.</x:t>
  </x:si>
  <x:si>
    <x:t>OP00SIE020</x:t>
  </x:si>
  <x:si>
    <x:t>Serra de disc fix, per a taula de treball.</x:t>
  </x:si>
  <x:si>
    <x:t>OP00ATA010</x:t>
  </x:si>
  <x:si>
    <x:t>Lligadora de ferralla.</x:t>
  </x:si>
  <x:si>
    <x:t>AU00AUH040</x:t>
  </x:si>
  <x:si>
    <x:t>Vibrador de formigó, elèctric.</x:t>
  </x:si>
  <x:si>
    <x:t>AU00AUH010</x:t>
  </x:si>
  <x:si>
    <x:t>Cubilot.</x:t>
  </x:si>
  <x:si>
    <x:t>OP00CIZ020</x:t>
  </x:si>
  <x:si>
    <x:t>Cisalla per a acer en barres corrugades.</x:t>
  </x:si>
  <x:si>
    <x:t>MT08EFT%UZZ1</x:t>
  </x:si>
  <x:si>
    <x:t>MT08EVA030%UZZ2</x:t>
  </x:si>
  <x:si>
    <x:t>MT50SPAB%UZZ3</x:t>
  </x:si>
  <x:si>
    <x:t>MT08CIM%UZZ4</x:t>
  </x:si>
  <x:si>
    <x:t>MT08VAR060%UZZ5</x:t>
  </x:si>
  <x:si>
    <x:t>MT08DBA%UZZ6</x:t>
  </x:si>
  <x:si>
    <x:t>MT07ACOD%UZZ7</x:t>
  </x:si>
  <x:si>
    <x:t>MO043%UZZ14</x:t>
  </x:si>
  <x:si>
    <x:t>MO044%UZZ12</x:t>
  </x:si>
  <x:si>
    <x:t>MO045%UZZ16</x:t>
  </x:si>
  <x:si>
    <x:t>MO090%UZZ15</x:t>
  </x:si>
  <x:si>
    <x:t>MO091%UZZ13</x:t>
  </x:si>
  <x:si>
    <x:t>MO092%UZZ17</x:t>
  </x:si>
  <x:si>
    <x:t>MT07ACOA%UZZ8</x:t>
  </x:si>
  <x:si>
    <x:t>MT08CUR%UZZ11</x:t>
  </x:si>
  <x:si>
    <x:t>MT08VAR050%UZZ9</x:t>
  </x:si>
  <x:si>
    <x:t>MT10HAFB%UZZ10</x:t>
  </x:si>
  <x:si>
    <x:t>P-16</x:t>
  </x:si>
  <x:si>
    <x:t>Biga de formigó armat.</x:t>
  </x:si>
  <x:si>
    <x:t>MT50SPAC</x:t>
  </x:si>
  <x:si>
    <x:t>Puntal metàl·lic telescòpic, de fins a 5 m d'altura.</x:t>
  </x:si>
  <x:si>
    <x:t>MT07ACOC</x:t>
  </x:si>
  <x:si>
    <x:t>Separador homologat per bigues.</x:t>
  </x:si>
  <x:si>
    <x:t>MT50SPAC%UZZ3</x:t>
  </x:si>
  <x:si>
    <x:t>MT08VAR060%UZZ4</x:t>
  </x:si>
  <x:si>
    <x:t>MT08DBA%UZZ5</x:t>
  </x:si>
  <x:si>
    <x:t>MT07ACOC%UZZ6</x:t>
  </x:si>
  <x:si>
    <x:t>MT07ACOA%UZZ7</x:t>
  </x:si>
  <x:si>
    <x:t>MO043%UZZ12</x:t>
  </x:si>
  <x:si>
    <x:t>MO044%UZZ10</x:t>
  </x:si>
  <x:si>
    <x:t>MO045%UZZ14</x:t>
  </x:si>
  <x:si>
    <x:t>MO090%UZZ13</x:t>
  </x:si>
  <x:si>
    <x:t>MO091%UZZ11</x:t>
  </x:si>
  <x:si>
    <x:t>MO092%UZZ15</x:t>
  </x:si>
  <x:si>
    <x:t>MT08VAR050%UZZ8</x:t>
  </x:si>
  <x:si>
    <x:t>MT10HAFB%UZZ9</x:t>
  </x:si>
  <x:si>
    <x:t>P-17</x:t>
  </x:si>
  <x:si>
    <x:t>Ancoratge químic estructural sobre formigó, mitjançant cartutx d'injecció de resina, sistema SAFEset</x:t>
  </x:si>
  <x:si>
    <x:t>MO020</x:t>
  </x:si>
  <x:si>
    <x:t>Oficial 1ª construcció.</x:t>
  </x:si>
  <x:si>
    <x:t>MQ06EIM070</x:t>
  </x:si>
  <x:si>
    <x:t>Aplicador manual per a cartutxos d'injecció de resines, model HDM 500 ´´HILTI´´.</x:t>
  </x:si>
  <x:si>
    <x:t>MT26PHIB</x:t>
  </x:si>
  <x:si>
    <x:t>Element de fixació compost per vareta roscada d'acer galvanitzat, segons UNE-EN ISO 898-1, model HIT-Z M12x155 ´´HILTI´´, de 12 mm de diàmetre i 155 mm de longitud, femella i volandera, per a fixacions sobre estructures de formigó.</x:t>
  </x:si>
  <x:si>
    <x:t>MT26PHIA</x:t>
  </x:si>
  <x:si>
    <x:t>Cartutx bicomponent a base de resines de metacrilat d'uretà, model HIT-HY 200-A 500/2 ´´HILTI´´, de 0,5 litres, amb dos mescladors i una extensió de mesclador.</x:t>
  </x:si>
  <x:si>
    <x:t>OP00TAL010</x:t>
  </x:si>
  <x:si>
    <x:t>Trepant.</x:t>
  </x:si>
  <x:si>
    <x:t>MT26PHIA%UZZ1</x:t>
  </x:si>
  <x:si>
    <x:t>MT26PHIB%UZZ2</x:t>
  </x:si>
  <x:si>
    <x:t>MQ06EIM070%UZZ3</x:t>
  </x:si>
  <x:si>
    <x:t>MO020%UZZ4</x:t>
  </x:si>
  <x:si>
    <x:t>MO112%UZZ5</x:t>
  </x:si>
  <x:si>
    <x:t>P-18</x:t>
  </x:si>
  <x:si>
    <x:t>Reparació de front de forjat de formigó armat, mitjançant recrescuda amb formigó armat.</x:t>
  </x:si>
  <x:si>
    <x:t>MQ08LCH010</x:t>
  </x:si>
  <x:si>
    <x:t>Equip de raig de sorra a pressió.</x:t>
  </x:si>
  <x:si>
    <x:t>MT50SPAA</x:t>
  </x:si>
  <x:si>
    <x:t>Tauló de fusta de pi, de 20x7,2 cm.</x:t>
  </x:si>
  <x:si>
    <x:t>MT08LIM</x:t>
  </x:si>
  <x:si>
    <x:t>Abrasiu para neteja mitjançant doll a pressió, format per partícules de silicat d'alumini.</x:t>
  </x:si>
  <x:si>
    <x:t>MT50SPA101</x:t>
  </x:si>
  <x:si>
    <x:t>Claus d'acer.</x:t>
  </x:si>
  <x:si>
    <x:t>MT26REHB</x:t>
  </x:si>
  <x:si>
    <x:t>Ancoratge compost per vareta roscada d'acer galvanitzat qualitat 5.8, segons UNE-EN ISO 898-1 de 8 mm de diàmetre, i 110 mm de longitud, femella i volandera, per a fixacions sobre estructures de formigó.</x:t>
  </x:si>
  <x:si>
    <x:t>MT26REHA</x:t>
  </x:si>
  <x:si>
    <x:t>Cartutx de 400 ml de resina epoxi, lliure d'estirè, de dos components, amb dosificador i filtre de mescla automàtica, per a ancoratges estructurals verticals i horitzontals.</x:t>
  </x:si>
  <x:si>
    <x:t>MT10HAFA</x:t>
  </x:si>
  <x:si>
    <x:t>Formigó HA-25/B/12/XC1, fabricat en central.</x:t>
  </x:si>
  <x:si>
    <x:t>MT08LIM050</x:t>
  </x:si>
  <x:si>
    <x:t>Dissolvent de tricloroetilè, per a olis, grasses i resines.</x:t>
  </x:si>
  <x:si>
    <x:t>MT09REM</x:t>
  </x:si>
  <x:si>
    <x:t>Morter monocomponent a base de ciment, inhibidors de corrosió i polímers en pols, per a la protecció i passivació d'armadures d'acer, i com pont d'unió entre morter de reparació i formigó existent.</x:t>
  </x:si>
  <x:si>
    <x:t>MT08LIM050%UZZ1</x:t>
  </x:si>
  <x:si>
    <x:t>MT08LIM%UZZ2</x:t>
  </x:si>
  <x:si>
    <x:t>MT09REM%UZZ3</x:t>
  </x:si>
  <x:si>
    <x:t>MT26REHB%UZZ4</x:t>
  </x:si>
  <x:si>
    <x:t>MT26REHA%UZZ5</x:t>
  </x:si>
  <x:si>
    <x:t>MT07ACOA%UZZ6</x:t>
  </x:si>
  <x:si>
    <x:t>MT10HAFA%UZZ7</x:t>
  </x:si>
  <x:si>
    <x:t>MO020%UZZ14</x:t>
  </x:si>
  <x:si>
    <x:t>MO113%UZZ15</x:t>
  </x:si>
  <x:si>
    <x:t>MQ05MAI030%UZZ11</x:t>
  </x:si>
  <x:si>
    <x:t>MQ05PDM110%UZZ12</x:t>
  </x:si>
  <x:si>
    <x:t>MQ08LCH010%UZZ13</x:t>
  </x:si>
  <x:si>
    <x:t>MT50SPA101%UZZ9</x:t>
  </x:si>
  <x:si>
    <x:t>MT50SPAA%UZZ8</x:t>
  </x:si>
  <x:si>
    <x:t>MT50SPAB%UZZ10</x:t>
  </x:si>
  <x:si>
    <x:t>P-19</x:t>
  </x:si>
  <x:si>
    <x:t>MT07AME</x:t>
  </x:si>
  <x:si>
    <x:t>Malla electrosoldada ME 15x15 Ø 10-10 B 500 T 6x2,20 UNE-EN 10080.</x:t>
  </x:si>
  <x:si>
    <x:t>MO043%UZZ15</x:t>
  </x:si>
  <x:si>
    <x:t>MO044%UZZ13</x:t>
  </x:si>
  <x:si>
    <x:t>MO045%UZZ17</x:t>
  </x:si>
  <x:si>
    <x:t>MO090%UZZ16</x:t>
  </x:si>
  <x:si>
    <x:t>MO091%UZZ14</x:t>
  </x:si>
  <x:si>
    <x:t>MO092%UZZ18</x:t>
  </x:si>
  <x:si>
    <x:t>MT07AME%UZZ10</x:t>
  </x:si>
  <x:si>
    <x:t>MT08CUR%UZZ12</x:t>
  </x:si>
  <x:si>
    <x:t>MT10HAFB%UZZ11</x:t>
  </x:si>
  <x:si>
    <x:t>P-20</x:t>
  </x:si>
  <x:si>
    <x:t>P-21</x:t>
  </x:si>
  <x:si>
    <x:t>Ancoratge químic estructural sobre formigó, mitjançant cartutx d'injecció de resina.</x:t>
  </x:si>
  <x:si>
    <x:t>MT07ACOB</x:t>
  </x:si>
  <x:si>
    <x:t>Acer en barres corrugades, UNE-EN 10080 B 500 S, subministrat en obra en barres sense elaborar, de varis diàmetres.</x:t>
  </x:si>
  <x:si>
    <x:t>MT26REHA%UZZ1</x:t>
  </x:si>
  <x:si>
    <x:t>MT07ACOB%UZZ2</x:t>
  </x:si>
  <x:si>
    <x:t>MO020%UZZ3</x:t>
  </x:si>
  <x:si>
    <x:t>MO112%UZZ4</x:t>
  </x:si>
  <x:si>
    <x:t>P-22</x:t>
  </x:si>
  <x:si>
    <x:t>AL.E-01</x:t>
  </x:si>
  <x:si>
    <x:t>FCL061</x:t>
  </x:si>
  <x:si>
    <x:t>AL.I-01. Finestral d'alumini, compost per:
-Un fix de 265x100cm (HxW)
-Dues portes pivotants de vidre de 265x90cm (HxW) cada fulla
BUIT D'OBRA: 	280X315cm (HxW)
VIDRE:	Vidre laminar 6+6
Fusteria d'alumini composta per:
Vidres fixes collats sobre perfil en U metàl·lic en terra i sostre.  Ferramenta de les portes amb pany i fre d'acer inoxidable, amb clau i maneta, d'us intensiu. 
Vidre laminar de seguretat 6+6 amb butiral translúcid, vidres amb amb els cantells polits. Inclos tots els elements necessaris per a la seva instal·lació, subministrament.</x:t>
  </x:si>
  <x:si>
    <x:t>AL.I-01</x:t>
  </x:si>
  <x:si>
    <x:t>P-23</x:t>
  </x:si>
  <x:si>
    <x:t>RE-01</x:t>
  </x:si>
  <x:si>
    <x:t>P-24</x:t>
  </x:si>
  <x:si>
    <x:t>BA-01</x:t>
  </x:si>
  <x:si>
    <x:t>P-25</x:t>
  </x:si>
  <x:si>
    <x:t>Relliga d'acer.</x:t>
  </x:si>
  <x:si>
    <x:t>MO018</x:t>
  </x:si>
  <x:si>
    <x:t>Oficial 1ª serraller.</x:t>
  </x:si>
  <x:si>
    <x:t>MO059</x:t>
  </x:si>
  <x:si>
    <x:t>Ajudant serraller.</x:t>
  </x:si>
  <x:si>
    <x:t>MT26AAA033A</x:t>
  </x:si>
  <x:si>
    <x:t>Ancoratge mecànic amb tac de niló i cargol d'acer galvanitzat, de cap aixamfranat.</x:t>
  </x:si>
  <x:si>
    <x:t>MT26BTR010A</x:t>
  </x:si>
  <x:si>
    <x:t>Reixa electrosoldada amb platina d'acer galvanitzat de 30x2 mm en quadrícula de 30x30 mm, amb bastidor electrosoldat.</x:t>
  </x:si>
  <x:si>
    <x:t>OP00AMO010</x:t>
  </x:si>
  <x:si>
    <x:t>Mola o radial.</x:t>
  </x:si>
  <x:si>
    <x:t>OP00ATO010</x:t>
  </x:si>
  <x:si>
    <x:t>Tornavís.</x:t>
  </x:si>
  <x:si>
    <x:t>P-26</x:t>
  </x:si>
  <x:si>
    <x:t>Transport de residus inertes amb camió.</x:t>
  </x:si>
  <x:si>
    <x:t>MQ04CAP</x:t>
  </x:si>
  <x:si>
    <x:t>Camió de transport de 10 t amb una capacitat de 8 m³ i 2 eixos.</x:t>
  </x:si>
  <x:si>
    <x:t>P-27</x:t>
  </x:si>
  <x:si>
    <x:t>Cànon d'abocament per lliurament de residus inerts a gestor autoritzat.</x:t>
  </x:si>
  <x:si>
    <x:t>MQ04RES</x:t>
  </x:si>
  <x:si>
    <x:t>Cànon d'abocament per lliurament de residus inerts de guix produïts a obres de construcció i/o demolició, en abocador específic, instal·lació de tractament de residus de construcció i demolició externa a l'obra o centre de valorització o eliminació de residus.</x:t>
  </x:si>
  <x:si>
    <x:t>P-28</x:t>
  </x:si>
  <x:si>
    <x:t>Protecció passiva contra incendis d'estructura metàl·lica, amb morter projectat.</x:t>
  </x:si>
  <x:si>
    <x:t>MO030</x:t>
  </x:si>
  <x:si>
    <x:t>Oficial 1ª aplicador de productes aïllants.</x:t>
  </x:si>
  <x:si>
    <x:t>MO068</x:t>
  </x:si>
  <x:si>
    <x:t>Ajudant aplicador de productes aïllants.</x:t>
  </x:si>
  <x:si>
    <x:t>MQ06PYM010</x:t>
  </x:si>
  <x:si>
    <x:t>Mescladora-bombadora per morters i guixos projectats, de 3 m³/h.</x:t>
  </x:si>
  <x:si>
    <x:t>MT16LRI</x:t>
  </x:si>
  <x:si>
    <x:t>Morter de llana de roca blanca per a protecció passiva contra el foc mitjançant projecció, resistència tèrmica 0,053 m²K/W, conductivitat tèrmica 0,061 W/(mK), Euroclasse A1 de reacció al foc segons UNE-EN 13501-1.</x:t>
  </x:si>
  <x:si>
    <x:t>P-29</x:t>
  </x:si>
  <x:si>
    <x:t>Ascensor per a persones.</x:t>
  </x:si>
  <x:si>
    <x:t>P-30</x:t>
  </x:si>
  <x:si>
    <x:t>Arrenc.,vidre s/fusteria m.man.,càrrega manual</x:t>
  </x:si>
  <x:si>
    <x:t>A0D-0007</x:t>
  </x:si>
  <x:si>
    <x:t>Manobre</x:t>
  </x:si>
  <x:si>
    <x:t>P-31</x:t>
  </x:si>
  <x:si>
    <x:t>Desmunt.paviment d'esglaó+conservador-restaurador,m.man.,num+net+aplec,càrrega manual,dific.mitjà</x:t>
  </x:si>
  <x:si>
    <x:t>A0J-002A</x:t>
  </x:si>
  <x:si>
    <x:t>Conservador- restaurador responsable de la intervenció</x:t>
  </x:si>
  <x:si>
    <x:t>A0J-0029</x:t>
  </x:si>
  <x:si>
    <x:t>Conservador-restaurador</x:t>
  </x:si>
  <x:si>
    <x:t>P-32</x:t>
  </x:si>
  <x:si>
    <x:t>Desmunt.paviment raj.ceràm.+conservador-restaurador,m.man.,num+net+aplec,càrrega manual,dific.mitjà</x:t>
  </x:si>
  <x:si>
    <x:t>P-33</x:t>
  </x:si>
  <x:si>
    <x:t>Desmunt.cel ras guix,m.man.,retall+net+aplec+càrrega manual</x:t>
  </x:si>
  <x:si>
    <x:t>P-34</x:t>
  </x:si>
  <x:si>
    <x:t>Enderroc cel ras guix,m.manuals,càrr.man.</x:t>
  </x:si>
  <x:si>
    <x:t>P-35</x:t>
  </x:si>
  <x:si>
    <x:t>Enderroc cob.inclin. plaq.conf. m.man.,càrrega manual</x:t>
  </x:si>
  <x:si>
    <x:t>P-36</x:t>
  </x:si>
  <x:si>
    <x:t>Desmuntatge p/subst.inodor/abocador/bidet,aixetes,mecan.,desguàs,desc.xarx.aig./evac.,a/mitj.man.</x:t>
  </x:si>
  <x:si>
    <x:t>A0F-000N</x:t>
  </x:si>
  <x:si>
    <x:t>Oficial 1a lampista</x:t>
  </x:si>
  <x:si>
    <x:t>P-37</x:t>
  </x:si>
  <x:si>
    <x:t>Desmuntatge p/subst.aigüera,aixetes,sifó,desguàs,desc.xarx.aig./evac.,a/mitj.manuals,càrr.manual</x:t>
  </x:si>
  <x:si>
    <x:t>P-38</x:t>
  </x:si>
  <x:si>
    <x:t>Arrencada tubs D&lt;4''(110mm), superf.,a/mitj.manuals,càrr.manual</x:t>
  </x:si>
  <x:si>
    <x:t>P-39</x:t>
  </x:si>
  <x:si>
    <x:t>Arrencada tubs D=250mm, superf.,a/mitj.manuals,càrr.manual</x:t>
  </x:si>
  <x:si>
    <x:t>EA0DZZZ</x:t>
  </x:si>
  <x:si>
    <x:t>Oficial amiant</x:t>
  </x:si>
  <x:si>
    <x:t>P-40</x:t>
  </x:si>
  <x:si>
    <x:t>Arrencada baixant+conn.desg.,m.man.,càrrega manual</x:t>
  </x:si>
  <x:si>
    <x:t>P-41</x:t>
  </x:si>
  <x:si>
    <x:t>Arrencada tub inst.calef.superf.,m.man.,càrr.man.</x:t>
  </x:si>
  <x:si>
    <x:t>A0F-000R</x:t>
  </x:si>
  <x:si>
    <x:t>Oficial 1a montador</x:t>
  </x:si>
  <x:si>
    <x:t>A01-FEPH</x:t>
  </x:si>
  <x:si>
    <x:t>Ayudante montador</x:t>
  </x:si>
  <x:si>
    <x:t>P-42</x:t>
  </x:si>
  <x:si>
    <x:t>Partida ajuda al ram de paleta</x:t>
  </x:si>
  <x:si>
    <x:t>P-43</x:t>
  </x:si>
  <x:si>
    <x:t>Desmantellament instal·lacions</x:t>
  </x:si>
  <x:si>
    <x:t>P-44</x:t>
  </x:si>
  <x:si>
    <x:t>Recol·locació instal·lacions</x:t>
  </x:si>
  <x:si>
    <x:t>P-45</x:t>
  </x:si>
  <x:si>
    <x:t>Arrencada punt.tubs+acces.instal. dist.aigua superf.,m.man.,càrr.man.</x:t>
  </x:si>
  <x:si>
    <x:t>P-46</x:t>
  </x:si>
  <x:si>
    <x:t>Arrencada punt.tubs+acces.instal. elèctrica superf.,m.man.,càrr.man.</x:t>
  </x:si>
  <x:si>
    <x:t>A0F-000E</x:t>
  </x:si>
  <x:si>
    <x:t>Oficial 1a electricista</x:t>
  </x:si>
  <x:si>
    <x:t>A01-FEPD</x:t>
  </x:si>
  <x:si>
    <x:t>Ayudante electricista</x:t>
  </x:si>
  <x:si>
    <x:t>P-47</x:t>
  </x:si>
  <x:si>
    <x:t>Paret tanc.recolzada,14cm,maó calat,HD,290x140x100mm,p/revestir,cat.I,s/UNE-EN 771-1,mort.ram paleta</x:t>
  </x:si>
  <x:si>
    <x:t>A0F-000T</x:t>
  </x:si>
  <x:si>
    <x:t>Oficial 1a albañil</x:t>
  </x:si>
  <x:si>
    <x:t>C17A-00JM</x:t>
  </x:si>
  <x:si>
    <x:t>Mesclador continu amb sitja per a morter preparat a granel</x:t>
  </x:si>
  <x:si>
    <x:t>B07L-1PYA</x:t>
  </x:si>
  <x:si>
    <x:t>Morter per a ram de paleta, classe M 5 (5 N/mm2), a granel, de designació (G) segons norma UNE-EN 998-2</x:t>
  </x:si>
  <x:si>
    <x:t>B0F1A-075F</x:t>
  </x:si>
  <x:si>
    <x:t>Maó calat, de 290x140x100 mm, per a revestir, categoria I, HD, segons la norma UNE-EN 771-1</x:t>
  </x:si>
  <x:si>
    <x:t>P640-423T</x:t>
  </x:si>
  <x:si>
    <x:t>Porta batent de dimensions 220x125cm (HxW) format per marc perimetral d'acer de 50x30mm i 1,5mm d'espessor, fixat amb quatre frontisses de doble pala regulables en altura, cargolades a subestructura metal·lica i panell de malla d’acer inoxidable  marca X-TEND Model CXL Micro diam. 2,0mm MW 80mm (80X139). Fixat mecanicament als marcs de color RAL a definir per la D.F .
Segons UNE-EN 1935, ferradura embotida de tancament a un punt, escuts, cilindre, claus i manovelles antienganxament d'acer inoxidable, amb mestrejat de claus de 3 nivells.
Inclòs ferratges i petit material auxiliar necessari. Inclús pany antipànic autobloquejant i clau.
FORAT: 224x121 cm
FULLA: 1 fulla batent 216x120 cm
PAS LLIURE: 216x118 cm
Barra antipànic segons UNE-EN 1125
ACABAT: lacat en color carta RAL a definir per la DF</x:t>
  </x:si>
  <x:si>
    <x:t>ME-01. ME-02. PORTA METÀL·LICA</x:t>
  </x:si>
  <x:si>
    <x:t>P-48</x:t>
  </x:si>
  <x:si>
    <x:t>ME-04. PORTA METÀL·LICA EI60</x:t>
  </x:si>
  <x:si>
    <x:t>P-49</x:t>
  </x:si>
  <x:si>
    <x:t>Envà pl.guix lam.t+aïll.pl.llana roca,estruc.senzilla N98mm / 400mm(48mm),2xA(12,5mm)/H(12,5mm)+MW-r</x:t>
  </x:si>
  <x:si>
    <x:t>A0F-000D</x:t>
  </x:si>
  <x:si>
    <x:t>Oficial 1a colocador</x:t>
  </x:si>
  <x:si>
    <x:t>A01-FEP3</x:t>
  </x:si>
  <x:si>
    <x:t>Ayudante colocador</x:t>
  </x:si>
  <x:si>
    <x:t>B0AO-07II</x:t>
  </x:si>
  <x:si>
    <x:t>Tac de niló de 6 a 8 mm de diàmetre, amb vis</x:t>
  </x:si>
  <x:si>
    <x:t>B6B1-0KK3</x:t>
  </x:si>
  <x:si>
    <x:t>Canal de planxa d'acer galvanitzat, en paraments horitzontals amb perfils 48 mm d'amplària</x:t>
  </x:si>
  <x:si>
    <x:t>B6B1-0KK7</x:t>
  </x:si>
  <x:si>
    <x:t>Muntant de planxa d'acer galvanitzat, en paraments verticals amb perfils 48 mm d'amplària</x:t>
  </x:si>
  <x:si>
    <x:t>B6B0-1BTM</x:t>
  </x:si>
  <x:si>
    <x:t>Banda acústica autoadhesiva fins a 50 mm d'amplària per a junts de plaques de guix laminat</x:t>
  </x:si>
  <x:si>
    <x:t>B0AQ-07GR</x:t>
  </x:si>
  <x:si>
    <x:t>cu</x:t>
  </x:si>
  <x:si>
    <x:t>Visos per a plaques de guix laminat</x:t>
  </x:si>
  <x:si>
    <x:t>B0CC0-21OV</x:t>
  </x:si>
  <x:si>
    <x:t>Placa de guix laminat estàndard (A) i gruix 12,5 mm, amb vora afinada (BA), segons la norma UNE-EN 520</x:t>
  </x:si>
  <x:si>
    <x:t>B0CC0-21OS</x:t>
  </x:si>
  <x:si>
    <x:t>Placa de guix laminat hidròfuga (H) i gruix 12,5 mm, amb vora afinada (BA), segons la norma UNE-EN 520</x:t>
  </x:si>
  <x:si>
    <x:t>B7J6-0GSL</x:t>
  </x:si>
  <x:si>
    <x:t>Massilla per a junt de plaques de cartró-guix</x:t>
  </x:si>
  <x:si>
    <x:t>B7J1-0SL0</x:t>
  </x:si>
  <x:si>
    <x:t>Cinta de paper resistent per a junts de plaques de guix laminat</x:t>
  </x:si>
  <x:si>
    <x:t>B7C93-0IWM</x:t>
  </x:si>
  <x:si>
    <x:t>Placa semirígida de llana mineral de roca (MW), de densitat 26 a 35 kg/m3, de 40 mm de gruix, amb una conductivitat tèrmica &lt;= 0.037 W/(m·K) i resistència tèrmica &gt;= 1,081 m2·K/W</x:t>
  </x:si>
  <x:si>
    <x:t>B0AQ-07EX</x:t>
  </x:si>
  <x:si>
    <x:t>Visos galvanitzats</x:t>
  </x:si>
  <x:si>
    <x:t>P-50</x:t>
  </x:si>
  <x:si>
    <x:t>Envà pl.guix lam.t+aïll.pl.llana roca,estruc.senzilla N120mm / 400mm(70mm),2xA(12,5mm)/H(12,5mm)+MW-</x:t>
  </x:si>
  <x:si>
    <x:t>B6B1-0KK4</x:t>
  </x:si>
  <x:si>
    <x:t>Canal de planxa d'acer galvanitzat, en paraments horitzontals amb perfils 70 mm d'amplària</x:t>
  </x:si>
  <x:si>
    <x:t>B6B1-0KK8</x:t>
  </x:si>
  <x:si>
    <x:t>Muntant de planxa d'acer galvanitzat, en paraments verticals amb perfils 70 mm d'amplària</x:t>
  </x:si>
  <x:si>
    <x:t>B7C93-0IWO</x:t>
  </x:si>
  <x:si>
    <x:t>Placa semirígida de llana mineral de roca (MW), de densitat 26 a 35 kg/m3, de 60 mm de gruix, amb una conductivitat tèrmica &lt;= 0.037 W/(m·K) i resistència tèrmica &gt;= 1,622 m2·K/W</x:t>
  </x:si>
  <x:si>
    <x:t>P-51</x:t>
  </x:si>
  <x:si>
    <x:t>Envà pl.guix lam.t+aïll.pl.llana roca,estruc.senzilla N98mm / 400mm(48mm),2xF(12,5mm)+MW-roca R &gt;=1,</x:t>
  </x:si>
  <x:si>
    <x:t>B7C93-11LP5</x:t>
  </x:si>
  <x:si>
    <x:t>Placa semirígida de llana mineral de roca (MW), de densitat 26 a 35 kg/m3, de 40 mm de gruix, amb una conductivitat tèrmica &lt;= 0,034 W/(m·K) i resistència tèrmica &gt;= 1,176 m2·K/W</x:t>
  </x:si>
  <x:si>
    <x:t>B0CC0-21OP</x:t>
  </x:si>
  <x:si>
    <x:t>Placa de guix laminat resistent al foc (F) i gruix 12,5 mm, amb vora afinada (BA), segons la norma UNE-EN 520</x:t>
  </x:si>
  <x:si>
    <x:t>P-52</x:t>
  </x:si>
  <x:si>
    <x:t>Arrebossat,vert.int.,h&gt;3m,morter ciment 1:4,remolinat</x:t>
  </x:si>
  <x:si>
    <x:t>Subtotal element compost</x:t>
  </x:si>
  <x:si>
    <x:t>P-53</x:t>
  </x:si>
  <x:si>
    <x:t>Enguixat bona vista,vert.int.h&gt;3m,B1,lliscat C6</x:t>
  </x:si>
  <x:si>
    <x:t>A0F-000L</x:t>
  </x:si>
  <x:si>
    <x:t>Oficial 1a guixaire</x:t>
  </x:si>
  <x:si>
    <x:t>B059-06FN</x:t>
  </x:si>
  <x:si>
    <x:t>Yeso de designación C6/20/2, según la norma UNE-EN 13279-1</x:t>
  </x:si>
  <x:si>
    <x:t>P-54</x:t>
  </x:si>
  <x:si>
    <x:t>Revestim.int.panell HPL,tp.ignífug,aplic.gen.(CGF),g=8mm,ús int.s/UNE-EN 438-4,rf=B-s2, d0,cantell r</x:t>
  </x:si>
  <x:si>
    <x:t>B097-32K0</x:t>
  </x:si>
  <x:si>
    <x:t>dm3</x:t>
  </x:si>
  <x:si>
    <x:t>Imprimació per a col·locació de panell HPL, adequada per a suports porosos, de base resina epoxi pigmentada</x:t>
  </x:si>
  <x:si>
    <x:t>B834-2B0D</x:t>
  </x:si>
  <x:si>
    <x:t>Panell laminat decoratiu d'alta pressió HPL, tipus ignífug i d'aplicació general (CGF), de 8 mm de gruix, per a ús interior segons UNE-EN 438-4, comportament al foc B-s2, d0, cantell recte, amb una cara decorativa, acabat color llis i textura llisa semi-mat</x:t>
  </x:si>
  <x:si>
    <x:t>B830-1VF5</x:t>
  </x:si>
  <x:si>
    <x:t>Cinta de polietilè autoadhesiva a dues cares, de 3 mm de gruix i 12 mm d'amplària</x:t>
  </x:si>
  <x:si>
    <x:t>B0D31-07P4</x:t>
  </x:si>
  <x:si>
    <x:t>Llata de fusta de pi</x:t>
  </x:si>
  <x:si>
    <x:t>B093-32JX</x:t>
  </x:si>
  <x:si>
    <x:t>Adhesiu estructural per a col·locació de panell HPL, d'aplicació amb pistola, de base poliuretà monocomponent</x:t>
  </x:si>
  <x:si>
    <x:t>P-55</x:t>
  </x:si>
  <x:si>
    <x:t>Extradossat pl.guix lam, amb rastrells de 1x6cm cada 400 mm+placa estàndard(A) 12,5 cm</x:t>
  </x:si>
  <x:si>
    <x:t>B44Z-0LZT</x:t>
  </x:si>
  <x:si>
    <x:t>Acer S235JRC segons UNE-EN 10025-2, format per peça simple, en perfils conformats en fred sèrie L, U, C, Z i omega, tallat a mida i galvanitzat</x:t>
  </x:si>
  <x:si>
    <x:t>B6B1-0KK6</x:t>
  </x:si>
  <x:si>
    <x:t>Muntant de planxa d'acer galvanitzat, en paraments verticals amb perfils 36 mm d'amplària</x:t>
  </x:si>
  <x:si>
    <x:t>B6B1-0KK2</x:t>
  </x:si>
  <x:si>
    <x:t>Canal de planxa d'acer galvanitzat, en paraments horitzontals amb perfils 36 mm d'amplària</x:t>
  </x:si>
  <x:si>
    <x:t>B0CC0-21OU</x:t>
  </x:si>
  <x:si>
    <x:t>Placa de guix laminat estàndard (A) i gruix 15 mm, amb vora afinada (BA), segons la norma UNE-EN 520</x:t>
  </x:si>
  <x:si>
    <x:t>P-56</x:t>
  </x:si>
  <x:si>
    <x:t>Extradossat pl.guix lam, estruc.autop.arriost.N,73.0 / 400(48),</x:t>
  </x:si>
  <x:si>
    <x:t>P-57</x:t>
  </x:si>
  <x:si>
    <x:t>Cel ras continu PGL,2400x1200mm,g=12,5mm,vora afinada,perfor. agrupades,+mestres c/600mm</x:t>
  </x:si>
  <x:si>
    <x:t>B84H-33DR</x:t>
  </x:si>
  <x:si>
    <x:t>Placa de guix laminat per a cel ras continu de 12.5 de gruix, acabat amb perforacions agrupades i vel, de 2400x1200 mm amb vora afinada (BA) segons la norma UNE-EN 13964, amb un coeficient d'absorció acústica ponderat de 0.45 segons UNE-EN ISO 11654</x:t>
  </x:si>
  <x:si>
    <x:t>B83B-0XKR</x:t>
  </x:si>
  <x:si>
    <x:t>Perfileria de planxa d'acer galvanitzat amb perfils entre 75 a 85 mm d'amplària</x:t>
  </x:si>
  <x:si>
    <x:t>P-58</x:t>
  </x:si>
  <x:si>
    <x:t>Cel ras,placa guix lamin.,A,g=12,5mm,vora afinada+mestres c/400mm</x:t>
  </x:si>
  <x:si>
    <x:t>P-59</x:t>
  </x:si>
  <x:si>
    <x:t>Envà conformat per montants de fusta de 5x4cm cada 40cm</x:t>
  </x:si>
  <x:si>
    <x:t>B059-06FP</x:t>
  </x:si>
  <x:si>
    <x:t>Guix amb additius per agafar perfils i plaques, segons norma UNE-EN 14496</x:t>
  </x:si>
  <x:si>
    <x:t>P-60</x:t>
  </x:si>
  <x:si>
    <x:t>Pavim.terratzo llis g.mitjà 30x30cm,preu mitjà,mort.1:6,int.intens</x:t>
  </x:si>
  <x:si>
    <x:t>B9C5-0GXP</x:t>
  </x:si>
  <x:si>
    <x:t>Terratzo llis de gra mitjà, de 30x30 cm, preu mitjà, per a ús interior intens</x:t>
  </x:si>
  <x:si>
    <x:t>B9C0-0HKK</x:t>
  </x:si>
  <x:si>
    <x:t>Beurada de color</x:t>
  </x:si>
  <x:si>
    <x:t>P-61</x:t>
  </x:si>
  <x:si>
    <x:t>Control de qualitat</x:t>
  </x:si>
  <x:si>
    <x:t>P-62</x:t>
  </x:si>
  <x:si>
    <x:t>Conjunt d'equips de protecció individual, necessaris per al compliment de la normativa vigent en mat</x:t>
  </x:si>
  <x:si>
    <x:t>P-63</x:t>
  </x:si>
  <x:si>
    <x:t>Conjunt d'instal·lacions provisionals d'higiene i benestar, necessàries per al compliment de la norm</x:t>
  </x:si>
  <x:si>
    <x:t>P-64</x:t>
  </x:si>
  <x:si>
    <x:t>Conjunt d'elements d'abalisament i senyalització provisional d'obres, necessaris per al compliment d</x:t>
  </x:si>
  <x:si>
    <x:t>P-65</x:t>
  </x:si>
  <x:si>
    <x:t>Retenidor electromagnètic per a porta tallafocs de fulles batents,amb polsador de desbloqueig,amb br</x:t>
  </x:si>
  <x:si>
    <x:t>BAWB-1GJ5</x:t>
  </x:si>
  <x:si>
    <x:t>Retenidor electromagnètic per a porta tallafocs de fulles batents, amb polsador de desbloqueig, i amb braç extensible, força de retenció de 1100 N, 24 V c.c. de tensió d'alimentació, amb placa ferromagnètica articulada, segons la norma UNE-EN 1155, per a col·locació mural</x:t>
  </x:si>
  <x:si>
    <x:t>P-66</x:t>
  </x:si>
  <x:si>
    <x:t>Baixant PVC-U paret estructurada,B,DN=110mm,fix.mec.brides</x:t>
  </x:si>
  <x:si>
    <x:t>BD1A-1NEK</x:t>
  </x:si>
  <x:si>
    <x:t>Tubo de PVC-U de pared estructurada, área de aplicación B según norma UNE-EN 1453-1, de DN 110 mm y de longitud 3 m, clase de reacción al fuego B-s1, d0 según norma UNE-EN 13501-1, para encolar</x:t>
  </x:si>
  <x:si>
    <x:t>BD11-0MDE</x:t>
  </x:si>
  <x:si>
    <x:t>Brida para tubo de PVC de diámetro entre 75 y 110 mm</x:t>
  </x:si>
  <x:si>
    <x:t>BDW3-FFA8</x:t>
  </x:si>
  <x:si>
    <x:t>Elemento de montaje para tubo de PVC de D=110 mm</x:t>
  </x:si>
  <x:si>
    <x:t>BDW3-FFAA</x:t>
  </x:si>
  <x:si>
    <x:t>Accesorio genérico para tubo de PVC de D=110 mm</x:t>
  </x:si>
  <x:si>
    <x:t>P-67</x:t>
  </x:si>
  <x:si>
    <x:t>Pericó peu baix.,tapa fixa,51x51x50cm,paret g=13cm maó calat 250x120x100mm,mort.1:2:10</x:t>
  </x:si>
  <x:si>
    <x:t>B0F1A-074N</x:t>
  </x:si>
  <x:si>
    <x:t>Maó calat, de 250x120x100 mm, per a revestir, categoria I, HD, segons la norma UNE-EN 771-1</x:t>
  </x:si>
  <x:si>
    <x:t>B069-2A9O</x:t>
  </x:si>
  <x:si>
    <x:t>Formigó d'ús no estructural HNE-15/P/20 de resistència a compressió 15 N/mm2, consistència plàstica i grandària màxima del granulat 20 mm</x:t>
  </x:si>
  <x:si>
    <x:t>P-68</x:t>
  </x:si>
  <x:si>
    <x:t>Clavegueró PVC-U paret estructurada,B,DN=200mm,penj.sostr.</x:t>
  </x:si>
  <x:si>
    <x:t>BD11-0MDI</x:t>
  </x:si>
  <x:si>
    <x:t>Brida per a tub penjat del sostre</x:t>
  </x:si>
  <x:si>
    <x:t>BD1A-1NEA</x:t>
  </x:si>
  <x:si>
    <x:t>Tub de PVC-U de paret estructurada, àrea d'aplicació B segons norma UNE-EN 1453-1, de DN 200 mm i de llargària 3 m, classe de reacció al foc B-s1, d0 segons norma UNE-EN 13501-1, per a encolar</x:t>
  </x:si>
  <x:si>
    <x:t>BDW3-FFAQ</x:t>
  </x:si>
  <x:si>
    <x:t>Element de muntatge per a tub de PVC de D=200 mm</x:t>
  </x:si>
  <x:si>
    <x:t>BDW3-FFAL</x:t>
  </x:si>
  <x:si>
    <x:t>Accessori genèric per a tub de PVC de D=200 mm</x:t>
  </x:si>
  <x:si>
    <x:t>P-69</x:t>
  </x:si>
  <x:si>
    <x:t>Clavegueró PVC-U paret estructurada,B,DN=110mm,penj.sostr.</x:t>
  </x:si>
  <x:si>
    <x:t>P-70</x:t>
  </x:si>
  <x:si>
    <x:t>Clavegueró PVC-U paret estructurada,B,DN=125mm,penj.sostr.</x:t>
  </x:si>
  <x:si>
    <x:t>BDW3-FFAJ</x:t>
  </x:si>
  <x:si>
    <x:t>Accessori genèric per a tub de PVC de D=125 mm</x:t>
  </x:si>
  <x:si>
    <x:t>BD1A-1NEE</x:t>
  </x:si>
  <x:si>
    <x:t>Tub de PVC-U de paret estructurada, àrea d'aplicació B segons norma UNE-EN 1453-1, de DN 125 mm i de llargària 3 m, classe de reacció al foc B-s1, d0 segons norma UNE-EN 13501-1, per a encolar</x:t>
  </x:si>
  <x:si>
    <x:t>BDW3-FFAO</x:t>
  </x:si>
  <x:si>
    <x:t>Element de muntatge per a tub de PVC de D=125 mm</x:t>
  </x:si>
  <x:si>
    <x:t>P-71</x:t>
  </x:si>
  <x:si>
    <x:t>Instal·lació de cablejat analògic 2x1,5mm²</x:t>
  </x:si>
  <x:si>
    <x:t>BEV1-Z001</x:t>
  </x:si>
  <x:si>
    <x:t>P-72</x:t>
  </x:si>
  <x:si>
    <x:t>Tub d'acer negre sense soldadura, fabricat amb acer S195 T, d'1''1/4 de mida de rosca (diàmetre exte</x:t>
  </x:si>
  <x:si>
    <x:t>B0A1-07LQ</x:t>
  </x:si>
  <x:si>
    <x:t>Abraçadora metàl·lica, de 42 mm de diàmetre interior</x:t>
  </x:si>
  <x:si>
    <x:t>BFW4-036Q</x:t>
  </x:si>
  <x:si>
    <x:t>Accessori per a tubs d'acer negre de diàmetre 1''1/4, per a soldar</x:t>
  </x:si>
  <x:si>
    <x:t>BFYB-037L</x:t>
  </x:si>
  <x:si>
    <x:t>Part proporcional d'elements de muntatge per a tubs d'acer negre de diàmetre 1''1/4, soldat</x:t>
  </x:si>
  <x:si>
    <x:t>BF18-034N</x:t>
  </x:si>
  <x:si>
    <x:t>Tub d'acer negre sense soldadura, fabricat amb acer S195 T, d'1''1/4 de mida de rosca (diàmetre exterior especificat=42,4 mm i DN=32 mm), sèrie H segons UNE-EN 10255</x:t>
  </x:si>
  <x:si>
    <x:t>P-73</x:t>
  </x:si>
  <x:si>
    <x:t>Tubo de acero negro sin soldadura, fabricado con acero S195 T, de 1''1/2 de tamaño de rosca (diámetr</x:t>
  </x:si>
  <x:si>
    <x:t>BFYB-037M</x:t>
  </x:si>
  <x:si>
    <x:t>Parte proporcional de elementos de montaje para tubos de acero negro de diámetro 1''1/2, soldado</x:t>
  </x:si>
  <x:si>
    <x:t>BFW4-036R</x:t>
  </x:si>
  <x:si>
    <x:t>Accesorio para tubos de acero negro de diámetro 1''1/2, para soldar</x:t>
  </x:si>
  <x:si>
    <x:t>B0A1-07L5</x:t>
  </x:si>
  <x:si>
    <x:t>Abrazadera metálica, de 47 mm de diámetro interior</x:t>
  </x:si>
  <x:si>
    <x:t>BF18-034O</x:t>
  </x:si>
  <x:si>
    <x:t>Tubo de acero negro sin soldadura, fabricado con acero S195 T, de 1''1/2 de tamaño de rosca (diámetro exterior especificado=48,3 mm y DN=40 mm), serie H según UNE-EN 10255</x:t>
  </x:si>
  <x:si>
    <x:t>P-74</x:t>
  </x:si>
  <x:si>
    <x:t>Tub PP-R pressió,DN=20x2,8mm,sèrie S 3.2,soldat,dific.mitjà,col.superf.</x:t>
  </x:si>
  <x:si>
    <x:t>BFYF-0APZ</x:t>
  </x:si>
  <x:si>
    <x:t>Part proporcional d'elements de muntatge per a tubs de polipropilè a pressió, de 20 mm de diàmetre, soldat</x:t>
  </x:si>
  <x:si>
    <x:t>BFWA-0AP4</x:t>
  </x:si>
  <x:si>
    <x:t>Accessori per a tubs de polipropilè a pressió, de 20 mm de diàmetre, per a soldar</x:t>
  </x:si>
  <x:si>
    <x:t>B0A1-07KK</x:t>
  </x:si>
  <x:si>
    <x:t>Abraçadora plàstica, de 20 mm de diàmetre interior</x:t>
  </x:si>
  <x:si>
    <x:t>BFC0-0AGE</x:t>
  </x:si>
  <x:si>
    <x:t>Tub de Polipropilè-copolímer PP-R a pressió de diàmetre 20x2,8 mm, sèrie S 3.2 segons UNE-EN ISO 15874-2</x:t>
  </x:si>
  <x:si>
    <x:t>P-75</x:t>
  </x:si>
  <x:si>
    <x:t>Tubo PP-R presión,DN=25x3,5mm,serie S 3.2,soldado,dific.mediano,col.superf.</x:t>
  </x:si>
  <x:si>
    <x:t>BFWA-0AP5</x:t>
  </x:si>
  <x:si>
    <x:t>Accesorio para tubos de polipropileno a presión, de 25 mm de diámetro, para soldar</x:t>
  </x:si>
  <x:si>
    <x:t>B0A1-07KL</x:t>
  </x:si>
  <x:si>
    <x:t>Abrazadera plástica, de 25 mm de diámetro interior</x:t>
  </x:si>
  <x:si>
    <x:t>BFC0-0AFX</x:t>
  </x:si>
  <x:si>
    <x:t>Tubo de Polipropileno-copolímero PP-R a presión de diámetro 25x3,5 mm, serie S 3.2 según UNE-EN ISO 15874-2</x:t>
  </x:si>
  <x:si>
    <x:t>BFYF-0AQ0</x:t>
  </x:si>
  <x:si>
    <x:t>Parte proporcional de elementos de montaje para tubos de polipropileno a presión, de 25 mm de diámetro, soldado</x:t>
  </x:si>
  <x:si>
    <x:t>P-76</x:t>
  </x:si>
  <x:si>
    <x:t>Aïllament poliet.exp.,p/tub 1''1/4,g=30mm,dific.mitjà,col.superf.</x:t>
  </x:si>
  <x:si>
    <x:t>BFY6-06L7</x:t>
  </x:si>
  <x:si>
    <x:t>Part proporcional d'elements de muntatge per a aïllament tèrmic de canonades amb polietilè expandit, preu alt, per a tub d'1''1/4 de diàmetre, de 30 mm de gruix</x:t>
  </x:si>
  <x:si>
    <x:t>BFQ3-0DQL</x:t>
  </x:si>
  <x:si>
    <x:t>Aïllament tèrmic de polietilè expandit, per a tubs de diàmetre 1''1/4, de 30 mm de gruix, classe de reacció al foc BL-s1, d0 segons norma UNE-EN 13501-1</x:t>
  </x:si>
  <x:si>
    <x:t>P-77</x:t>
  </x:si>
  <x:si>
    <x:t>Aïllament poliet.exp.,p/tub 1''1/2,g=30mm,dific.mitjà,col.superf.</x:t>
  </x:si>
  <x:si>
    <x:t>BFY6-06LE</x:t>
  </x:si>
  <x:si>
    <x:t>Part proporcional d'elements de muntatge per a aïllament tèrmic de canonades amb polietilè expandit, preu alt, per a tub d'1''1/2 de diàmetre, de 30 mm de gruix</x:t>
  </x:si>
  <x:si>
    <x:t>BFQ3-0DQS</x:t>
  </x:si>
  <x:si>
    <x:t>Aïllament tèrmic de polietilè expandit, per a tubs de diàmetre 1''1/2, de 30 mm de gruix, classe de reacció al foc BL-s1, d0 segons norma UNE-EN 13501-1</x:t>
  </x:si>
  <x:si>
    <x:t>P-78</x:t>
  </x:si>
  <x:si>
    <x:t>Aïllament poliet.exp.,p/tub 3/4'',g=10mm,dific.mitjà,col.superf.</x:t>
  </x:si>
  <x:si>
    <x:t>BFY6-06JC</x:t>
  </x:si>
  <x:si>
    <x:t>Part proporcional d'elements de muntatge per a aïllament tèrmic de canonades amb polietilè expandit, preu alt, per a tub de 3/4'' de diàmetre, de 10 mm de gruix</x:t>
  </x:si>
  <x:si>
    <x:t>BFQ3-0DRC</x:t>
  </x:si>
  <x:si>
    <x:t>Aïllament tèrmic de polietilè expandit, per a tubs de diàmetre 3/4'', de 10 mm de gruix, classe de reacció al foc BL-s1, d0 segons norma UNE-EN 13501-1</x:t>
  </x:si>
  <x:si>
    <x:t>PG12-DH7C</x:t>
  </x:si>
  <x:si>
    <x:t>Caja de derivación cuadrada de plástico, de 90x90 mm, con grado de protección IP-40, empotrada</x:t>
  </x:si>
  <x:si>
    <x:t>Caja deriv.plástico,90x90mm,prot.IP-40,empotrada</x:t>
  </x:si>
  <x:si>
    <x:t>BG12-0G6T</x:t>
  </x:si>
  <x:si>
    <x:t>Caja de derivación cuadrada de plástico, de 90x90 mm, con grado de protección IP-40 y para empotrar</x:t>
  </x:si>
  <x:si>
    <x:t>P-79</x:t>
  </x:si>
  <x:si>
    <x:t>Caja deriv.plástico,100x100mm,prot.IP-65,mont.superf.</x:t>
  </x:si>
  <x:si>
    <x:t>BGW2-093M</x:t>
  </x:si>
  <x:si>
    <x:t>Parte proporcional de accesorios de caja de derivación cuadrada</x:t>
  </x:si>
  <x:si>
    <x:t>BG12-0G55</x:t>
  </x:si>
  <x:si>
    <x:t>Caja de derivación cuadrada de plástico, de 100x100 mm, con grado de protección IP-65 y para montar superficialmente</x:t>
  </x:si>
  <x:si>
    <x:t>P-80</x:t>
  </x:si>
  <x:si>
    <x:t>Safata reixa+separador acer electrozincat,100mmx300mm,col.susp/param.horitz.</x:t>
  </x:si>
  <x:si>
    <x:t>BG2J-0BCG</x:t>
  </x:si>
  <x:si>
    <x:t>Safata metàl·lica reixa d'acer electrozincat, d'alçària 100 mm i amplària 300 mm</x:t>
  </x:si>
  <x:si>
    <x:t>BG2G-1OJU</x:t>
  </x:si>
  <x:si>
    <x:t>Perfil separador per a safata metàl·lica, d'acer galvanitzat sendzimir, de 100 mm d'alçària</x:t>
  </x:si>
  <x:si>
    <x:t>BGY1-1OYJ</x:t>
  </x:si>
  <x:si>
    <x:t>Part proporcional d'elements de suport per a safates metàl·liques d'acer electrozincat de 300 mm d'amplària, per a instal·lació suspesa de paraments horitzontals</x:t>
  </x:si>
  <x:si>
    <x:t>PG2N-EUJG</x:t>
  </x:si>
  <x:si>
    <x:t>Tubo flexible corrugado de PVC, de 16 mm de diámetro nominal, aislante y no propagador de la llama, resistencia al impacto de 1 J, resistencia a compresión de 320 N y una rigidez dieléctrica de 2000 V, montado empotrado</x:t>
  </x:si>
  <x:si>
    <x:t>Tubo flexible corrugado PVC,DN=16mm,1J,320N,2000V,empotrado</x:t>
  </x:si>
  <x:si>
    <x:t>BG2Q-1KST</x:t>
  </x:si>
  <x:si>
    <x:t>Tubo flexible corrugado de PVC, de 16 mm de diámetro nominal, aislante y no propagador de la llama, resistencia al impacto de 1 J, resistencia a compresión de 320 N y una rigidez dieléctrica de 2000 V</x:t>
  </x:si>
  <x:si>
    <x:t>P-81</x:t>
  </x:si>
  <x:si>
    <x:t>Tub flexible corrugat plàstic s/halògens,DN=25mmbaixa emissió fums,2J,320N,2000V,sob/sostremort</x:t>
  </x:si>
  <x:si>
    <x:t>BG2Q-1KT5</x:t>
  </x:si>
  <x:si>
    <x:t>Tub flexible corrugat de plàstic sense halògens, de 25 mm de diàmetre nominal, aïllant i no propagador de la flama, de baixa emissió de fums i sense emissió de gasos tòxics ni corrosius, resistència a l'impacte de 2 J, resistència a compressió de 320 N i una rigidesa dielèctrica de 2000 V</x:t>
  </x:si>
  <x:si>
    <x:t>P-82</x:t>
  </x:si>
  <x:si>
    <x:t>Modificació quadre existent</x:t>
  </x:si>
  <x:si>
    <x:t>BG2Q-1KZ1</x:t>
  </x:si>
  <x:si>
    <x:t>P-83</x:t>
  </x:si>
  <x:si>
    <x:t>Linia telèfon ascensor</x:t>
  </x:si>
  <x:si>
    <x:t>BG2Q-1KZ2</x:t>
  </x:si>
  <x:si>
    <x:t>P-84</x:t>
  </x:si>
  <x:si>
    <x:t>Tub rígid plàstic s/halògens,DN=25mm, impacte=2J,resist.compress.=1250N,unió endollada+munt.superf.</x:t>
  </x:si>
  <x:si>
    <x:t>BGWC-09N4</x:t>
  </x:si>
  <x:si>
    <x:t>Part proporcional d'accessoris per a tubs rígids de PVC</x:t>
  </x:si>
  <x:si>
    <x:t>BG2P-1KV0</x:t>
  </x:si>
  <x:si>
    <x:t>Tub rígid de plàstic sense halògens, de 25 mm de diàmetre nominal, aïllant i no propagador de la flama, amb una resistència a l'impacte de 2 J, resistència a compressió de 1250 N i una rigidesa dielèctrica de 2000 V</x:t>
  </x:si>
  <x:si>
    <x:t>P-85</x:t>
  </x:si>
  <x:si>
    <x:t>Cable amb conductor de coure de tensió assignada0,6/1 kV, de designació RZ1-K (AS), construcció sego</x:t>
  </x:si>
  <x:si>
    <x:t>BG33-G2T0</x:t>
  </x:si>
  <x:si>
    <x:t>Cable amb conductor de coure de tensió assignada0,6/1 kV, de designació RZ1-K (AS), construcció segons norma UNE 21123-4, unipolar, de secció 1x2,5 mm2, amb coberta del cable de poliolefines, classe de reacció al foc Cca-s1b, d1, a1 segons la norma UNE-EN 50575 amb baixa emissió fums</x:t>
  </x:si>
  <x:si>
    <x:t>P-86</x:t>
  </x:si>
  <x:si>
    <x:t>BG33-G2SZ</x:t>
  </x:si>
  <x:si>
    <x:t>Cable amb conductor de coure de tensió assignada0,6/1 kV, de designació RZ1-K (AS), construcció segons norma UNE 21123-4, unipolar, de secció 1x4 mm2, amb coberta del cable de poliolefines, classe de reacció al foc Cca-s1b, d1, a1 segons la norma UNE-EN 50575 amb baixa emissió fums</x:t>
  </x:si>
  <x:si>
    <x:t>P-87</x:t>
  </x:si>
  <x:si>
    <x:t>BG33-G2VP</x:t>
  </x:si>
  <x:si>
    <x:t>Cable amb conductor de coure de tensió assignada0,6/1 kV, de designació RZ1-K (AS), construcció segons norma UNE 21123-4, tripolar, de secció 3x1,5 mm2, amb coberta del cable de poliolefines, classe de reacció al foc Cca-s1b, d1, a1 segons la norma UNE-EN 50575 amb baixa emissió fums</x:t>
  </x:si>
  <x:si>
    <x:t>P-88</x:t>
  </x:si>
  <x:si>
    <x:t>BG33-G2VO</x:t>
  </x:si>
  <x:si>
    <x:t>Cable amb conductor de coure de tensió assignada0,6/1 kV, de designació RZ1-K (AS), construcció segons norma UNE 21123-4, tripolar, de secció 3x2,5 mm2, amb coberta del cable de poliolefines, classe de reacció al foc Cca-s1b, d1, a1 segons la norma UNE-EN 50575 amb baixa emissió fums</x:t>
  </x:si>
  <x:si>
    <x:t>P-89</x:t>
  </x:si>
  <x:si>
    <x:t>BG33-G2VM</x:t>
  </x:si>
  <x:si>
    <x:t>Cable amb conductor de coure de tensió assignada0,6/1 kV, de designació RZ1-K (AS), construcció segons norma UNE 21123-4, tripolar, de secció 3x4 mm2, amb coberta del cable de poliolefines, classe de reacció al foc Cca-s1b, d1, a1 segons la norma UNE-EN 50575 amb baixa emissió fums</x:t>
  </x:si>
  <x:si>
    <x:t>P-90</x:t>
  </x:si>
  <x:si>
    <x:t>BG33-G2X0</x:t>
  </x:si>
  <x:si>
    <x:t>Cable amb conductor de coure de tensió assignada0,6/1 kV, de designació RZ1-K (AS), construcció segons norma UNE 21123-4, pentapolar, de secció 5x10 mm2, amb coberta del cable de poliolefines, classe de reacció al foc Cca-s1b, d1, a1 segons la norma UNE-EN 50575 amb baixa emissió fums</x:t>
  </x:si>
  <x:si>
    <x:t>P-91</x:t>
  </x:si>
  <x:si>
    <x:t>Cable amb conductor de coure de tensió assignada0,6/1 kV, de designació RZ1-K (AS+), construcció seg</x:t>
  </x:si>
  <x:si>
    <x:t>BG33-G2X3</x:t>
  </x:si>
  <x:si>
    <x:t>Cable amb conductor de coure de tensió assignada0,6/1 kV, de designació RZ1-K (AS+), construcció segons norma UNE 211025, unipolar, de secció 1x1,5 mm2, amb coberta del cable de poliolefines, classe de reacció al foc Cca-s1b, d1, a1 segons la norma UNE-EN 50575 amb baixa emissió fums</x:t>
  </x:si>
  <x:si>
    <x:t>PG35-DYD4</x:t>
  </x:si>
  <x:si>
    <x:t>Cable amb conductor de coure de tensió assignada inferior o igual a 450/750 V, de designació H07V-K, construcció segons norma UNE-EN 50525-2-31, unipolar, de secció 1x1,5 mm2, amb aïllament de PVC, classe de reacció al foc Eca segons la norma UNE-EN 50575, col·locat en tub</x:t>
  </x:si>
  <x:si>
    <x:t>Cable Cu 450/750 V, H07V-K, 1x1,5mm2, Eca,col.tub</x:t>
  </x:si>
  <x:si>
    <x:t>BG35-06EF</x:t>
  </x:si>
  <x:si>
    <x:t>Cable amb conductor de coure de tensió assignada inferior o igual a 450/750 V, de designació H07V-K, construcció segons norma UNE-EN 50525-2-31, unipolar, de secció 1x1,5 mm2, amb aïllament de PVC, classe de reacció al foc Eca segons la norma UNE-EN 50575</x:t>
  </x:si>
  <x:si>
    <x:t>PG65-4843</x:t>
  </x:si>
  <x:si>
    <x:t>Caja de mecanismos, para un elemento, precio alto, empotrada</x:t>
  </x:si>
  <x:si>
    <x:t>Caja mecanismos,p/un elemento,precio alto,empotrada</x:t>
  </x:si>
  <x:si>
    <x:t>BG64-07EI</x:t>
  </x:si>
  <x:si>
    <x:t>Caja para mecanismos, para un elemento, precio alto</x:t>
  </x:si>
  <x:si>
    <x:t>PG6E-77G7</x:t>
  </x:si>
  <x:si>
    <x:t>Interruptor, de tipo universal, unipolar (1P), 10 AX/250 V, con tecla, precio alto, empotrado</x:t>
  </x:si>
  <x:si>
    <x:t>Interruptor,tipo univ.,(1P),10AX/250V,c/tecla,precio alto,empotrado</x:t>
  </x:si>
  <x:si>
    <x:t>BG69-1NQ9</x:t>
  </x:si>
  <x:si>
    <x:t>Interruptor, de tipo universal, unipolar (1P), 10 AX/250 V, con tecla, precio alto, para empotrar</x:t>
  </x:si>
  <x:si>
    <x:t>PG6I-78DA</x:t>
  </x:si>
  <x:si>
    <x:t>Marco para mecanismo universal, de 1 elemento, precio alto, colocado</x:t>
  </x:si>
  <x:si>
    <x:t>Marco p/mec.universal,1elem.,precio alto,col.</x:t>
  </x:si>
  <x:si>
    <x:t>BG6D-1OBM</x:t>
  </x:si>
  <x:si>
    <x:t>Marco para mecanismo universal, de 1 elemento, precio alto</x:t>
  </x:si>
  <x:si>
    <x:t>P-93</x:t>
  </x:si>
  <x:si>
    <x:t>Detector presencia,conex.bus cable,p/caixa univ.+placa+marc preu eco.,a/accessoris,munt.</x:t>
  </x:si>
  <x:si>
    <x:t>BG83-H6IX</x:t>
  </x:si>
  <x:si>
    <x:t>Detector de presencia, amb connexió a bus de cable, per a caixa universal, amb adaptador, placa i marc de preu econòmic, amb accessoris de muntatge</x:t>
  </x:si>
  <x:si>
    <x:t>P-94</x:t>
  </x:si>
  <x:si>
    <x:t>Llumenera,p/lín.contin.,s/difusor,1x36W,rect.,alum.anodit.,munt./superfic.sostre</x:t>
  </x:si>
  <x:si>
    <x:t>BHW1-0E6R</x:t>
  </x:si>
  <x:si>
    <x:t>Part proporcional d'accessoris de llums decoratius per a línia contínua, muntats superficialment</x:t>
  </x:si>
  <x:si>
    <x:t>BH13-0G42</x:t>
  </x:si>
  <x:si>
    <x:t>Llumenera decorativa per a línia continua, sense difusor d'1 de 36 W, de forma rectangular, amb xassís d'alumini anoditzat</x:t>
  </x:si>
  <x:si>
    <x:t>P-95</x:t>
  </x:si>
  <x:si>
    <x:t>Llumenera xassís alum.anodit.,difusor s/difus.+tub prot.polic.,T26/G13,2 tubs (bitub)18W),reac.elect</x:t>
  </x:si>
  <x:si>
    <x:t>BHU6-1JZ1</x:t>
  </x:si>
  <x:si>
    <x:t>Làmpada fluorescent tubular del tipus T26/G13 de 18 W, llum de color estàndard i un índex de rendiment del color de 70 a 85</x:t>
  </x:si>
  <x:si>
    <x:t>BH14-0GE1</x:t>
  </x:si>
  <x:si>
    <x:t>Llumenera decorativa bitub per a muntar superficialment amb xassís d'alumini anoditzat sense difusor amb tub protector de policarbonat, per a 2 tubs (bitub) de fluorescència T26/G13 de 18 W, amb reactància electrònica Indeterminat</x:t>
  </x:si>
  <x:si>
    <x:t>BHW1-0E6Q</x:t>
  </x:si>
  <x:si>
    <x:t>Part proporcional d'accessoris de llums decoratius amb tubs fluorescents, muntats superficialment</x:t>
  </x:si>
  <x:si>
    <x:t>P-96</x:t>
  </x:si>
  <x:si>
    <x:t xml:space="preserve">Luz de emergencia con lámpara led, con una vida útil de 100000 h, no permanente y estanca con grado </x:t>
  </x:si>
  <x:si>
    <x:t>BH65-2IIZ</x:t>
  </x:si>
  <x:si>
    <x:t>Luz de emergencia con lámpara led, con una vida útil de 100000 h, no permanente y estanca con grado de protección IP66, aislamiento clase II, con un flujo aproximado de 240 a 270 lm, 1 h de autonomía, de forma rectangular con difusor y cuerpo de policarbonato, precio alto</x:t>
  </x:si>
  <x:si>
    <x:t>P-97</x:t>
  </x:si>
  <x:si>
    <x:t>Lavabo p/encastar porcell.,senz.,ampl.53 a 75cm,blanc,preu mitjà,encast.taulell</x:t>
  </x:si>
  <x:si>
    <x:t>A01-FEPE</x:t>
  </x:si>
  <x:si>
    <x:t>Ajudant lampista</x:t>
  </x:si>
  <x:si>
    <x:t>B7JE-0GTM</x:t>
  </x:si>
  <x:si>
    <x:t>Massilla per a segellats, d'aplicació amb pistola, de base silicona neutra monocomponent</x:t>
  </x:si>
  <x:si>
    <x:t>BJ115-0QF0</x:t>
  </x:si>
  <x:si>
    <x:t>Lavabo per a encastar de porcellana esmaltada, senzill, d'amplària 53 a 75 cm, de color blanc i preu mitjà</x:t>
  </x:si>
  <x:si>
    <x:t>P-98</x:t>
  </x:si>
  <x:si>
    <x:t>Inodor porcell.,vert./horitz.,cist.,blanc,preu mitjà,col.sob./pavim.</x:t>
  </x:si>
  <x:si>
    <x:t>BJ11C-0Q7G</x:t>
  </x:si>
  <x:si>
    <x:t>Inodor per a col·locar sobre el paviment de porcellana esmaltada, de sortida vertical i/o horitzontal, amb seient i tapa, cisterna i mecanismes de descàrrega i alimentació incorporats, color blanc i preu mitjà</x:t>
  </x:si>
  <x:si>
    <x:t>BJ11O-0PMV</x:t>
  </x:si>
  <x:si>
    <x:t>Pasta per a segellar l'enllaç d'inodors, abocadors i plaques turques</x:t>
  </x:si>
  <x:si>
    <x:t>P-99</x:t>
  </x:si>
  <x:si>
    <x:t>Aixeta p/lavab.,munt.s/taule.,esmalt.,preu mitjà,desguàs 1''1/4,maniguets</x:t>
  </x:si>
  <x:si>
    <x:t>BJ217-0RBG</x:t>
  </x:si>
  <x:si>
    <x:t>Aixeta mescladora per a lavabo, per a muntar superficialment sobre taulell o aparell sanitari, de llautó esmaltat, preu mitjà, amb desguàs mecànic incorporat d'1''1/4, amb dues entrades de maniguets</x:t>
  </x:si>
  <x:si>
    <x:t>P-100</x:t>
  </x:si>
  <x:si>
    <x:t>Sistema detecció fums conductes, òptic convencional, col·locat</x:t>
  </x:si>
  <x:si>
    <x:t>BM14-H7CT</x:t>
  </x:si>
  <x:si>
    <x:t>Sistema de detecció de fums per a conductes constituït per un detector de fums òptic de tipus convencional segons norma UNE-EN 54-7, col·locat a l'interior d'una caixa metàl·lica proveïda de pilot d'alarma, ràcords amb premsaestopa per a l'entrada de cables, i tubs de presa de mostres per a inserir en el conducte</x:t>
  </x:si>
  <x:si>
    <x:t>P-101</x:t>
  </x:si>
  <x:si>
    <x:t>Mòdul 2 entrades p/control senyals,col.</x:t>
  </x:si>
  <x:si>
    <x:t>BM1A-J0RE</x:t>
  </x:si>
  <x:si>
    <x:t>Mòdul microprocessat direccionable que gestiona l'informació de 2 entrades per a personalitzar e informar els canvis de cada un d'ells, segons EN 54-18, per a sistemes d'instal·lació algorítmics</x:t>
  </x:si>
  <x:si>
    <x:t>P-102</x:t>
  </x:si>
  <x:si>
    <x:t>Retol seny. Recorregut evac.sortida habit.,402x105mm2,làmi.polièster/adhes.,col.adherit</x:t>
  </x:si>
  <x:si>
    <x:t>BMS0-1JZL</x:t>
  </x:si>
  <x:si>
    <x:t>Rètol senyalització recorregut d'evacuació a sortida habitual, rectangular, de 402x105 mm2 de làmina polièster autoadhesiva</x:t>
  </x:si>
  <x:si>
    <x:t>P-103</x:t>
  </x:si>
  <x:si>
    <x:t>Vàlvula bola manual rosca,2peces,pas tot.,llautó,DN=1,PN=16bar,superf.</x:t>
  </x:si>
  <x:si>
    <x:t>BN38-HDRD</x:t>
  </x:si>
  <x:si>
    <x:t>Vàlvula de bola manual amb rosca, de dues peces amb pas total, de llautó, de diàmetre nominal 1 '',i preu alt de 16 bar de PN</x:t>
  </x:si>
  <x:si>
    <x:t>P-104</x:t>
  </x:si>
  <x:si>
    <x:t>FU-01</x:t>
  </x:si>
  <x:si>
    <x:t>MO056</x:t>
  </x:si>
  <x:si>
    <x:t>Ajudant fuster.</x:t>
  </x:si>
  <x:si>
    <x:t>MO016</x:t>
  </x:si>
  <x:si>
    <x:t>Oficial 1ª fuster.</x:t>
  </x:si>
  <x:si>
    <x:t>MT22PXH025AA</x:t>
  </x:si>
  <x:si>
    <x:t>Porta de pas cega buida, de tauler de fibres acabat amb melamina de color blanc, amb ànima alveolar de paper kraft, de 203x82,5x3,5 cm.</x:t>
  </x:si>
  <x:si>
    <x:t>MT22AGA015AE</x:t>
  </x:si>
  <x:si>
    <x:t>Galze de MDF, acabat amb melamina de color blanc, 90x20 mm.</x:t>
  </x:si>
  <x:si>
    <x:t>MT22AAP011JA</x:t>
  </x:si>
  <x:si>
    <x:t>Bastiment de base de fusta de pi, 90x35 mm, per porta d'una fulla, amb elements de fixació.</x:t>
  </x:si>
  <x:si>
    <x:t>OP00CEP010</x:t>
  </x:si>
  <x:si>
    <x:t>Garlopa.</x:t>
  </x:si>
  <x:si>
    <x:t>OP00SIE010</x:t>
  </x:si>
  <x:si>
    <x:t>Serra de calar.</x:t>
  </x:si>
  <x:si>
    <x:t>OP00GRA010</x:t>
  </x:si>
  <x:si>
    <x:t>Grapadora.</x:t>
  </x:si>
  <x:si>
    <x:t>OP00CLA010</x:t>
  </x:si>
  <x:si>
    <x:t>Clavadora.</x:t>
  </x:si>
  <x:si>
    <x:t>OP00TRO010</x:t>
  </x:si>
  <x:si>
    <x:t>Serra de trepar.</x:t>
  </x:si>
  <x:si>
    <x:t>P-105</x:t>
  </x:si>
  <x:si>
    <x:t>AR-01</x:t>
  </x:si>
  <x:si>
    <x:t>P-106</x:t>
  </x:si>
  <x:si>
    <x:t>AR-02</x:t>
  </x:si>
  <x:si>
    <x:t>P-107</x:t>
  </x:si>
  <x:si>
    <x:t>AR-03</x:t>
  </x:si>
  <x:si>
    <x:t>P-108</x:t>
  </x:si>
  <x:si>
    <x:t>AR-04</x:t>
  </x:si>
  <x:si>
    <x:t>P-109</x:t>
  </x:si>
  <x:si>
    <x:t>FU-02</x:t>
  </x:si>
  <x:si>
    <x:t>P-110</x:t>
  </x:si>
  <x:si>
    <x:t>FU-03</x:t>
  </x:si>
  <x:si>
    <x:t>P-111</x:t>
  </x:si>
  <x:si>
    <x:t>Formació forat,s/taulell pedra nat.calc.,polit,circ./oval</x:t>
  </x:si>
  <x:si>
    <x:t>A0F-000Q</x:t>
  </x:si>
  <x:si>
    <x:t>Oficial 1a marbrista</x:t>
  </x:si>
  <x:si>
    <x:t>P-112</x:t>
  </x:si>
  <x:si>
    <x:t>Taulell de granit.,g=20mm,preu mitjà,llarg.=100cm,sob/suport,mural encast.</x:t>
  </x:si>
  <x:si>
    <x:t>BQ52-0TDZ</x:t>
  </x:si>
  <x:si>
    <x:t>Pedra natural calcària nacional per a taulells, de 20 mm de gruix, preu mitjà, de 60 a 99 cm de llargària</x:t>
  </x:si>
  <x:si>
    <x:t>BJ188-0PMX</x:t>
  </x:si>
  <x:si>
    <x:t>Suport mural d'acer galvanitzat per a aigüeres, safareigs i lavabos col·lectius</x:t>
  </x:si>
  <x:si>
    <x:t>P-113</x:t>
  </x:si>
  <x:si>
    <x:t>Llog. mòdul descontaminació treballadors man.amiant muntat s/remolc, 3 zones</x:t>
  </x:si>
  <x:si>
    <x:t>BQUL-HOBW</x:t>
  </x:si>
  <x:si>
    <x:t>P-114</x:t>
  </x:si>
  <x:si>
    <x:t>Trans. mòdul descontaminació treballadors man.amiant muntat s/remolc, 3 zones</x:t>
  </x:si>
  <x:si>
    <x:t>BQUL-HQZK</x:t>
  </x:si>
  <x:si>
    <x:t>PY04-5T84</x:t>
  </x:si>
  <x:si>
    <x:t>Formación de empotramiento para pequeños elementos en pared de ladrillo macizo, con medios manuales, y recibido con yeso B1 y acabado enlucido con yeso C6</x:t>
  </x:si>
  <x:si>
    <x:t>Formación empotramiento pequeños elem.pared ladrillo mac.,m.man.,recibido yeso B1+enluc.yeso C6</x:t>
  </x:si>
  <x:si>
    <x:t>PY05-5CIV</x:t>
  </x:si>
  <x:si>
    <x:t>Abertura de roza en pared de ladrillo macizo, con medios manuales y tapada con yeso B1 y acabado enlucido con yeso C6</x:t>
  </x:si>
  <x:si>
    <x:t>Abertura roza pared ladrillo mac.,m.man.,tapada yeso B1+enluc.C6</x:t>
  </x:si>
  <x:si>
    <x:t>P-115</x:t>
  </x:si>
  <x:si>
    <x:t>Coberta inclinada de panells sandvitx aïllants d'acer, de 30 mm de espessor i 1150 mm d'ample, ànima</x:t>
  </x:si>
  <x:si>
    <x:t>MO051</x:t>
  </x:si>
  <x:si>
    <x:t>Oficial 1ª muntador de tancaments industrials.</x:t>
  </x:si>
  <x:si>
    <x:t>MO098</x:t>
  </x:si>
  <x:si>
    <x:t>Ajudant muntador de tancaments industrials.</x:t>
  </x:si>
  <x:si>
    <x:t>MT13CCG030D</x:t>
  </x:si>
  <x:si>
    <x:t>Cargol autoroscant de 6,5x70 mm d'acer inoxidable, amb volandera.</x:t>
  </x:si>
  <x:si>
    <x:t>MT1AI2Q1</x:t>
  </x:si>
  <x:si>
    <x:t>Panell sandvitx aïllant d'acer, per a cobertes, de 30 mm de espessor i 1150 mm d'ample, format per doble cara metàl·lica de xapa estàndard d'acer, acabat prelacat, d'espessor exterior 0,5 mm i espessor interior 0,5 mm i ànima aïllant de llana de roca de densitat mitjana 145 kg/m³, i accessoris.</x:t>
  </x:si>
  <x:si>
    <x:t>P-116</x:t>
  </x:si>
  <x:si>
    <x:t>Pintura plàstica sobre parament interior.</x:t>
  </x:si>
  <x:si>
    <x:t>MO076</x:t>
  </x:si>
  <x:si>
    <x:t>Ajudant pintor.</x:t>
  </x:si>
  <x:si>
    <x:t>MO038</x:t>
  </x:si>
  <x:si>
    <x:t>Oficial 1ª pintor.</x:t>
  </x:si>
  <x:si>
    <x:t>MT27PIR010A</x:t>
  </x:si>
  <x:si>
    <x:t>Pintura plàstica ecològica per a interior, a base de copolímers acrílics en dispersió aquosa, diòxid de titani i pigments estenedors seleccionats, color blanc, acabat mat, textura llisa, de gran resistència al frec humit, permeable al vapor d'aigua, transpirable i resistent als raigs UV, per a aplicar amb brotxa, corró o pistola.</x:t>
  </x:si>
  <x:si>
    <x:t>MT27PFP010B</x:t>
  </x:si>
  <x:si>
    <x:t>Emprimació, a base de copolímers acrílics en suspensió aquosa, per afavorir la cohesió de suports poc consistents i l'adherència de pintures.</x:t>
  </x:si>
  <x:si>
    <x:t>OP00TAL020</x:t>
  </x:si>
  <x:si>
    <x:t>Trepant amb batedora.</x:t>
  </x:si>
  <x:si>
    <x:t>P-117</x:t>
  </x:si>
  <x:si>
    <x:t>Pintura plàstica sobre parament interior horitzontal.</x:t>
  </x:si>
  <x:si>
    <x:t>P-118</x:t>
  </x:si>
  <x:si>
    <x:t>Emprimació anticorrosiva, per a la protecció d'elements d'acer enfront de la corrosió.</x:t>
  </x:si>
  <x:si>
    <x:t>MT28TSD</x:t>
  </x:si>
  <x:si>
    <x:t>Emprimació anticorrosiva, bicomponent, a base de resina epoxi, inhibidors de corrosió i aigua.</x:t>
  </x:si>
  <x:si>
    <x:t>P-119</x:t>
  </x:si>
  <x:si>
    <x:t>Estesa de guix.</x:t>
  </x:si>
  <x:si>
    <x:t>MO071</x:t>
  </x:si>
  <x:si>
    <x:t>Ajudant guixer.</x:t>
  </x:si>
  <x:si>
    <x:t>MO033</x:t>
  </x:si>
  <x:si>
    <x:t>Oficial 1ª guixer.</x:t>
  </x:si>
  <x:si>
    <x:t>MT28VYE010</x:t>
  </x:si>
  <x:si>
    <x:t>Voravius de plàstic i metall, estable a l'acció dels sulfats.</x:t>
  </x:si>
  <x:si>
    <x:t>MT28VYE020</x:t>
  </x:si>
  <x:si>
    <x:t>Malla de fibra de vidre teixida, antiàlcalis, de 5x5 mm de llum de malla, flexible i imputrescible en el temps, de 70 g/m² de massa superficial i 0,40 mm de gruix de fil, per armar guixos.</x:t>
  </x:si>
  <x:si>
    <x:t>MT09PYE010B</x:t>
  </x:si>
  <x:si>
    <x:t>Pasta de guix de construcció B1, segons UNE-EN 13279-1.</x:t>
  </x:si>
  <x:si>
    <x:t>P-120</x:t>
  </x:si>
  <x:si>
    <x:t>Extradossat directe, realitzat amb plaques laminades compactes d'alta pressió (HPL) Virtuon ´´TRESPA</x:t>
  </x:si>
  <x:si>
    <x:t>MO053</x:t>
  </x:si>
  <x:si>
    <x:t>Oficial 1ª muntador de prefabricats interiors.</x:t>
  </x:si>
  <x:si>
    <x:t>MO100</x:t>
  </x:si>
  <x:si>
    <x:t>Ajudant muntador de prefabricats interiors.</x:t>
  </x:si>
  <x:si>
    <x:t>MT12PSG050C</x:t>
  </x:si>
  <x:si>
    <x:t>Mestra 60/27 de xapa d'acer galvanitzat, d'ample 60 mm, segons UNE-EN 14195.</x:t>
  </x:si>
  <x:si>
    <x:t>MT12PRT120B</x:t>
  </x:si>
  <x:si>
    <x:t>Kit de complements per a la instal·lació del sistema d'extradossat TS 2000 ´´TRESPA´´.</x:t>
  </x:si>
  <x:si>
    <x:t>MT1R7367</x:t>
  </x:si>
  <x:si>
    <x:t>Placa laminada compacta d'alta pressió (HPL), Virtuon FR ´´TRESPA´´, de 600x2500x10 mm, acabat Gold Yellow, textura Satin, Euroclasse B-s2, d0 de reacció al foc, per a col·locar mitjançant el sistema TS2000 de fixació oculta, a base de resines termoenduribles i fibres de fusta, amb superfície decorativa EBC (Electron Beam Curing).</x:t>
  </x:si>
  <x:si>
    <x:t>OP00FRE010</x:t>
  </x:si>
  <x:si>
    <x:t>Fresadora.</x:t>
  </x:si>
  <x:si>
    <x:t>P-121</x:t>
  </x:si>
  <x:si>
    <x:t>Base de morter de ciment.</x:t>
  </x:si>
  <x:si>
    <x:t>MQ06HOR010</x:t>
  </x:si>
  <x:si>
    <x:t>Formigonera.</x:t>
  </x:si>
  <x:si>
    <x:t>MT16PEA020A</x:t>
  </x:si>
  <x:si>
    <x:t>Panell rígid de poliestirè expandit, segons UNE-EN 13163, mecanitzat lateral recte, de 10 mm d'espessor, resistència tèrmica 0,25 m²K/W, conductivitat tèrmica 0,036 W/(mK), per junta de dilatació.</x:t>
  </x:si>
  <x:si>
    <x:t>MT09MOR010E</x:t>
  </x:si>
  <x:si>
    <x:t>Morter de ciment CEM II/B-P 32,5 N tipus M-10, confeccionat en obra con 380 kg/m³ de ciment i una proporció en volum 1/4.</x:t>
  </x:si>
  <x:si>
    <x:t>P-122</x:t>
  </x:si>
  <x:si>
    <x:t>Entornpeu de terratzo.</x:t>
  </x:si>
  <x:si>
    <x:t>MO023</x:t>
  </x:si>
  <x:si>
    <x:t>Oficial 1ª enrajolador.</x:t>
  </x:si>
  <x:si>
    <x:t>MT18RTL010GC</x:t>
  </x:si>
  <x:si>
    <x:t>Entornpeu de terratzo microgra (menor o igual a 6 mm), color Ivori, per a interiors, 40x7 cm, amb el cantell rebaixat i un grau de polit de 220.</x:t>
  </x:si>
  <x:si>
    <x:t>MT09MCR200</x:t>
  </x:si>
  <x:si>
    <x:t>Adhesiu cimentós per a col·locació de paviments de terratzo.</x:t>
  </x:si>
  <x:si>
    <x:t>MT09LEC010B</x:t>
  </x:si>
  <x:si>
    <x:t>Beurada de ciment blanc BL 22,5 X.</x:t>
  </x:si>
  <x:si>
    <x:t>OP00SIE030</x:t>
  </x:si>
  <x:si>
    <x:t>Serra de disc de diamant, per a taula de treball, de tall humit.</x:t>
  </x:si>
  <x:si>
    <x:t>P-123</x:t>
  </x:si>
  <x:si>
    <x:t>Cel ras continu de panells de fusta, d'altes prestacions acústiques.</x:t>
  </x:si>
  <x:si>
    <x:t>MO015</x:t>
  </x:si>
  <x:si>
    <x:t>Oficial 1ª muntador de falsos sostres.</x:t>
  </x:si>
  <x:si>
    <x:t>MO082</x:t>
  </x:si>
  <x:si>
    <x:t>Ajudant muntador de falsos sostres.</x:t>
  </x:si>
  <x:si>
    <x:t>MT12FPM010A</x:t>
  </x:si>
  <x:si>
    <x:t>Panell de fusta, de 1250x300 mm, format per cara superior de tauler de fibres de fusta i resines sintètiques de densitat mitja (MDF), Euroclasse D-s2, d0 de reacció al foc segons UNE-EN 13501-1, de 16 mm d'espessor, i cara inferior de tauler de fusta massissa de faig, de 16 mm d'espessor, de superfície llisa, acabat envernissat, amb mecanitzat en els cantells i un vel negre fonoabsorbent en el dors.</x:t>
  </x:si>
  <x:si>
    <x:t>MT12FPM020A</x:t>
  </x:si>
  <x:si>
    <x:t>Estructura suport per a falsos sostres continus de panells de fusta, d'entramat metàl·lic ocult, amb perfils en T, varetes per a fixació al forjat o element suport, perfils angulars, fixacions per a l'ancoratge dels perfils i accessoris de muntatge.</x:t>
  </x:si>
  <x:si>
    <x:t>P-124</x:t>
  </x:si>
  <x:si>
    <x:t>FE-01. Cabina de tauler fenòlic HPL.</x:t>
  </x:si>
  <x:si>
    <x:t>P-125</x:t>
  </x:si>
  <x:si>
    <x:t>LED STRIP 2X ON HP IP 91-4763-00-00 + accessoris taglio di luce 50mm</x:t>
  </x:si>
  <x:si>
    <x:t>BHN1-Z002</x:t>
  </x:si>
  <x:si>
    <x:t>Subministrament i col·locació de llumenera lineal led strip de 1m de llargada LED STRIP 2X ON HP IP 91-4763-00-00 + accessoris taglio di luce 50mm.
Formada per:
*  Rotllos Rotllo led 5m 3k  9,6w/m  ref.91-7917-00-00
* Font d'alimentació 24v  150w  ref.71-6343-00-00
* Perfil d¡alumini encastat de 3 m, ref. 71-8084-14-00
* Tapa final joc de 2 unit. , ref.71-7640-14-00
*  Pinces subjecció per encast , kit 2 unit
*  Difusor lineal rotllo 10 metres
* Kit unió continuitat perfil 
Totalment muntada i en funcionament.
Marca LAMP o equivalent</x:t>
  </x:si>
  <x:si>
    <x:t>Partida alçada</x:t>
  </x:si>
  <x:si>
    <x:t>Conjunt de sistemes de protecció col·lectiva, necessaris per al compliment de la normativa vigent en</x:t>
  </x:si>
  <x:si>
    <x:t>P-92</x:t>
  </x:si>
  <x:si>
    <x:t xml:space="preserve">Interruptor 10A,empotrado,abert.roza,tubo corrugado PVC DN=16mm,cond.Cu [null] S=1,5mm2,caja deriv. </x:t>
  </x:si>
  <x:si>
    <x:t>CO2eq (kg)</x:t>
  </x:si>
  <x:si>
    <x:t>MJ</x:t>
  </x:si>
  <x:si>
    <x:t>CO2eq A4 (kg)</x:t>
  </x:si>
  <x:si>
    <x:t>MJ A4</x:t>
  </x:si>
  <x:si>
    <x:t>A01-FEP0</x:t>
  </x:si>
  <x:si>
    <x:t>Ajudant muntador</x:t>
  </x:si>
  <x:si>
    <x:t>A01-FEP00</x:t>
  </x:si>
  <x:si>
    <x:t>A01-FEP01</x:t>
  </x:si>
  <x:si>
    <x:t>A01-FEP02</x:t>
  </x:si>
  <x:si>
    <x:t>A01-FEP03</x:t>
  </x:si>
  <x:si>
    <x:t>A01-FEP04</x:t>
  </x:si>
  <x:si>
    <x:t>A0F-0000</x:t>
  </x:si>
  <x:si>
    <x:t>Oficial 1a muntador</x:t>
  </x:si>
  <x:si>
    <x:t>A0F-00000</x:t>
  </x:si>
  <x:si>
    <x:t>A0F-00001</x:t>
  </x:si>
  <x:si>
    <x:t>A0F-00002</x:t>
  </x:si>
  <x:si>
    <x:t>A0F-00003</x:t>
  </x:si>
  <x:si>
    <x:t>A0F-00004</x:t>
  </x:si>
  <x:si>
    <x:t>A0F-00005</x:t>
  </x:si>
  <x:si>
    <x:t>A0F-00006</x:t>
  </x:si>
  <x:si>
    <x:t>Conservador-restaurador responsable intervenció</x:t>
  </x:si>
  <x:si>
    <x:t>Formigonera 165l</x:t>
  </x:si>
  <x:si>
    <x:t>Mesc.cont.+sitja granel</x:t>
  </x:si>
  <x:si>
    <x:t>Cànon d'abocament per lliurament de residus inerts de guix produïts a obres de construcció i/o demol</x:t>
  </x:si>
  <x:si>
    <x:t>Lloguer diari de m³ de bastida de volum, de 20 m d'altura màxima de treball, constituïda per estruct</x:t>
  </x:si>
  <x:si>
    <x:t>Repercussió, per m³, de muntatge de bastida de volum, de 20 m d'altura màxima de treball, constituïd</x:t>
  </x:si>
  <x:si>
    <x:t>Repercussió, per m³, de desmuntatge de bastida de volum, de 20 m d'altura màxima de treball, constit</x:t>
  </x:si>
  <x:si>
    <x:t xml:space="preserve">Repercussió, per m³, de transport a obra i retirada de bastida de volum, de 20 m d'altura màxima de </x:t>
  </x:si>
  <x:si>
    <x:t>Repercussió, per m², de transport a obra i retirada de plataforma de treball de xapa perforada d'ace</x:t>
  </x:si>
  <x:si>
    <x:t>Sorra p/morters</x:t>
  </x:si>
  <x:si>
    <x:t>Calç aèria hidratada CL 90-S,sacs</x:t>
  </x:si>
  <x:si>
    <x:t>Ciment pòrtland+fill.calc. CEM II/B-L 32,5R,sacs</x:t>
  </x:si>
  <x:si>
    <x:t>Yeso C6/20/2</x:t>
  </x:si>
  <x:si>
    <x:t>Yeso B1/20/2</x:t>
  </x:si>
  <x:si>
    <x:t>Guix amb addit.p/agaf.perfil+plac.,UNE-EN 14496</x:t>
  </x:si>
  <x:si>
    <x:t>Form.no estructural HNE-15/P/20</x:t>
  </x:si>
  <x:si>
    <x:t>Mort.ram paleta M5,granel,(G) UNE-EN 998-2</x:t>
  </x:si>
  <x:si>
    <x:t>Adhesiu estruct.p/col.HPL,aplic.pistola,poliuretà monocomp.</x:t>
  </x:si>
  <x:si>
    <x:t>Imprim.p/col.panell HPL,adeq.suports porosos,resina epoxi pigment.</x:t>
  </x:si>
  <x:si>
    <x:t>Abraçadora plàstica,d/int.=20mm</x:t>
  </x:si>
  <x:si>
    <x:t>Abrazadera plástica,d/int.=25mm</x:t>
  </x:si>
  <x:si>
    <x:t>Abrazadera metál.,d/int.=47mm</x:t>
  </x:si>
  <x:si>
    <x:t>Abraçadora metàl.,d/int.=42mm</x:t>
  </x:si>
  <x:si>
    <x:t>Tac niló D=6 a 8mm,+vis</x:t>
  </x:si>
  <x:si>
    <x:t>Visos,galvanitzats</x:t>
  </x:si>
  <x:si>
    <x:t>Visos p/guix lam.</x:t>
  </x:si>
  <x:si>
    <x:t>Placa guix lamin.,F,g=12,5mm,vora afinada</x:t>
  </x:si>
  <x:si>
    <x:t>Placa guix lamin.,H,g=12,5mm,vora afinada</x:t>
  </x:si>
  <x:si>
    <x:t>Placa guix lamin.,A,g=15mm,vora afinada</x:t>
  </x:si>
  <x:si>
    <x:t>Placa guix lamin.,A,g=12,5mm,vora afinada</x:t>
  </x:si>
  <x:si>
    <x:t>Llata fusta pi</x:t>
  </x:si>
  <x:si>
    <x:t>Maó calat,250x120x100mm,p/revestir,categoria I,HD,UNE-EN 771-1</x:t>
  </x:si>
  <x:si>
    <x:t>Maó calat,290x140x100mm,p/revestir,categoria I,HD,UNE-EN 771-1</x:t>
  </x:si>
  <x:si>
    <x:t>Acer S235JRC,peça simp.,perf.conf.L,U,C,Z,omega,tallat mida+galv.</x:t>
  </x:si>
  <x:si>
    <x:t>Banda acústica autoadh.,ampl.=fins a 50mm,p/junts plaques guix laminat</x:t>
  </x:si>
  <x:si>
    <x:t>Canal planxa acer galv.params.horitz.,ampl.=36mm</x:t>
  </x:si>
  <x:si>
    <x:t>Canal planxa acer galv.params.horitz.,ampl.=48mm</x:t>
  </x:si>
  <x:si>
    <x:t>Canal planxa acer galv.params.horitz.,ampl.=70mm</x:t>
  </x:si>
  <x:si>
    <x:t>Muntant planxa acer galv.params.vert.,ampl.=36mm</x:t>
  </x:si>
  <x:si>
    <x:t>Muntant planxa acer galv.params.vert.,ampl.=48mm</x:t>
  </x:si>
  <x:si>
    <x:t>Muntant planxa acer galv.params.vert.,ampl.=70mm</x:t>
  </x:si>
  <x:si>
    <x:t>Placa semiríg.MW-roca,dens.=26 a 35kg/m3,g=40mm,cond.tèrmica &lt;= 0.037W/(m·K)</x:t>
  </x:si>
  <x:si>
    <x:t>Placa semiríg.MW-roca,dens.=26 a 35kg/m3,g=60mm,cond.tèrmica &lt;= 0.037W/(m·K)</x:t>
  </x:si>
  <x:si>
    <x:t>Placa semiríg.MW-roca,dens.=26 a 35 kg/m3,g=40mm,cond.tèrmica &lt;= 0,034 W/(m·K)</x:t>
  </x:si>
  <x:si>
    <x:t>Cinta pap.resist., p/junts plaques guix laminat</x:t>
  </x:si>
  <x:si>
    <x:t>Massilla p/junt cartró-guix</x:t>
  </x:si>
  <x:si>
    <x:t>Massilla segell.,silicona neut. monocomponent</x:t>
  </x:si>
  <x:si>
    <x:t>Cinta PE,autoadh. 2c.,g=3mm,a=12mm</x:t>
  </x:si>
  <x:si>
    <x:t>Panell HPL,tp.ignífug,apl.gen.(CGF),g=8mm,ús int.s/UNE-EN 438-4,rf=B-s2, d0,cant.recte,1 cara deco.,</x:t>
  </x:si>
  <x:si>
    <x:t>Perfileria planxa acer galv.,ampl.=75 a 85mm</x:t>
  </x:si>
  <x:si>
    <x:t>Plac.g.l.f.sost.cont,g=12.5,perfor. agrupades+vel,2400x1200mm,vora afinada s/UNE-EN 13964,coef.abs.a</x:t>
  </x:si>
  <x:si>
    <x:t>Beurada color</x:t>
  </x:si>
  <x:si>
    <x:t>Terratzo llis gra mitjà 30x30cm,preu mitjà,int.intens</x:t>
  </x:si>
  <x:si>
    <x:t>Brida p/tub.PVC,D=entre 75 y 110mm</x:t>
  </x:si>
  <x:si>
    <x:t>Brida p/tub penj.sost.</x:t>
  </x:si>
  <x:si>
    <x:t>Tub PVC-U paret estructurada,àrea aplicació B,DN=200mm,llarg.=3m,p/encolar</x:t>
  </x:si>
  <x:si>
    <x:t>Tub PVC-U paret estructurada,àrea aplicació B,DN=125mm,llarg.=3m,p/encolar</x:t>
  </x:si>
  <x:si>
    <x:t>Tubo PVC-U pared estructurada,área aplicación B,DN=110mm,long.=3m,p/encolar</x:t>
  </x:si>
  <x:si>
    <x:t>Elemento mont. p/tub.PVC,D=110mm</x:t>
  </x:si>
  <x:si>
    <x:t>Accesorio genérico p/tub.PVC,D=110mm</x:t>
  </x:si>
  <x:si>
    <x:t>Accessori genèric p/tub PVC,D=125mm</x:t>
  </x:si>
  <x:si>
    <x:t>Accessori genèric p/tub PVC,D=200mm</x:t>
  </x:si>
  <x:si>
    <x:t>Element munt. p/tub PVC,D=125mm</x:t>
  </x:si>
  <x:si>
    <x:t>Element munt. p/tub PVC,D=200mm</x:t>
  </x:si>
  <x:si>
    <x:t>Subministrament i instal·lació de metre lineal de cable manguera pel llaç analògic. Format per un pa</x:t>
  </x:si>
  <x:si>
    <x:t>Tub acer negre s/sold.(S),1''1/4,sèrie H s/UNE-EN 10255</x:t>
  </x:si>
  <x:si>
    <x:t>Tubo acero negro s/sold.(S),1''1/2,serie H s/UNE-EN 10255</x:t>
  </x:si>
  <x:si>
    <x:t>Tubo PP-R presión,DN=25x3,5mm,serie S 3.2</x:t>
  </x:si>
  <x:si>
    <x:t>Tub PP-R pressió,DN=20x2,8mm,sèrie S 3.2</x:t>
  </x:si>
  <x:si>
    <x:t>Aïllament poliet.exp.,p/tub 1''1/4,g=30mm</x:t>
  </x:si>
  <x:si>
    <x:t>Aïllament poliet.exp.,p/tub 1''1/2,g=30mm</x:t>
  </x:si>
  <x:si>
    <x:t>Aïllament poliet.exp.,p/tub 3/4'',g=10mm</x:t>
  </x:si>
  <x:si>
    <x:t>Accessori p/tubs acer negre D=1''1/4,p/soldar</x:t>
  </x:si>
  <x:si>
    <x:t>Accesorio p/tubos acero negro D=1''1/2,p/soldar</x:t>
  </x:si>
  <x:si>
    <x:t>Accessori p/tubs PP pres.,D=20mm,p/soldar</x:t>
  </x:si>
  <x:si>
    <x:t>Accesorio p/tubos PP pres.,D=25mm,p/soldar</x:t>
  </x:si>
  <x:si>
    <x:t>Pp.aïll.PE.canonada,preu alt,D=3/4'',g=10mm</x:t>
  </x:si>
  <x:si>
    <x:t>Pp.aïll.PE.canonada,preu alt,D=1''1/4,g=30mm</x:t>
  </x:si>
  <x:si>
    <x:t>Pp.aïll.PE.canonada,preu alt,D=1''1/2,g=30mm</x:t>
  </x:si>
  <x:si>
    <x:t>Pp.elem.munt.p/tubs acer negre D=1''1/4,soldat</x:t>
  </x:si>
  <x:si>
    <x:t>Pp.elem.mont.p/tubos acero negro D=1''1/2,soldado</x:t>
  </x:si>
  <x:si>
    <x:t>Pp.elem.munt.p/tubs PP pres.,D=20mm,soldat</x:t>
  </x:si>
  <x:si>
    <x:t>Pp.elem.mont.p/tubos PP pres.,D=25mm,soldado</x:t>
  </x:si>
  <x:si>
    <x:t>Caja deriv.plástico,100x100mm,prot.IP-65,p/mont.superf.</x:t>
  </x:si>
  <x:si>
    <x:t>Caja deriv.plástico,90x90mm,prot.IP-40,p/empotrar</x:t>
  </x:si>
  <x:si>
    <x:t>Separador saf.met.acer galvanitzat sendzimir,h=100mm</x:t>
  </x:si>
  <x:si>
    <x:t>Safata reixa acer electrozincat,100mmx300mm</x:t>
  </x:si>
  <x:si>
    <x:t>Tub rígid plàstic s/halògens,DN=25mm,impacte=2J,resist.compress.=1250N</x:t>
  </x:si>
  <x:si>
    <x:t>Tubo flexible corrugado PVC,DN=16mm,1J,320N,2000V</x:t>
  </x:si>
  <x:si>
    <x:t>Tub flexible corrugat plàstic s/halògens,DN=25mm,baixa emissió fums,2J,320N,2000V</x:t>
  </x:si>
  <x:si>
    <x:t>Cable 0,6/1 kV RZ1-K (AS), 1x4mm2</x:t>
  </x:si>
  <x:si>
    <x:t>Cable 0,6/1 kV RZ1-K (AS), 1x2,5mm2</x:t>
  </x:si>
  <x:si>
    <x:t>Cable 0,6/1 kV RZ1-K (AS), 3x4mm2</x:t>
  </x:si>
  <x:si>
    <x:t>Cable 0,6/1 kV RZ1-K (AS), 3x2,5mm2</x:t>
  </x:si>
  <x:si>
    <x:t>Cable 0,6/1 kV RZ1-K (AS), 3x1,5mm2</x:t>
  </x:si>
  <x:si>
    <x:t>Cable 0,6/1 kV RZ1-K (AS), 5x10mm2</x:t>
  </x:si>
  <x:si>
    <x:t>Cable 0,6/1 kV RZ1-K (AS+), 1x1,5mm2</x:t>
  </x:si>
  <x:si>
    <x:t>Cable Cu 450/750 V, H07V-K, 1x1,5mm2, Eca</x:t>
  </x:si>
  <x:si>
    <x:t>Caja mecanismos,p/un elemento,precio alto</x:t>
  </x:si>
  <x:si>
    <x:t>Interruptor,tipo univ.,(1P),10AX/250V,c/tecla,precio alto,p/empotrar</x:t>
  </x:si>
  <x:si>
    <x:t>Marco p/mec.universal,1elem.,precio alto</x:t>
  </x:si>
  <x:si>
    <x:t>Detector presencia,conex.bus cable,p/caixa univ.+placa+marc preu eco.,a/accessoris</x:t>
  </x:si>
  <x:si>
    <x:t>P.p.accesorios caja derivación cuadr.</x:t>
  </x:si>
  <x:si>
    <x:t>P.p.accessoris p/tubs rígids PVC</x:t>
  </x:si>
  <x:si>
    <x:t>P.p.elem.suport p/safat.met.acer electrozincat ample=300mm,susp/param.horitz.</x:t>
  </x:si>
  <x:si>
    <x:t>Llumenera p/lín.contin.,s/difus.,1x36W,rect.</x:t>
  </x:si>
  <x:si>
    <x:t>Llumenera p/munt.superf.,xassís alum.anodit.,s/difus.+tub prot.polic.,T26/G13,2 tubs (bitub)18W),rea</x:t>
  </x:si>
  <x:si>
    <x:t>Luz emerg.led,no permanente,IP66,clase II,240 a 270lm,auton&lt; 1h,,forma rect.,policarbon.,precio alto</x:t>
  </x:si>
  <x:si>
    <x:t>FINE LED IP65 24V 7250LM 90W 830 5MX8</x:t>
  </x:si>
  <x:si>
    <x:t>Làmp.fluorescent tub.,T26/G13,18W,color estànd.,IRC=de 70 a 85</x:t>
  </x:si>
  <x:si>
    <x:t>P.p.accessoris,llum.decor.tub.fluor.,munt.superf.</x:t>
  </x:si>
  <x:si>
    <x:t>P.p.accessoris,llum.decor.p/lín.cont.,munt.superf.</x:t>
  </x:si>
  <x:si>
    <x:t>Lavabo p/encastar porcell.,senz.,ampl.53 a 75cm,blanc,preu mitjà</x:t>
  </x:si>
  <x:si>
    <x:t>Inodor p/col.sob.pavim.,porcell.,vert./horitz.,cist.,blanc,preu mitjà</x:t>
  </x:si>
  <x:si>
    <x:t>Pasta segell.enll.</x:t>
  </x:si>
  <x:si>
    <x:t>Suport mural sanit.</x:t>
  </x:si>
  <x:si>
    <x:t>Aixeta m.lavabo,p/munt.superf.sob.taul.o ap.s.,esmalt.,preu mitjà,desguàs,1''1/4,,maniguets</x:t>
  </x:si>
  <x:si>
    <x:t>Sistema detecció fums conductes, òptic convencional</x:t>
  </x:si>
  <x:si>
    <x:t>Mòdul 2 entrades p/control senyals</x:t>
  </x:si>
  <x:si>
    <x:t>Retol seny. Recorregut evac.sortida habit.,402x105mm2,làmi.polièster/adhes.</x:t>
  </x:si>
  <x:si>
    <x:t>Vàlvula bola manual+rosca,2peces,pas tot.,llautó,DN=1'',preu altPN=16bar</x:t>
  </x:si>
  <x:si>
    <x:t>Pedra calcària nac.,p/taulells,g=20mm,preu mitjà,llarg.=60 a 99cm</x:t>
  </x:si>
  <x:si>
    <x:t>Agent desemmotllant, a base d'olis especials, emulsionant en aigua, per a encofrats metàl·lics, fenò</x:t>
  </x:si>
  <x:si>
    <x:t>Morter monocomponent a base de ciment, inhibidors de corrosió i polímers en pols, per a la protecció</x:t>
  </x:si>
  <x:si>
    <x:t>Ferralla elaborada en taller industrial amb acer en barres corrugades, UNE-EN 10080 B 500 S, de vari</x:t>
  </x:si>
  <x:si>
    <x:t>Acer en barres corrugades, UNE-EN 10080 B 500 S, subministrat en obra en barres sense elaborar, de v</x:t>
  </x:si>
  <x:si>
    <x:t>Acer laminat UNE-EN 10025 S275JR, en perfils laminats en calent, peces simples, per aplicacions estr</x:t>
  </x:si>
  <x:si>
    <x:t>Platina d'acer laminat UNE-EN 10025 S275JR, per aplicacions estructurals. Treballada i muntada en ta</x:t>
  </x:si>
  <x:si>
    <x:t>MT07ALAC</x:t>
  </x:si>
  <x:si>
    <x:t>Acer laminat UNE-EN 10025 S235JR, en peça composta de perfils laminats en calent de les sèries L, LD</x:t>
  </x:si>
  <x:si>
    <x:t>MT08ALAC</x:t>
  </x:si>
  <x:si>
    <x:t>KG</x:t>
  </x:si>
  <x:si>
    <x:t>Estructura suport per a encofrat recuperable, composta de: sotaponts metàl·lics i accessoris de munt</x:t>
  </x:si>
  <x:si>
    <x:t>Morter autoanivellant expansiu, de dos components, a base de ciment millorat amb resines sintètiques</x:t>
  </x:si>
  <x:si>
    <x:t>Morter de ciment CEM II/B-P 32,5 N tipus M-10, confeccionat en obra con 380 kg/m³ de ciment i una pr</x:t>
  </x:si>
  <x:si>
    <x:t>Morter de llana de roca blanca per a protecció passiva contra el foc mitjançant projecció, resistènc</x:t>
  </x:si>
  <x:si>
    <x:t>Panell de fusta, de 1250x300 mm, format per cara superior de tauler de fibres de fusta i resines sin</x:t>
  </x:si>
  <x:si>
    <x:t>Estructura suport per a falsos sostres continus de panells de fusta, d'entramat metàl·lic ocult, amb</x:t>
  </x:si>
  <x:si>
    <x:t>Panell rígid de poliestirè expandit, segons UNE-EN 13163, mecanitzat lateral recte, de 10 mm d'espes</x:t>
  </x:si>
  <x:si>
    <x:t>Entornpeu de terratzo microgra (menor o igual a 6 mm), color Ivori, per a interiors, 40x7 cm, amb el</x:t>
  </x:si>
  <x:si>
    <x:t>Panell sandvitx aïllant d'acer, per a cobertes, de 30 mm de espessor i 1150 mm d'ample, format per d</x:t>
  </x:si>
  <x:si>
    <x:t xml:space="preserve">Placa laminada compacta d'alta pressió (HPL), Virtuon FR ´´TRESPA´´, de 600x2500x10 mm, acabat Gold </x:t>
  </x:si>
  <x:si>
    <x:t>MT27TSD</x:t>
  </x:si>
  <x:si>
    <x:t xml:space="preserve">Porta de pas cega buida, de tauler de fibres acabat amb melamina de color blanc, amb ànima alveolar </x:t>
  </x:si>
  <x:si>
    <x:t xml:space="preserve">Cartutx bicomponent a base de resines de metacrilat d'uretà, model HIT-HY 200-A 500/2 ´´HILTI´´, de </x:t>
  </x:si>
  <x:si>
    <x:t>Element de fixació compost per vareta roscada d'acer galvanitzat, segons UNE-EN ISO 898-1, model HIT</x:t>
  </x:si>
  <x:si>
    <x:t>Cartutx de 400 ml de resina epoxi, lliure d'estirè, de dos components, amb dosificador i filtre de m</x:t>
  </x:si>
  <x:si>
    <x:t>Ancoratge compost per vareta roscada d'acer galvanitzat qualitat 5.8, segons UNE-EN ISO 898-1 de 8 m</x:t>
  </x:si>
  <x:si>
    <x:t>Reixa electrosoldada amb platina d'acer galvanitzat de 30x2 mm en quadrícula de 30x30 mm, amb bastid</x:t>
  </x:si>
  <x:si>
    <x:t>Emprimació, a base de copolímers acrílics en suspensió aquosa, per afavorir la cohesió de suports po</x:t>
  </x:si>
  <x:si>
    <x:t>Pintura plàstica ecològica per a interior, a base de copolímers acrílics en dispersió aquosa, diòxid</x:t>
  </x:si>
  <x:si>
    <x:t>Malla de fibra de vidre teixida, antiàlcalis, de 5x5 mm de llum de malla, flexible i imputrescible e</x:t>
  </x:si>
  <x:si>
    <x:t>Revisió mensual de bastida de volum, per a façana d'entre 150 i 200 m², segons R.D. 2177/2004, per a</x:t>
  </x:si>
  <x:si>
    <x:t>Modificació quadre elèctric existent</x:t>
  </x:si>
  <x:si>
    <x:t>Linia telefon ascensor</x:t>
  </x:si>
  <x:si>
    <x:t>AMIDAMENTS</x:t>
  </x:si>
  <x:si>
    <x:t>N</x:t>
  </x:si>
  <x:si>
    <x:t>01.01.01.001</x:t>
  </x:si>
  <x:si>
    <x:t>L</x:t>
  </x:si>
  <x:si>
    <x:t>Planta Baixa</x:t>
  </x:si>
  <x:si>
    <x:t>Planta Primera</x:t>
  </x:si>
  <x:si>
    <x:t>Planta Segona</x:t>
  </x:si>
  <x:si>
    <x:t>01.01.01.002</x:t>
  </x:si>
  <x:si>
    <x:t>01.01.01.003</x:t>
  </x:si>
  <x:si>
    <x:t>Planta Badalot</x:t>
  </x:si>
  <x:si>
    <x:t>01.01.01.004</x:t>
  </x:si>
  <x:si>
    <x:t>01.01.01.005</x:t>
  </x:si>
  <x:si>
    <x:t>01.01.01.006</x:t>
  </x:si>
  <x:si>
    <x:t>Retirada de relliga i subestructura existent, amb mitjans manuals i equip de oxitall, i càrrega manual sobre camió o contenidor.
Criteri de valoració econòmica: El preu inclou el desmuntatge dels accessoris i dels elements de fixació.
Inclou: Aixecat de l'element. Fragmentació dels enderrocs en peces manejables. Retirada i arreplegat de enderrocs. Neteja de les restes de l'obra. Càrrega manual del material aixecat i restes de l'obra sobre camió o contenidor.
Criteri d'amidament de projecte: Superficie mesurada segons documentació gràfica de Projecte.
Criteri de mesura d'obra: S'amidarà la superficie realment desmuntada segons especificacions de Projecte.</x:t>
  </x:si>
  <x:si>
    <x:t>01.01.01.007</x:t>
  </x:si>
  <x:si>
    <x:t>Excavació de pou en terra, de fins a 1,25 m de profunditat màxima, amb mitjans manuals, i carga manual a camió.
Criteri de valoració econòmica: El preu no inclou el transport dels materials excavats.
Inclou: Replanteig en el terreny. Situació dels punts topogràfics. Excavació en successives rases horitzontals i extracció de terres. Càrrega manual a camió dels materials excavats.
Criteri d'amidament de projecte: Volum mesurat sobre les seccions teòriques de l'excavació, segons documentació gràfica de Projecte.
Criteri de mesura d'obra: Es mesurarà el volum teòric executat segons especificacions de Projecte, sense incloure els increments per excessos d'excavació no autoritzats, ni el reblert necessari per a reconstruir la secció teòrica per defectes imputables al Contractista. Es mesurarà l'excavació una vegada realitzada i abans que sobre ella s'efectuï cap tipus de reblert. Si el Contractista tanqués l'excavació abans de conformat l'amidament, s'entendrà que s'avé al que unilateralment determini el director de l'execució de l'obra.</x:t>
  </x:si>
  <x:si>
    <x:t>Pou ascensor</x:t>
  </x:si>
  <x:si>
    <x:t>01.01.01.008</x:t>
  </x:si>
  <x:si>
    <x:t>Demolició de mur de fàbrica de maó ceràmic calat, amb mitjans manuals, i càrrega manual sobre camió o contenidor.
Inclou: Demolició de l'element. Fragmentació dels enderrocs en peces manejables. Retirada i arreplegat de enderrocs. Neteja de les restes de l'obra. Càrrega manual d'enderrocs sobre camió o contenidor.
Criteri d'amidament de projecte: Volum mesurat segons documentació gràfica de Projecte.
Criteri de mesura d'obra: S'amidarà el volum realment enderrocat segons especificacions de Projecte.</x:t>
  </x:si>
  <x:si>
    <x:t>Planta Primera i Segona</x:t>
  </x:si>
  <x:si>
    <x:t>01.01.01.009</x:t>
  </x:si>
  <x:si>
    <x:t>coberta</x:t>
  </x:si>
  <x:si>
    <x:t>01.01.02.001</x:t>
  </x:si>
  <x:si>
    <x:t>Planta Soterrani</x:t>
  </x:si>
  <x:si>
    <x:t>01.01.02.002</x:t>
  </x:si>
  <x:si>
    <x:t>01.01.02.003</x:t>
  </x:si>
  <x:si>
    <x:t>01.01.02.004</x:t>
  </x:si>
  <x:si>
    <x:t>01.01.02.005</x:t>
  </x:si>
  <x:si>
    <x:t>01.01.02.006</x:t>
  </x:si>
  <x:si>
    <x:t>01.01.02.007</x:t>
  </x:si>
  <x:si>
    <x:t>Extradossat directe, realitzat amb plaques laminades compactes d'alta pressió (HPL), Virtuon FR ´´TRESPA´´, de 600x2500x10 mm, acabat i textura a elegir per la DF, amb junt obert amb el sistema de fixació oculta conformat per rastrells de 1x6cm separades 400 mm entre si i ancorades al parament amb cargolam d'acer. Inclús kit de complements per a la instal·lació de les plaques.
Inclou: Replanteig i marcat. Anivellació i neteja de la base. Subjecció de les mestres de perfil galvanitzat al mur. Col·locació dels perfils auxiliars sobre les mestres i dels clips sobre les plaques. Tall de les plaques. Muntatge de les plaques sobre els perfils auxiliars, previ replanteig dels buits de passada, mecanismes i pas d'instal·lacions.
Criteri d'amidament de projecte: Superfície mesurada segons documentació gràfica de Projecte, sense duplicar cantonades ni encontres, deduint els buits de superfície major de 1 m².
Criteri de mesura d'obra: Es mesurarà la superfície realment executada segons especificacions de Projecte, sense duplicar cantonades ni encontres, deduint els buits de superfície major de 1 m².
Criteri de valoració econòmica: El preu inclou la resolució de trobades i punts singulars, però no inclou l'aïllament a col·locar entre els panells i el parament.</x:t>
  </x:si>
  <x:si>
    <x:t>01.01.02.008</x:t>
  </x:si>
  <x:si>
    <x:t>01.01.02.009</x:t>
  </x:si>
  <x:si>
    <x:t xml:space="preserve">Vestibulo </x:t>
  </x:si>
  <x:si>
    <x:t>01.01.03.001</x:t>
  </x:si>
  <x:si>
    <x:t>Base per a paviment, de 4 cm d'espessor, de morter de ciment CEM II/B-P 32,5 N tipus M-10, reglejada i arremolinada. Inclús banda de panell rígid de poliestirè expandit per a la preparació dels junts perimetrals de dilatació.
Inclou: Replanteig i marcat de nivells. Preparació de les juntes perimetrals de dilatació. Posada en obra del morter. Formació de juntes de retracció. Execució del paviment remolinat. Cura del morter.
Criteri d'amidament de projecte: Superfície mesurada segons documentació gràfica de Projecte.
Criteri de mesura d'obra: Es mesurarà la superfície realment executada segons especificacions de Projecte, sense deduir la superfície ocupada pels pilars situats dintre del seu perímetre.</x:t>
  </x:si>
  <x:si>
    <x:t>01.01.03.002</x:t>
  </x:si>
  <x:si>
    <x:t>Relliga metàl·lica formada per platina d'acer galvanitzat de 30x2 mm en quadrícula de 30x30 mm, amb bastidor electrosoldat. Inclús platines per a fixació mitjançant cargolat en obra de fàbrica amb tacs de niló i cargols d'acer. Elaboració en taller i ajustament final a obra.
Inclou: Marcat dels punts de fixació del bastidor. Presentació de la reixa. Aplomat i anivellació. Resolució de les unions del bastidor als paraments. Muntatge d'elements complementaris.
Criteri d'amidament de projecte: Superfície del buit a tancar, mesurada segons documentació gràfica de Projecte.
Criteri de mesura d'obra: Es mesurarà, amb les dimensions del buit, la superfície realment executada segons especificacions de Projecte.</x:t>
  </x:si>
  <x:si>
    <x:t>Vertical</x:t>
  </x:si>
  <x:si>
    <x:t>01.01.03.003</x:t>
  </x:si>
  <x:si>
    <x:t>01.01.04.001</x:t>
  </x:si>
  <x:si>
    <x:t>01.01.04.002</x:t>
  </x:si>
  <x:si>
    <x:t>Aplicació manual de dues mans de pintura plàstica, color a elegir per la DF, acabat mat, textura llisa, la primera mà diluïda amb un 20% d'aigua i la següent sense diluir, (rendiment: 0,1 l/m² cada mà); prèvia aplicació d'una mà d'emprimació a base de copolímers acrílics en suspensió aquosa, sobre parament interior, vertical, de fins 3 m d'altura.
Criteri de valoració econòmica: El preu inclou la protecció dels elements de l'entorn que puguin veure's afectats durant els treballs i la resolució de punts singulars.
Inclou: Preparació del suport. Aplicació d'una mà de fons. Aplicació de dues mans d'acabat.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</x:si>
  <x:si>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Vestibul</x:t>
  </x:si>
  <x:si>
    <x:t>01.01.04.003</x:t>
  </x:si>
  <x:si>
    <x:t>01.01.04.004</x:t>
  </x:si>
  <x:si>
    <x:t>Entornpeu de terratzo, model similar que el sòcol existent, per a interiors, 40x7 cm, amb el cantell rebaixat i un grau de polit de 220, rebut amb adhesiu cimentós. Inclús rejuntat amb beurada de ciment blanc BL-V 22,5 acolorada amb la mateixa tonalitat de les rajoles i neteja.
Inclou: Replanteig de les peces. Tall de les peces i formació d'encaixos en cantonades i racons. Col·locació de l'entornpeu. Rejuntat. Abrillantat i neteja de l'entornpeu.
Criteri d'amidament de projecte: Longitud mesurada segons documentació gràfica de Projecte, sense incloure buits de portes. No s'ha incrementat l'amidament per trencaments i retallades, ja que en la descomposició s'ha considerat un 5% més de peces.
Criteri de mesura d'obra: Es mesurarà la longitud realment executada segons especificacions de Projecte.</x:t>
  </x:si>
  <x:si>
    <x:t>01.01.05.001</x:t>
  </x:si>
  <x:si>
    <x:t>Cel ras continu suspès, situat a una altura menor de 4 m, constituït per: ESTRUCTURA: entramat metàl·lic ocult, amb perfils en T; PANELLS: panells de fusta, de 1250x300 mm, formats per cara superior de tauler de fibres de fusta i resines sintètiques de densitat mitja (MDF), Euroclasse D-s2, d0 de reacció al foc, de 16 mm d'espessor, i cara inferior de tauler de fusta massissa de faig, de 16 mm d'espessor, de superfície llisa, acabat envernissat. Inclús fixacions per a l'ancoratge dels perfils i accessoris de muntatge.
Inclou: Replanteig del nivell d'acabat i dels eixos de la trama modular. Fixació de la trama modular al forjat o element suport. Tall dels panells. Fixació dels panells. Resolució de trobades i punts singulars. Formació de forats per recepció de possibles elements d'ancoratge i/o instal·lacions.
Criteri d'amidament de projecte: Superfície mesurada entre paraments, segons documentació gràfica de Projecte, sense descomptar buits per instal·lacions.
Criteri de mesura d'obra: Es mesurarà la superfície realment executada segons especificacions de Projecte, sense descomptar buits per instal·lacions.</x:t>
  </x:si>
  <x:si>
    <x:t>01.01.05.002</x:t>
  </x:si>
  <x:si>
    <x:t>01.01.05.003</x:t>
  </x:si>
  <x:si>
    <x:t>01.01.05.004</x:t>
  </x:si>
  <x:si>
    <x:t>Aplicació manual de dues mans de pintura plàstica, color a elegir per la DF, acabat mat, textura llisa, la primera mà diluïda amb un 20% d'aigua i la següent sense diluir, (rendiment: 0,1 l/m² cada mà); prèvia aplicació d'una mà d'emprimació a base de copolímers acrílics en suspensió aquosa, sobre parament interior, horitzontal, a més de 3 m d'altura.
Criteri de valoració econòmica: El preu inclou la protecció dels elements de l'entorn que puguin veure's afectats durant els treballs i la resolució de punts singulars.
Inclou: Preparació del suport. Aplicació d'una mà de fons. Aplicació de dues mans d'acabat.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</x:si>
  <x:si>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01.01.05.005</x:t>
  </x:si>
  <x:si>
    <x:t>Formació de revestiment continu interior de guix, a bona vista, sobre parament horizontal, a més de 3 m d'altura, de 15 mm de gruix, format per una capa d'estesa amb pasta de guix de construcció B1,  amb mestres solament en les cantonades, racons, guarniment de buits i mestres intermèdies per que la separació entre elles no sigui superior a 3 m. Inclús col·locació de cantoneres de plàstic i metall amb perforacions, formació d'arestes i racons, guarnicions de buits, acabaments amb entornpeu, col·locació de malla de fibra de vidre antiàlcalis per a reforç de trobades entre materials diferents a un 10% de la superfície del parament i muntatge, desmuntatge i retirada de bastides.
Inclou: Preparació del suport que es revestirà. Realització de mestres. Col·locació de cantoneres a les cantonades i sortints. Pastat del guix gruixut. Extès de la pasta de guix entre les mestres i regulartizació del revestiment.
Criteri d'amidament de projecte: Superfície mesurada des del paviment fins al sostre, segons documentació gràfica de Projecte, sense deduir forats menors de 4 m² i deduint, en els buits de superfície major de 4 m², l'excés sobre 4 m². No han sigut objecte de descompte els paraments verticals que tenen armaris encastats, sigui com sigui la seva dimensió.
Criteri de mesura d'obra: Es mesurarà a cinta correguda, la superfície realment executada segons especificacions de Projecte, considerant com altura la distància entre el paviment i el sostre, sense deduir forats menors de 4 m² i deduint, en els buits de superfície major de 4 m², l'excés sobre 4 m². Els paraments que tinguin armaris de paret no seran objecte de descompte sigui com sigui la seva dimensió.</x:t>
  </x:si>
  <x:si>
    <x:t>01.01.06.001</x:t>
  </x:si>
  <x:si>
    <x:t>01.01.06.002</x:t>
  </x:si>
  <x:si>
    <x:t>01.01.06.003</x:t>
  </x:si>
  <x:si>
    <x:t>01.01.06.004</x:t>
  </x:si>
  <x:si>
    <x:t>01.01.06.005</x:t>
  </x:si>
  <x:si>
    <x:t>01.01.07.001</x:t>
  </x:si>
  <x:si>
    <x:t>FU-01. Subministrament i col·locació de Porta fabricada en DM amb tauler de 3 mm de gruix per la cara interior de poliestirè extruit d'alta densitat ignífugs i hidròfugos. Lacat i pintat color a definir per la DF. Cara de la porta alineada amb la cara de la paret exterior. Marc de fusta amb tapetas de 10cm per la cara interior, amb tancament silenciós amb cinta de goma de neoprè extrusionats. Marc i porta alineats amb el trasdosat. 4 frontisses d'acer inoxidable per porta, mànec d'acer inoxidable i i pany amb mestrejament de 3 nivells.
DETALLS:
BUIT D'OBRA: 	215x97cm (HxW)
AMPLADA DE PAS: 	80cm
TIPUS: 	1 PORTA BATENT
ANTIPÀNIC: 	No</x:t>
  </x:si>
  <x:si>
    <x:t>P1/P2</x:t>
  </x:si>
  <x:si>
    <x:t>01.01.07.002</x:t>
  </x:si>
  <x:si>
    <x:t>AR-02.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265x185cm (HxW)
AMPLADA DE PAS: 	84 cm
R.F.:	No
ANTIPÀNIC: 	No</x:t>
  </x:si>
  <x:si>
    <x:t>P1</x:t>
  </x:si>
  <x:si>
    <x:t>01.01.07.003</x:t>
  </x:si>
  <x:si>
    <x:t>AR-03.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249x201cm (HxW)
AMPLADA DE PAS: 	92 cm
R.F.:	No
ANTIPÀNIC: 	No</x:t>
  </x:si>
  <x:si>
    <x:t>P2</x:t>
  </x:si>
  <x:si>
    <x:t>01.01.07.004</x:t>
  </x:si>
  <x:si>
    <x:t>AR-04. Subministrament i col·locació de Armari amb 2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258x290cm (HxW)
AMPLADA DE PAS: 	136 cm
R.F.:	No
ANTIPÀNIC: 	No</x:t>
  </x:si>
  <x:si>
    <x:t>PBadalot</x:t>
  </x:si>
  <x:si>
    <x:t>01.01.07.005</x:t>
  </x:si>
  <x:si>
    <x:t>FU-02. Subministrament i col·locació de Porta fabricada en fenòlic compacte HPL amb tauler de 13 mm de gruix. Acabat a definir per la DF. Cara de la porta alineada amb la cara de la paret exterior. Color a definir per la D.F. Tancament silenciós amb cinta de goma de neoprè extrusionats. Marc i porta alineats amb el trasdosat. 3 frontisses d'acer ocultes inoxidable per porta, pany amb mestrejament de 3 nivells.
DETALLS:
BUIT D'OBRA: 	150x50cm (HxW)
AMPLADA DE PAS: 	- 
TIPUS: 	1 PORTA BATENT
ANTIPÀNIC: 	No</x:t>
  </x:si>
  <x:si>
    <x:t>PB</x:t>
  </x:si>
  <x:si>
    <x:t>01.01.07.006</x:t>
  </x:si>
  <x:si>
    <x:t>FU-03. Subministrament i col·locació de Porta fabricada en fenòlic compacte HPL amb tauler de 13 mm de gruix. Acabat a definir per la DF. Cara de la porta alineada amb la cara de la paret exterior. Color a definir per la D.F. Tancament silenciós amb cinta de goma de neoprè extrusionats. Marc i porta alineats amb el trasdosat. 4 frontisses d'acer ocultes inoxidable per porta, pany amb mestrejament de 3 nivells.
DETALLS:
BUIT D'OBRA: 	210x81cm (HxW)
AMPLADA DE PAS: 	65cm 
TIPUS: 	1 PORTA BATENT
ANTIPÀNIC: 	No</x:t>
  </x:si>
  <x:si>
    <x:t>01.01.07.007</x:t>
  </x:si>
  <x:si>
    <x:t>AR-01. Subministrament i col·locació de Armari amb 4 portes corredisses de tauler fenòlic compacte HPL Euroclase B-s2, d0 de reacció al foc, segons UNE-EN 13501-1, de 13mm d'espessor, amb acabat de color a les dues cares, color a definir per la D.F. Inclús panys de relliscada, claus. Tirador d'embutir d'acer inoxidable i pany amb mestrejament de 3 nivells. Reforços amb llistons de HPL. Guia superior per a portes de fins a 100kg, perfil inferior encastat al terra i carros per a la suspensió de la porta, inclòs els topalls retenidors, peça de guiat inferior i elements de fixació.
DETALLS:
BUIT D'OBRA: 	230x290cm (HxW)
AMPLADA DE PAS: 	61 i 66 cm
R.F.:	No
ANTIPÀNIC: 	No</x:t>
  </x:si>
  <x:si>
    <x:t>01.01.08.001</x:t>
  </x:si>
  <x:si>
    <x:t>FE-01. Conjunt, compost de 2 cabines de tauler fenòlic HPL, de 13 mm de gruix, color a definir per la DF, Euroclase B-s2, d0 de reacció al foc, segons UNE-EN 13501-1; estructura d'alumini anoditzat, format per perfil guia horitzontal de secció circular de 25mm de diàmetre, pinces de subjecció dels taulers i perfils en O de 20x15mm per a la fixació en la paret i eines d'acer inoxidable (AISI 316L), formats per frontisses amb moll, tirador amb pestell i indicador exterior de lliure i ocupat, i peus regulables fins a altura de 150mm.
DETALLS:
CARPINTERIA:2,02X2,88mX0,90m (HxW)
	PORTA 2un.	1,90X0,70m (HxW)
	FIX    2un.	1,90X0,55m (HxW)
	FIX    1un.	1,90X0,88m (HxW)
	FIX    1un.	1,90X0,10m (HxW)</x:t>
  </x:si>
  <x:si>
    <x:t>01.01.09.001</x:t>
  </x:si>
  <x:si>
    <x:t xml:space="preserve">AL.E-01. Finestral d'alumini, compost per:
-Una fulla abatibles de 64x100cm (HxW) 
INCLOU:
premarcs d'acer galvanitzat, brancals i tapetas en alumini, segellaments, cerrajeria i material auxiliar necessari. Accessoris, ferratges de penjar i obertura homologats amb la sèrie subministrada.
Caragols d'acer inoxidable.
DETALLS:
Acabat: alumini texturado color setinat, capa de imprimación i doble capa de pintura d'acabat.
Tiradors/manetas: Tirador interior i exterior d'alumini.
BUIT D'OBRA: 	64X100cm (HxW)
CARPINTERIA: 	64X100cm (HxW)
VIDRE:	KSIF Plus GS 44 acústic 0,63mm / 12 / 55 acústic0,63mm(U=1,1). Factor solar: 40%. Rw=46 
Inclou premarcs d'acer galvanitzat, segellats, cerrajeria i material auxiliar necessari.
	</x:t>
  </x:si>
  <x:si>
    <x:t>01.01.10.001</x:t>
  </x:si>
  <x:si>
    <x:t>RE-01. Tancament de relliga (malla 30x30x30x3mm) format per 3 peces fixes:
 - 1un: 79x43 cm
 - 1un: 120x68cm
 - 1un: 79x23 cm
BUIT D'OBRA: 	200X68cm (HxW)
Doble marc de subjecció de perfil tubular en la part interior i perfil en L 
en la part exterior segons detall.
Les peces s'ancoren amb cargols als perfils.</x:t>
  </x:si>
  <x:si>
    <x:t>01.01.10.002</x:t>
  </x:si>
  <x:si>
    <x:t>01.01.10.003</x:t>
  </x:si>
  <x:si>
    <x:t>Porta batent d'acer galvanitzat, formada per 2 xapes d'acer galvanitzat de 0,5 mm d'espessor, plegades, acoblades i muntades, amb cambra intermèdia replena de poliuretà, sobre marc d'acer galvanitzat de 1,5 mm d'espessor.
Tapajunts en ambdues cares i junts intumescents.
Quatre frontisses d'acer de doble pala regulables en altura, soldades al marc i cargolades a la fulla, segons UNE-EN 1935.
Ferradura embotida de tancament a un punt, escuts, cilindre. Inclòs connexió a  sistema de polsador.
Tancaportes de guia lliscant.
 Resistencia al focEI60
FORAT: 202x125 cm
FULLA: 2 fullas batentes 200x85x5 cm
PAS LLIURE: 200x160 cm
Barra antipànic segons UNE-EN 1125
ACABAT: lacat en color carta RAL a definir per la DF</x:t>
  </x:si>
  <x:si>
    <x:t xml:space="preserve">vestibuls </x:t>
  </x:si>
  <x:si>
    <x:t>01.01.11.001</x:t>
  </x:si>
  <x:si>
    <x:t>Subministrament i muntatge de cobertura de vessants de cobertes inclinades, amb una pendent major del 10%, amb panells sandvitx aïllants d'acer, de 80 mm de espessor i 1150 mm d'ample, formats per doble cara metàl·lica de xapa estàndard d'acer, acabat prelacat, d'espessor exterior 0,5 mm i espessor interior 0,5 mm i ànima aïllant de llana de roca de densitat mitjana 145 kg/m³, i accessoris, fixats mecànicament a qualsevol tipus de corretja estructural (no inclosa en aquest preu). Inclús p/p d'elements de fixació, accessoris i junts.
Inclou: Replanteig dels panells per faldó. Execució de juntes i perímetre. Fixació mecànica dels panells.
Criteri d'amidament de projecte: Superfície mesurada en veritable magnitud, segons documentació gràfica de Projecte.
Criteri de mesura d'obra: Es mesurarà, en veritable magnitud, la superfície realment executada segons especificacions de Projecte.</x:t>
  </x:si>
  <x:si>
    <x:t>Coberta</x:t>
  </x:si>
  <x:si>
    <x:t>01.01.12.001</x:t>
  </x:si>
  <x:si>
    <x:t>Subministrament i instal·lació completa d'ascensor OTIS GEN 360 JE1382MA, de 1,00 m/s de velocitat amb anivellació de precisió, 6 parades, amb 6 accessos, recorregut de 15 m, 1000 kg de càrrega nominal, amb capacitat per a 13 persones, màquina sense engranatges de baixa inèrcia, dotada de motor síncron de disseny radial i imants permanents embeguts. Situada sobre les guies, les càrregues són transferides
directament al fossat, dimensions del buit de 1663x2470 mm, sobre recorregut: 2600 mm, fossa de 320 mm, tensió de xarxa: Alterna trifàsica 400 V - 50 Hz, Intensitat nominal 13.7 A, Potència 7.47 kW., Tracció: elèctrica amb cintes planes, amb dispositiu digital de càrrega
i un control de moviment per freqüència variable i llaç tancat. Dispositiu ´´Pulse´´: Sistema electrònic que monitoritza permanentment el
estat dels fils d'acer de les cintes; 24 hores al dia, 7 dies a la setmana. Maniobra col·lectiva en baixada Símplex, Posicionals i direccionals i amb retroil·luminació blanca. Indicador de direcció mitjançant un display, per al embarcament frontal a les plantes 0,2,4 , i per a l'embarcament del darrere a les plantes -1,1,3. Dispositius opcionals inclosos: ARD Reenviament automàtic de cabina. SSM4 Sintetitzador de veu. SDO Maniobra de porta semiselectiva. Sistema de seguretat de paracaigudes en contrapès. Drive regeneratiu. Quan la cabina està molt carregada baixa per lefecte de la gravetat i el motor en lloc de consumir energia, la produeix igual que si fos una dinamo. El mateix passa quan la cabina puja amb poca càrrega o buida; el contrapès baixa per efecte de la gravetat i el motor genera energia (-3.73 kW). 
Dimensions de la cabina: 
Ample: 1100 mm.
Profunditat: 2100 mm.
Alçadar: 2200 mm.
La decoració de la cabina serà la col·lecció Modern: Panells verticals en Acer Inoxidable Raspallat. Panell lateral esquerre de cabina, sentit accés en acer raspallat. Panell lateral dret a l'accés a cabina en acer raspallat. Mirall retrovisor corb auxiliar, per a personal amb cadira de rodes. Passamans VENTO , ubicat a la paret del panell de comandament, i amb barra en crom brillant i terminacions en crom brillant. Rodapeus en crom brillant. Sòl vinílic amb acabat de marbre negre. Il·luminació ambiental indirecta LED, integrada verticalment després del panell de comandament i cantonades, i sistema d'apagat automàtic.Sostre Acabat en Acer Inoxidable raspallat. 
Panell de control pla d'alçada completa, ubicat a la dreta sentit accés a l'ascensor, disposa del frontal encrom raspallat i polsadors en crom raspallat. DOB Polsador d'obertura de porta a la cabina. ACCB Polsador de trucada audible al panell de comandament. Indicador de posició i direcció de cabina en multipantalla digital programable de 10 polzades, integrant connexió a internet IoT, sistema d'entreteniment i ídeotrucades bidireccionals d'emergència. Acabat accessoris de cabina en crom brillant. 
Porta de cabina Automàtica telescòpica de dues fulles amb acabat en Acer Inoxidable Raspallat i embocadura de cabina en Acer Inoxidable Raspallat.
Dimenions de porta:
Ample 900 mm.
Alçada 2000 mm.
Portes de pis: Automàtiques telescòpiques de dues fulles acoblades amb la porta de cabina i de les mateixes dimensions. Detector de presència per cortina d'infrarojos Acabat en acer inoxidable raspallat per a l'embarcament frontal a les plantes 0,2,4, i per a l'embarcament posterior a les plantes -1,1,3 Amb protecció al foc E 120 per a l'embarcament frontal a les plantes 0,2,4, i per a l'embarcament posterior a les plantes -1,1,3
Marcs: Marcs laterals i llindes de 150 mm d'amplada, per a l'embarcament frontal a les plantes 0,2,4 i per a l'embarcament posterior a les plantes -1,1,3 Mateix acabat de les portes de pis.
Acabats diversos: Trucadors de planta amb registre de trucada, en disseny, i halo del trucador il·luminat en blanc. Quadre de Maniobra amb acabat.
El preu comprèn:
. El material subministrat franc fàbrica
. El muntatge, amb les despeses de viatge i dietes dels nostres tècnics i muntadors.
. Realització de lexpedient tècnic i tramitació davant lorganisme competent dIndústria per a lautorització de posada en marxa.
Inclús ganxos de fixació, llums d'enllumenat del buit, guies, cables de tracció i passacables, amortidors de vall, contrapesos, portes d'accés, grup tractor, quadre i cable de maniobra, bastidor, xassís i portes de cabina amb acabats, limitador de velocitat i paracaigudes, botoneres de pis i de cabina, selector de parades, instal·lació elèctrica, línia telefònica i sistemes de seguretat.Inclou: Replanteig de guies i nivells. Col·locació dels punts de fixació. Instal·lació dels llums d'enllumenat del buit. Muntatge de guies, cables de tracció i passacables. Col·locació dels amortidors de fossa. Col·locació de contrapesos. Presentació de les portes d'accés. Muntatge del grup tractor. Muntatge del quadre i connexió del cable de maniobra. Muntatge del bastidor, el xassís i les portes de cabina amb els seus acabats. Instal·lació del limitador de velocitat i el paracaigudes. Instal·lació de les botoneres de pis i de cabina. Instal·lació del selector de parades. Connexionat amb la xarxa elèctrica. Instal·lació de la línia telefònica i dels sistemes de seguretat. Comprovació del seu correcte funcionament. Realització de proves de servei.
Criteri d'amidament de projecte: Nombre d'unitats previstes, segons documentació gràfica de Projecte.
Criteri de mesura d'obra: Es mesurarà el nombre d'unitats realment executades segons especificacions de Projecte.</x:t>
  </x:si>
  <x:si>
    <x:t>01.02.01.001</x:t>
  </x:si>
  <x:si>
    <x:t>Demolició de llosa d'escala de formigó armat, fins a 25 cm d'espessor, i esglaons, amb mitjans manuals, martell pneumàtic i equip de oxitall, i càrrega manual sobre camió o contenidor.
Inclou: Demolició de l'element. Cort de les armadures. Fragmentació dels enderrocs en peces manejables. Retirada i arreplegat de enderrocs. Neteja de les restes de l'obra. Càrrega manual d'enderrocs sobre camió o contenidor.
Criteri d'amidament de projecte: Superfície mesurada pel seu intradós en veritable magnitud, segons documentació gràfica de Projecte.
Criteri de mesura d'obra: S'amidarà, pel intradós, la superfície realment enderrocada segons especificacions de Projecte.</x:t>
  </x:si>
  <x:si>
    <x:t>s-1</x:t>
  </x:si>
  <x:si>
    <x:t>01.02.01.002</x:t>
  </x:si>
  <x:si>
    <x:t>Demolició de forjat unidireccional de formigó armat amb biguetes prefabricades de formigó, entrebigat de revoltons ceràmics o de formigó i capa de compressió de formigó, amb mitjans manuals, martell pneumàtic i equip de oxitall, previ aixecat del paviment i la seva base, i càrrega manual sobre camió o contenidor.
Criteri de valoració econòmica: El preu no inclou l'aixecat del paviment.
Inclou: Replanteig de la superfície de forjat a demolir. Demolició de l'element. Cort de les armadures. Fragmentació dels enderrocs en peces manejables. Retirada i arreplegat de enderrocs. Neteja de les restes de l'obra. Càrrega manual d'enderrocs sobre camió o contenidor.
Criteri d'amidament de projecte: Superfície mesurada segons documentació gràfica de Projecte.
Criteri de mesura d'obra: S'amidarà la superfície realment enderrocada segons especificacions de Projecte.</x:t>
  </x:si>
  <x:si>
    <x:t>ss-1</x:t>
  </x:si>
  <x:si>
    <x:t>spb</x:t>
  </x:si>
  <x:si>
    <x:t>sp1</x:t>
  </x:si>
  <x:si>
    <x:t>sp2</x:t>
  </x:si>
  <x:si>
    <x:t>01.02.01.003</x:t>
  </x:si>
  <x:si>
    <x:t>01.02.01.004</x:t>
  </x:si>
  <x:si>
    <x:t>Transport amb camió de mescla sense classificar de residus inerts produïts en obres de construcció i/o demolició, a abocador específic, instal·lació de tractament de residus de construcció i demolició externa a l'obra o centre de valorització o eliminació de residus, situat a 20 km de distància.
Criteri de valoració econòmica: El preu inclou el temps d'espera en obra durant les operacions de càrrega, el viatge d'anada, la descàrrega i el viatge de tornada, però no inclou la càrrega en obra.
Inclou: Nada.
Criteri d'amidament de projecte: Volum teòric, estimat a partir del pes i la densitat aparent dels diferents materials que componen els residus, segons documentació gràfica de Projecte.
Criteri de mesura d'obra: Es mesurarà, incloent l'estufament, el volum de residus realment transportat segons especificacions de Projecte.</x:t>
  </x:si>
  <x:si>
    <x:t>S'inclou 30% esponjament</x:t>
  </x:si>
  <x:si>
    <x:t>DEH06x</x:t>
  </x:si>
  <x:si>
    <x:t>01.02.01.005</x:t>
  </x:si>
  <x:si>
    <x:t>Cànon d'abocament per lliurament de mescla sense classificar de residus inerts produïts a obres de construcció i/o demolició, en abocador específic, instal·lació de tractament de residus de construcció i demolició externa a l'obra o centre de valorització o eliminació de residus.
Criteri de valoració econòmica: El preu no inclou el transport.
Inclou: Nada.
Criteri d'amidament de projecte: Volum teòric, estimat a partir del pes i la densitat aparent dels diferents materials que componen els residus, segons documentació gràfica de Projecte.
Criteri de mesura d'obra: Es mesurarà, incloent l'estufament, el volum de residus realment entregat segons especificacions de Projecte.</x:t>
  </x:si>
  <x:si>
    <x:t>01.02.02.001</x:t>
  </x:si>
  <x:si>
    <x:t>Llosa massissa de formigó armat, horitzontal, amb altura lliure de planta de fins a 3 m, cantell 30 cm, realitzada amb formigó HA-25/F/20/XC1 fabricat en central, i abocament amb cubilot, i acer UNE-EN 10080 B 500 S, amb una quantia aproximada de 100 kg/m²; muntatge i desmuntatge de sistema d'encofrat continu, amb acabat tipus industrial per revestir,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nervis i cèrcols perimetrals de planta i buits, filferro de lligar, separadors, aplicació de líquid desencofrant i agent filmogen, per la cura de formigons i morters.
Criteri de valoració econòmica: El preu inclou l'elaboració de la ferralla (tall, doblegat i conformat d'elements) en taller industrial i el muntatge en el lloc definitiu de la seva col·locació en obra, però no inclou els pilars.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Criteri d'amidament de projecte: Superfície mesurada en veritable magnitud des de les cares exteriors dels cèrcols del perímetre, segons documentació gràfica de Projecte, deduint els buits de superfície major de 6 m².
Criteri de mesura d'obra: Es mesurarà, en veritable magnitud, des de les cares exteriors dels cèrcols del perímetre, la superfície realment executada segons especificacions de Projecte, deduint els buits de superfície major de 6 m².</x:t>
  </x:si>
  <x:si>
    <x:t>Base Ascensor</x:t>
  </x:si>
  <x:si>
    <x:t>01.02.02.002</x:t>
  </x:si>
  <x:si>
    <x:t>Llosa massissa de formigó armat, horitzontal, amb altura lliure de planta de fins a 3 m, cantell 20 cm, realitzada amb formigó HA-25/F/20/XC1 fabricat en central, i abocament amb cubilot, i acer UNE-EN 10080 B 500 S, amb una quantia aproximada de 100 kg/m²; malla electrosoldada ME 15x15 Ø 10-10 B 500 T 6x2,20 UNE-EN 10080, com a malla superior i malla electrosoldada ME 15x15 Ø 10-10 B 500 T 6x2,20 UNE-EN 10080, com a malla inferior; muntatge i desmuntatge de sistema d'encofrat continu, amb acabat tipus industrial per revestir,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nervis i cèrcols perimetrals de planta i buits, filferro de lligar, separadors, aplicació de líquid desencofrant i agent filmogen, per la cura de formigons i morters.
Criteri de valoració econòmica: El preu inclou l'elaboració de la ferralla (tall, doblegat i conformat d'elements) en taller industrial i el muntatge en el lloc definitiu de la seva col·locació en obra, però no inclou els pilars.
Inclou: Replanteig del sistema d'encofrat. Muntatge del sistema d'encofrat. Replanteig de la geometria de la planta sobre l'encofrat. Col·locació d'armadures amb separadors homologats. Abocament i compactació del formigó. Reglejat i anivellació de la capa de compressió. Curat del formigó. Desmuntatge del sistema d'encofrat.
Criteri d'amidament de projecte: Superfície mesurada en veritable magnitud des de les cares exteriors dels cèrcols del perímetre, segons documentació gràfica de Projecte, deduint els buits de superfície major de 6 m².
Criteri de mesura d'obra: Es mesurarà, en veritable magnitud, des de les cares exteriors dels cèrcols del perímetre, la superfície realment executada segons especificacions de Projecte, deduint els buits de superfície major de 6 m².</x:t>
  </x:si>
  <x:si>
    <x:t>Sostre Ascensor</x:t>
  </x:si>
  <x:si>
    <x:t>01.02.02.003</x:t>
  </x:si>
  <x:si>
    <x:t>Reparació de front de forjat de formigó armat, de cantell 30 cm, mitjançant picat del formigó deteriorat amb martell elèctric, eliminant el formigó en mal estat fins a arribar a les armadures; sanejat de les armadures que han quedat al descobert amb projecció en sec de raig de partícules de material abrasiu (silicat d'alumini), eliminant la brutícia superficial, la rovelli i tota substància que pugui disminuir l'adherència entre les armadures i el material de reparació a aplicar, fins a arribar a un grau de preparació Sa 2 ½ segons UNE-EN ISO 8501-1; aplicació manual de morter monocomponent a base de ciment, inhibidors de corrosió i polímers en pols, per a la protecció i passivació d'armadures d'acer, i com pont d'unió entre morter de reparació i formigó existent, garantint l'adherència entre ambdós, amb 1,5 kg/m² de consum mitjà; recrescuda del forjat amb formigó armat, realitzat amb formigó HA-25/B/12/XC1 fabricat en central, i abocament amb cubilot i acer UNE-EN 10080 B 500 S, amb una quantia de 5 kg/m, amb ancoratge químic estructural, mitjançant perforació de 10 mm de diàmetre i 85 mm de profunditat, ompliment de l'orifici amb injecció de resina epoxi, lliure d'estirè, aplicada amb broc de dosificació i mescla automàtica, i posterior inserció de vareta roscada amb femella i volandera d'acer galvanitzat qualitat 5.8, segons UNE-EN ISO 898-1, de 8 mm de diàmetre i 110 mm de longitud.
Criteri de valoració econòmica: El preu inclou el muntatge i desmuntatge del sistema d'encofrat i el desplaçament, muntatge i desmuntatge en obra de l'equip de projecció.
Inclou: Marcatge de la zona a sanejar. Picat de la superfície amb martell elèctric. Neteja de la superfície suport. Aplicació del dissolvent de greixos. Muntatge i preparació de l'equip de projecció. Aplicació mecànica del doll de abrasiu. Desmuntatge de l'equip de projecció. Preparació de la mescla d'emprimació. Aplicació del producte d'emprimació. Replanteig de l'ancoratge. Realització del forat. Neteja de la superfície. Aplicació de la resina. Col·locació de l'armadura. Muntatge del sistema d'encofrat. Abocament i compactació del formigó. Curat del formigó. Desmuntatge del sistema d'encofrat. Retirada i apilament de les restes generades. Càrrega manual de les restes generades sobre camió o contenidor.
Criteri d'amidament de projecte: Longitud mesurada segons documentació gràfica de Projecte.
Criteri de mesura d'obra: Es mesurarà la longitud realment executada segons especificacions de Projecte.</x:t>
  </x:si>
  <x:si>
    <x:t>01.02.02.004</x:t>
  </x:si>
  <x:si>
    <x:t>Biga plana, inclinada, de formigó armat, de 40x25 cm, realitzada amb formigó HA-25/F/20/XC1 fabricat en central, i abocament amb cubilot, i acer UNE-EN 10080 B 500 S, amb una quantia aproximada de 120 kg/m³; muntatge i desmuntatge del sistema d'encofrat, amb acabat tipus industrial per revestir, en planta d'entre 4 i 5 m d'altura lliure,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filferro de lligar, separadors i líquid desencofrant, per evitar l'adherència del formigó a l'encofrat.
Criteri de valoració econòmica: El preu inclou l'elaboració de la ferralla (tall, doblegat i conformat d'elements) en taller industrial i el muntatge en el lloc definitiu de la seva col·locació en obra.
Inclou: Replanteig. Muntatge del sistema d'encofrat. Col·locació de les armadures amb separadors homologats. Abocament i compactació del formigó. Curat del formigó. Desmuntatge del sistema d'encofrat.
Criteri d'amidament de projecte: Volum mesurat segons documentació gràfica de Projecte.
Criteri de mesura d'obra: Es mesurarà el volum realment executat segons especificacions de Projecte.</x:t>
  </x:si>
  <x:si>
    <x:t>01.02.02.005</x:t>
  </x:si>
  <x:si>
    <x:t>Biga plana, recta, de formigó armat, de 40x25 cm, realitzada amb formigó HA-25/F/20/XC1 fabricat en central, i abocament amb cubilot, i acer UNE-EN 10080 B 500 S, amb una quantia aproximada de 120 kg/m³; muntatge i desmuntatge del sistema d'encofrat, amb acabat tipus industrial per revestir, en planta d'entre 4 i 5 m d'altura lliure, format per: superfície encofrant de taulers de fusta tractada, reforçats amb varetes i perfils, amortitzables en 25 usos; estructura suport horitzontal de sotaponts metàl·lics i accessoris de muntatge, amortitzables en 150 usos i estructura suport vertical de puntals metàl·lics, amortitzables en 150 usos. Inclús filferro de lligar, separadors i líquid desencofrant, per evitar l'adherència del formigó a l'encofrat.
Criteri de valoració econòmica: El preu inclou l'elaboració de la ferralla (tall, doblegat i conformat d'elements) en taller industrial i el muntatge en el lloc definitiu de la seva col·locació en obra.
Inclou: Replanteig. Muntatge del sistema d'encofrat. Col·locació de les armadures amb separadors homologats. Abocament i compactació del formigó. Curat del formigó. Desmuntatge del sistema d'encofrat.
Criteri d'amidament de projecte: Volum mesurat segons documentació gràfica de Projecte.
Criteri de mesura d'obra: Es mesurarà el volum realment executat segons especificacions de Projecte.</x:t>
  </x:si>
  <x:si>
    <x:t>01.02.02.006</x:t>
  </x:si>
  <x:si>
    <x:t>Ancoratge químic estructural realitzat sobre formigó de 20 N/mm² de resistència característica mínima, mitjançant perforació de 16 mm de diàmetre i 278 mm de profunditat, reblert de l'orifici amb injecció de resina epoxi, lliure d'estirè, i posterior inserció de barra corrugada d'acer UNE-EN 10080 B 500 S, de 12 mm de diàmetre i 600 mm de longitud.
Inclou: Replanteig de la posició de l'ancoratge. Execució de la perforació. Neteja de la pols resultant. Preparació del cartutx. Injecció de la resina. Inserció de l'element de fixació. Neteja de les restes sobrants.
Criteri d'amidament de projecte: Nombre d'unitats previstes, segons documentació gràfica de Projecte.
Criteri de mesura d'obra: Es mesurarà el nombre d'unitats realment executades segons especificacions de Projecte.</x:t>
  </x:si>
  <x:si>
    <x:t>cim</x:t>
  </x:si>
  <x:si>
    <x:t>01.02.02.007</x:t>
  </x:si>
  <x:si>
    <x:t>Ancoratge químic estructural realitzat en element de formigó de 120 mm d'espessor mínim, sistema SAFEset ´´HILTI´´, format per una perforació de 14 mm de diàmetre i 64 mm de profunditat, realitzada mitjançant trepant amb martell percussor i broca, reomplert de las dues terceres parts de la perforació amb resines de metacrilat d'uretà, model HIT-HY 200-A 500/2, aplicada mitjançant injecció i posterior inserció, mitjançant un lleu moviment de rotació, d'element de fixació compost per vareta roscada d'acer galvanitzat, model HIT-Z M12x155, de 12 mm de diàmetre i 155 mm de longitud, femella i volandera.
Inclou: Replanteig de la posició de l'ancoratge. Execució de la perforació. Neteja de la pols resultant. Preparació del cartutx. Injecció de la resina. Inserció de l'element de fixació. Aplicació del parell de collament amb clau dinamomètrica. Neteja de les restes sobrants.
Criteri d'amidament de projecte: Nombre d'unitats previstes, segons documentació gràfica de Projecte.
Criteri de mesura d'obra: Es mesurarà el nombre d'unitats realment executades segons especificacions de Projecte.</x:t>
  </x:si>
  <x:si>
    <x:t>sspb</x:t>
  </x:si>
  <x:si>
    <x:t>ssp1</x:t>
  </x:si>
  <x:si>
    <x:t>ssp2</x:t>
  </x:si>
  <x:si>
    <x:t>01.02.03.001</x:t>
  </x:si>
  <x:si>
    <x:t>Sistema de protecció passiva contra incendis de biga d'acer, protegida en les seves cares i amb una resistència al foc de 120 minuts, mitjançant projecció pneumàtica de morter de llana de roca blanca, amb un espessor medi de 27 mm, aplicat directament sobre el suport.
Inclou: Neteja i preparació de la superfície del perfil metàl·lic. Protecció dels elements de l'entorn que puguin veure's afectats durant els treballs de projecció. Projecció mecànica del morter.
Criteri d'amidament de projecte: Superfície mesurada segons documentació gràfica de Projecte.
Criteri de mesura d'obra: Es mesurarà la superfície realment executada segons especificacions de Projecte.</x:t>
  </x:si>
  <x:si>
    <x:t>BIGUES</x:t>
  </x:si>
  <x:si>
    <x:t>HEB-140</x:t>
  </x:si>
  <x:si>
    <x:t>UPN-180</x:t>
  </x:si>
  <x:si>
    <x:t>UPN-140</x:t>
  </x:si>
  <x:si>
    <x:t>PILARS</x:t>
  </x:si>
  <x:si>
    <x:t>pb</x:t>
  </x:si>
  <x:si>
    <x:t>p1</x:t>
  </x:si>
  <x:si>
    <x:t>heb-140</x:t>
  </x:si>
  <x:si>
    <x:t>p2</x:t>
  </x:si>
  <x:si>
    <x:t>REPLÀ</x:t>
  </x:si>
  <x:si>
    <x:t>de-006</x:t>
  </x:si>
  <x:si>
    <x:t>de-008</x:t>
  </x:si>
  <x:si>
    <x:t>01.02.03.002</x:t>
  </x:si>
  <x:si>
    <x:t>Placa d'ancoratge d'acer UNE-EN 10025 S275JR en perfil pla, amb trepant central, de 250x250 mm i gruix 12 mm, i muntatge sobre 4 perns d'acer corrugat UNE-EN 10080 B 500 S de 12 mm de diàmetre i 50 cm de longitud total, embotits al formigó fresc, i cargolats amb volanderes, rosca i contrafemella una vegada endurit el formigó del fonament. Inclús morter d'autoanivellació expansiu per a reblert de l'espai resultant entre el formigó endurit i la placa i protecció anticorrosiva aplicada a les rosques i extrems dels perns.
Criteri de valoració econòmica: El preu inclou els talls, les escapçadures, les platines, les peces especials i els elements auxiliars de muntatge.
Inclou: Neteja i preparació de la superfície de recolzament. Replanteig i marcat dels eixos. Col·locació i fixació provisional de la placa. Aplomat i anivellació. Replè amb morter. Aplicació de la protecció anticorrosiva.
Criteri d'amidament de projecte: Nombre d'unitats previstes, segons documentació gràfica de Projecte.
Criteri de mesura d'obra: Es mesurarà el nombre d'unitats realment executades segons especificacions de Projecte.</x:t>
  </x:si>
  <x:si>
    <x:t>01.02.03.003</x:t>
  </x:si>
  <x:si>
    <x:t>Acer UNE-EN 10025 S275JR, en bigues formades por peces simples de perfils laminats en calent de les sèries IPN, IPE, HEB, HEA, HEM o UPN, acabat amb emprimació antioxidant, amb unions soldades en obra, a una altura de més de 3 m.
Criteri de valoració econòmica: El preu inclou les soldadures, els talls, les escapçadures, les peces especials, els casquets i els elements auxiliars de muntatge.
Inclou: Neteja i preparació del plànol de suport. Replanteig i marcat dels eixos. Col·locació i fixació provisional de la biga. Aplomat i anivellació.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</x:si>
  <x:si>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mermes i ajustos +5%</x:t>
  </x:si>
  <x:si>
    <x:t>01.02.03.004</x:t>
  </x:si>
  <x:si>
    <x:t>Acer UNE-EN 10025 S275JR, en pilars formats per peces simples de perfils laminats en calent de les sèries IPN, IPE, HEB, HEA, HEM o UPN, acabat amb emprimació antioxidant, col·locat amb unions soldades en obra, a una altura de més de 3 m.
Criteri de valoració econòmica: El preu inclou les soldadures, els talls, les escapçadures, les peces especials, les plaques d'arrencada i de transició de pilar inferior a superior, els casquets i els elements auxiliars de muntatge.
Inclou: Neteja i preparació del plànol de suport. Replanteig i marcat dels eixos. Col·locació i fixació provisional del pilar. Aplomat i anivellació.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</x:si>
  <x:si>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01.02.03.005</x:t>
  </x:si>
  <x:si>
    <x:t>Acer laminat UNE-EN 10025 S235JR, en peça composta de perfils laminats en calent de les sèries L, LD, T, rodó, quadrat, rectangular i platina, acabat amb emprimació antioxidant, conformant elements d'ancoratge, treballat en taller i fixat mitjançant soldadura, per a reforç estructural col·locat a una altura de més de 3 m.
Criteri de valoració econòmica: El preu inclou les soldadures, els talls, les escapçadures, les peces especials, els casquets i els elements auxiliars de muntatge.
Inclou: Neteja i preparació del plànol de suport. Replanteig i marcat dels eixos. Col·locació i fixació provisional de l'element. Anivellació i aplomat. Execució de les unions soldades.
Criteri d'amidament de projecte: Pes nominal mesurat segons documentació gràfica de Projecte.
Criteri de mesura d'obra: Es determinarà, a partir del pes obtingut en bàscula oficial de les unitats arribades a obra, el pes de les unitats realment executades segons especificacions de Projecte.</x:t>
  </x:si>
  <x:si>
    <x:t>de-006 i de-007</x:t>
  </x:si>
  <x:si>
    <x:t>de-008 i de-009</x:t>
  </x:si>
  <x:si>
    <x:t>01.02.03.006</x:t>
  </x:si>
  <x:si>
    <x:t>Aplicació manual de dues mans d'emprimació anticorrosiva, bicomponent, fins a arribar a un gruix total de 100 µm, per a la protecció d'elements d'acer enfront de la corrosió.
Inclou: Neteja del suport. Aplicació del producte.
Criteri d'amidament de projecte: Superfície mesurada segons documentació gràfica de Projecte, amb el mateix criteri que el suport base.
Criteri de mesura d'obra: Es mesurarà la superfície realment executada segons especificacions de Projecte, amb el mateix criteri que el suport base.</x:t>
  </x:si>
  <x:si>
    <x:t>01.02.04.001</x:t>
  </x:si>
  <x:si>
    <x:t>Lloguer, durant 30 dies naturals, de bastida de volum, format per 300 m³ d'estructura tubular d'acer galvanitzat en calent, de 48,3 mm de diàmetre i 3,2 mm de gruix, i plataforma de treball de 100 m², situada fins a 20 m d'altura màxima, escala interior amb trapa i barana posterior amb dues barres i entornpeu, i barana davantera amb una barra. Inclús revisió mensual de bastida a càrrec de l'empresa instal·ladora, segons R.D. 2177/2004, per a garantir la seva estabilitat i condicions de seguretat.
Inclou: Revisió periòdica per a garantir la seva estabilitat i condicions de seguretat.
Criteri d'amidament de projecte: Nombre d'unitats previstes, segons documentació gràfica de Projecte.
Criteri de mesura d'obra: Amortització en forma de lloguer diari, segons condicions definides en el contracte subscrit amb l'empresa suministradora, considerant un mínim de 300 m³ de volum d'estructura, 100 m² de superfície de plataforma de treball i 15 dies naturals.</x:t>
  </x:si>
  <x:si>
    <x:t>PREVISIÓ D'OBRA</x:t>
  </x:si>
  <x:si>
    <x:t>01.02.04.002</x:t>
  </x:si>
  <x:si>
    <x:t>Muntatge i desmuntatge de bastida de volum, format per 200 m³ d'estructura tubular d'acer galvanitzat en calent i plataforma de treball de 100 m², situada fins a 20 m d'altura màxima, segons plànols de muntatge. Inclús accessoris, sistemes de protecció, ancoratges i reposicions.
Inclou: Replanteig dels recolzaments. Neteja i preparació de la superfície de suport i protecció dels espais afectats. Muntatge i col·locació dels components. Col·locació de la plataforma de treball. Col·locació dels elements de protecció, accés i senyalització. Prova de càrrega. Desmuntatge i retirada de la bastida.
Criteri d'amidament de projecte: Nombre d'unitats previstes, segons Estudi o Estudi Bàsic de Seguretat i Salut.</x:t>
  </x:si>
  <x:si>
    <x:t>IMPLANTACIÓ</x:t>
  </x:si>
  <x:si>
    <x:t>01.02.04.003</x:t>
  </x:si>
  <x:si>
    <x:t>Transport i retirada de bastida de volum, format per 200 m³ d'estructura tubular d'acer galvanitzat en calent i plataforma de treball de 100 m², situada fins a 20 m d'altura màxima.
Inclou: Nada.
Criteri d'amidament de projecte: Nombre d'unitats previstes, segons documentació gràfica de Projecte.
Criteri de mesura d'obra: Es mesurarà el nombre d'unitats realment executades segons especificacions de Projecte.</x:t>
  </x:si>
  <x:si>
    <x:t>01.03.01.001</x:t>
  </x:si>
  <x:si>
    <x:t>Tubo de Polipropileno-copolímero PP-R a presión de diámetro 25x3,5 mm, serie S 3.2 según UNE-EN ISO 15874-2, soldado, con grado de dificultad mediano y colocado superficialmente
Inlcou elements auxiliars i accesoris, instal·lat i en funcionament</x:t>
  </x:si>
  <x:si>
    <x:t>Muntant</x:t>
  </x:si>
  <x:si>
    <x:t>Planta 1</x:t>
  </x:si>
  <x:si>
    <x:t>Planta 2</x:t>
  </x:si>
  <x:si>
    <x:t>01.03.01.002</x:t>
  </x:si>
  <x:si>
    <x:t>01.03.01.003</x:t>
  </x:si>
  <x:si>
    <x:t>Vàlvula de bola manual amb rosca, de dues peces amb pas total, de llautó, de diàmetre nominal 1, de 16 bar de PN i preu alt, muntada superficialment
Inlcou elements auxiliars i accesoris, instal·lat i en funcionament</x:t>
  </x:si>
  <x:si>
    <x:t>01.03.01.004</x:t>
  </x:si>
  <x:si>
    <x:t>Tub de Polipropilè-copolímer PP-R a pressió de diàmetre 20x2,8 mm, sèrie S 3.2 segons UNE-EN ISO 15874-2, soldat, amb grau de dificultat mitjà i col·locat superficialment
Inlcou elements auxiliars i accesoris, instal·lat i en funcionament</x:t>
  </x:si>
  <x:si>
    <x:t>Distribució lavabo</x:t>
  </x:si>
  <x:si>
    <x:t>01.03.02.001</x:t>
  </x:si>
  <x:si>
    <x:t>Baixant de tub de PVC-U de paret estructurada, àrea d'aplicació B segons norma UNE-EN 1453-1, de DN 110 mm, classe de reacció al foc B-s1, d0 segons norma UNE-EN 13501-1, incloses les peces especials i fixat mecànicament amb brides
Inlcou elements auxiliars i accesoris, instal·lat i en funcionament</x:t>
  </x:si>
  <x:si>
    <x:t>Baixant principal</x:t>
  </x:si>
  <x:si>
    <x:t>Baixants nous</x:t>
  </x:si>
  <x:si>
    <x:t>01.03.02.002</x:t>
  </x:si>
  <x:si>
    <x:t>Clavegueró amb tub de PVC-U de paret estructurada, àrea aplicació B segons norma UNE-EN 1453-1, de DN 110 mm, penjat al sostre
Inlcou elements auxiliars i accesoris, instal·lat i en funcionament</x:t>
  </x:si>
  <x:si>
    <x:t>Sostre PB</x:t>
  </x:si>
  <x:si>
    <x:t>01.03.02.003</x:t>
  </x:si>
  <x:si>
    <x:t>Clavegueró amb tub de PVC-U de paret estructurada, àrea aplicació B segons norma UNE-EN 1453-1, de DN 125 mm, penjat al sostre
Inlcou elements auxiliars i accesoris, instal·lat i en funcionament</x:t>
  </x:si>
  <x:si>
    <x:t>Planta soterrano</x:t>
  </x:si>
  <x:si>
    <x:t>01.03.02.004</x:t>
  </x:si>
  <x:si>
    <x:t>Baixant secundari</x:t>
  </x:si>
  <x:si>
    <x:t>01.03.02.005</x:t>
  </x:si>
  <x:si>
    <x:t>Clavegueró amb tub de PVC-U de paret estructurada, àrea aplicació B segons norma UNE-EN 1453-1, de DN 200 mm. Col·locat a la galeria tècnica, amb totes les connexions fetes, al nou pericó de pas i al pericó existent.
Inlcou elements auxiliars i accesoris, instal·lat i en funcionament</x:t>
  </x:si>
  <x:si>
    <x:t>Planta soterrani nou col·lector</x:t>
  </x:si>
  <x:si>
    <x:t>01.03.02.006</x:t>
  </x:si>
  <x:si>
    <x:t>Pericó de peu de baixant i tapa fixa, de 51x51x50 cm de mides interiors, amb paret de 13 cm de gruix de maó calat de 250x120x100 mm, arrebossada i lliscada per dins amb morter 1:2:10, sobre solera de formigó en massa de 10 cm.
Inclou el muntatge i connexió de la nova canonada de sanejament i les conexions de les canonades de sanejament existents</x:t>
  </x:si>
  <x:si>
    <x:t>Perico peu de baixant</x:t>
  </x:si>
  <x:si>
    <x:t>01.03.03.001</x:t>
  </x:si>
  <x:si>
    <x:t>Tubo de acero negro sin soldadura, fabricado con acero S195 T, de 1''1/2 de tamaño de rosca (diámetro exterior especificado=48,3 mm y DN=40 mm), serie H según UNE-EN 10255, soldado, con grado de dificultad mediano y colocado superficialmente
Inlcou elements auxiliars i accesoris, instal·lat i en funcionament</x:t>
  </x:si>
  <x:si>
    <x:t>Canonada impulsio</x:t>
  </x:si>
  <x:si>
    <x:t>Canonada retorn</x:t>
  </x:si>
  <x:si>
    <x:t>01.03.03.002</x:t>
  </x:si>
  <x:si>
    <x:t>Tub d'acer negre sense soldadura, fabricat amb acer S195 T, d'1''1/4 de mida de rosca (diàmetre exterior especificat=42,4 mm i DN=32 mm), sèrie H segons UNE-EN 10255, soldat, amb grau de dificultat mitjà i col·locat superficialment
Inlcou elements auxiliars i accesoris, instal·lat i en funcionament</x:t>
  </x:si>
  <x:si>
    <x:t>01.03.03.003</x:t>
  </x:si>
  <x:si>
    <x:t>Tub muntant</x:t>
  </x:si>
  <x:si>
    <x:t>01.03.03.004</x:t>
  </x:si>
  <x:si>
    <x:t>01.03.03.005</x:t>
  </x:si>
  <x:si>
    <x:t>01.03.04.001</x:t>
  </x:si>
  <x:si>
    <x:t>01.03.04.002</x:t>
  </x:si>
  <x:si>
    <x:t>Interruptor il·luminació muntant</x:t>
  </x:si>
  <x:si>
    <x:t>01.03.04.003</x:t>
  </x:si>
  <x:si>
    <x:t>Safata muntant</x:t>
  </x:si>
  <x:si>
    <x:t>Safata soterrani</x:t>
  </x:si>
  <x:si>
    <x:t>01.03.04.004</x:t>
  </x:si>
  <x:si>
    <x:t>01.03.04.005</x:t>
  </x:si>
  <x:si>
    <x:t>01.03.04.006</x:t>
  </x:si>
  <x:si>
    <x:t>01.03.04.007</x:t>
  </x:si>
  <x:si>
    <x:t>01.03.04.008</x:t>
  </x:si>
  <x:si>
    <x:t>01.03.04.009</x:t>
  </x:si>
  <x:si>
    <x:t>01.03.04.010</x:t>
  </x:si>
  <x:si>
    <x:t>01.03.04.011</x:t>
  </x:si>
  <x:si>
    <x:t>01.03.04.012</x:t>
  </x:si>
  <x:si>
    <x:t>Modificació de quadre existent per tal d'afegir l'alimentació del nou ascensor. Inclou:
- Manipulació de quadre
- Muntatge d'accessoris i reposició d'elements que puguin trobar-se en mal estat
- Instal.lació de diferencial 40A/IV 300mA calse B
- Instal.lació de magnetotèrmic 40A/IV corba D
Totalment muntat, connexionat i en perfecte funcionament, d'acord a la normativa d'aplicació.</x:t>
  </x:si>
  <x:si>
    <x:t>01.03.04.013</x:t>
  </x:si>
  <x:si>
    <x:t>01.03.04.014</x:t>
  </x:si>
  <x:si>
    <x:t>vestibul</x:t>
  </x:si>
  <x:si>
    <x:t>01.03.05.001</x:t>
  </x:si>
  <x:si>
    <x:t>Plantes del muntant</x:t>
  </x:si>
  <x:si>
    <x:t>01.03.05.002</x:t>
  </x:si>
  <x:si>
    <x:t>Llumenera per planta</x:t>
  </x:si>
  <x:si>
    <x:t>01.03.05.003</x:t>
  </x:si>
  <x:si>
    <x:t>Llumenera decorativa per a línia continua, sense difusor i 1 tub fluorescent de 36 W, de forma rectangular, amb xassís d'alumini anoditzat i muntada superficialment al sostre.
Llum permanent a la porta del ascensor.
Inlcos accesoris, instalada i en funcionament.</x:t>
  </x:si>
  <x:si>
    <x:t>Permanent ascensor</x:t>
  </x:si>
  <x:si>
    <x:t>01.03.05.004</x:t>
  </x:si>
  <x:si>
    <x:t>Subministrament i col·locació de llumenera lineal led strip de 1m de llargada LED STRIP 2X ON HP IP 91-4763-00-00 + accessoris taglio di luce 50mm.
Formada per:
*  Rotllos Rotllo led 3k  9,6w/m  ref.91-7917-00-00
* Font d'alimentació 24v  150w  ref.71-6343-00-00
* Perfil d¡alumini encastat de 3 m, ref. 71-8084-14-00
* Tapa final joc de 2 unit. , ref.71-7640-14-00
*  Pinces subjecció per encast , kit 2 unit
*  Difusor lineal rotllo 10 metres
* Kit unió continuitat perfil 
Totalment muntada i en funcionament.
Marca LAMP o equivalent</x:t>
  </x:si>
  <x:si>
    <x:t>vestibuls</x:t>
  </x:si>
  <x:si>
    <x:t>01.03.06.001</x:t>
  </x:si>
  <x:si>
    <x:t>Lloguer de 7 dies</x:t>
  </x:si>
  <x:si>
    <x:t>01.03.06.002</x:t>
  </x:si>
  <x:si>
    <x:t>1 modul</x:t>
  </x:si>
  <x:si>
    <x:t>01.03.06.003</x:t>
  </x:si>
  <x:si>
    <x:t>Arrencada per a substitució de tubs per a distribució de gasos i fluids, de 250 mm de diàmetre, com a màxim, muntat superficialment i amb desmuntatge de fixacions, amb mitjans manuals i càrrega manual de runa sobre camió o contenidor
Desmuntatge de canonada d'amiant, realitzada per empresa especialitzada, seguint tots els procediments de la normativa actual i amb totes les mesures de seguretat posibles
Inclou transport a abocador especialitzat i taxes</x:t>
  </x:si>
  <x:si>
    <x:t>canonada ventilacio</x:t>
  </x:si>
  <x:si>
    <x:t>01.03.07.001</x:t>
  </x:si>
  <x:si>
    <x:t>Canodada sotan</x:t>
  </x:si>
  <x:si>
    <x:t>01.03.07.002</x:t>
  </x:si>
  <x:si>
    <x:t>01.03.07.003</x:t>
  </x:si>
  <x:si>
    <x:t>01.03.07.005</x:t>
  </x:si>
  <x:si>
    <x:t>Lavabos</x:t>
  </x:si>
  <x:si>
    <x:t>01.03.07.006</x:t>
  </x:si>
  <x:si>
    <x:t>Inodors</x:t>
  </x:si>
  <x:si>
    <x:t>01.CQ.001</x:t>
  </x:si>
  <x:si>
    <x:t>PA d'abonament íntegre en concepte de Conjunt de proves i assajos, realitzats per un laboratori acreditat en l'àrea tècnica corresponent, necessaris per al compliment de la normativa vigent. Inclou lloguer, construcció o adaptació de locals per a aquest fi, manteniment en condicions segures durant tot el període de temps que es requereixi i demolició o retirada.
Inclou assaig no destructiu sobre unió de soldadura, mitjançant partícules magnètiques.
Criteri de mesurament de projecte: Proves i assajos a realitzar, segons documentació del Pla de control de qualitat.</x:t>
  </x:si>
  <x:si>
    <x:t>C</x:t>
  </x:si>
  <x:si>
    <x:t>Unidades</x:t>
  </x:si>
  <x:si>
    <x:t>Longitud</x:t>
  </x:si>
  <x:si>
    <x:t>Ancho</x:t>
  </x:si>
  <x:si>
    <x:t>Altura</x:t>
  </x:si>
  <x:si>
    <x:t>01.GR.001</x:t>
  </x:si>
  <x:si>
    <x:t>Esponjamiento %</x:t>
  </x:si>
  <x:si>
    <x:t>01.GR.002</x:t>
  </x:si>
  <x:si>
    <x:t>01.SS.001</x:t>
  </x:si>
  <x:si>
    <x:t>01.SS.002</x:t>
  </x:si>
  <x:si>
    <x:t>01.SS.003</x:t>
  </x:si>
  <x:si>
    <x:t>01.SS.004</x:t>
  </x:si>
</x:sst>
</file>

<file path=xl/styles.xml><?xml version="1.0" encoding="utf-8"?>
<x:styleSheet xmlns:x="http://schemas.openxmlformats.org/spreadsheetml/2006/main">
  <x:numFmts count="6">
    <x:numFmt numFmtId="0" formatCode=""/>
    <x:numFmt numFmtId="1" formatCode="@"/>
    <x:numFmt numFmtId="2" formatCode="General"/>
    <x:numFmt numFmtId="3" formatCode="###,###,##0.00"/>
    <x:numFmt numFmtId="4" formatCode="###,###,##0.000"/>
    <x:numFmt numFmtId="5" formatCode="###,###,##0.00000"/>
  </x:numFmts>
  <x:fonts count="16">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10"/>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0"/>
      <x:color rgb="FF000000"/>
      <x:name val="Calibri"/>
      <x:family val="2"/>
    </x:font>
    <x:font>
      <x:b/>
      <x:vertAlign val="baseline"/>
      <x:sz val="11"/>
      <x:color rgb="FF000000"/>
      <x:name val="Calibri"/>
      <x:family val="2"/>
    </x:font>
    <x:font>
      <x:vertAlign val="baseline"/>
      <x:sz val="11"/>
      <x:color rgb="FF000000"/>
      <x:name val="Calibri"/>
      <x:family val="2"/>
    </x:font>
    <x:font>
      <x:vertAlign val="baseline"/>
      <x:sz val="8"/>
      <x:color rgb="FF000000"/>
      <x:name val="Calibri"/>
      <x:family val="2"/>
    </x:font>
    <x:font>
      <x:b/>
      <x:vertAlign val="baseline"/>
      <x:sz val="14"/>
      <x:color rgb="FF000000"/>
      <x:name val="Calibri"/>
      <x:family val="2"/>
    </x:font>
    <x:font>
      <x:b/>
      <x:vertAlign val="baseline"/>
      <x:sz val="8"/>
      <x:color rgb="FF000000"/>
      <x:name val="Calibri"/>
      <x:family val="2"/>
    </x:font>
    <x:font>
      <x:b/>
      <x:vertAlign val="baseline"/>
      <x:sz val="11"/>
      <x:color rgb="FF000000"/>
      <x:name val="Calibri"/>
      <x:family val="2"/>
    </x:font>
  </x:fonts>
  <x:fills count="7">
    <x:fill>
      <x:patternFill patternType="none"/>
    </x:fill>
    <x:fill>
      <x:patternFill patternType="gray125"/>
    </x:fill>
    <x:fill>
      <x:patternFill patternType="solid">
        <x:fgColor rgb="FF99CCFF"/>
        <x:bgColor rgb="FF99CCFF"/>
      </x:patternFill>
    </x:fill>
    <x:fill>
      <x:patternFill patternType="solid">
        <x:fgColor rgb="FFC0C0C0"/>
        <x:bgColor rgb="FFC0C0C0"/>
      </x:patternFill>
    </x:fill>
    <x:fill>
      <x:patternFill patternType="solid">
        <x:fgColor rgb="FFFFFFCC"/>
        <x:bgColor rgb="FFFFFFCC"/>
      </x:patternFill>
    </x:fill>
    <x:fill>
      <x:patternFill patternType="solid">
        <x:fgColor rgb="FFC0C0C0"/>
        <x:bgColor rgb="FFC0C0C0"/>
      </x:patternFill>
    </x:fill>
    <x:fill>
      <x:patternFill patternType="solid">
        <x:fgColor rgb="FF00FFFF"/>
        <x:bgColor rgb="FF00FFFF"/>
      </x:patternFill>
    </x:fill>
  </x:fills>
  <x:borders count="3">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9">
    <x:xf numFmtId="0" fontId="0" fillId="0" borderId="0" applyNumberFormat="0" applyFill="1" applyBorder="0" applyAlignment="0" applyProtection="1">
      <x:protection locked="1" hidden="0"/>
    </x:xf>
    <x:xf numFmtId="0" fontId="1" fillId="0" borderId="0" applyNumberFormat="0" applyFill="1" applyBorder="0" applyAlignment="0" applyProtection="1">
      <x:protection locked="1" hidden="0"/>
    </x:xf>
    <x:xf numFmtId="0" fontId="0" fillId="2" borderId="0" applyNumberFormat="0" applyFill="0"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0" fontId="3" fillId="0" borderId="0" applyNumberFormat="0" applyFill="1" applyBorder="0" applyAlignment="0" applyProtection="1">
      <x:protection locked="1" hidden="0"/>
    </x:xf>
    <x:xf numFmtId="1" fontId="3" fillId="0" borderId="0" applyNumberFormat="0" applyFill="1" applyBorder="0" applyAlignment="0" applyProtection="1">
      <x:protection locked="1" hidden="0"/>
    </x:xf>
    <x:xf numFmtId="1"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1" fillId="4" borderId="0" applyNumberFormat="0" applyFill="0" applyBorder="0" applyAlignment="0" applyProtection="1">
      <x:protection locked="0" hidden="0"/>
    </x:xf>
    <x:xf numFmtId="4" fontId="1" fillId="0" borderId="0" applyNumberFormat="0" applyFill="1" applyBorder="0" applyAlignment="0" applyProtection="1">
      <x:protection locked="1" hidden="0"/>
    </x:xf>
    <x:xf numFmtId="3" fontId="1" fillId="0" borderId="0" applyNumberFormat="0" applyFill="1" applyBorder="0" applyAlignment="0" applyProtection="1">
      <x:protection locked="1" hidden="0"/>
    </x:xf>
    <x:xf numFmtId="2" fontId="1" fillId="0" borderId="0" applyNumberFormat="0" applyFill="1" applyBorder="0" applyAlignment="0" applyProtection="1">
      <x:protection locked="1" hidden="0"/>
    </x:xf>
    <x:xf numFmtId="3" fontId="3" fillId="0" borderId="0" applyNumberFormat="0" applyFill="1" applyBorder="0" applyAlignment="0" applyProtection="1">
      <x:protection locked="1" hidden="0"/>
    </x:xf>
    <x:xf numFmtId="0" fontId="4" fillId="0" borderId="0" applyNumberFormat="0" applyFill="1" applyBorder="0" applyAlignment="0" applyProtection="1">
      <x:protection locked="1" hidden="0"/>
    </x:xf>
    <x:xf numFmtId="3" fontId="4"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6" fillId="0" borderId="0" applyNumberFormat="0" applyFill="1" applyBorder="0" applyAlignment="0" applyProtection="1">
      <x:protection locked="1" hidden="0"/>
    </x:xf>
    <x:xf numFmtId="0" fontId="7" fillId="2" borderId="0" applyNumberFormat="0" applyFill="0" applyBorder="0" applyAlignment="0" applyProtection="1">
      <x:protection locked="1" hidden="0"/>
    </x:xf>
    <x:xf numFmtId="0" fontId="8" fillId="5" borderId="0" applyNumberFormat="0" applyFill="0" applyBorder="0" applyAlignment="0" applyProtection="1">
      <x:protection locked="1" hidden="0"/>
    </x:xf>
    <x:xf numFmtId="0" fontId="9" fillId="2" borderId="0" applyNumberFormat="0" applyFill="0" applyBorder="0" applyAlignment="0" applyProtection="1">
      <x:protection locked="1" hidden="0"/>
    </x:xf>
    <x:xf numFmtId="0" fontId="10"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10" fillId="0" borderId="0" applyNumberFormat="0" applyFill="1" applyBorder="0" applyAlignment="0" applyProtection="1">
      <x:protection locked="1" hidden="0"/>
    </x:xf>
    <x:xf numFmtId="4" fontId="10" fillId="4" borderId="0" applyNumberFormat="0" applyFill="0" applyBorder="0" applyAlignment="0" applyProtection="1">
      <x:protection locked="0" hidden="0"/>
    </x:xf>
    <x:xf numFmtId="0" fontId="5" fillId="4" borderId="0" applyNumberFormat="0" applyFill="0" applyBorder="0" applyAlignment="0" applyProtection="1">
      <x:protection locked="0" hidden="0"/>
    </x:xf>
    <x:xf numFmtId="3" fontId="10" fillId="4" borderId="0" applyNumberFormat="0" applyFill="0" applyBorder="0" applyAlignment="0" applyProtection="1">
      <x:protection locked="0" hidden="0"/>
    </x:xf>
    <x:xf numFmtId="4" fontId="5" fillId="4" borderId="0" applyNumberFormat="0" applyFill="0" applyBorder="0" applyAlignment="0" applyProtection="1">
      <x:protection locked="0" hidden="0"/>
    </x:xf>
    <x:xf numFmtId="5" fontId="5" fillId="4" borderId="0" applyNumberFormat="0" applyFill="0" applyBorder="0" applyAlignment="0" applyProtection="1">
      <x:protection locked="0" hidden="0"/>
    </x:xf>
    <x:xf numFmtId="5"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5" fontId="5" fillId="4" borderId="1" applyNumberFormat="0" applyFill="0" applyBorder="1" applyAlignment="0" applyProtection="1">
      <x:protection locked="0" hidden="0"/>
    </x:xf>
    <x:xf numFmtId="0" fontId="5" fillId="0" borderId="0" applyNumberFormat="0" applyFill="1" applyBorder="0" applyAlignment="0" applyProtection="1">
      <x:protection locked="1" hidden="0"/>
    </x:xf>
    <x:xf numFmtId="0" fontId="5" fillId="0" borderId="0" applyNumberFormat="0" applyFill="1" applyBorder="0" applyAlignment="0" applyProtection="1">
      <x:protection locked="1" hidden="0"/>
    </x:xf>
    <x:xf numFmtId="4" fontId="5" fillId="0" borderId="0" applyNumberFormat="0" applyFill="1" applyBorder="0" applyAlignment="0" applyProtection="1">
      <x:protection locked="1" hidden="0"/>
    </x:xf>
    <x:xf numFmtId="0" fontId="2" fillId="2" borderId="0" applyNumberFormat="0" applyFill="0" applyBorder="0" applyAlignment="0" applyProtection="1">
      <x:protection locked="1" hidden="0"/>
    </x:xf>
    <x:xf numFmtId="0" fontId="3" fillId="3" borderId="0" applyNumberFormat="0" applyFill="0" applyBorder="0" applyAlignment="0" applyProtection="1">
      <x:protection locked="1" hidden="0"/>
    </x:xf>
    <x:xf numFmtId="2" fontId="1" fillId="0" borderId="0" applyNumberFormat="0" applyFill="1" applyBorder="0" applyAlignment="0" applyProtection="1">
      <x:protection locked="1" hidden="0"/>
    </x:xf>
    <x:xf numFmtId="0" fontId="3" fillId="3" borderId="0" applyNumberFormat="0" applyFill="0" applyBorder="0" applyAlignment="0" applyProtection="1">
      <x:protection locked="1" hidden="0"/>
    </x:xf>
    <x:xf numFmtId="0" fontId="4"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4" fillId="0" borderId="0" applyNumberFormat="0" applyFill="1" applyBorder="0" applyAlignment="0" applyProtection="1">
      <x:protection locked="1" hidden="0"/>
    </x:xf>
    <x:xf numFmtId="4" fontId="4" fillId="4" borderId="0" applyNumberFormat="0" applyFill="0" applyBorder="0" applyAlignment="0" applyProtection="1">
      <x:protection locked="0" hidden="0"/>
    </x:xf>
    <x:xf numFmtId="0" fontId="0" fillId="4" borderId="0" applyNumberFormat="0" applyFill="0" applyBorder="0" applyAlignment="0" applyProtection="1">
      <x:protection locked="0" hidden="0"/>
    </x:xf>
    <x:xf numFmtId="3" fontId="4" fillId="4" borderId="0" applyNumberFormat="0" applyFill="0" applyBorder="0" applyAlignment="0" applyProtection="1">
      <x:protection locked="0" hidden="0"/>
    </x:xf>
    <x:xf numFmtId="4" fontId="0" fillId="4" borderId="0" applyNumberFormat="0" applyFill="0" applyBorder="0" applyAlignment="0" applyProtection="1">
      <x:protection locked="0" hidden="0"/>
    </x:xf>
    <x:xf numFmtId="5" fontId="0" fillId="4" borderId="0" applyNumberFormat="0" applyFill="0" applyBorder="0" applyAlignment="0" applyProtection="1">
      <x:protection locked="0" hidden="0"/>
    </x:xf>
    <x:xf numFmtId="5"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5" fontId="0" fillId="4" borderId="1" applyNumberFormat="0" applyFill="0" applyBorder="1" applyAlignment="0" applyProtection="1">
      <x:protection locked="0" hidden="0"/>
    </x:xf>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xf numFmtId="4" fontId="0" fillId="0" borderId="0" applyNumberFormat="0" applyFill="1" applyBorder="0" applyAlignment="0" applyProtection="1">
      <x:protection locked="1" hidden="0"/>
    </x:xf>
    <x:xf numFmtId="0" fontId="12" fillId="0" borderId="0" applyNumberFormat="0" applyFill="1" applyBorder="0" applyAlignment="0" applyProtection="1">
      <x:protection locked="1" hidden="0"/>
    </x:xf>
    <x:xf numFmtId="0" fontId="13" fillId="2" borderId="0" applyNumberFormat="0" applyFill="0" applyBorder="0" applyAlignment="0" applyProtection="1">
      <x:protection locked="1" hidden="0"/>
    </x:xf>
    <x:xf numFmtId="0" fontId="14" fillId="0" borderId="0" applyNumberFormat="0" applyFill="1" applyBorder="0" applyAlignment="0" applyProtection="1">
      <x:protection locked="1" hidden="0"/>
    </x:xf>
    <x:xf numFmtId="1" fontId="14" fillId="0" borderId="0" applyNumberFormat="0" applyFill="1" applyBorder="0" applyAlignment="0" applyProtection="1">
      <x:protection locked="1" hidden="0"/>
    </x:xf>
    <x:xf numFmtId="0" fontId="15" fillId="0" borderId="0" applyNumberFormat="0" applyFill="1" applyBorder="0" applyAlignment="0" applyProtection="1">
      <x:protection locked="1" hidden="0"/>
    </x:xf>
    <x:xf numFmtId="1" fontId="15" fillId="0" borderId="0" applyNumberFormat="0" applyFill="1" applyBorder="0" applyAlignment="0" applyProtection="1">
      <x:protection locked="1" hidden="0"/>
    </x:xf>
    <x:xf numFmtId="2" fontId="15" fillId="0" borderId="0" applyNumberFormat="0" applyFill="1" applyBorder="0" applyAlignment="0" applyProtection="1">
      <x:protection locked="1" hidden="0"/>
    </x:xf>
    <x:xf numFmtId="4" fontId="15" fillId="0" borderId="0" applyNumberFormat="0" applyFill="1" applyBorder="0" applyAlignment="0" applyProtection="1">
      <x:protection locked="1" hidden="0"/>
    </x:xf>
    <x:xf numFmtId="4" fontId="11" fillId="0" borderId="0" applyNumberFormat="0" applyFill="1" applyBorder="0" applyAlignment="0" applyProtection="1">
      <x:protection locked="1" hidden="0"/>
    </x:xf>
    <x:xf numFmtId="4" fontId="11" fillId="0" borderId="2" applyNumberFormat="0" applyFill="1" applyBorder="1" applyAlignment="0" applyProtection="1">
      <x:protection locked="1" hidden="0"/>
    </x:xf>
    <x:xf numFmtId="0" fontId="11" fillId="6" borderId="0" applyNumberFormat="0" applyFill="0" applyBorder="0" applyAlignment="0" applyProtection="1">
      <x:protection locked="1" hidden="0"/>
    </x:xf>
    <x:xf numFmtId="4" fontId="11" fillId="6" borderId="2" applyNumberFormat="0" applyFill="0" applyBorder="1" applyAlignment="0" applyProtection="1">
      <x:protection locked="1" hidden="0"/>
    </x:xf>
  </x:cellStyleXfs>
  <x:cellXfs count="67">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2"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right" vertical="bottom" textRotation="0" wrapText="0" indent="0" relativeIndent="0" justifyLastLine="0" shrinkToFit="0" readingOrder="0"/>
      <x:protection locked="1" hidden="0"/>
    </x:xf>
    <x:xf numFmtId="0"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4"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2" fontId="1"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3" fontId="3"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3" fontId="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6"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7"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8" fillId="5"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9" fillId="2" borderId="0" xfId="0" applyNumberFormat="0" applyFill="0" applyBorder="0" applyAlignment="0" applyProtection="1">
      <x:alignment horizontal="general" vertical="bottom" textRotation="0" wrapText="0" indent="0" relativeIndent="0" justifyLastLine="0" shrinkToFit="0" readingOrder="0"/>
      <x:protection locked="1" hidden="0"/>
    </x:xf>
    <x:xf numFmtId="0" fontId="1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0"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10"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5"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10" fillId="4" borderId="0" xfId="0" applyNumberFormat="0" applyFill="0" applyBorder="0" applyAlignment="0" applyProtection="1">
      <x:alignment horizontal="general" vertical="top" textRotation="0" wrapText="0" indent="0" relativeIndent="0" justifyLastLine="0" shrinkToFit="0" readingOrder="0"/>
      <x:protection locked="0" hidden="0"/>
    </x:xf>
    <x:xf numFmtId="0" fontId="1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5"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5"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5"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5"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5"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3" fillId="3"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4"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top" textRotation="0" wrapText="0" indent="0" relativeIndent="0" justifyLastLine="0" shrinkToFit="0" readingOrder="0"/>
      <x:protection locked="1" hidden="0"/>
    </x:xf>
    <x:xf numFmtId="0" fontId="0"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4" fillId="0" borderId="0" xfId="0" applyNumberFormat="0" applyFill="1" applyBorder="0" applyAlignment="0" applyProtection="1">
      <x:alignment horizontal="center" vertical="top" textRotation="0" wrapText="0" indent="0" relativeIndent="0" justifyLastLine="0" shrinkToFit="0" readingOrder="0"/>
      <x:protection locked="1" hidden="0"/>
    </x:xf>
    <x:xf numFmtId="4" fontId="4" fillId="4" borderId="0" xfId="0" applyNumberFormat="0" applyFill="0" applyBorder="0" applyAlignment="0" applyProtection="1">
      <x:alignment horizontal="left" vertical="top" textRotation="0" wrapText="0" indent="0" relativeIndent="0" justifyLastLine="0" shrinkToFit="0" readingOrder="0"/>
      <x:protection locked="0" hidden="0"/>
    </x:xf>
    <x:xf numFmtId="0" fontId="0" fillId="4" borderId="0" xfId="0" applyNumberFormat="0" applyFill="0" applyBorder="0" applyAlignment="0" applyProtection="1">
      <x:alignment horizontal="general" vertical="top" textRotation="0" wrapText="0" indent="0" relativeIndent="0" justifyLastLine="0" shrinkToFit="0" readingOrder="0"/>
      <x:protection locked="0" hidden="0"/>
    </x:xf>
    <x:xf numFmtId="3" fontId="4" fillId="4" borderId="0" xfId="0" applyNumberFormat="0" applyFill="0" applyBorder="0" applyAlignment="0" applyProtection="1">
      <x:alignment horizontal="general" vertical="top" textRotation="0" wrapText="0" indent="0" relativeIndent="0" justifyLastLine="0" shrinkToFit="0" readingOrder="0"/>
      <x:protection locked="0" hidden="0"/>
    </x:xf>
    <x:xf numFmtId="4"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5"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4" borderId="0" xfId="0" applyNumberFormat="0" applyFill="0" applyBorder="0"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right" vertical="bottom" textRotation="0" wrapText="0" indent="0" relativeIndent="0" justifyLastLine="0" shrinkToFit="0" readingOrder="0"/>
      <x:protection locked="1" hidden="0"/>
    </x:xf>
    <x:xf numFmtId="5" fontId="0" fillId="4" borderId="1" xfId="0" applyNumberFormat="0" applyFill="0" applyBorder="1" applyAlignment="0" applyProtection="1">
      <x:alignment horizontal="general" vertical="bottom" textRotation="0" wrapText="0" indent="0" relativeIndent="0" justifyLastLine="0" shrinkToFit="0" readingOrder="0"/>
      <x:protection locked="0"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xf numFmtId="0" fontId="0" fillId="0" borderId="0" xfId="0" applyNumberFormat="0" applyFill="1" applyBorder="0" applyAlignment="0" applyProtection="1">
      <x:alignment horizontal="justify" vertical="bottom" textRotation="0" wrapText="1" indent="0" relativeIndent="0" justifyLastLine="0" shrinkToFit="0" readingOrder="0"/>
      <x:protection locked="1" hidden="0"/>
    </x:xf>
    <x:xf numFmtId="4"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2"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3" fillId="2" borderId="0" xfId="0" applyNumberFormat="0" applyFill="0" applyBorder="0" applyAlignment="0" applyProtection="1">
      <x:alignment horizontal="center" vertical="bottom" textRotation="0" wrapText="0" indent="0" relativeIndent="0" justifyLastLine="0" shrinkToFit="0" readingOrder="0"/>
      <x:protection locked="1" hidden="0"/>
    </x:xf>
    <x:xf numFmtId="0"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1" fontId="14"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1"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2" fontId="15" fillId="0" borderId="0" xfId="0" applyNumberFormat="0" applyFill="1" applyBorder="0" applyAlignment="0" applyProtection="1">
      <x:alignment horizontal="justify" vertical="top" textRotation="0" wrapText="1" indent="0" relativeIndent="0" justifyLastLine="0" shrinkToFit="0" readingOrder="0"/>
      <x:protection locked="1" hidden="0"/>
    </x:xf>
    <x:xf numFmtId="4" fontId="15" fillId="0" borderId="0" xfId="0" applyNumberFormat="0" applyFill="1" applyBorder="0" applyAlignment="0" applyProtection="1">
      <x:alignment horizontal="general" vertical="top" textRotation="0" wrapText="0" indent="0" relativeIndent="0" justifyLastLine="0" shrinkToFit="0" readingOrder="0"/>
      <x:protection locked="1" hidden="0"/>
    </x:xf>
    <x:xf numFmtId="4" fontId="11"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4" fontId="11" fillId="0" borderId="2" xfId="0" applyNumberFormat="0" applyFill="1" applyBorder="1" applyAlignment="0" applyProtection="1">
      <x:alignment horizontal="general" vertical="bottom" textRotation="0" wrapText="0" indent="0" relativeIndent="0" justifyLastLine="0" shrinkToFit="0" readingOrder="0"/>
      <x:protection locked="1" hidden="0"/>
    </x:xf>
    <x:xf numFmtId="0" fontId="11" fillId="6" borderId="0" xfId="0" applyNumberFormat="0" applyFill="0" applyBorder="0" applyAlignment="0" applyProtection="1">
      <x:alignment horizontal="general"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right" vertical="bottom" textRotation="0" wrapText="0" indent="0" relativeIndent="0" justifyLastLine="0" shrinkToFit="0" readingOrder="0"/>
      <x:protection locked="1" hidden="0"/>
    </x:xf>
    <x:xf numFmtId="4" fontId="11" fillId="6" borderId="2" xfId="0" applyNumberFormat="0" applyFill="0" applyBorder="1" applyAlignment="0"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worksheet" Target="/xl/worksheets/sheet3.xml"/><Relationship Id="rId3" Type="http://schemas.openxmlformats.org/officeDocument/2006/relationships/sharedStrings" Target="/xl/sharedStrings.xml"/><Relationship Id="rId7" Type="http://schemas.openxmlformats.org/officeDocument/2006/relationships/worksheet" Target="/xl/worksheets/sheet2.xml"/><Relationship Id="rId12" Type="http://schemas.openxmlformats.org/officeDocument/2006/relationships/customXml" Target="../customXml/item3.xml"/><Relationship Id="rId2" Type="http://schemas.openxmlformats.org/officeDocument/2006/relationships/worksheet" Target="/xl/worksheets/sheet.xml"/><Relationship Id="rId6" Type="http://schemas.openxmlformats.org/officeDocument/2006/relationships/theme" Target="/xl/theme/theme.xml"/><Relationship Id="rId11" Type="http://schemas.openxmlformats.org/officeDocument/2006/relationships/customXml" Target="../customXml/item2.xml"/><Relationship Id="rId5" Type="http://schemas.openxmlformats.org/officeDocument/2006/relationships/calcChain" Target="/xl/calcChain.xml"/><Relationship Id="rId10" Type="http://schemas.openxmlformats.org/officeDocument/2006/relationships/customXml" Target="../customXml/item1.xml"/><Relationship Id="rId4" Type="http://schemas.openxmlformats.org/officeDocument/2006/relationships/styles" Target="/xl/styles.xml"/><Relationship Id="rId9" Type="http://schemas.openxmlformats.org/officeDocument/2006/relationships/worksheet" Target="/xl/worksheets/sheet4.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H290"/>
  <x:sheetViews>
    <x:sheetView workbookViewId="0">
      <x:pane xSplit="0" ySplit="8" topLeftCell="A9" state="frozenSplit"/>
    </x:sheetView>
  </x:sheetViews>
  <x:sheetFormatPr defaultRowHeight="15"/>
  <x:cols>
    <x:col min="1" max="1" width="18.710625" style="0" customWidth="1"/>
    <x:col min="2" max="2" width="3.410625" style="0" customWidth="1"/>
    <x:col min="3" max="3" width="13.710625" style="0" customWidth="1"/>
    <x:col min="4" max="4" width="4.4106250000000005" style="0" customWidth="1"/>
    <x:col min="5" max="5" width="48.710625" style="0" customWidth="1"/>
    <x:col min="6" max="7" width="12.710625" style="0" customWidth="1"/>
    <x:col min="8" max="8" width="13.710625" style="0" customWidth="1"/>
  </x:cols>
  <x:sheetData>
    <x:row r="1" spans="1:8">
      <x:c r="E1" s="1" t="s">
        <x:v>0</x:v>
      </x:c>
      <x:c r="F1" s="1" t="s">
        <x:v>0</x:v>
      </x:c>
      <x:c r="G1" s="1" t="s">
        <x:v>0</x:v>
      </x:c>
      <x:c r="H1" s="1" t="s">
        <x:v>0</x:v>
      </x:c>
    </x:row>
    <x:row r="2" spans="1:8">
      <x:c r="E2" s="1" t="s"/>
      <x:c r="F2" s="1" t="s"/>
      <x:c r="G2" s="1" t="s"/>
      <x:c r="H2" s="1" t="s"/>
    </x:row>
    <x:row r="3" spans="1:8">
      <x:c r="E3" s="1" t="s"/>
      <x:c r="F3" s="1" t="s"/>
      <x:c r="G3" s="1" t="s"/>
      <x:c r="H3" s="1" t="s"/>
    </x:row>
    <x:row r="4" spans="1:8">
      <x:c r="E4" s="1" t="s"/>
      <x:c r="F4" s="1" t="s"/>
      <x:c r="G4" s="1" t="s"/>
      <x:c r="H4" s="1" t="s"/>
    </x:row>
    <x:row r="6" spans="1:8">
      <x:c r="C6" s="2" t="s"/>
      <x:c r="D6" s="2" t="s"/>
      <x:c r="E6" s="3" t="s">
        <x:v>1</x:v>
      </x:c>
      <x:c r="F6" s="2" t="s"/>
      <x:c r="G6" s="2" t="s"/>
      <x:c r="H6" s="2" t="s"/>
    </x:row>
    <x:row r="8" spans="1:8">
      <x:c r="F8" s="4" t="s">
        <x:v>2</x:v>
      </x:c>
      <x:c r="G8" s="4" t="s">
        <x:v>3</x:v>
      </x:c>
      <x:c r="H8" s="4" t="s">
        <x:v>4</x:v>
      </x:c>
    </x:row>
    <x:row r="10" spans="1:8">
      <x:c r="C10" s="5" t="s">
        <x:v>5</x:v>
      </x:c>
      <x:c r="D10" s="6" t="s">
        <x:v>6</x:v>
      </x:c>
      <x:c r="E10" s="5" t="s">
        <x:v>7</x:v>
      </x:c>
    </x:row>
    <x:row r="11" spans="1:8">
      <x:c r="C11" s="5" t="s">
        <x:v>8</x:v>
      </x:c>
      <x:c r="D11" s="6" t="s">
        <x:v>6</x:v>
      </x:c>
      <x:c r="E11" s="5" t="s">
        <x:v>9</x:v>
      </x:c>
    </x:row>
    <x:row r="12" spans="1:8">
      <x:c r="C12" s="5" t="s">
        <x:v>10</x:v>
      </x:c>
      <x:c r="D12" s="6" t="s">
        <x:v>6</x:v>
      </x:c>
      <x:c r="E12" s="5" t="s">
        <x:v>11</x:v>
      </x:c>
    </x:row>
    <x:row r="14" spans="1:8">
      <x:c r="A14" s="1" t="s">
        <x:v>12</x:v>
      </x:c>
      <x:c r="B14" s="1" t="n">
        <x:v>1</x:v>
      </x:c>
      <x:c r="C14" s="1" t="s">
        <x:v>13</x:v>
      </x:c>
      <x:c r="D14" s="7" t="s">
        <x:v>14</x:v>
      </x:c>
      <x:c r="E14" s="8" t="s">
        <x:v>15</x:v>
      </x:c>
      <x:c r="F14" s="9" t="n">
        <x:v>7.08</x:v>
      </x:c>
      <x:c r="G14" s="10" t="n">
        <x:v>52.9</x:v>
      </x:c>
      <x:c r="H14" s="11">
        <x:f>ROUND(ROUND(F14,2)*ROUND(G14,3),2)</x:f>
      </x:c>
    </x:row>
    <x:row r="15" spans="1:8">
      <x:c r="A15" s="1" t="s">
        <x:v>12</x:v>
      </x:c>
      <x:c r="B15" s="1" t="n">
        <x:v>2</x:v>
      </x:c>
      <x:c r="C15" s="1" t="s">
        <x:v>16</x:v>
      </x:c>
      <x:c r="D15" s="7" t="s">
        <x:v>14</x:v>
      </x:c>
      <x:c r="E15" s="8" t="s">
        <x:v>17</x:v>
      </x:c>
      <x:c r="F15" s="9" t="n">
        <x:v>93.35</x:v>
      </x:c>
      <x:c r="G15" s="10" t="n">
        <x:v>19</x:v>
      </x:c>
      <x:c r="H15" s="11">
        <x:f>ROUND(ROUND(F15,2)*ROUND(G15,3),2)</x:f>
      </x:c>
    </x:row>
    <x:row r="16" spans="1:8">
      <x:c r="A16" s="1" t="s">
        <x:v>12</x:v>
      </x:c>
      <x:c r="B16" s="1" t="n">
        <x:v>3</x:v>
      </x:c>
      <x:c r="C16" s="1" t="s">
        <x:v>18</x:v>
      </x:c>
      <x:c r="D16" s="7" t="s">
        <x:v>14</x:v>
      </x:c>
      <x:c r="E16" s="8" t="s">
        <x:v>19</x:v>
      </x:c>
      <x:c r="F16" s="9" t="n">
        <x:v>93.35</x:v>
      </x:c>
      <x:c r="G16" s="10" t="n">
        <x:v>21.9</x:v>
      </x:c>
      <x:c r="H16" s="11">
        <x:f>ROUND(ROUND(F16,2)*ROUND(G16,3),2)</x:f>
      </x:c>
    </x:row>
    <x:row r="17" spans="1:8">
      <x:c r="A17" s="1" t="s">
        <x:v>12</x:v>
      </x:c>
      <x:c r="B17" s="1" t="n">
        <x:v>4</x:v>
      </x:c>
      <x:c r="C17" s="1" t="s">
        <x:v>20</x:v>
      </x:c>
      <x:c r="D17" s="7" t="s">
        <x:v>14</x:v>
      </x:c>
      <x:c r="E17" s="8" t="s">
        <x:v>21</x:v>
      </x:c>
      <x:c r="F17" s="9" t="n">
        <x:v>48.75</x:v>
      </x:c>
      <x:c r="G17" s="10" t="n">
        <x:v>3.5</x:v>
      </x:c>
      <x:c r="H17" s="11">
        <x:f>ROUND(ROUND(F17,2)*ROUND(G17,3),2)</x:f>
      </x:c>
    </x:row>
    <x:row r="18" spans="1:8">
      <x:c r="A18" s="1" t="s">
        <x:v>12</x:v>
      </x:c>
      <x:c r="B18" s="1" t="n">
        <x:v>5</x:v>
      </x:c>
      <x:c r="C18" s="1" t="s">
        <x:v>22</x:v>
      </x:c>
      <x:c r="D18" s="7" t="s">
        <x:v>14</x:v>
      </x:c>
      <x:c r="E18" s="8" t="s">
        <x:v>23</x:v>
      </x:c>
      <x:c r="F18" s="9" t="n">
        <x:v>3.78</x:v>
      </x:c>
      <x:c r="G18" s="10" t="n">
        <x:v>11.5</x:v>
      </x:c>
      <x:c r="H18" s="11">
        <x:f>ROUND(ROUND(F18,2)*ROUND(G18,3),2)</x:f>
      </x:c>
    </x:row>
    <x:row r="19" spans="1:8">
      <x:c r="A19" s="1" t="s">
        <x:v>12</x:v>
      </x:c>
      <x:c r="B19" s="1" t="n">
        <x:v>6</x:v>
      </x:c>
      <x:c r="C19" s="1" t="s">
        <x:v>24</x:v>
      </x:c>
      <x:c r="D19" s="7" t="s">
        <x:v>14</x:v>
      </x:c>
      <x:c r="E19" s="12" t="s">
        <x:v>25</x:v>
      </x:c>
      <x:c r="F19" s="9" t="n">
        <x:v>18.84</x:v>
      </x:c>
      <x:c r="G19" s="10" t="n">
        <x:v>12</x:v>
      </x:c>
      <x:c r="H19" s="11">
        <x:f>ROUND(ROUND(F19,2)*ROUND(G19,3),2)</x:f>
      </x:c>
    </x:row>
    <x:row r="20" spans="1:8">
      <x:c r="A20" s="1" t="s">
        <x:v>12</x:v>
      </x:c>
      <x:c r="B20" s="1" t="n">
        <x:v>7</x:v>
      </x:c>
      <x:c r="C20" s="1" t="s">
        <x:v>26</x:v>
      </x:c>
      <x:c r="D20" s="7" t="s">
        <x:v>27</x:v>
      </x:c>
      <x:c r="E20" s="12" t="s">
        <x:v>28</x:v>
      </x:c>
      <x:c r="F20" s="9" t="n">
        <x:v>104.26</x:v>
      </x:c>
      <x:c r="G20" s="10" t="n">
        <x:v>5.75</x:v>
      </x:c>
      <x:c r="H20" s="11">
        <x:f>ROUND(ROUND(F20,2)*ROUND(G20,3),2)</x:f>
      </x:c>
    </x:row>
    <x:row r="21" spans="1:8">
      <x:c r="A21" s="1" t="s">
        <x:v>12</x:v>
      </x:c>
      <x:c r="B21" s="1" t="n">
        <x:v>8</x:v>
      </x:c>
      <x:c r="C21" s="1" t="s">
        <x:v>29</x:v>
      </x:c>
      <x:c r="D21" s="7" t="s">
        <x:v>30</x:v>
      </x:c>
      <x:c r="E21" s="12" t="s">
        <x:v>31</x:v>
      </x:c>
      <x:c r="F21" s="9" t="n">
        <x:v>213.99</x:v>
      </x:c>
      <x:c r="G21" s="10" t="n">
        <x:v>9.896</x:v>
      </x:c>
      <x:c r="H21" s="11">
        <x:f>ROUND(ROUND(F21,2)*ROUND(G21,3),2)</x:f>
      </x:c>
    </x:row>
    <x:row r="22" spans="1:8">
      <x:c r="A22" s="1" t="s">
        <x:v>12</x:v>
      </x:c>
      <x:c r="B22" s="1" t="n">
        <x:v>9</x:v>
      </x:c>
      <x:c r="C22" s="1" t="s">
        <x:v>32</x:v>
      </x:c>
      <x:c r="D22" s="7" t="s">
        <x:v>14</x:v>
      </x:c>
      <x:c r="E22" s="8" t="s">
        <x:v>33</x:v>
      </x:c>
      <x:c r="F22" s="9" t="n">
        <x:v>15.13</x:v>
      </x:c>
      <x:c r="G22" s="10" t="n">
        <x:v>4.5</x:v>
      </x:c>
      <x:c r="H22" s="11">
        <x:f>ROUND(ROUND(F22,2)*ROUND(G22,3),2)</x:f>
      </x:c>
    </x:row>
    <x:row r="23" spans="1:8">
      <x:c r="E23" s="5" t="s">
        <x:v>34</x:v>
      </x:c>
      <x:c r="F23" s="5" t="s"/>
      <x:c r="G23" s="5" t="s"/>
      <x:c r="H23" s="13">
        <x:f>SUM(H14:H22)</x:f>
      </x:c>
    </x:row>
    <x:row r="25" spans="1:8">
      <x:c r="C25" s="5" t="s">
        <x:v>5</x:v>
      </x:c>
      <x:c r="D25" s="6" t="s">
        <x:v>6</x:v>
      </x:c>
      <x:c r="E25" s="5" t="s">
        <x:v>7</x:v>
      </x:c>
    </x:row>
    <x:row r="26" spans="1:8">
      <x:c r="C26" s="5" t="s">
        <x:v>8</x:v>
      </x:c>
      <x:c r="D26" s="6" t="s">
        <x:v>6</x:v>
      </x:c>
      <x:c r="E26" s="5" t="s">
        <x:v>9</x:v>
      </x:c>
    </x:row>
    <x:row r="27" spans="1:8">
      <x:c r="C27" s="5" t="s">
        <x:v>10</x:v>
      </x:c>
      <x:c r="D27" s="6" t="s">
        <x:v>35</x:v>
      </x:c>
      <x:c r="E27" s="5" t="s">
        <x:v>36</x:v>
      </x:c>
    </x:row>
    <x:row r="29" spans="1:8">
      <x:c r="A29" s="1" t="s">
        <x:v>37</x:v>
      </x:c>
      <x:c r="B29" s="1" t="n">
        <x:v>1</x:v>
      </x:c>
      <x:c r="C29" s="1" t="s">
        <x:v>38</x:v>
      </x:c>
      <x:c r="D29" s="7" t="s">
        <x:v>14</x:v>
      </x:c>
      <x:c r="E29" s="8" t="s">
        <x:v>39</x:v>
      </x:c>
      <x:c r="F29" s="9" t="n">
        <x:v>45.98</x:v>
      </x:c>
      <x:c r="G29" s="10" t="n">
        <x:v>51.67</x:v>
      </x:c>
      <x:c r="H29" s="11">
        <x:f>ROUND(ROUND(F29,2)*ROUND(G29,3),2)</x:f>
      </x:c>
    </x:row>
    <x:row r="30" spans="1:8">
      <x:c r="A30" s="1" t="s">
        <x:v>37</x:v>
      </x:c>
      <x:c r="B30" s="1" t="n">
        <x:v>2</x:v>
      </x:c>
      <x:c r="C30" s="1" t="s">
        <x:v>40</x:v>
      </x:c>
      <x:c r="D30" s="7" t="s">
        <x:v>14</x:v>
      </x:c>
      <x:c r="E30" s="8" t="s">
        <x:v>41</x:v>
      </x:c>
      <x:c r="F30" s="9" t="n">
        <x:v>66.61</x:v>
      </x:c>
      <x:c r="G30" s="10" t="n">
        <x:v>3.675</x:v>
      </x:c>
      <x:c r="H30" s="11">
        <x:f>ROUND(ROUND(F30,2)*ROUND(G30,3),2)</x:f>
      </x:c>
    </x:row>
    <x:row r="31" spans="1:8">
      <x:c r="A31" s="1" t="s">
        <x:v>37</x:v>
      </x:c>
      <x:c r="B31" s="1" t="n">
        <x:v>3</x:v>
      </x:c>
      <x:c r="C31" s="1" t="s">
        <x:v>42</x:v>
      </x:c>
      <x:c r="D31" s="7" t="s">
        <x:v>14</x:v>
      </x:c>
      <x:c r="E31" s="8" t="s">
        <x:v>43</x:v>
      </x:c>
      <x:c r="F31" s="9" t="n">
        <x:v>70.16</x:v>
      </x:c>
      <x:c r="G31" s="10" t="n">
        <x:v>25.92</x:v>
      </x:c>
      <x:c r="H31" s="11">
        <x:f>ROUND(ROUND(F31,2)*ROUND(G31,3),2)</x:f>
      </x:c>
    </x:row>
    <x:row r="32" spans="1:8">
      <x:c r="A32" s="1" t="s">
        <x:v>37</x:v>
      </x:c>
      <x:c r="B32" s="1" t="n">
        <x:v>4</x:v>
      </x:c>
      <x:c r="C32" s="1" t="s">
        <x:v>44</x:v>
      </x:c>
      <x:c r="D32" s="7" t="s">
        <x:v>14</x:v>
      </x:c>
      <x:c r="E32" s="8" t="s">
        <x:v>45</x:v>
      </x:c>
      <x:c r="F32" s="9" t="n">
        <x:v>35.08</x:v>
      </x:c>
      <x:c r="G32" s="10" t="n">
        <x:v>11.589</x:v>
      </x:c>
      <x:c r="H32" s="11">
        <x:f>ROUND(ROUND(F32,2)*ROUND(G32,3),2)</x:f>
      </x:c>
    </x:row>
    <x:row r="33" spans="1:8">
      <x:c r="A33" s="1" t="s">
        <x:v>37</x:v>
      </x:c>
      <x:c r="B33" s="1" t="n">
        <x:v>5</x:v>
      </x:c>
      <x:c r="C33" s="1" t="s">
        <x:v>46</x:v>
      </x:c>
      <x:c r="D33" s="7" t="s">
        <x:v>14</x:v>
      </x:c>
      <x:c r="E33" s="8" t="s">
        <x:v>47</x:v>
      </x:c>
      <x:c r="F33" s="9" t="n">
        <x:v>86.27</x:v>
      </x:c>
      <x:c r="G33" s="10" t="n">
        <x:v>9.988</x:v>
      </x:c>
      <x:c r="H33" s="11">
        <x:f>ROUND(ROUND(F33,2)*ROUND(G33,3),2)</x:f>
      </x:c>
    </x:row>
    <x:row r="34" spans="1:8">
      <x:c r="A34" s="1" t="s">
        <x:v>37</x:v>
      </x:c>
      <x:c r="B34" s="1" t="n">
        <x:v>6</x:v>
      </x:c>
      <x:c r="C34" s="1" t="s">
        <x:v>48</x:v>
      </x:c>
      <x:c r="D34" s="7" t="s">
        <x:v>14</x:v>
      </x:c>
      <x:c r="E34" s="8" t="s">
        <x:v>49</x:v>
      </x:c>
      <x:c r="F34" s="9" t="n">
        <x:v>12.33</x:v>
      </x:c>
      <x:c r="G34" s="10" t="n">
        <x:v>9.988</x:v>
      </x:c>
      <x:c r="H34" s="11">
        <x:f>ROUND(ROUND(F34,2)*ROUND(G34,3),2)</x:f>
      </x:c>
    </x:row>
    <x:row r="35" spans="1:8">
      <x:c r="A35" s="1" t="s">
        <x:v>37</x:v>
      </x:c>
      <x:c r="B35" s="1" t="n">
        <x:v>7</x:v>
      </x:c>
      <x:c r="C35" s="1" t="s">
        <x:v>50</x:v>
      </x:c>
      <x:c r="D35" s="7" t="s">
        <x:v>51</x:v>
      </x:c>
      <x:c r="E35" s="12" t="s">
        <x:v>52</x:v>
      </x:c>
      <x:c r="F35" s="9" t="n">
        <x:v>78.73</x:v>
      </x:c>
      <x:c r="G35" s="10" t="n">
        <x:v>66.82</x:v>
      </x:c>
      <x:c r="H35" s="11">
        <x:f>ROUND(ROUND(F35,2)*ROUND(G35,3),2)</x:f>
      </x:c>
    </x:row>
    <x:row r="36" spans="1:8">
      <x:c r="A36" s="1" t="s">
        <x:v>37</x:v>
      </x:c>
      <x:c r="B36" s="1" t="n">
        <x:v>8</x:v>
      </x:c>
      <x:c r="C36" s="1" t="s">
        <x:v>53</x:v>
      </x:c>
      <x:c r="D36" s="7" t="s">
        <x:v>14</x:v>
      </x:c>
      <x:c r="E36" s="8" t="s">
        <x:v>54</x:v>
      </x:c>
      <x:c r="F36" s="9" t="n">
        <x:v>44.31</x:v>
      </x:c>
      <x:c r="G36" s="10" t="n">
        <x:v>8.691</x:v>
      </x:c>
      <x:c r="H36" s="11">
        <x:f>ROUND(ROUND(F36,2)*ROUND(G36,3),2)</x:f>
      </x:c>
    </x:row>
    <x:row r="37" spans="1:8">
      <x:c r="A37" s="1" t="s">
        <x:v>37</x:v>
      </x:c>
      <x:c r="B37" s="1" t="n">
        <x:v>9</x:v>
      </x:c>
      <x:c r="C37" s="1" t="s">
        <x:v>55</x:v>
      </x:c>
      <x:c r="D37" s="7" t="s">
        <x:v>14</x:v>
      </x:c>
      <x:c r="E37" s="8" t="s">
        <x:v>56</x:v>
      </x:c>
      <x:c r="F37" s="9" t="n">
        <x:v>72.59</x:v>
      </x:c>
      <x:c r="G37" s="10" t="n">
        <x:v>25.9</x:v>
      </x:c>
      <x:c r="H37" s="11">
        <x:f>ROUND(ROUND(F37,2)*ROUND(G37,3),2)</x:f>
      </x:c>
    </x:row>
    <x:row r="38" spans="1:8">
      <x:c r="E38" s="5" t="s">
        <x:v>34</x:v>
      </x:c>
      <x:c r="F38" s="5" t="s"/>
      <x:c r="G38" s="5" t="s"/>
      <x:c r="H38" s="13">
        <x:f>SUM(H29:H37)</x:f>
      </x:c>
    </x:row>
    <x:row r="40" spans="1:8">
      <x:c r="C40" s="5" t="s">
        <x:v>5</x:v>
      </x:c>
      <x:c r="D40" s="6" t="s">
        <x:v>6</x:v>
      </x:c>
      <x:c r="E40" s="5" t="s">
        <x:v>7</x:v>
      </x:c>
    </x:row>
    <x:row r="41" spans="1:8">
      <x:c r="C41" s="5" t="s">
        <x:v>8</x:v>
      </x:c>
      <x:c r="D41" s="6" t="s">
        <x:v>6</x:v>
      </x:c>
      <x:c r="E41" s="5" t="s">
        <x:v>9</x:v>
      </x:c>
    </x:row>
    <x:row r="42" spans="1:8">
      <x:c r="C42" s="5" t="s">
        <x:v>10</x:v>
      </x:c>
      <x:c r="D42" s="6" t="s">
        <x:v>57</x:v>
      </x:c>
      <x:c r="E42" s="5" t="s">
        <x:v>58</x:v>
      </x:c>
    </x:row>
    <x:row r="44" spans="1:8">
      <x:c r="A44" s="1" t="s">
        <x:v>59</x:v>
      </x:c>
      <x:c r="B44" s="1" t="n">
        <x:v>1</x:v>
      </x:c>
      <x:c r="C44" s="1" t="s">
        <x:v>60</x:v>
      </x:c>
      <x:c r="D44" s="7" t="s">
        <x:v>51</x:v>
      </x:c>
      <x:c r="E44" s="12" t="s">
        <x:v>61</x:v>
      </x:c>
      <x:c r="F44" s="9" t="n">
        <x:v>13.89</x:v>
      </x:c>
      <x:c r="G44" s="10" t="n">
        <x:v>12.7</x:v>
      </x:c>
      <x:c r="H44" s="11">
        <x:f>ROUND(ROUND(F44,2)*ROUND(G44,3),2)</x:f>
      </x:c>
    </x:row>
    <x:row r="45" spans="1:8">
      <x:c r="A45" s="1" t="s">
        <x:v>59</x:v>
      </x:c>
      <x:c r="B45" s="1" t="n">
        <x:v>2</x:v>
      </x:c>
      <x:c r="C45" s="1" t="s">
        <x:v>62</x:v>
      </x:c>
      <x:c r="D45" s="7" t="s">
        <x:v>51</x:v>
      </x:c>
      <x:c r="E45" s="12" t="s">
        <x:v>63</x:v>
      </x:c>
      <x:c r="F45" s="9" t="n">
        <x:v>77.12</x:v>
      </x:c>
      <x:c r="G45" s="10" t="n">
        <x:v>48.6</x:v>
      </x:c>
      <x:c r="H45" s="11">
        <x:f>ROUND(ROUND(F45,2)*ROUND(G45,3),2)</x:f>
      </x:c>
    </x:row>
    <x:row r="46" spans="1:8">
      <x:c r="A46" s="1" t="s">
        <x:v>59</x:v>
      </x:c>
      <x:c r="B46" s="1" t="n">
        <x:v>3</x:v>
      </x:c>
      <x:c r="C46" s="1" t="s">
        <x:v>64</x:v>
      </x:c>
      <x:c r="D46" s="7" t="s">
        <x:v>14</x:v>
      </x:c>
      <x:c r="E46" s="8" t="s">
        <x:v>65</x:v>
      </x:c>
      <x:c r="F46" s="9" t="n">
        <x:v>29.06</x:v>
      </x:c>
      <x:c r="G46" s="10" t="n">
        <x:v>10.5</x:v>
      </x:c>
      <x:c r="H46" s="11">
        <x:f>ROUND(ROUND(F46,2)*ROUND(G46,3),2)</x:f>
      </x:c>
    </x:row>
    <x:row r="47" spans="1:8">
      <x:c r="E47" s="5" t="s">
        <x:v>34</x:v>
      </x:c>
      <x:c r="F47" s="5" t="s"/>
      <x:c r="G47" s="5" t="s"/>
      <x:c r="H47" s="13">
        <x:f>SUM(H44:H46)</x:f>
      </x:c>
    </x:row>
    <x:row r="49" spans="1:8">
      <x:c r="C49" s="5" t="s">
        <x:v>5</x:v>
      </x:c>
      <x:c r="D49" s="6" t="s">
        <x:v>6</x:v>
      </x:c>
      <x:c r="E49" s="5" t="s">
        <x:v>7</x:v>
      </x:c>
    </x:row>
    <x:row r="50" spans="1:8">
      <x:c r="C50" s="5" t="s">
        <x:v>8</x:v>
      </x:c>
      <x:c r="D50" s="6" t="s">
        <x:v>6</x:v>
      </x:c>
      <x:c r="E50" s="5" t="s">
        <x:v>9</x:v>
      </x:c>
    </x:row>
    <x:row r="51" spans="1:8">
      <x:c r="C51" s="5" t="s">
        <x:v>10</x:v>
      </x:c>
      <x:c r="D51" s="6" t="s">
        <x:v>66</x:v>
      </x:c>
      <x:c r="E51" s="5" t="s">
        <x:v>67</x:v>
      </x:c>
    </x:row>
    <x:row r="53" spans="1:8">
      <x:c r="A53" s="1" t="s">
        <x:v>68</x:v>
      </x:c>
      <x:c r="B53" s="1" t="n">
        <x:v>1</x:v>
      </x:c>
      <x:c r="C53" s="1" t="s">
        <x:v>69</x:v>
      </x:c>
      <x:c r="D53" s="7" t="s">
        <x:v>14</x:v>
      </x:c>
      <x:c r="E53" s="8" t="s">
        <x:v>70</x:v>
      </x:c>
      <x:c r="F53" s="9" t="n">
        <x:v>9.53</x:v>
      </x:c>
      <x:c r="G53" s="10" t="n">
        <x:v>13.05</x:v>
      </x:c>
      <x:c r="H53" s="11">
        <x:f>ROUND(ROUND(F53,2)*ROUND(G53,3),2)</x:f>
      </x:c>
    </x:row>
    <x:row r="54" spans="1:8">
      <x:c r="A54" s="1" t="s">
        <x:v>68</x:v>
      </x:c>
      <x:c r="B54" s="1" t="n">
        <x:v>2</x:v>
      </x:c>
      <x:c r="C54" s="1" t="s">
        <x:v>71</x:v>
      </x:c>
      <x:c r="D54" s="7" t="s">
        <x:v>51</x:v>
      </x:c>
      <x:c r="E54" s="12" t="s">
        <x:v>72</x:v>
      </x:c>
      <x:c r="F54" s="9" t="n">
        <x:v>9</x:v>
      </x:c>
      <x:c r="G54" s="10" t="n">
        <x:v>404.445</x:v>
      </x:c>
      <x:c r="H54" s="11">
        <x:f>ROUND(ROUND(F54,2)*ROUND(G54,3),2)</x:f>
      </x:c>
    </x:row>
    <x:row r="55" spans="1:8">
      <x:c r="A55" s="1" t="s">
        <x:v>68</x:v>
      </x:c>
      <x:c r="B55" s="1" t="n">
        <x:v>3</x:v>
      </x:c>
      <x:c r="C55" s="1" t="s">
        <x:v>73</x:v>
      </x:c>
      <x:c r="D55" s="7" t="s">
        <x:v>14</x:v>
      </x:c>
      <x:c r="E55" s="8" t="s">
        <x:v>74</x:v>
      </x:c>
      <x:c r="F55" s="9" t="n">
        <x:v>29.2</x:v>
      </x:c>
      <x:c r="G55" s="10" t="n">
        <x:v>118.745</x:v>
      </x:c>
      <x:c r="H55" s="11">
        <x:f>ROUND(ROUND(F55,2)*ROUND(G55,3),2)</x:f>
      </x:c>
    </x:row>
    <x:row r="56" spans="1:8">
      <x:c r="A56" s="1" t="s">
        <x:v>68</x:v>
      </x:c>
      <x:c r="B56" s="1" t="n">
        <x:v>4</x:v>
      </x:c>
      <x:c r="C56" s="1" t="s">
        <x:v>75</x:v>
      </x:c>
      <x:c r="D56" s="7" t="s">
        <x:v>76</x:v>
      </x:c>
      <x:c r="E56" s="12" t="s">
        <x:v>77</x:v>
      </x:c>
      <x:c r="F56" s="9" t="n">
        <x:v>10.57</x:v>
      </x:c>
      <x:c r="G56" s="10" t="n">
        <x:v>22.75</x:v>
      </x:c>
      <x:c r="H56" s="11">
        <x:f>ROUND(ROUND(F56,2)*ROUND(G56,3),2)</x:f>
      </x:c>
    </x:row>
    <x:row r="57" spans="1:8">
      <x:c r="E57" s="5" t="s">
        <x:v>34</x:v>
      </x:c>
      <x:c r="F57" s="5" t="s"/>
      <x:c r="G57" s="5" t="s"/>
      <x:c r="H57" s="13">
        <x:f>SUM(H53:H56)</x:f>
      </x:c>
    </x:row>
    <x:row r="59" spans="1:8">
      <x:c r="C59" s="5" t="s">
        <x:v>5</x:v>
      </x:c>
      <x:c r="D59" s="6" t="s">
        <x:v>6</x:v>
      </x:c>
      <x:c r="E59" s="5" t="s">
        <x:v>7</x:v>
      </x:c>
    </x:row>
    <x:row r="60" spans="1:8">
      <x:c r="C60" s="5" t="s">
        <x:v>8</x:v>
      </x:c>
      <x:c r="D60" s="6" t="s">
        <x:v>6</x:v>
      </x:c>
      <x:c r="E60" s="5" t="s">
        <x:v>9</x:v>
      </x:c>
    </x:row>
    <x:row r="61" spans="1:8">
      <x:c r="C61" s="5" t="s">
        <x:v>10</x:v>
      </x:c>
      <x:c r="D61" s="6" t="s">
        <x:v>78</x:v>
      </x:c>
      <x:c r="E61" s="5" t="s">
        <x:v>79</x:v>
      </x:c>
    </x:row>
    <x:row r="63" spans="1:8">
      <x:c r="A63" s="1" t="s">
        <x:v>80</x:v>
      </x:c>
      <x:c r="B63" s="1" t="n">
        <x:v>1</x:v>
      </x:c>
      <x:c r="C63" s="1" t="s">
        <x:v>81</x:v>
      </x:c>
      <x:c r="D63" s="7" t="s">
        <x:v>51</x:v>
      </x:c>
      <x:c r="E63" s="12" t="s">
        <x:v>82</x:v>
      </x:c>
      <x:c r="F63" s="9" t="n">
        <x:v>99.63</x:v>
      </x:c>
      <x:c r="G63" s="10" t="n">
        <x:v>12.5</x:v>
      </x:c>
      <x:c r="H63" s="11">
        <x:f>ROUND(ROUND(F63,2)*ROUND(G63,3),2)</x:f>
      </x:c>
    </x:row>
    <x:row r="64" spans="1:8">
      <x:c r="A64" s="1" t="s">
        <x:v>80</x:v>
      </x:c>
      <x:c r="B64" s="1" t="n">
        <x:v>2</x:v>
      </x:c>
      <x:c r="C64" s="1" t="s">
        <x:v>83</x:v>
      </x:c>
      <x:c r="D64" s="7" t="s">
        <x:v>14</x:v>
      </x:c>
      <x:c r="E64" s="8" t="s">
        <x:v>84</x:v>
      </x:c>
      <x:c r="F64" s="9" t="n">
        <x:v>47.4</x:v>
      </x:c>
      <x:c r="G64" s="10" t="n">
        <x:v>21</x:v>
      </x:c>
      <x:c r="H64" s="11">
        <x:f>ROUND(ROUND(F64,2)*ROUND(G64,3),2)</x:f>
      </x:c>
    </x:row>
    <x:row r="65" spans="1:8">
      <x:c r="A65" s="1" t="s">
        <x:v>80</x:v>
      </x:c>
      <x:c r="B65" s="1" t="n">
        <x:v>3</x:v>
      </x:c>
      <x:c r="C65" s="1" t="s">
        <x:v>85</x:v>
      </x:c>
      <x:c r="D65" s="7" t="s">
        <x:v>14</x:v>
      </x:c>
      <x:c r="E65" s="8" t="s">
        <x:v>86</x:v>
      </x:c>
      <x:c r="F65" s="9" t="n">
        <x:v>31.27</x:v>
      </x:c>
      <x:c r="G65" s="10" t="n">
        <x:v>10</x:v>
      </x:c>
      <x:c r="H65" s="11">
        <x:f>ROUND(ROUND(F65,2)*ROUND(G65,3),2)</x:f>
      </x:c>
    </x:row>
    <x:row r="66" spans="1:8">
      <x:c r="A66" s="1" t="s">
        <x:v>80</x:v>
      </x:c>
      <x:c r="B66" s="1" t="n">
        <x:v>4</x:v>
      </x:c>
      <x:c r="C66" s="1" t="s">
        <x:v>87</x:v>
      </x:c>
      <x:c r="D66" s="7" t="s">
        <x:v>51</x:v>
      </x:c>
      <x:c r="E66" s="12" t="s">
        <x:v>88</x:v>
      </x:c>
      <x:c r="F66" s="9" t="n">
        <x:v>12.92</x:v>
      </x:c>
      <x:c r="G66" s="10" t="n">
        <x:v>31.8</x:v>
      </x:c>
      <x:c r="H66" s="11">
        <x:f>ROUND(ROUND(F66,2)*ROUND(G66,3),2)</x:f>
      </x:c>
    </x:row>
    <x:row r="67" spans="1:8">
      <x:c r="A67" s="1" t="s">
        <x:v>80</x:v>
      </x:c>
      <x:c r="B67" s="1" t="n">
        <x:v>5</x:v>
      </x:c>
      <x:c r="C67" s="1" t="s">
        <x:v>89</x:v>
      </x:c>
      <x:c r="D67" s="7" t="s">
        <x:v>51</x:v>
      </x:c>
      <x:c r="E67" s="12" t="s">
        <x:v>90</x:v>
      </x:c>
      <x:c r="F67" s="9" t="n">
        <x:v>17.47</x:v>
      </x:c>
      <x:c r="G67" s="10" t="n">
        <x:v>1</x:v>
      </x:c>
      <x:c r="H67" s="11">
        <x:f>ROUND(ROUND(F67,2)*ROUND(G67,3),2)</x:f>
      </x:c>
    </x:row>
    <x:row r="68" spans="1:8">
      <x:c r="E68" s="5" t="s">
        <x:v>34</x:v>
      </x:c>
      <x:c r="F68" s="5" t="s"/>
      <x:c r="G68" s="5" t="s"/>
      <x:c r="H68" s="13">
        <x:f>SUM(H63:H67)</x:f>
      </x:c>
    </x:row>
    <x:row r="70" spans="1:8">
      <x:c r="C70" s="5" t="s">
        <x:v>5</x:v>
      </x:c>
      <x:c r="D70" s="6" t="s">
        <x:v>6</x:v>
      </x:c>
      <x:c r="E70" s="5" t="s">
        <x:v>7</x:v>
      </x:c>
    </x:row>
    <x:row r="71" spans="1:8">
      <x:c r="C71" s="5" t="s">
        <x:v>8</x:v>
      </x:c>
      <x:c r="D71" s="6" t="s">
        <x:v>6</x:v>
      </x:c>
      <x:c r="E71" s="5" t="s">
        <x:v>9</x:v>
      </x:c>
    </x:row>
    <x:row r="72" spans="1:8">
      <x:c r="C72" s="5" t="s">
        <x:v>10</x:v>
      </x:c>
      <x:c r="D72" s="6" t="s">
        <x:v>91</x:v>
      </x:c>
      <x:c r="E72" s="5" t="s">
        <x:v>92</x:v>
      </x:c>
    </x:row>
    <x:row r="74" spans="1:8">
      <x:c r="A74" s="1" t="s">
        <x:v>93</x:v>
      </x:c>
      <x:c r="B74" s="1" t="n">
        <x:v>1</x:v>
      </x:c>
      <x:c r="C74" s="1" t="s">
        <x:v>94</x:v>
      </x:c>
      <x:c r="D74" s="7" t="s">
        <x:v>95</x:v>
      </x:c>
      <x:c r="E74" s="8" t="s">
        <x:v>96</x:v>
      </x:c>
      <x:c r="F74" s="9" t="n">
        <x:v>111.72</x:v>
      </x:c>
      <x:c r="G74" s="10" t="n">
        <x:v>2</x:v>
      </x:c>
      <x:c r="H74" s="11">
        <x:f>ROUND(ROUND(F74,2)*ROUND(G74,3),2)</x:f>
      </x:c>
    </x:row>
    <x:row r="75" spans="1:8">
      <x:c r="A75" s="1" t="s">
        <x:v>93</x:v>
      </x:c>
      <x:c r="B75" s="1" t="n">
        <x:v>2</x:v>
      </x:c>
      <x:c r="C75" s="1" t="s">
        <x:v>97</x:v>
      </x:c>
      <x:c r="D75" s="7" t="s">
        <x:v>14</x:v>
      </x:c>
      <x:c r="E75" s="8" t="s">
        <x:v>98</x:v>
      </x:c>
      <x:c r="F75" s="9" t="n">
        <x:v>247.63</x:v>
      </x:c>
      <x:c r="G75" s="10" t="n">
        <x:v>1.1</x:v>
      </x:c>
      <x:c r="H75" s="11">
        <x:f>ROUND(ROUND(F75,2)*ROUND(G75,3),2)</x:f>
      </x:c>
    </x:row>
    <x:row r="76" spans="1:8">
      <x:c r="A76" s="1" t="s">
        <x:v>93</x:v>
      </x:c>
      <x:c r="B76" s="1" t="n">
        <x:v>3</x:v>
      </x:c>
      <x:c r="C76" s="1" t="s">
        <x:v>99</x:v>
      </x:c>
      <x:c r="D76" s="7" t="s">
        <x:v>95</x:v>
      </x:c>
      <x:c r="E76" s="8" t="s">
        <x:v>100</x:v>
      </x:c>
      <x:c r="F76" s="9" t="n">
        <x:v>182.1</x:v>
      </x:c>
      <x:c r="G76" s="10" t="n">
        <x:v>2</x:v>
      </x:c>
      <x:c r="H76" s="11">
        <x:f>ROUND(ROUND(F76,2)*ROUND(G76,3),2)</x:f>
      </x:c>
    </x:row>
    <x:row r="77" spans="1:8">
      <x:c r="A77" s="1" t="s">
        <x:v>93</x:v>
      </x:c>
      <x:c r="B77" s="1" t="n">
        <x:v>4</x:v>
      </x:c>
      <x:c r="C77" s="1" t="s">
        <x:v>101</x:v>
      </x:c>
      <x:c r="D77" s="7" t="s">
        <x:v>95</x:v>
      </x:c>
      <x:c r="E77" s="8" t="s">
        <x:v>102</x:v>
      </x:c>
      <x:c r="F77" s="9" t="n">
        <x:v>126.3</x:v>
      </x:c>
      <x:c r="G77" s="10" t="n">
        <x:v>2</x:v>
      </x:c>
      <x:c r="H77" s="11">
        <x:f>ROUND(ROUND(F77,2)*ROUND(G77,3),2)</x:f>
      </x:c>
    </x:row>
    <x:row r="78" spans="1:8">
      <x:c r="A78" s="1" t="s">
        <x:v>93</x:v>
      </x:c>
      <x:c r="B78" s="1" t="n">
        <x:v>5</x:v>
      </x:c>
      <x:c r="C78" s="1" t="s">
        <x:v>103</x:v>
      </x:c>
      <x:c r="D78" s="7" t="s">
        <x:v>95</x:v>
      </x:c>
      <x:c r="E78" s="8" t="s">
        <x:v>104</x:v>
      </x:c>
      <x:c r="F78" s="9" t="n">
        <x:v>230.1</x:v>
      </x:c>
      <x:c r="G78" s="10" t="n">
        <x:v>2</x:v>
      </x:c>
      <x:c r="H78" s="11">
        <x:f>ROUND(ROUND(F78,2)*ROUND(G78,3),2)</x:f>
      </x:c>
    </x:row>
    <x:row r="79" spans="1:8">
      <x:c r="E79" s="5" t="s">
        <x:v>34</x:v>
      </x:c>
      <x:c r="F79" s="5" t="s"/>
      <x:c r="G79" s="5" t="s"/>
      <x:c r="H79" s="13">
        <x:f>SUM(H74:H78)</x:f>
      </x:c>
    </x:row>
    <x:row r="81" spans="1:8">
      <x:c r="C81" s="5" t="s">
        <x:v>5</x:v>
      </x:c>
      <x:c r="D81" s="6" t="s">
        <x:v>6</x:v>
      </x:c>
      <x:c r="E81" s="5" t="s">
        <x:v>7</x:v>
      </x:c>
    </x:row>
    <x:row r="82" spans="1:8">
      <x:c r="C82" s="5" t="s">
        <x:v>8</x:v>
      </x:c>
      <x:c r="D82" s="6" t="s">
        <x:v>6</x:v>
      </x:c>
      <x:c r="E82" s="5" t="s">
        <x:v>9</x:v>
      </x:c>
    </x:row>
    <x:row r="83" spans="1:8">
      <x:c r="C83" s="5" t="s">
        <x:v>10</x:v>
      </x:c>
      <x:c r="D83" s="6" t="s">
        <x:v>105</x:v>
      </x:c>
      <x:c r="E83" s="5" t="s">
        <x:v>106</x:v>
      </x:c>
    </x:row>
    <x:row r="85" spans="1:8">
      <x:c r="A85" s="1" t="s">
        <x:v>107</x:v>
      </x:c>
      <x:c r="B85" s="1" t="n">
        <x:v>1</x:v>
      </x:c>
      <x:c r="C85" s="1" t="s">
        <x:v>108</x:v>
      </x:c>
      <x:c r="D85" s="7" t="s">
        <x:v>109</x:v>
      </x:c>
      <x:c r="E85" s="12" t="s">
        <x:v>110</x:v>
      </x:c>
      <x:c r="F85" s="9" t="n">
        <x:v>386.34</x:v>
      </x:c>
      <x:c r="G85" s="10" t="n">
        <x:v>2</x:v>
      </x:c>
      <x:c r="H85" s="11">
        <x:f>ROUND(ROUND(F85,2)*ROUND(G85,3),2)</x:f>
      </x:c>
    </x:row>
    <x:row r="86" spans="1:8">
      <x:c r="A86" s="1" t="s">
        <x:v>107</x:v>
      </x:c>
      <x:c r="B86" s="1" t="n">
        <x:v>2</x:v>
      </x:c>
      <x:c r="C86" s="1" t="s">
        <x:v>111</x:v>
      </x:c>
      <x:c r="D86" s="7" t="s">
        <x:v>109</x:v>
      </x:c>
      <x:c r="E86" s="12" t="s">
        <x:v>112</x:v>
      </x:c>
      <x:c r="F86" s="9" t="n">
        <x:v>468.64</x:v>
      </x:c>
      <x:c r="G86" s="10" t="n">
        <x:v>1</x:v>
      </x:c>
      <x:c r="H86" s="11">
        <x:f>ROUND(ROUND(F86,2)*ROUND(G86,3),2)</x:f>
      </x:c>
    </x:row>
    <x:row r="87" spans="1:8">
      <x:c r="A87" s="1" t="s">
        <x:v>107</x:v>
      </x:c>
      <x:c r="B87" s="1" t="n">
        <x:v>3</x:v>
      </x:c>
      <x:c r="C87" s="1" t="s">
        <x:v>113</x:v>
      </x:c>
      <x:c r="D87" s="7" t="s">
        <x:v>109</x:v>
      </x:c>
      <x:c r="E87" s="12" t="s">
        <x:v>114</x:v>
      </x:c>
      <x:c r="F87" s="9" t="n">
        <x:v>429.32</x:v>
      </x:c>
      <x:c r="G87" s="10" t="n">
        <x:v>1</x:v>
      </x:c>
      <x:c r="H87" s="11">
        <x:f>ROUND(ROUND(F87,2)*ROUND(G87,3),2)</x:f>
      </x:c>
    </x:row>
    <x:row r="88" spans="1:8">
      <x:c r="A88" s="1" t="s">
        <x:v>107</x:v>
      </x:c>
      <x:c r="B88" s="1" t="n">
        <x:v>4</x:v>
      </x:c>
      <x:c r="C88" s="1" t="s">
        <x:v>115</x:v>
      </x:c>
      <x:c r="D88" s="7" t="s">
        <x:v>109</x:v>
      </x:c>
      <x:c r="E88" s="12" t="s">
        <x:v>116</x:v>
      </x:c>
      <x:c r="F88" s="9" t="n">
        <x:v>615.32</x:v>
      </x:c>
      <x:c r="G88" s="10" t="n">
        <x:v>1</x:v>
      </x:c>
      <x:c r="H88" s="11">
        <x:f>ROUND(ROUND(F88,2)*ROUND(G88,3),2)</x:f>
      </x:c>
    </x:row>
    <x:row r="89" spans="1:8">
      <x:c r="A89" s="1" t="s">
        <x:v>107</x:v>
      </x:c>
      <x:c r="B89" s="1" t="n">
        <x:v>5</x:v>
      </x:c>
      <x:c r="C89" s="1" t="s">
        <x:v>117</x:v>
      </x:c>
      <x:c r="D89" s="7" t="s">
        <x:v>109</x:v>
      </x:c>
      <x:c r="E89" s="12" t="s">
        <x:v>118</x:v>
      </x:c>
      <x:c r="F89" s="9" t="n">
        <x:v>187.64</x:v>
      </x:c>
      <x:c r="G89" s="10" t="n">
        <x:v>1</x:v>
      </x:c>
      <x:c r="H89" s="11">
        <x:f>ROUND(ROUND(F89,2)*ROUND(G89,3),2)</x:f>
      </x:c>
    </x:row>
    <x:row r="90" spans="1:8">
      <x:c r="A90" s="1" t="s">
        <x:v>107</x:v>
      </x:c>
      <x:c r="B90" s="1" t="n">
        <x:v>6</x:v>
      </x:c>
      <x:c r="C90" s="1" t="s">
        <x:v>119</x:v>
      </x:c>
      <x:c r="D90" s="7" t="s">
        <x:v>109</x:v>
      </x:c>
      <x:c r="E90" s="12" t="s">
        <x:v>120</x:v>
      </x:c>
      <x:c r="F90" s="9" t="n">
        <x:v>354.98</x:v>
      </x:c>
      <x:c r="G90" s="10" t="n">
        <x:v>1</x:v>
      </x:c>
      <x:c r="H90" s="11">
        <x:f>ROUND(ROUND(F90,2)*ROUND(G90,3),2)</x:f>
      </x:c>
    </x:row>
    <x:row r="91" spans="1:8">
      <x:c r="A91" s="1" t="s">
        <x:v>107</x:v>
      </x:c>
      <x:c r="B91" s="1" t="n">
        <x:v>7</x:v>
      </x:c>
      <x:c r="C91" s="1" t="s">
        <x:v>121</x:v>
      </x:c>
      <x:c r="D91" s="7" t="s">
        <x:v>109</x:v>
      </x:c>
      <x:c r="E91" s="12" t="s">
        <x:v>122</x:v>
      </x:c>
      <x:c r="F91" s="9" t="n">
        <x:v>389.88</x:v>
      </x:c>
      <x:c r="G91" s="10" t="n">
        <x:v>2</x:v>
      </x:c>
      <x:c r="H91" s="11">
        <x:f>ROUND(ROUND(F91,2)*ROUND(G91,3),2)</x:f>
      </x:c>
    </x:row>
    <x:row r="92" spans="1:8">
      <x:c r="E92" s="5" t="s">
        <x:v>34</x:v>
      </x:c>
      <x:c r="F92" s="5" t="s"/>
      <x:c r="G92" s="5" t="s"/>
      <x:c r="H92" s="13">
        <x:f>SUM(H85:H91)</x:f>
      </x:c>
    </x:row>
    <x:row r="94" spans="1:8">
      <x:c r="C94" s="5" t="s">
        <x:v>5</x:v>
      </x:c>
      <x:c r="D94" s="6" t="s">
        <x:v>6</x:v>
      </x:c>
      <x:c r="E94" s="5" t="s">
        <x:v>7</x:v>
      </x:c>
    </x:row>
    <x:row r="95" spans="1:8">
      <x:c r="C95" s="5" t="s">
        <x:v>8</x:v>
      </x:c>
      <x:c r="D95" s="6" t="s">
        <x:v>6</x:v>
      </x:c>
      <x:c r="E95" s="5" t="s">
        <x:v>9</x:v>
      </x:c>
    </x:row>
    <x:row r="96" spans="1:8">
      <x:c r="C96" s="5" t="s">
        <x:v>10</x:v>
      </x:c>
      <x:c r="D96" s="6" t="s">
        <x:v>123</x:v>
      </x:c>
      <x:c r="E96" s="5" t="s">
        <x:v>124</x:v>
      </x:c>
    </x:row>
    <x:row r="98" spans="1:8">
      <x:c r="A98" s="1" t="s">
        <x:v>125</x:v>
      </x:c>
      <x:c r="B98" s="1" t="n">
        <x:v>1</x:v>
      </x:c>
      <x:c r="C98" s="1" t="s">
        <x:v>126</x:v>
      </x:c>
      <x:c r="D98" s="7" t="s">
        <x:v>109</x:v>
      </x:c>
      <x:c r="E98" s="12" t="s">
        <x:v>127</x:v>
      </x:c>
      <x:c r="F98" s="9" t="n">
        <x:v>1375.89</x:v>
      </x:c>
      <x:c r="G98" s="10" t="n">
        <x:v>2</x:v>
      </x:c>
      <x:c r="H98" s="11">
        <x:f>ROUND(ROUND(F98,2)*ROUND(G98,3),2)</x:f>
      </x:c>
    </x:row>
    <x:row r="99" spans="1:8">
      <x:c r="E99" s="5" t="s">
        <x:v>34</x:v>
      </x:c>
      <x:c r="F99" s="5" t="s"/>
      <x:c r="G99" s="5" t="s"/>
      <x:c r="H99" s="13">
        <x:f>SUM(H98:H98)</x:f>
      </x:c>
    </x:row>
    <x:row r="101" spans="1:8">
      <x:c r="C101" s="5" t="s">
        <x:v>5</x:v>
      </x:c>
      <x:c r="D101" s="6" t="s">
        <x:v>6</x:v>
      </x:c>
      <x:c r="E101" s="5" t="s">
        <x:v>7</x:v>
      </x:c>
    </x:row>
    <x:row r="102" spans="1:8">
      <x:c r="C102" s="5" t="s">
        <x:v>8</x:v>
      </x:c>
      <x:c r="D102" s="6" t="s">
        <x:v>6</x:v>
      </x:c>
      <x:c r="E102" s="5" t="s">
        <x:v>9</x:v>
      </x:c>
    </x:row>
    <x:row r="103" spans="1:8">
      <x:c r="C103" s="5" t="s">
        <x:v>10</x:v>
      </x:c>
      <x:c r="D103" s="6" t="s">
        <x:v>128</x:v>
      </x:c>
      <x:c r="E103" s="5" t="s">
        <x:v>129</x:v>
      </x:c>
    </x:row>
    <x:row r="105" spans="1:8">
      <x:c r="A105" s="1" t="s">
        <x:v>130</x:v>
      </x:c>
      <x:c r="B105" s="1" t="n">
        <x:v>1</x:v>
      </x:c>
      <x:c r="C105" s="1" t="s">
        <x:v>131</x:v>
      </x:c>
      <x:c r="D105" s="7" t="s">
        <x:v>132</x:v>
      </x:c>
      <x:c r="E105" s="12" t="s">
        <x:v>133</x:v>
      </x:c>
      <x:c r="F105" s="9" t="n">
        <x:v>235.53</x:v>
      </x:c>
      <x:c r="G105" s="10" t="n">
        <x:v>1</x:v>
      </x:c>
      <x:c r="H105" s="11">
        <x:f>ROUND(ROUND(F105,2)*ROUND(G105,3),2)</x:f>
      </x:c>
    </x:row>
    <x:row r="106" spans="1:8">
      <x:c r="E106" s="5" t="s">
        <x:v>34</x:v>
      </x:c>
      <x:c r="F106" s="5" t="s"/>
      <x:c r="G106" s="5" t="s"/>
      <x:c r="H106" s="13">
        <x:f>SUM(H105:H105)</x:f>
      </x:c>
    </x:row>
    <x:row r="108" spans="1:8">
      <x:c r="C108" s="5" t="s">
        <x:v>5</x:v>
      </x:c>
      <x:c r="D108" s="6" t="s">
        <x:v>6</x:v>
      </x:c>
      <x:c r="E108" s="5" t="s">
        <x:v>7</x:v>
      </x:c>
    </x:row>
    <x:row r="109" spans="1:8">
      <x:c r="C109" s="5" t="s">
        <x:v>8</x:v>
      </x:c>
      <x:c r="D109" s="6" t="s">
        <x:v>6</x:v>
      </x:c>
      <x:c r="E109" s="5" t="s">
        <x:v>9</x:v>
      </x:c>
    </x:row>
    <x:row r="110" spans="1:8">
      <x:c r="C110" s="5" t="s">
        <x:v>10</x:v>
      </x:c>
      <x:c r="D110" s="6" t="s">
        <x:v>134</x:v>
      </x:c>
      <x:c r="E110" s="5" t="s">
        <x:v>135</x:v>
      </x:c>
    </x:row>
    <x:row r="112" spans="1:8">
      <x:c r="A112" s="1" t="s">
        <x:v>136</x:v>
      </x:c>
      <x:c r="B112" s="1" t="n">
        <x:v>1</x:v>
      </x:c>
      <x:c r="C112" s="1" t="s">
        <x:v>137</x:v>
      </x:c>
      <x:c r="D112" s="7" t="s">
        <x:v>132</x:v>
      </x:c>
      <x:c r="E112" s="12" t="s">
        <x:v>138</x:v>
      </x:c>
      <x:c r="F112" s="9" t="n">
        <x:v>256.87</x:v>
      </x:c>
      <x:c r="G112" s="10" t="n">
        <x:v>1</x:v>
      </x:c>
      <x:c r="H112" s="11">
        <x:f>ROUND(ROUND(F112,2)*ROUND(G112,3),2)</x:f>
      </x:c>
    </x:row>
    <x:row r="113" spans="1:8">
      <x:c r="A113" s="1" t="s">
        <x:v>136</x:v>
      </x:c>
      <x:c r="B113" s="1" t="n">
        <x:v>2</x:v>
      </x:c>
      <x:c r="C113" s="1" t="s">
        <x:v>139</x:v>
      </x:c>
      <x:c r="D113" s="7" t="s">
        <x:v>132</x:v>
      </x:c>
      <x:c r="E113" s="8" t="s">
        <x:v>140</x:v>
      </x:c>
      <x:c r="F113" s="9" t="n">
        <x:v>281.29</x:v>
      </x:c>
      <x:c r="G113" s="10" t="n">
        <x:v>1.82</x:v>
      </x:c>
      <x:c r="H113" s="11">
        <x:f>ROUND(ROUND(F113,2)*ROUND(G113,3),2)</x:f>
      </x:c>
    </x:row>
    <x:row r="114" spans="1:8">
      <x:c r="A114" s="1" t="s">
        <x:v>136</x:v>
      </x:c>
      <x:c r="B114" s="1" t="n">
        <x:v>3</x:v>
      </x:c>
      <x:c r="C114" s="1" t="s">
        <x:v>141</x:v>
      </x:c>
      <x:c r="D114" s="7" t="s">
        <x:v>142</x:v>
      </x:c>
      <x:c r="E114" s="12" t="s">
        <x:v>143</x:v>
      </x:c>
      <x:c r="F114" s="9" t="n">
        <x:v>1465.88</x:v>
      </x:c>
      <x:c r="G114" s="10" t="n">
        <x:v>2</x:v>
      </x:c>
      <x:c r="H114" s="11">
        <x:f>ROUND(ROUND(F114,2)*ROUND(G114,3),2)</x:f>
      </x:c>
    </x:row>
    <x:row r="115" spans="1:8">
      <x:c r="E115" s="5" t="s">
        <x:v>34</x:v>
      </x:c>
      <x:c r="F115" s="5" t="s"/>
      <x:c r="G115" s="5" t="s"/>
      <x:c r="H115" s="13">
        <x:f>SUM(H112:H114)</x:f>
      </x:c>
    </x:row>
    <x:row r="117" spans="1:8">
      <x:c r="C117" s="5" t="s">
        <x:v>5</x:v>
      </x:c>
      <x:c r="D117" s="6" t="s">
        <x:v>6</x:v>
      </x:c>
      <x:c r="E117" s="5" t="s">
        <x:v>7</x:v>
      </x:c>
    </x:row>
    <x:row r="118" spans="1:8">
      <x:c r="C118" s="5" t="s">
        <x:v>8</x:v>
      </x:c>
      <x:c r="D118" s="6" t="s">
        <x:v>6</x:v>
      </x:c>
      <x:c r="E118" s="5" t="s">
        <x:v>9</x:v>
      </x:c>
    </x:row>
    <x:row r="119" spans="1:8">
      <x:c r="C119" s="5" t="s">
        <x:v>10</x:v>
      </x:c>
      <x:c r="D119" s="6" t="s">
        <x:v>144</x:v>
      </x:c>
      <x:c r="E119" s="5" t="s">
        <x:v>145</x:v>
      </x:c>
    </x:row>
    <x:row r="121" spans="1:8">
      <x:c r="A121" s="1" t="s">
        <x:v>146</x:v>
      </x:c>
      <x:c r="B121" s="1" t="n">
        <x:v>1</x:v>
      </x:c>
      <x:c r="C121" s="1" t="s">
        <x:v>147</x:v>
      </x:c>
      <x:c r="D121" s="7" t="s">
        <x:v>51</x:v>
      </x:c>
      <x:c r="E121" s="12" t="s">
        <x:v>148</x:v>
      </x:c>
      <x:c r="F121" s="9" t="n">
        <x:v>58.37</x:v>
      </x:c>
      <x:c r="G121" s="10" t="n">
        <x:v>3.77</x:v>
      </x:c>
      <x:c r="H121" s="11">
        <x:f>ROUND(ROUND(F121,2)*ROUND(G121,3),2)</x:f>
      </x:c>
    </x:row>
    <x:row r="122" spans="1:8">
      <x:c r="E122" s="5" t="s">
        <x:v>34</x:v>
      </x:c>
      <x:c r="F122" s="5" t="s"/>
      <x:c r="G122" s="5" t="s"/>
      <x:c r="H122" s="13">
        <x:f>SUM(H121:H121)</x:f>
      </x:c>
    </x:row>
    <x:row r="124" spans="1:8">
      <x:c r="C124" s="5" t="s">
        <x:v>5</x:v>
      </x:c>
      <x:c r="D124" s="6" t="s">
        <x:v>6</x:v>
      </x:c>
      <x:c r="E124" s="5" t="s">
        <x:v>7</x:v>
      </x:c>
    </x:row>
    <x:row r="125" spans="1:8">
      <x:c r="C125" s="5" t="s">
        <x:v>8</x:v>
      </x:c>
      <x:c r="D125" s="6" t="s">
        <x:v>6</x:v>
      </x:c>
      <x:c r="E125" s="5" t="s">
        <x:v>9</x:v>
      </x:c>
    </x:row>
    <x:row r="126" spans="1:8">
      <x:c r="C126" s="5" t="s">
        <x:v>10</x:v>
      </x:c>
      <x:c r="D126" s="6" t="s">
        <x:v>149</x:v>
      </x:c>
      <x:c r="E126" s="5" t="s">
        <x:v>150</x:v>
      </x:c>
    </x:row>
    <x:row r="128" spans="1:8">
      <x:c r="A128" s="1" t="s">
        <x:v>151</x:v>
      </x:c>
      <x:c r="B128" s="1" t="n">
        <x:v>1</x:v>
      </x:c>
      <x:c r="C128" s="1" t="s">
        <x:v>152</x:v>
      </x:c>
      <x:c r="D128" s="7" t="s">
        <x:v>109</x:v>
      </x:c>
      <x:c r="E128" s="12" t="s">
        <x:v>153</x:v>
      </x:c>
      <x:c r="F128" s="9" t="n">
        <x:v>40000</x:v>
      </x:c>
      <x:c r="G128" s="10" t="n">
        <x:v>1</x:v>
      </x:c>
      <x:c r="H128" s="11">
        <x:f>ROUND(ROUND(F128,2)*ROUND(G128,3),2)</x:f>
      </x:c>
    </x:row>
    <x:row r="129" spans="1:8">
      <x:c r="E129" s="5" t="s">
        <x:v>34</x:v>
      </x:c>
      <x:c r="F129" s="5" t="s"/>
      <x:c r="G129" s="5" t="s"/>
      <x:c r="H129" s="13">
        <x:f>SUM(H128:H128)</x:f>
      </x:c>
    </x:row>
    <x:row r="131" spans="1:8">
      <x:c r="C131" s="5" t="s">
        <x:v>5</x:v>
      </x:c>
      <x:c r="D131" s="6" t="s">
        <x:v>6</x:v>
      </x:c>
      <x:c r="E131" s="5" t="s">
        <x:v>7</x:v>
      </x:c>
    </x:row>
    <x:row r="132" spans="1:8">
      <x:c r="C132" s="5" t="s">
        <x:v>8</x:v>
      </x:c>
      <x:c r="D132" s="6" t="s">
        <x:v>35</x:v>
      </x:c>
      <x:c r="E132" s="5" t="s">
        <x:v>154</x:v>
      </x:c>
    </x:row>
    <x:row r="133" spans="1:8">
      <x:c r="C133" s="5" t="s">
        <x:v>10</x:v>
      </x:c>
      <x:c r="D133" s="6" t="s">
        <x:v>6</x:v>
      </x:c>
      <x:c r="E133" s="5" t="s">
        <x:v>155</x:v>
      </x:c>
    </x:row>
    <x:row r="135" spans="1:8">
      <x:c r="A135" s="1" t="s">
        <x:v>156</x:v>
      </x:c>
      <x:c r="B135" s="1" t="n">
        <x:v>1</x:v>
      </x:c>
      <x:c r="C135" s="1" t="s">
        <x:v>157</x:v>
      </x:c>
      <x:c r="D135" s="7" t="s">
        <x:v>51</x:v>
      </x:c>
      <x:c r="E135" s="12" t="s">
        <x:v>158</x:v>
      </x:c>
      <x:c r="F135" s="9" t="n">
        <x:v>89.32</x:v>
      </x:c>
      <x:c r="G135" s="10" t="n">
        <x:v>6.16</x:v>
      </x:c>
      <x:c r="H135" s="11">
        <x:f>ROUND(ROUND(F135,2)*ROUND(G135,3),2)</x:f>
      </x:c>
    </x:row>
    <x:row r="136" spans="1:8">
      <x:c r="A136" s="1" t="s">
        <x:v>156</x:v>
      </x:c>
      <x:c r="B136" s="1" t="n">
        <x:v>2</x:v>
      </x:c>
      <x:c r="C136" s="1" t="s">
        <x:v>159</x:v>
      </x:c>
      <x:c r="D136" s="7" t="s">
        <x:v>51</x:v>
      </x:c>
      <x:c r="E136" s="12" t="s">
        <x:v>160</x:v>
      </x:c>
      <x:c r="F136" s="9" t="n">
        <x:v>89.53</x:v>
      </x:c>
      <x:c r="G136" s="10" t="n">
        <x:v>21.24</x:v>
      </x:c>
      <x:c r="H136" s="11">
        <x:f>ROUND(ROUND(F136,2)*ROUND(G136,3),2)</x:f>
      </x:c>
    </x:row>
    <x:row r="137" spans="1:8">
      <x:c r="A137" s="1" t="s">
        <x:v>156</x:v>
      </x:c>
      <x:c r="B137" s="1" t="n">
        <x:v>3</x:v>
      </x:c>
      <x:c r="C137" s="1" t="s">
        <x:v>29</x:v>
      </x:c>
      <x:c r="D137" s="7" t="s">
        <x:v>30</x:v>
      </x:c>
      <x:c r="E137" s="12" t="s">
        <x:v>31</x:v>
      </x:c>
      <x:c r="F137" s="9" t="n">
        <x:v>213.99</x:v>
      </x:c>
      <x:c r="G137" s="10" t="n">
        <x:v>6.461</x:v>
      </x:c>
      <x:c r="H137" s="11">
        <x:f>ROUND(ROUND(F137,2)*ROUND(G137,3),2)</x:f>
      </x:c>
    </x:row>
    <x:row r="138" spans="1:8">
      <x:c r="A138" s="1" t="s">
        <x:v>156</x:v>
      </x:c>
      <x:c r="B138" s="1" t="n">
        <x:v>4</x:v>
      </x:c>
      <x:c r="C138" s="1" t="s">
        <x:v>161</x:v>
      </x:c>
      <x:c r="D138" s="7" t="s">
        <x:v>30</x:v>
      </x:c>
      <x:c r="E138" s="12" t="s">
        <x:v>162</x:v>
      </x:c>
      <x:c r="F138" s="9" t="n">
        <x:v>13.58</x:v>
      </x:c>
      <x:c r="G138" s="10" t="n">
        <x:v>19.085</x:v>
      </x:c>
      <x:c r="H138" s="11">
        <x:f>ROUND(ROUND(F138,2)*ROUND(G138,3),2)</x:f>
      </x:c>
    </x:row>
    <x:row r="139" spans="1:8">
      <x:c r="A139" s="1" t="s">
        <x:v>156</x:v>
      </x:c>
      <x:c r="B139" s="1" t="n">
        <x:v>5</x:v>
      </x:c>
      <x:c r="C139" s="1" t="s">
        <x:v>163</x:v>
      </x:c>
      <x:c r="D139" s="7" t="s">
        <x:v>30</x:v>
      </x:c>
      <x:c r="E139" s="12" t="s">
        <x:v>164</x:v>
      </x:c>
      <x:c r="F139" s="9" t="n">
        <x:v>16.72</x:v>
      </x:c>
      <x:c r="G139" s="10" t="n">
        <x:v>19.085</x:v>
      </x:c>
      <x:c r="H139" s="11">
        <x:f>ROUND(ROUND(F139,2)*ROUND(G139,3),2)</x:f>
      </x:c>
    </x:row>
    <x:row r="140" spans="1:8">
      <x:c r="E140" s="5" t="s">
        <x:v>34</x:v>
      </x:c>
      <x:c r="F140" s="5" t="s"/>
      <x:c r="G140" s="5" t="s"/>
      <x:c r="H140" s="13">
        <x:f>SUM(H135:H139)</x:f>
      </x:c>
    </x:row>
    <x:row r="142" spans="1:8">
      <x:c r="C142" s="5" t="s">
        <x:v>5</x:v>
      </x:c>
      <x:c r="D142" s="6" t="s">
        <x:v>6</x:v>
      </x:c>
      <x:c r="E142" s="5" t="s">
        <x:v>7</x:v>
      </x:c>
    </x:row>
    <x:row r="143" spans="1:8">
      <x:c r="C143" s="5" t="s">
        <x:v>8</x:v>
      </x:c>
      <x:c r="D143" s="6" t="s">
        <x:v>35</x:v>
      </x:c>
      <x:c r="E143" s="5" t="s">
        <x:v>154</x:v>
      </x:c>
    </x:row>
    <x:row r="144" spans="1:8">
      <x:c r="C144" s="5" t="s">
        <x:v>10</x:v>
      </x:c>
      <x:c r="D144" s="6" t="s">
        <x:v>35</x:v>
      </x:c>
      <x:c r="E144" s="5" t="s">
        <x:v>165</x:v>
      </x:c>
    </x:row>
    <x:row r="146" spans="1:8">
      <x:c r="A146" s="1" t="s">
        <x:v>166</x:v>
      </x:c>
      <x:c r="B146" s="1" t="n">
        <x:v>1</x:v>
      </x:c>
      <x:c r="C146" s="1" t="s">
        <x:v>167</x:v>
      </x:c>
      <x:c r="D146" s="7" t="s">
        <x:v>51</x:v>
      </x:c>
      <x:c r="E146" s="12" t="s">
        <x:v>168</x:v>
      </x:c>
      <x:c r="F146" s="9" t="n">
        <x:v>342.17</x:v>
      </x:c>
      <x:c r="G146" s="10" t="n">
        <x:v>5.31</x:v>
      </x:c>
      <x:c r="H146" s="11">
        <x:f>ROUND(ROUND(F146,2)*ROUND(G146,3),2)</x:f>
      </x:c>
    </x:row>
    <x:row r="147" spans="1:8">
      <x:c r="A147" s="1" t="s">
        <x:v>166</x:v>
      </x:c>
      <x:c r="B147" s="1" t="n">
        <x:v>2</x:v>
      </x:c>
      <x:c r="C147" s="1" t="s">
        <x:v>169</x:v>
      </x:c>
      <x:c r="D147" s="7" t="s">
        <x:v>51</x:v>
      </x:c>
      <x:c r="E147" s="12" t="s">
        <x:v>170</x:v>
      </x:c>
      <x:c r="F147" s="9" t="n">
        <x:v>360.98</x:v>
      </x:c>
      <x:c r="G147" s="10" t="n">
        <x:v>7.08</x:v>
      </x:c>
      <x:c r="H147" s="11">
        <x:f>ROUND(ROUND(F147,2)*ROUND(G147,3),2)</x:f>
      </x:c>
    </x:row>
    <x:row r="148" spans="1:8">
      <x:c r="A148" s="1" t="s">
        <x:v>166</x:v>
      </x:c>
      <x:c r="B148" s="1" t="n">
        <x:v>3</x:v>
      </x:c>
      <x:c r="C148" s="1" t="s">
        <x:v>171</x:v>
      </x:c>
      <x:c r="D148" s="7" t="s">
        <x:v>76</x:v>
      </x:c>
      <x:c r="E148" s="12" t="s">
        <x:v>172</x:v>
      </x:c>
      <x:c r="F148" s="9" t="n">
        <x:v>105.83</x:v>
      </x:c>
      <x:c r="G148" s="10" t="n">
        <x:v>25</x:v>
      </x:c>
      <x:c r="H148" s="11">
        <x:f>ROUND(ROUND(F148,2)*ROUND(G148,3),2)</x:f>
      </x:c>
    </x:row>
    <x:row r="149" spans="1:8">
      <x:c r="A149" s="1" t="s">
        <x:v>166</x:v>
      </x:c>
      <x:c r="B149" s="1" t="n">
        <x:v>4</x:v>
      </x:c>
      <x:c r="C149" s="1" t="s">
        <x:v>173</x:v>
      </x:c>
      <x:c r="D149" s="7" t="s">
        <x:v>30</x:v>
      </x:c>
      <x:c r="E149" s="12" t="s">
        <x:v>174</x:v>
      </x:c>
      <x:c r="F149" s="9" t="n">
        <x:v>665.79</x:v>
      </x:c>
      <x:c r="G149" s="10" t="n">
        <x:v>0.456</x:v>
      </x:c>
      <x:c r="H149" s="11">
        <x:f>ROUND(ROUND(F149,2)*ROUND(G149,3),2)</x:f>
      </x:c>
    </x:row>
    <x:row r="150" spans="1:8">
      <x:c r="A150" s="1" t="s">
        <x:v>166</x:v>
      </x:c>
      <x:c r="B150" s="1" t="n">
        <x:v>5</x:v>
      </x:c>
      <x:c r="C150" s="1" t="s">
        <x:v>175</x:v>
      </x:c>
      <x:c r="D150" s="7" t="s">
        <x:v>30</x:v>
      </x:c>
      <x:c r="E150" s="12" t="s">
        <x:v>176</x:v>
      </x:c>
      <x:c r="F150" s="9" t="n">
        <x:v>631.03</x:v>
      </x:c>
      <x:c r="G150" s="10" t="n">
        <x:v>0.708</x:v>
      </x:c>
      <x:c r="H150" s="11">
        <x:f>ROUND(ROUND(F150,2)*ROUND(G150,3),2)</x:f>
      </x:c>
    </x:row>
    <x:row r="151" spans="1:8">
      <x:c r="A151" s="1" t="s">
        <x:v>166</x:v>
      </x:c>
      <x:c r="B151" s="1" t="n">
        <x:v>6</x:v>
      </x:c>
      <x:c r="C151" s="1" t="s">
        <x:v>177</x:v>
      </x:c>
      <x:c r="D151" s="7" t="s">
        <x:v>109</x:v>
      </x:c>
      <x:c r="E151" s="12" t="s">
        <x:v>178</x:v>
      </x:c>
      <x:c r="F151" s="9" t="n">
        <x:v>12.26</x:v>
      </x:c>
      <x:c r="G151" s="10" t="n">
        <x:v>128</x:v>
      </x:c>
      <x:c r="H151" s="11">
        <x:f>ROUND(ROUND(F151,2)*ROUND(G151,3),2)</x:f>
      </x:c>
    </x:row>
    <x:row r="152" spans="1:8">
      <x:c r="A152" s="1" t="s">
        <x:v>166</x:v>
      </x:c>
      <x:c r="B152" s="1" t="n">
        <x:v>7</x:v>
      </x:c>
      <x:c r="C152" s="1" t="s">
        <x:v>179</x:v>
      </x:c>
      <x:c r="D152" s="7" t="s">
        <x:v>109</x:v>
      </x:c>
      <x:c r="E152" s="12" t="s">
        <x:v>180</x:v>
      </x:c>
      <x:c r="F152" s="9" t="n">
        <x:v>13.28</x:v>
      </x:c>
      <x:c r="G152" s="10" t="n">
        <x:v>264</x:v>
      </x:c>
      <x:c r="H152" s="11">
        <x:f>ROUND(ROUND(F152,2)*ROUND(G152,3),2)</x:f>
      </x:c>
    </x:row>
    <x:row r="153" spans="1:8">
      <x:c r="E153" s="5" t="s">
        <x:v>34</x:v>
      </x:c>
      <x:c r="F153" s="5" t="s"/>
      <x:c r="G153" s="5" t="s"/>
      <x:c r="H153" s="13">
        <x:f>SUM(H146:H152)</x:f>
      </x:c>
    </x:row>
    <x:row r="155" spans="1:8">
      <x:c r="C155" s="5" t="s">
        <x:v>5</x:v>
      </x:c>
      <x:c r="D155" s="6" t="s">
        <x:v>6</x:v>
      </x:c>
      <x:c r="E155" s="5" t="s">
        <x:v>7</x:v>
      </x:c>
    </x:row>
    <x:row r="156" spans="1:8">
      <x:c r="C156" s="5" t="s">
        <x:v>8</x:v>
      </x:c>
      <x:c r="D156" s="6" t="s">
        <x:v>35</x:v>
      </x:c>
      <x:c r="E156" s="5" t="s">
        <x:v>154</x:v>
      </x:c>
    </x:row>
    <x:row r="157" spans="1:8">
      <x:c r="C157" s="5" t="s">
        <x:v>10</x:v>
      </x:c>
      <x:c r="D157" s="6" t="s">
        <x:v>57</x:v>
      </x:c>
      <x:c r="E157" s="5" t="s">
        <x:v>181</x:v>
      </x:c>
    </x:row>
    <x:row r="159" spans="1:8">
      <x:c r="A159" s="1" t="s">
        <x:v>182</x:v>
      </x:c>
      <x:c r="B159" s="1" t="n">
        <x:v>1</x:v>
      </x:c>
      <x:c r="C159" s="1" t="s">
        <x:v>183</x:v>
      </x:c>
      <x:c r="D159" s="7" t="s">
        <x:v>51</x:v>
      </x:c>
      <x:c r="E159" s="12" t="s">
        <x:v>184</x:v>
      </x:c>
      <x:c r="F159" s="9" t="n">
        <x:v>33.35</x:v>
      </x:c>
      <x:c r="G159" s="10" t="n">
        <x:v>82.78</x:v>
      </x:c>
      <x:c r="H159" s="11">
        <x:f>ROUND(ROUND(F159,2)*ROUND(G159,3),2)</x:f>
      </x:c>
    </x:row>
    <x:row r="160" spans="1:8">
      <x:c r="A160" s="1" t="s">
        <x:v>182</x:v>
      </x:c>
      <x:c r="B160" s="1" t="n">
        <x:v>2</x:v>
      </x:c>
      <x:c r="C160" s="1" t="s">
        <x:v>185</x:v>
      </x:c>
      <x:c r="D160" s="7" t="s">
        <x:v>109</x:v>
      </x:c>
      <x:c r="E160" s="12" t="s">
        <x:v>186</x:v>
      </x:c>
      <x:c r="F160" s="9" t="n">
        <x:v>62.71</x:v>
      </x:c>
      <x:c r="G160" s="10" t="n">
        <x:v>38</x:v>
      </x:c>
      <x:c r="H160" s="11">
        <x:f>ROUND(ROUND(F160,2)*ROUND(G160,3),2)</x:f>
      </x:c>
    </x:row>
    <x:row r="161" spans="1:8">
      <x:c r="A161" s="1" t="s">
        <x:v>182</x:v>
      </x:c>
      <x:c r="B161" s="1" t="n">
        <x:v>3</x:v>
      </x:c>
      <x:c r="C161" s="1" t="s">
        <x:v>187</x:v>
      </x:c>
      <x:c r="D161" s="7" t="s">
        <x:v>188</x:v>
      </x:c>
      <x:c r="E161" s="12" t="s">
        <x:v>189</x:v>
      </x:c>
      <x:c r="F161" s="9" t="n">
        <x:v>2.81</x:v>
      </x:c>
      <x:c r="G161" s="10" t="n">
        <x:v>1332.975</x:v>
      </x:c>
      <x:c r="H161" s="11">
        <x:f>ROUND(ROUND(F161,2)*ROUND(G161,3),2)</x:f>
      </x:c>
    </x:row>
    <x:row r="162" spans="1:8">
      <x:c r="A162" s="1" t="s">
        <x:v>182</x:v>
      </x:c>
      <x:c r="B162" s="1" t="n">
        <x:v>4</x:v>
      </x:c>
      <x:c r="C162" s="1" t="s">
        <x:v>190</x:v>
      </x:c>
      <x:c r="D162" s="7" t="s">
        <x:v>188</x:v>
      </x:c>
      <x:c r="E162" s="12" t="s">
        <x:v>191</x:v>
      </x:c>
      <x:c r="F162" s="9" t="n">
        <x:v>3.08</x:v>
      </x:c>
      <x:c r="G162" s="10" t="n">
        <x:v>641.655</x:v>
      </x:c>
      <x:c r="H162" s="11">
        <x:f>ROUND(ROUND(F162,2)*ROUND(G162,3),2)</x:f>
      </x:c>
    </x:row>
    <x:row r="163" spans="1:8">
      <x:c r="A163" s="1" t="s">
        <x:v>182</x:v>
      </x:c>
      <x:c r="B163" s="1" t="n">
        <x:v>5</x:v>
      </x:c>
      <x:c r="C163" s="1" t="s">
        <x:v>192</x:v>
      </x:c>
      <x:c r="D163" s="7" t="s">
        <x:v>188</x:v>
      </x:c>
      <x:c r="E163" s="12" t="s">
        <x:v>193</x:v>
      </x:c>
      <x:c r="F163" s="9" t="n">
        <x:v>6.54</x:v>
      </x:c>
      <x:c r="G163" s="10" t="n">
        <x:v>1559.07</x:v>
      </x:c>
      <x:c r="H163" s="11">
        <x:f>ROUND(ROUND(F163,2)*ROUND(G163,3),2)</x:f>
      </x:c>
    </x:row>
    <x:row r="164" spans="1:8">
      <x:c r="A164" s="1" t="s">
        <x:v>182</x:v>
      </x:c>
      <x:c r="B164" s="1" t="n">
        <x:v>6</x:v>
      </x:c>
      <x:c r="C164" s="1" t="s">
        <x:v>194</x:v>
      </x:c>
      <x:c r="D164" s="7" t="s">
        <x:v>51</x:v>
      </x:c>
      <x:c r="E164" s="12" t="s">
        <x:v>195</x:v>
      </x:c>
      <x:c r="F164" s="9" t="n">
        <x:v>38.61</x:v>
      </x:c>
      <x:c r="G164" s="10" t="n">
        <x:v>82.78</x:v>
      </x:c>
      <x:c r="H164" s="11">
        <x:f>ROUND(ROUND(F164,2)*ROUND(G164,3),2)</x:f>
      </x:c>
    </x:row>
    <x:row r="165" spans="1:8">
      <x:c r="E165" s="5" t="s">
        <x:v>34</x:v>
      </x:c>
      <x:c r="F165" s="5" t="s"/>
      <x:c r="G165" s="5" t="s"/>
      <x:c r="H165" s="13">
        <x:f>SUM(H159:H164)</x:f>
      </x:c>
    </x:row>
    <x:row r="167" spans="1:8">
      <x:c r="C167" s="5" t="s">
        <x:v>5</x:v>
      </x:c>
      <x:c r="D167" s="6" t="s">
        <x:v>6</x:v>
      </x:c>
      <x:c r="E167" s="5" t="s">
        <x:v>7</x:v>
      </x:c>
    </x:row>
    <x:row r="168" spans="1:8">
      <x:c r="C168" s="5" t="s">
        <x:v>8</x:v>
      </x:c>
      <x:c r="D168" s="6" t="s">
        <x:v>35</x:v>
      </x:c>
      <x:c r="E168" s="5" t="s">
        <x:v>154</x:v>
      </x:c>
    </x:row>
    <x:row r="169" spans="1:8">
      <x:c r="C169" s="5" t="s">
        <x:v>10</x:v>
      </x:c>
      <x:c r="D169" s="6" t="s">
        <x:v>66</x:v>
      </x:c>
      <x:c r="E169" s="5" t="s">
        <x:v>196</x:v>
      </x:c>
    </x:row>
    <x:row r="171" spans="1:8">
      <x:c r="A171" s="1" t="s">
        <x:v>197</x:v>
      </x:c>
      <x:c r="B171" s="1" t="n">
        <x:v>1</x:v>
      </x:c>
      <x:c r="C171" s="1" t="s">
        <x:v>198</x:v>
      </x:c>
      <x:c r="D171" s="7" t="s">
        <x:v>109</x:v>
      </x:c>
      <x:c r="E171" s="12" t="s">
        <x:v>199</x:v>
      </x:c>
      <x:c r="F171" s="9" t="n">
        <x:v>903.67</x:v>
      </x:c>
      <x:c r="G171" s="10" t="n">
        <x:v>2</x:v>
      </x:c>
      <x:c r="H171" s="11">
        <x:f>ROUND(ROUND(F171,2)*ROUND(G171,3),2)</x:f>
      </x:c>
    </x:row>
    <x:row r="172" spans="1:8">
      <x:c r="A172" s="1" t="s">
        <x:v>197</x:v>
      </x:c>
      <x:c r="B172" s="1" t="n">
        <x:v>2</x:v>
      </x:c>
      <x:c r="C172" s="1" t="s">
        <x:v>200</x:v>
      </x:c>
      <x:c r="D172" s="7" t="s">
        <x:v>109</x:v>
      </x:c>
      <x:c r="E172" s="12" t="s">
        <x:v>201</x:v>
      </x:c>
      <x:c r="F172" s="9" t="n">
        <x:v>2089.87</x:v>
      </x:c>
      <x:c r="G172" s="10" t="n">
        <x:v>1</x:v>
      </x:c>
      <x:c r="H172" s="11">
        <x:f>ROUND(ROUND(F172,2)*ROUND(G172,3),2)</x:f>
      </x:c>
    </x:row>
    <x:row r="173" spans="1:8">
      <x:c r="A173" s="1" t="s">
        <x:v>197</x:v>
      </x:c>
      <x:c r="B173" s="1" t="n">
        <x:v>3</x:v>
      </x:c>
      <x:c r="C173" s="1" t="s">
        <x:v>202</x:v>
      </x:c>
      <x:c r="D173" s="7" t="s">
        <x:v>109</x:v>
      </x:c>
      <x:c r="E173" s="12" t="s">
        <x:v>203</x:v>
      </x:c>
      <x:c r="F173" s="9" t="n">
        <x:v>464.01</x:v>
      </x:c>
      <x:c r="G173" s="10" t="n">
        <x:v>1</x:v>
      </x:c>
      <x:c r="H173" s="11">
        <x:f>ROUND(ROUND(F173,2)*ROUND(G173,3),2)</x:f>
      </x:c>
    </x:row>
    <x:row r="174" spans="1:8">
      <x:c r="E174" s="5" t="s">
        <x:v>34</x:v>
      </x:c>
      <x:c r="F174" s="5" t="s"/>
      <x:c r="G174" s="5" t="s"/>
      <x:c r="H174" s="13">
        <x:f>SUM(H171:H173)</x:f>
      </x:c>
    </x:row>
    <x:row r="176" spans="1:8">
      <x:c r="C176" s="5" t="s">
        <x:v>5</x:v>
      </x:c>
      <x:c r="D176" s="6" t="s">
        <x:v>6</x:v>
      </x:c>
      <x:c r="E176" s="5" t="s">
        <x:v>7</x:v>
      </x:c>
    </x:row>
    <x:row r="177" spans="1:8">
      <x:c r="C177" s="5" t="s">
        <x:v>8</x:v>
      </x:c>
      <x:c r="D177" s="6" t="s">
        <x:v>57</x:v>
      </x:c>
      <x:c r="E177" s="5" t="s">
        <x:v>204</x:v>
      </x:c>
    </x:row>
    <x:row r="178" spans="1:8">
      <x:c r="C178" s="5" t="s">
        <x:v>10</x:v>
      </x:c>
      <x:c r="D178" s="6" t="s">
        <x:v>6</x:v>
      </x:c>
      <x:c r="E178" s="5" t="s">
        <x:v>205</x:v>
      </x:c>
    </x:row>
    <x:row r="180" spans="1:8">
      <x:c r="A180" s="1" t="s">
        <x:v>206</x:v>
      </x:c>
      <x:c r="B180" s="1" t="n">
        <x:v>1</x:v>
      </x:c>
      <x:c r="C180" s="1" t="s">
        <x:v>207</x:v>
      </x:c>
      <x:c r="D180" s="7" t="s">
        <x:v>76</x:v>
      </x:c>
      <x:c r="E180" s="12" t="s">
        <x:v>208</x:v>
      </x:c>
      <x:c r="F180" s="9" t="n">
        <x:v>7.2</x:v>
      </x:c>
      <x:c r="G180" s="10" t="n">
        <x:v>35.2</x:v>
      </x:c>
      <x:c r="H180" s="11">
        <x:f>ROUND(ROUND(F180,2)*ROUND(G180,3),2)</x:f>
      </x:c>
    </x:row>
    <x:row r="181" spans="1:8">
      <x:c r="A181" s="1" t="s">
        <x:v>206</x:v>
      </x:c>
      <x:c r="B181" s="1" t="n">
        <x:v>2</x:v>
      </x:c>
      <x:c r="C181" s="1" t="s">
        <x:v>209</x:v>
      </x:c>
      <x:c r="D181" s="7" t="s">
        <x:v>76</x:v>
      </x:c>
      <x:c r="E181" s="8" t="s">
        <x:v>210</x:v>
      </x:c>
      <x:c r="F181" s="9" t="n">
        <x:v>6.43</x:v>
      </x:c>
      <x:c r="G181" s="10" t="n">
        <x:v>35.2</x:v>
      </x:c>
      <x:c r="H181" s="11">
        <x:f>ROUND(ROUND(F181,2)*ROUND(G181,3),2)</x:f>
      </x:c>
    </x:row>
    <x:row r="182" spans="1:8">
      <x:c r="A182" s="1" t="s">
        <x:v>206</x:v>
      </x:c>
      <x:c r="B182" s="1" t="n">
        <x:v>3</x:v>
      </x:c>
      <x:c r="C182" s="1" t="s">
        <x:v>211</x:v>
      </x:c>
      <x:c r="D182" s="7" t="s">
        <x:v>95</x:v>
      </x:c>
      <x:c r="E182" s="12" t="s">
        <x:v>212</x:v>
      </x:c>
      <x:c r="F182" s="9" t="n">
        <x:v>14.29</x:v>
      </x:c>
      <x:c r="G182" s="10" t="n">
        <x:v>6</x:v>
      </x:c>
      <x:c r="H182" s="11">
        <x:f>ROUND(ROUND(F182,2)*ROUND(G182,3),2)</x:f>
      </x:c>
    </x:row>
    <x:row r="183" spans="1:8">
      <x:c r="A183" s="1" t="s">
        <x:v>206</x:v>
      </x:c>
      <x:c r="B183" s="1" t="n">
        <x:v>4</x:v>
      </x:c>
      <x:c r="C183" s="1" t="s">
        <x:v>213</x:v>
      </x:c>
      <x:c r="D183" s="7" t="s">
        <x:v>76</x:v>
      </x:c>
      <x:c r="E183" s="12" t="s">
        <x:v>214</x:v>
      </x:c>
      <x:c r="F183" s="9" t="n">
        <x:v>5.74</x:v>
      </x:c>
      <x:c r="G183" s="10" t="n">
        <x:v>15</x:v>
      </x:c>
      <x:c r="H183" s="11">
        <x:f>ROUND(ROUND(F183,2)*ROUND(G183,3),2)</x:f>
      </x:c>
    </x:row>
    <x:row r="184" spans="1:8">
      <x:c r="E184" s="5" t="s">
        <x:v>34</x:v>
      </x:c>
      <x:c r="F184" s="5" t="s"/>
      <x:c r="G184" s="5" t="s"/>
      <x:c r="H184" s="13">
        <x:f>SUM(H180:H183)</x:f>
      </x:c>
    </x:row>
    <x:row r="186" spans="1:8">
      <x:c r="C186" s="5" t="s">
        <x:v>5</x:v>
      </x:c>
      <x:c r="D186" s="6" t="s">
        <x:v>6</x:v>
      </x:c>
      <x:c r="E186" s="5" t="s">
        <x:v>7</x:v>
      </x:c>
    </x:row>
    <x:row r="187" spans="1:8">
      <x:c r="C187" s="5" t="s">
        <x:v>8</x:v>
      </x:c>
      <x:c r="D187" s="6" t="s">
        <x:v>57</x:v>
      </x:c>
      <x:c r="E187" s="5" t="s">
        <x:v>204</x:v>
      </x:c>
    </x:row>
    <x:row r="188" spans="1:8">
      <x:c r="C188" s="5" t="s">
        <x:v>10</x:v>
      </x:c>
      <x:c r="D188" s="6" t="s">
        <x:v>35</x:v>
      </x:c>
      <x:c r="E188" s="5" t="s">
        <x:v>215</x:v>
      </x:c>
    </x:row>
    <x:row r="190" spans="1:8">
      <x:c r="A190" s="1" t="s">
        <x:v>216</x:v>
      </x:c>
      <x:c r="B190" s="1" t="n">
        <x:v>1</x:v>
      </x:c>
      <x:c r="C190" s="1" t="s">
        <x:v>217</x:v>
      </x:c>
      <x:c r="D190" s="7" t="s">
        <x:v>76</x:v>
      </x:c>
      <x:c r="E190" s="12" t="s">
        <x:v>218</x:v>
      </x:c>
      <x:c r="F190" s="9" t="n">
        <x:v>29.09</x:v>
      </x:c>
      <x:c r="G190" s="10" t="n">
        <x:v>43.5</x:v>
      </x:c>
      <x:c r="H190" s="11">
        <x:f>ROUND(ROUND(F190,2)*ROUND(G190,3),2)</x:f>
      </x:c>
    </x:row>
    <x:row r="191" spans="1:8">
      <x:c r="A191" s="1" t="s">
        <x:v>216</x:v>
      </x:c>
      <x:c r="B191" s="1" t="n">
        <x:v>2</x:v>
      </x:c>
      <x:c r="C191" s="1" t="s">
        <x:v>219</x:v>
      </x:c>
      <x:c r="D191" s="7" t="s">
        <x:v>76</x:v>
      </x:c>
      <x:c r="E191" s="12" t="s">
        <x:v>220</x:v>
      </x:c>
      <x:c r="F191" s="9" t="n">
        <x:v>45.29</x:v>
      </x:c>
      <x:c r="G191" s="10" t="n">
        <x:v>12.1</x:v>
      </x:c>
      <x:c r="H191" s="11">
        <x:f>ROUND(ROUND(F191,2)*ROUND(G191,3),2)</x:f>
      </x:c>
    </x:row>
    <x:row r="192" spans="1:8">
      <x:c r="A192" s="1" t="s">
        <x:v>216</x:v>
      </x:c>
      <x:c r="B192" s="1" t="n">
        <x:v>3</x:v>
      </x:c>
      <x:c r="C192" s="1" t="s">
        <x:v>221</x:v>
      </x:c>
      <x:c r="D192" s="7" t="s">
        <x:v>76</x:v>
      </x:c>
      <x:c r="E192" s="12" t="s">
        <x:v>222</x:v>
      </x:c>
      <x:c r="F192" s="9" t="n">
        <x:v>47.59</x:v>
      </x:c>
      <x:c r="G192" s="10" t="n">
        <x:v>5.5</x:v>
      </x:c>
      <x:c r="H192" s="11">
        <x:f>ROUND(ROUND(F192,2)*ROUND(G192,3),2)</x:f>
      </x:c>
    </x:row>
    <x:row r="193" spans="1:8">
      <x:c r="A193" s="1" t="s">
        <x:v>216</x:v>
      </x:c>
      <x:c r="B193" s="1" t="n">
        <x:v>4</x:v>
      </x:c>
      <x:c r="C193" s="1" t="s">
        <x:v>223</x:v>
      </x:c>
      <x:c r="D193" s="7" t="s">
        <x:v>76</x:v>
      </x:c>
      <x:c r="E193" s="8" t="s">
        <x:v>224</x:v>
      </x:c>
      <x:c r="F193" s="9" t="n">
        <x:v>3.53</x:v>
      </x:c>
      <x:c r="G193" s="10" t="n">
        <x:v>52.5</x:v>
      </x:c>
      <x:c r="H193" s="11">
        <x:f>ROUND(ROUND(F193,2)*ROUND(G193,3),2)</x:f>
      </x:c>
    </x:row>
    <x:row r="194" spans="1:8">
      <x:c r="A194" s="1" t="s">
        <x:v>216</x:v>
      </x:c>
      <x:c r="B194" s="1" t="n">
        <x:v>5</x:v>
      </x:c>
      <x:c r="C194" s="1" t="s">
        <x:v>225</x:v>
      </x:c>
      <x:c r="D194" s="7" t="s">
        <x:v>76</x:v>
      </x:c>
      <x:c r="E194" s="12" t="s">
        <x:v>226</x:v>
      </x:c>
      <x:c r="F194" s="9" t="n">
        <x:v>74.99</x:v>
      </x:c>
      <x:c r="G194" s="10" t="n">
        <x:v>12</x:v>
      </x:c>
      <x:c r="H194" s="11">
        <x:f>ROUND(ROUND(F194,2)*ROUND(G194,3),2)</x:f>
      </x:c>
    </x:row>
    <x:row r="195" spans="1:8">
      <x:c r="A195" s="1" t="s">
        <x:v>216</x:v>
      </x:c>
      <x:c r="B195" s="1" t="n">
        <x:v>6</x:v>
      </x:c>
      <x:c r="C195" s="1" t="s">
        <x:v>227</x:v>
      </x:c>
      <x:c r="D195" s="7" t="s">
        <x:v>95</x:v>
      </x:c>
      <x:c r="E195" s="12" t="s">
        <x:v>228</x:v>
      </x:c>
      <x:c r="F195" s="9" t="n">
        <x:v>194.35</x:v>
      </x:c>
      <x:c r="G195" s="10" t="n">
        <x:v>1</x:v>
      </x:c>
      <x:c r="H195" s="11">
        <x:f>ROUND(ROUND(F195,2)*ROUND(G195,3),2)</x:f>
      </x:c>
    </x:row>
    <x:row r="196" spans="1:8">
      <x:c r="E196" s="5" t="s">
        <x:v>34</x:v>
      </x:c>
      <x:c r="F196" s="5" t="s"/>
      <x:c r="G196" s="5" t="s"/>
      <x:c r="H196" s="13">
        <x:f>SUM(H190:H195)</x:f>
      </x:c>
    </x:row>
    <x:row r="198" spans="1:8">
      <x:c r="C198" s="5" t="s">
        <x:v>5</x:v>
      </x:c>
      <x:c r="D198" s="6" t="s">
        <x:v>6</x:v>
      </x:c>
      <x:c r="E198" s="5" t="s">
        <x:v>7</x:v>
      </x:c>
    </x:row>
    <x:row r="199" spans="1:8">
      <x:c r="C199" s="5" t="s">
        <x:v>8</x:v>
      </x:c>
      <x:c r="D199" s="6" t="s">
        <x:v>57</x:v>
      </x:c>
      <x:c r="E199" s="5" t="s">
        <x:v>204</x:v>
      </x:c>
    </x:row>
    <x:row r="200" spans="1:8">
      <x:c r="C200" s="5" t="s">
        <x:v>10</x:v>
      </x:c>
      <x:c r="D200" s="6" t="s">
        <x:v>57</x:v>
      </x:c>
      <x:c r="E200" s="5" t="s">
        <x:v>229</x:v>
      </x:c>
    </x:row>
    <x:row r="202" spans="1:8">
      <x:c r="A202" s="1" t="s">
        <x:v>230</x:v>
      </x:c>
      <x:c r="B202" s="1" t="n">
        <x:v>1</x:v>
      </x:c>
      <x:c r="C202" s="1" t="s">
        <x:v>231</x:v>
      </x:c>
      <x:c r="D202" s="7" t="s">
        <x:v>76</x:v>
      </x:c>
      <x:c r="E202" s="12" t="s">
        <x:v>232</x:v>
      </x:c>
      <x:c r="F202" s="9" t="n">
        <x:v>40.2</x:v>
      </x:c>
      <x:c r="G202" s="10" t="n">
        <x:v>22</x:v>
      </x:c>
      <x:c r="H202" s="11">
        <x:f>ROUND(ROUND(F202,2)*ROUND(G202,3),2)</x:f>
      </x:c>
    </x:row>
    <x:row r="203" spans="1:8">
      <x:c r="A203" s="1" t="s">
        <x:v>230</x:v>
      </x:c>
      <x:c r="B203" s="1" t="n">
        <x:v>2</x:v>
      </x:c>
      <x:c r="C203" s="1" t="s">
        <x:v>233</x:v>
      </x:c>
      <x:c r="D203" s="7" t="s">
        <x:v>76</x:v>
      </x:c>
      <x:c r="E203" s="12" t="s">
        <x:v>234</x:v>
      </x:c>
      <x:c r="F203" s="9" t="n">
        <x:v>33.29</x:v>
      </x:c>
      <x:c r="G203" s="10" t="n">
        <x:v>16.5</x:v>
      </x:c>
      <x:c r="H203" s="11">
        <x:f>ROUND(ROUND(F203,2)*ROUND(G203,3),2)</x:f>
      </x:c>
    </x:row>
    <x:row r="204" spans="1:8">
      <x:c r="A204" s="1" t="s">
        <x:v>230</x:v>
      </x:c>
      <x:c r="B204" s="1" t="n">
        <x:v>3</x:v>
      </x:c>
      <x:c r="C204" s="1" t="s">
        <x:v>235</x:v>
      </x:c>
      <x:c r="D204" s="7" t="s">
        <x:v>76</x:v>
      </x:c>
      <x:c r="E204" s="8" t="s">
        <x:v>236</x:v>
      </x:c>
      <x:c r="F204" s="9" t="n">
        <x:v>5.83</x:v>
      </x:c>
      <x:c r="G204" s="10" t="n">
        <x:v>37.5</x:v>
      </x:c>
      <x:c r="H204" s="11">
        <x:f>ROUND(ROUND(F204,2)*ROUND(G204,3),2)</x:f>
      </x:c>
    </x:row>
    <x:row r="205" spans="1:8">
      <x:c r="A205" s="1" t="s">
        <x:v>230</x:v>
      </x:c>
      <x:c r="B205" s="1" t="n">
        <x:v>4</x:v>
      </x:c>
      <x:c r="C205" s="1" t="s">
        <x:v>237</x:v>
      </x:c>
      <x:c r="D205" s="7" t="s">
        <x:v>76</x:v>
      </x:c>
      <x:c r="E205" s="8" t="s">
        <x:v>238</x:v>
      </x:c>
      <x:c r="F205" s="9" t="n">
        <x:v>13.62</x:v>
      </x:c>
      <x:c r="G205" s="10" t="n">
        <x:v>22</x:v>
      </x:c>
      <x:c r="H205" s="11">
        <x:f>ROUND(ROUND(F205,2)*ROUND(G205,3),2)</x:f>
      </x:c>
    </x:row>
    <x:row r="206" spans="1:8">
      <x:c r="A206" s="1" t="s">
        <x:v>230</x:v>
      </x:c>
      <x:c r="B206" s="1" t="n">
        <x:v>5</x:v>
      </x:c>
      <x:c r="C206" s="1" t="s">
        <x:v>239</x:v>
      </x:c>
      <x:c r="D206" s="7" t="s">
        <x:v>76</x:v>
      </x:c>
      <x:c r="E206" s="8" t="s">
        <x:v>240</x:v>
      </x:c>
      <x:c r="F206" s="9" t="n">
        <x:v>12.34</x:v>
      </x:c>
      <x:c r="G206" s="10" t="n">
        <x:v>16.5</x:v>
      </x:c>
      <x:c r="H206" s="11">
        <x:f>ROUND(ROUND(F206,2)*ROUND(G206,3),2)</x:f>
      </x:c>
    </x:row>
    <x:row r="207" spans="1:8">
      <x:c r="E207" s="5" t="s">
        <x:v>34</x:v>
      </x:c>
      <x:c r="F207" s="5" t="s"/>
      <x:c r="G207" s="5" t="s"/>
      <x:c r="H207" s="13">
        <x:f>SUM(H202:H206)</x:f>
      </x:c>
    </x:row>
    <x:row r="209" spans="1:8">
      <x:c r="C209" s="5" t="s">
        <x:v>5</x:v>
      </x:c>
      <x:c r="D209" s="6" t="s">
        <x:v>6</x:v>
      </x:c>
      <x:c r="E209" s="5" t="s">
        <x:v>7</x:v>
      </x:c>
    </x:row>
    <x:row r="210" spans="1:8">
      <x:c r="C210" s="5" t="s">
        <x:v>8</x:v>
      </x:c>
      <x:c r="D210" s="6" t="s">
        <x:v>57</x:v>
      </x:c>
      <x:c r="E210" s="5" t="s">
        <x:v>204</x:v>
      </x:c>
    </x:row>
    <x:row r="211" spans="1:8">
      <x:c r="C211" s="5" t="s">
        <x:v>10</x:v>
      </x:c>
      <x:c r="D211" s="6" t="s">
        <x:v>66</x:v>
      </x:c>
      <x:c r="E211" s="5" t="s">
        <x:v>241</x:v>
      </x:c>
    </x:row>
    <x:row r="213" spans="1:8">
      <x:c r="A213" s="1" t="s">
        <x:v>242</x:v>
      </x:c>
      <x:c r="B213" s="1" t="n">
        <x:v>1</x:v>
      </x:c>
      <x:c r="C213" s="1" t="s">
        <x:v>243</x:v>
      </x:c>
      <x:c r="D213" s="7" t="s">
        <x:v>95</x:v>
      </x:c>
      <x:c r="E213" s="8" t="s">
        <x:v>244</x:v>
      </x:c>
      <x:c r="F213" s="9" t="n">
        <x:v>25.74</x:v>
      </x:c>
      <x:c r="G213" s="10" t="n">
        <x:v>20</x:v>
      </x:c>
      <x:c r="H213" s="11">
        <x:f>ROUND(ROUND(F213,2)*ROUND(G213,3),2)</x:f>
      </x:c>
    </x:row>
    <x:row r="214" spans="1:8">
      <x:c r="A214" s="1" t="s">
        <x:v>242</x:v>
      </x:c>
      <x:c r="B214" s="1" t="n">
        <x:v>2</x:v>
      </x:c>
      <x:c r="C214" s="1" t="s">
        <x:v>245</x:v>
      </x:c>
      <x:c r="D214" s="7" t="s">
        <x:v>95</x:v>
      </x:c>
      <x:c r="E214" s="8" t="s">
        <x:v>246</x:v>
      </x:c>
      <x:c r="F214" s="9" t="n">
        <x:v>126.73</x:v>
      </x:c>
      <x:c r="G214" s="10" t="n">
        <x:v>4</x:v>
      </x:c>
      <x:c r="H214" s="11">
        <x:f>ROUND(ROUND(F214,2)*ROUND(G214,3),2)</x:f>
      </x:c>
    </x:row>
    <x:row r="215" spans="1:8">
      <x:c r="A215" s="1" t="s">
        <x:v>242</x:v>
      </x:c>
      <x:c r="B215" s="1" t="n">
        <x:v>3</x:v>
      </x:c>
      <x:c r="C215" s="1" t="s">
        <x:v>247</x:v>
      </x:c>
      <x:c r="D215" s="7" t="s">
        <x:v>76</x:v>
      </x:c>
      <x:c r="E215" s="8" t="s">
        <x:v>248</x:v>
      </x:c>
      <x:c r="F215" s="9" t="n">
        <x:v>66.76</x:v>
      </x:c>
      <x:c r="G215" s="10" t="n">
        <x:v>63.8</x:v>
      </x:c>
      <x:c r="H215" s="11">
        <x:f>ROUND(ROUND(F215,2)*ROUND(G215,3),2)</x:f>
      </x:c>
    </x:row>
    <x:row r="216" spans="1:8">
      <x:c r="A216" s="1" t="s">
        <x:v>242</x:v>
      </x:c>
      <x:c r="B216" s="1" t="n">
        <x:v>4</x:v>
      </x:c>
      <x:c r="C216" s="1" t="s">
        <x:v>249</x:v>
      </x:c>
      <x:c r="D216" s="7" t="s">
        <x:v>76</x:v>
      </x:c>
      <x:c r="E216" s="8" t="s">
        <x:v>250</x:v>
      </x:c>
      <x:c r="F216" s="9" t="n">
        <x:v>1.99</x:v>
      </x:c>
      <x:c r="G216" s="10" t="n">
        <x:v>16.5</x:v>
      </x:c>
      <x:c r="H216" s="11">
        <x:f>ROUND(ROUND(F216,2)*ROUND(G216,3),2)</x:f>
      </x:c>
    </x:row>
    <x:row r="217" spans="1:8">
      <x:c r="A217" s="1" t="s">
        <x:v>242</x:v>
      </x:c>
      <x:c r="B217" s="1" t="n">
        <x:v>5</x:v>
      </x:c>
      <x:c r="C217" s="1" t="s">
        <x:v>251</x:v>
      </x:c>
      <x:c r="D217" s="7" t="s">
        <x:v>76</x:v>
      </x:c>
      <x:c r="E217" s="8" t="s">
        <x:v>252</x:v>
      </x:c>
      <x:c r="F217" s="9" t="n">
        <x:v>2.27</x:v>
      </x:c>
      <x:c r="G217" s="10" t="n">
        <x:v>110</x:v>
      </x:c>
      <x:c r="H217" s="11">
        <x:f>ROUND(ROUND(F217,2)*ROUND(G217,3),2)</x:f>
      </x:c>
    </x:row>
    <x:row r="218" spans="1:8">
      <x:c r="A218" s="1" t="s">
        <x:v>242</x:v>
      </x:c>
      <x:c r="B218" s="1" t="n">
        <x:v>6</x:v>
      </x:c>
      <x:c r="C218" s="1" t="s">
        <x:v>253</x:v>
      </x:c>
      <x:c r="D218" s="7" t="s">
        <x:v>76</x:v>
      </x:c>
      <x:c r="E218" s="8" t="s">
        <x:v>254</x:v>
      </x:c>
      <x:c r="F218" s="9" t="n">
        <x:v>3.06</x:v>
      </x:c>
      <x:c r="G218" s="10" t="n">
        <x:v>110</x:v>
      </x:c>
      <x:c r="H218" s="11">
        <x:f>ROUND(ROUND(F218,2)*ROUND(G218,3),2)</x:f>
      </x:c>
    </x:row>
    <x:row r="219" spans="1:8">
      <x:c r="A219" s="1" t="s">
        <x:v>242</x:v>
      </x:c>
      <x:c r="B219" s="1" t="n">
        <x:v>7</x:v>
      </x:c>
      <x:c r="C219" s="1" t="s">
        <x:v>255</x:v>
      </x:c>
      <x:c r="D219" s="7" t="s">
        <x:v>76</x:v>
      </x:c>
      <x:c r="E219" s="8" t="s">
        <x:v>256</x:v>
      </x:c>
      <x:c r="F219" s="9" t="n">
        <x:v>3.62</x:v>
      </x:c>
      <x:c r="G219" s="10" t="n">
        <x:v>110</x:v>
      </x:c>
      <x:c r="H219" s="11">
        <x:f>ROUND(ROUND(F219,2)*ROUND(G219,3),2)</x:f>
      </x:c>
    </x:row>
    <x:row r="220" spans="1:8">
      <x:c r="A220" s="1" t="s">
        <x:v>242</x:v>
      </x:c>
      <x:c r="B220" s="1" t="n">
        <x:v>8</x:v>
      </x:c>
      <x:c r="C220" s="1" t="s">
        <x:v>257</x:v>
      </x:c>
      <x:c r="D220" s="7" t="s">
        <x:v>76</x:v>
      </x:c>
      <x:c r="E220" s="8" t="s">
        <x:v>258</x:v>
      </x:c>
      <x:c r="F220" s="9" t="n">
        <x:v>4.6</x:v>
      </x:c>
      <x:c r="G220" s="10" t="n">
        <x:v>110</x:v>
      </x:c>
      <x:c r="H220" s="11">
        <x:f>ROUND(ROUND(F220,2)*ROUND(G220,3),2)</x:f>
      </x:c>
    </x:row>
    <x:row r="221" spans="1:8">
      <x:c r="A221" s="1" t="s">
        <x:v>242</x:v>
      </x:c>
      <x:c r="B221" s="1" t="n">
        <x:v>9</x:v>
      </x:c>
      <x:c r="C221" s="1" t="s">
        <x:v>259</x:v>
      </x:c>
      <x:c r="D221" s="7" t="s">
        <x:v>76</x:v>
      </x:c>
      <x:c r="E221" s="8" t="s">
        <x:v>260</x:v>
      </x:c>
      <x:c r="F221" s="9" t="n">
        <x:v>6.11</x:v>
      </x:c>
      <x:c r="G221" s="10" t="n">
        <x:v>110</x:v>
      </x:c>
      <x:c r="H221" s="11">
        <x:f>ROUND(ROUND(F221,2)*ROUND(G221,3),2)</x:f>
      </x:c>
    </x:row>
    <x:row r="222" spans="1:8">
      <x:c r="A222" s="1" t="s">
        <x:v>242</x:v>
      </x:c>
      <x:c r="B222" s="1" t="n">
        <x:v>10</x:v>
      </x:c>
      <x:c r="C222" s="1" t="s">
        <x:v>261</x:v>
      </x:c>
      <x:c r="D222" s="7" t="s">
        <x:v>76</x:v>
      </x:c>
      <x:c r="E222" s="8" t="s">
        <x:v>262</x:v>
      </x:c>
      <x:c r="F222" s="9" t="n">
        <x:v>19.87</x:v>
      </x:c>
      <x:c r="G222" s="10" t="n">
        <x:v>100</x:v>
      </x:c>
      <x:c r="H222" s="11">
        <x:f>ROUND(ROUND(F222,2)*ROUND(G222,3),2)</x:f>
      </x:c>
    </x:row>
    <x:row r="223" spans="1:8">
      <x:c r="A223" s="1" t="s">
        <x:v>242</x:v>
      </x:c>
      <x:c r="B223" s="1" t="n">
        <x:v>11</x:v>
      </x:c>
      <x:c r="C223" s="1" t="s">
        <x:v>263</x:v>
      </x:c>
      <x:c r="D223" s="7" t="s">
        <x:v>76</x:v>
      </x:c>
      <x:c r="E223" s="8" t="s">
        <x:v>264</x:v>
      </x:c>
      <x:c r="F223" s="9" t="n">
        <x:v>2.81</x:v>
      </x:c>
      <x:c r="G223" s="10" t="n">
        <x:v>220</x:v>
      </x:c>
      <x:c r="H223" s="11">
        <x:f>ROUND(ROUND(F223,2)*ROUND(G223,3),2)</x:f>
      </x:c>
    </x:row>
    <x:row r="224" spans="1:8">
      <x:c r="A224" s="1" t="s">
        <x:v>242</x:v>
      </x:c>
      <x:c r="B224" s="1" t="n">
        <x:v>12</x:v>
      </x:c>
      <x:c r="C224" s="1" t="s">
        <x:v>265</x:v>
      </x:c>
      <x:c r="D224" s="7" t="s">
        <x:v>76</x:v>
      </x:c>
      <x:c r="E224" s="12" t="s">
        <x:v>266</x:v>
      </x:c>
      <x:c r="F224" s="9" t="n">
        <x:v>335.79</x:v>
      </x:c>
      <x:c r="G224" s="10" t="n">
        <x:v>1</x:v>
      </x:c>
      <x:c r="H224" s="11">
        <x:f>ROUND(ROUND(F224,2)*ROUND(G224,3),2)</x:f>
      </x:c>
    </x:row>
    <x:row r="225" spans="1:8">
      <x:c r="A225" s="1" t="s">
        <x:v>242</x:v>
      </x:c>
      <x:c r="B225" s="1" t="n">
        <x:v>13</x:v>
      </x:c>
      <x:c r="C225" s="1" t="s">
        <x:v>267</x:v>
      </x:c>
      <x:c r="D225" s="7" t="s">
        <x:v>76</x:v>
      </x:c>
      <x:c r="E225" s="8" t="s">
        <x:v>268</x:v>
      </x:c>
      <x:c r="F225" s="9" t="n">
        <x:v>670.54</x:v>
      </x:c>
      <x:c r="G225" s="10" t="n">
        <x:v>1</x:v>
      </x:c>
      <x:c r="H225" s="11">
        <x:f>ROUND(ROUND(F225,2)*ROUND(G225,3),2)</x:f>
      </x:c>
    </x:row>
    <x:row r="226" spans="1:8">
      <x:c r="A226" s="1" t="s">
        <x:v>242</x:v>
      </x:c>
      <x:c r="B226" s="1" t="n">
        <x:v>14</x:v>
      </x:c>
      <x:c r="C226" s="1" t="s">
        <x:v>269</x:v>
      </x:c>
      <x:c r="D226" s="7" t="s">
        <x:v>95</x:v>
      </x:c>
      <x:c r="E226" s="8" t="s">
        <x:v>270</x:v>
      </x:c>
      <x:c r="F226" s="9" t="n">
        <x:v>67.85</x:v>
      </x:c>
      <x:c r="G226" s="10" t="n">
        <x:v>1</x:v>
      </x:c>
      <x:c r="H226" s="11">
        <x:f>ROUND(ROUND(F226,2)*ROUND(G226,3),2)</x:f>
      </x:c>
    </x:row>
    <x:row r="227" spans="1:8">
      <x:c r="A227" s="1" t="s">
        <x:v>242</x:v>
      </x:c>
      <x:c r="B227" s="1" t="n">
        <x:v>15</x:v>
      </x:c>
      <x:c r="C227" s="1" t="s">
        <x:v>271</x:v>
      </x:c>
      <x:c r="D227" s="7" t="s">
        <x:v>95</x:v>
      </x:c>
      <x:c r="E227" s="8" t="s">
        <x:v>272</x:v>
      </x:c>
      <x:c r="F227" s="9" t="n">
        <x:v>123.51</x:v>
      </x:c>
      <x:c r="G227" s="10" t="n">
        <x:v>1</x:v>
      </x:c>
      <x:c r="H227" s="11">
        <x:f>ROUND(ROUND(F227,2)*ROUND(G227,3),2)</x:f>
      </x:c>
    </x:row>
    <x:row r="228" spans="1:8">
      <x:c r="A228" s="1" t="s">
        <x:v>242</x:v>
      </x:c>
      <x:c r="B228" s="1" t="n">
        <x:v>16</x:v>
      </x:c>
      <x:c r="C228" s="1" t="s">
        <x:v>273</x:v>
      </x:c>
      <x:c r="D228" s="7" t="s">
        <x:v>95</x:v>
      </x:c>
      <x:c r="E228" s="8" t="s">
        <x:v>274</x:v>
      </x:c>
      <x:c r="F228" s="9" t="n">
        <x:v>47.46</x:v>
      </x:c>
      <x:c r="G228" s="10" t="n">
        <x:v>1</x:v>
      </x:c>
      <x:c r="H228" s="11">
        <x:f>ROUND(ROUND(F228,2)*ROUND(G228,3),2)</x:f>
      </x:c>
    </x:row>
    <x:row r="229" spans="1:8">
      <x:c r="A229" s="1" t="s">
        <x:v>242</x:v>
      </x:c>
      <x:c r="B229" s="1" t="n">
        <x:v>17</x:v>
      </x:c>
      <x:c r="C229" s="1" t="s">
        <x:v>275</x:v>
      </x:c>
      <x:c r="D229" s="7" t="s">
        <x:v>95</x:v>
      </x:c>
      <x:c r="E229" s="8" t="s">
        <x:v>276</x:v>
      </x:c>
      <x:c r="F229" s="9" t="n">
        <x:v>7.51</x:v>
      </x:c>
      <x:c r="G229" s="10" t="n">
        <x:v>2</x:v>
      </x:c>
      <x:c r="H229" s="11">
        <x:f>ROUND(ROUND(F229,2)*ROUND(G229,3),2)</x:f>
      </x:c>
    </x:row>
    <x:row r="230" spans="1:8">
      <x:c r="A230" s="1" t="s">
        <x:v>242</x:v>
      </x:c>
      <x:c r="B230" s="1" t="n">
        <x:v>18</x:v>
      </x:c>
      <x:c r="C230" s="1" t="s">
        <x:v>277</x:v>
      </x:c>
      <x:c r="D230" s="7" t="s">
        <x:v>95</x:v>
      </x:c>
      <x:c r="E230" s="8" t="s">
        <x:v>278</x:v>
      </x:c>
      <x:c r="F230" s="9" t="n">
        <x:v>72.39</x:v>
      </x:c>
      <x:c r="G230" s="10" t="n">
        <x:v>4</x:v>
      </x:c>
      <x:c r="H230" s="11">
        <x:f>ROUND(ROUND(F230,2)*ROUND(G230,3),2)</x:f>
      </x:c>
    </x:row>
    <x:row r="231" spans="1:8">
      <x:c r="A231" s="1" t="s">
        <x:v>242</x:v>
      </x:c>
      <x:c r="B231" s="1" t="n">
        <x:v>19</x:v>
      </x:c>
      <x:c r="C231" s="1" t="s">
        <x:v>279</x:v>
      </x:c>
      <x:c r="D231" s="7" t="s">
        <x:v>76</x:v>
      </x:c>
      <x:c r="E231" s="8" t="s">
        <x:v>280</x:v>
      </x:c>
      <x:c r="F231" s="9" t="n">
        <x:v>7.75</x:v>
      </x:c>
      <x:c r="G231" s="10" t="n">
        <x:v>25</x:v>
      </x:c>
      <x:c r="H231" s="11">
        <x:f>ROUND(ROUND(F231,2)*ROUND(G231,3),2)</x:f>
      </x:c>
    </x:row>
    <x:row r="232" spans="1:8">
      <x:c r="A232" s="1" t="s">
        <x:v>242</x:v>
      </x:c>
      <x:c r="B232" s="1" t="n">
        <x:v>20</x:v>
      </x:c>
      <x:c r="C232" s="1" t="s">
        <x:v>281</x:v>
      </x:c>
      <x:c r="D232" s="7" t="s">
        <x:v>76</x:v>
      </x:c>
      <x:c r="E232" s="12" t="s">
        <x:v>282</x:v>
      </x:c>
      <x:c r="F232" s="9" t="n">
        <x:v>2.28</x:v>
      </x:c>
      <x:c r="G232" s="10" t="n">
        <x:v>100</x:v>
      </x:c>
      <x:c r="H232" s="11">
        <x:f>ROUND(ROUND(F232,2)*ROUND(G232,3),2)</x:f>
      </x:c>
    </x:row>
    <x:row r="233" spans="1:8">
      <x:c r="E233" s="5" t="s">
        <x:v>34</x:v>
      </x:c>
      <x:c r="F233" s="5" t="s"/>
      <x:c r="G233" s="5" t="s"/>
      <x:c r="H233" s="13">
        <x:f>SUM(H213:H232)</x:f>
      </x:c>
    </x:row>
    <x:row r="235" spans="1:8">
      <x:c r="C235" s="5" t="s">
        <x:v>5</x:v>
      </x:c>
      <x:c r="D235" s="6" t="s">
        <x:v>6</x:v>
      </x:c>
      <x:c r="E235" s="5" t="s">
        <x:v>7</x:v>
      </x:c>
    </x:row>
    <x:row r="236" spans="1:8">
      <x:c r="C236" s="5" t="s">
        <x:v>8</x:v>
      </x:c>
      <x:c r="D236" s="6" t="s">
        <x:v>57</x:v>
      </x:c>
      <x:c r="E236" s="5" t="s">
        <x:v>204</x:v>
      </x:c>
    </x:row>
    <x:row r="237" spans="1:8">
      <x:c r="C237" s="5" t="s">
        <x:v>10</x:v>
      </x:c>
      <x:c r="D237" s="6" t="s">
        <x:v>78</x:v>
      </x:c>
      <x:c r="E237" s="5" t="s">
        <x:v>283</x:v>
      </x:c>
    </x:row>
    <x:row r="239" spans="1:8">
      <x:c r="A239" s="1" t="s">
        <x:v>284</x:v>
      </x:c>
      <x:c r="B239" s="1" t="n">
        <x:v>1</x:v>
      </x:c>
      <x:c r="C239" s="1" t="s">
        <x:v>285</x:v>
      </x:c>
      <x:c r="D239" s="7" t="s">
        <x:v>95</x:v>
      </x:c>
      <x:c r="E239" s="8" t="s">
        <x:v>286</x:v>
      </x:c>
      <x:c r="F239" s="9" t="n">
        <x:v>143.9</x:v>
      </x:c>
      <x:c r="G239" s="10" t="n">
        <x:v>6</x:v>
      </x:c>
      <x:c r="H239" s="11">
        <x:f>ROUND(ROUND(F239,2)*ROUND(G239,3),2)</x:f>
      </x:c>
    </x:row>
    <x:row r="240" spans="1:8">
      <x:c r="A240" s="1" t="s">
        <x:v>284</x:v>
      </x:c>
      <x:c r="B240" s="1" t="n">
        <x:v>2</x:v>
      </x:c>
      <x:c r="C240" s="1" t="s">
        <x:v>287</x:v>
      </x:c>
      <x:c r="D240" s="7" t="s">
        <x:v>95</x:v>
      </x:c>
      <x:c r="E240" s="8" t="s">
        <x:v>288</x:v>
      </x:c>
      <x:c r="F240" s="9" t="n">
        <x:v>132.28</x:v>
      </x:c>
      <x:c r="G240" s="10" t="n">
        <x:v>4</x:v>
      </x:c>
      <x:c r="H240" s="11">
        <x:f>ROUND(ROUND(F240,2)*ROUND(G240,3),2)</x:f>
      </x:c>
    </x:row>
    <x:row r="241" spans="1:8">
      <x:c r="A241" s="1" t="s">
        <x:v>284</x:v>
      </x:c>
      <x:c r="B241" s="1" t="n">
        <x:v>3</x:v>
      </x:c>
      <x:c r="C241" s="1" t="s">
        <x:v>289</x:v>
      </x:c>
      <x:c r="D241" s="7" t="s">
        <x:v>95</x:v>
      </x:c>
      <x:c r="E241" s="12" t="s">
        <x:v>290</x:v>
      </x:c>
      <x:c r="F241" s="9" t="n">
        <x:v>37.11</x:v>
      </x:c>
      <x:c r="G241" s="10" t="n">
        <x:v>6</x:v>
      </x:c>
      <x:c r="H241" s="11">
        <x:f>ROUND(ROUND(F241,2)*ROUND(G241,3),2)</x:f>
      </x:c>
    </x:row>
    <x:row r="242" spans="1:8">
      <x:c r="A242" s="1" t="s">
        <x:v>284</x:v>
      </x:c>
      <x:c r="B242" s="1" t="n">
        <x:v>4</x:v>
      </x:c>
      <x:c r="C242" s="1" t="s">
        <x:v>291</x:v>
      </x:c>
      <x:c r="D242" s="7" t="s">
        <x:v>76</x:v>
      </x:c>
      <x:c r="E242" s="12" t="s">
        <x:v>292</x:v>
      </x:c>
      <x:c r="F242" s="9" t="n">
        <x:v>80.14</x:v>
      </x:c>
      <x:c r="G242" s="10" t="n">
        <x:v>12</x:v>
      </x:c>
      <x:c r="H242" s="11">
        <x:f>ROUND(ROUND(F242,2)*ROUND(G242,3),2)</x:f>
      </x:c>
    </x:row>
    <x:row r="243" spans="1:8">
      <x:c r="E243" s="5" t="s">
        <x:v>34</x:v>
      </x:c>
      <x:c r="F243" s="5" t="s"/>
      <x:c r="G243" s="5" t="s"/>
      <x:c r="H243" s="13">
        <x:f>SUM(H239:H242)</x:f>
      </x:c>
    </x:row>
    <x:row r="245" spans="1:8">
      <x:c r="C245" s="5" t="s">
        <x:v>5</x:v>
      </x:c>
      <x:c r="D245" s="6" t="s">
        <x:v>6</x:v>
      </x:c>
      <x:c r="E245" s="5" t="s">
        <x:v>7</x:v>
      </x:c>
    </x:row>
    <x:row r="246" spans="1:8">
      <x:c r="C246" s="5" t="s">
        <x:v>8</x:v>
      </x:c>
      <x:c r="D246" s="6" t="s">
        <x:v>57</x:v>
      </x:c>
      <x:c r="E246" s="5" t="s">
        <x:v>204</x:v>
      </x:c>
    </x:row>
    <x:row r="247" spans="1:8">
      <x:c r="C247" s="5" t="s">
        <x:v>10</x:v>
      </x:c>
      <x:c r="D247" s="6" t="s">
        <x:v>91</x:v>
      </x:c>
      <x:c r="E247" s="5" t="s">
        <x:v>293</x:v>
      </x:c>
    </x:row>
    <x:row r="249" spans="1:8">
      <x:c r="A249" s="1" t="s">
        <x:v>294</x:v>
      </x:c>
      <x:c r="B249" s="1" t="n">
        <x:v>1</x:v>
      </x:c>
      <x:c r="C249" s="1" t="s">
        <x:v>295</x:v>
      </x:c>
      <x:c r="D249" s="7" t="s">
        <x:v>296</x:v>
      </x:c>
      <x:c r="E249" s="8" t="s">
        <x:v>297</x:v>
      </x:c>
      <x:c r="F249" s="9" t="n">
        <x:v>68.46</x:v>
      </x:c>
      <x:c r="G249" s="10" t="n">
        <x:v>7</x:v>
      </x:c>
      <x:c r="H249" s="11">
        <x:f>ROUND(ROUND(F249,2)*ROUND(G249,3),2)</x:f>
      </x:c>
    </x:row>
    <x:row r="250" spans="1:8">
      <x:c r="A250" s="1" t="s">
        <x:v>294</x:v>
      </x:c>
      <x:c r="B250" s="1" t="n">
        <x:v>2</x:v>
      </x:c>
      <x:c r="C250" s="1" t="s">
        <x:v>298</x:v>
      </x:c>
      <x:c r="D250" s="7" t="s">
        <x:v>95</x:v>
      </x:c>
      <x:c r="E250" s="8" t="s">
        <x:v>299</x:v>
      </x:c>
      <x:c r="F250" s="9" t="n">
        <x:v>66.17</x:v>
      </x:c>
      <x:c r="G250" s="10" t="n">
        <x:v>1</x:v>
      </x:c>
      <x:c r="H250" s="11">
        <x:f>ROUND(ROUND(F250,2)*ROUND(G250,3),2)</x:f>
      </x:c>
    </x:row>
    <x:row r="251" spans="1:8">
      <x:c r="A251" s="1" t="s">
        <x:v>294</x:v>
      </x:c>
      <x:c r="B251" s="1" t="n">
        <x:v>3</x:v>
      </x:c>
      <x:c r="C251" s="1" t="s">
        <x:v>300</x:v>
      </x:c>
      <x:c r="D251" s="7" t="s">
        <x:v>76</x:v>
      </x:c>
      <x:c r="E251" s="12" t="s">
        <x:v>301</x:v>
      </x:c>
      <x:c r="F251" s="9" t="n">
        <x:v>331.41</x:v>
      </x:c>
      <x:c r="G251" s="10" t="n">
        <x:v>6</x:v>
      </x:c>
      <x:c r="H251" s="11">
        <x:f>ROUND(ROUND(F251,2)*ROUND(G251,3),2)</x:f>
      </x:c>
    </x:row>
    <x:row r="252" spans="1:8">
      <x:c r="E252" s="5" t="s">
        <x:v>34</x:v>
      </x:c>
      <x:c r="F252" s="5" t="s"/>
      <x:c r="G252" s="5" t="s"/>
      <x:c r="H252" s="13">
        <x:f>SUM(H249:H251)</x:f>
      </x:c>
    </x:row>
    <x:row r="254" spans="1:8">
      <x:c r="C254" s="5" t="s">
        <x:v>5</x:v>
      </x:c>
      <x:c r="D254" s="6" t="s">
        <x:v>6</x:v>
      </x:c>
      <x:c r="E254" s="5" t="s">
        <x:v>7</x:v>
      </x:c>
    </x:row>
    <x:row r="255" spans="1:8">
      <x:c r="C255" s="5" t="s">
        <x:v>8</x:v>
      </x:c>
      <x:c r="D255" s="6" t="s">
        <x:v>57</x:v>
      </x:c>
      <x:c r="E255" s="5" t="s">
        <x:v>204</x:v>
      </x:c>
    </x:row>
    <x:row r="256" spans="1:8">
      <x:c r="C256" s="5" t="s">
        <x:v>10</x:v>
      </x:c>
      <x:c r="D256" s="6" t="s">
        <x:v>105</x:v>
      </x:c>
      <x:c r="E256" s="5" t="s">
        <x:v>9</x:v>
      </x:c>
    </x:row>
    <x:row r="258" spans="1:8">
      <x:c r="A258" s="1" t="s">
        <x:v>302</x:v>
      </x:c>
      <x:c r="B258" s="1" t="n">
        <x:v>1</x:v>
      </x:c>
      <x:c r="C258" s="1" t="s">
        <x:v>303</x:v>
      </x:c>
      <x:c r="D258" s="7" t="s">
        <x:v>76</x:v>
      </x:c>
      <x:c r="E258" s="8" t="s">
        <x:v>304</x:v>
      </x:c>
      <x:c r="F258" s="9" t="n">
        <x:v>11.49</x:v>
      </x:c>
      <x:c r="G258" s="10" t="n">
        <x:v>18</x:v>
      </x:c>
      <x:c r="H258" s="11">
        <x:f>ROUND(ROUND(F258,2)*ROUND(G258,3),2)</x:f>
      </x:c>
    </x:row>
    <x:row r="259" spans="1:8">
      <x:c r="A259" s="1" t="s">
        <x:v>302</x:v>
      </x:c>
      <x:c r="B259" s="1" t="n">
        <x:v>2</x:v>
      </x:c>
      <x:c r="C259" s="1" t="s">
        <x:v>305</x:v>
      </x:c>
      <x:c r="D259" s="7" t="s">
        <x:v>76</x:v>
      </x:c>
      <x:c r="E259" s="8" t="s">
        <x:v>306</x:v>
      </x:c>
      <x:c r="F259" s="9" t="n">
        <x:v>1.16</x:v>
      </x:c>
      <x:c r="G259" s="10" t="n">
        <x:v>300</x:v>
      </x:c>
      <x:c r="H259" s="11">
        <x:f>ROUND(ROUND(F259,2)*ROUND(G259,3),2)</x:f>
      </x:c>
    </x:row>
    <x:row r="260" spans="1:8">
      <x:c r="A260" s="1" t="s">
        <x:v>302</x:v>
      </x:c>
      <x:c r="B260" s="1" t="n">
        <x:v>3</x:v>
      </x:c>
      <x:c r="C260" s="1" t="s">
        <x:v>307</x:v>
      </x:c>
      <x:c r="D260" s="7" t="s">
        <x:v>76</x:v>
      </x:c>
      <x:c r="E260" s="8" t="s">
        <x:v>308</x:v>
      </x:c>
      <x:c r="F260" s="9" t="n">
        <x:v>5.83</x:v>
      </x:c>
      <x:c r="G260" s="10" t="n">
        <x:v>30</x:v>
      </x:c>
      <x:c r="H260" s="11">
        <x:f>ROUND(ROUND(F260,2)*ROUND(G260,3),2)</x:f>
      </x:c>
    </x:row>
    <x:row r="261" spans="1:8">
      <x:c r="A261" s="1" t="s">
        <x:v>302</x:v>
      </x:c>
      <x:c r="B261" s="1" t="n">
        <x:v>4</x:v>
      </x:c>
      <x:c r="C261" s="1" t="s">
        <x:v>309</x:v>
      </x:c>
      <x:c r="D261" s="7" t="s">
        <x:v>310</x:v>
      </x:c>
      <x:c r="E261" s="8" t="s">
        <x:v>311</x:v>
      </x:c>
      <x:c r="F261" s="9" t="n">
        <x:v>1680</x:v>
      </x:c>
      <x:c r="G261" s="10" t="n">
        <x:v>1</x:v>
      </x:c>
      <x:c r="H261" s="11">
        <x:f>ROUND(ROUND(F261,2)*ROUND(G261,3),2)</x:f>
      </x:c>
    </x:row>
    <x:row r="262" spans="1:8">
      <x:c r="A262" s="1" t="s">
        <x:v>302</x:v>
      </x:c>
      <x:c r="B262" s="1" t="n">
        <x:v>5</x:v>
      </x:c>
      <x:c r="C262" s="1" t="s">
        <x:v>312</x:v>
      </x:c>
      <x:c r="D262" s="7" t="s">
        <x:v>95</x:v>
      </x:c>
      <x:c r="E262" s="8" t="s">
        <x:v>313</x:v>
      </x:c>
      <x:c r="F262" s="9" t="n">
        <x:v>33.9</x:v>
      </x:c>
      <x:c r="G262" s="10" t="n">
        <x:v>4</x:v>
      </x:c>
      <x:c r="H262" s="11">
        <x:f>ROUND(ROUND(F262,2)*ROUND(G262,3),2)</x:f>
      </x:c>
    </x:row>
    <x:row r="263" spans="1:8">
      <x:c r="A263" s="1" t="s">
        <x:v>302</x:v>
      </x:c>
      <x:c r="B263" s="1" t="n">
        <x:v>6</x:v>
      </x:c>
      <x:c r="C263" s="1" t="s">
        <x:v>314</x:v>
      </x:c>
      <x:c r="D263" s="7" t="s">
        <x:v>95</x:v>
      </x:c>
      <x:c r="E263" s="8" t="s">
        <x:v>315</x:v>
      </x:c>
      <x:c r="F263" s="9" t="n">
        <x:v>30.14</x:v>
      </x:c>
      <x:c r="G263" s="10" t="n">
        <x:v>4</x:v>
      </x:c>
      <x:c r="H263" s="11">
        <x:f>ROUND(ROUND(F263,2)*ROUND(G263,3),2)</x:f>
      </x:c>
    </x:row>
    <x:row r="264" spans="1:8">
      <x:c r="A264" s="1" t="s">
        <x:v>302</x:v>
      </x:c>
      <x:c r="B264" s="1" t="n">
        <x:v>7</x:v>
      </x:c>
      <x:c r="C264" s="1" t="s">
        <x:v>316</x:v>
      </x:c>
      <x:c r="D264" s="7" t="s">
        <x:v>310</x:v>
      </x:c>
      <x:c r="E264" s="12" t="s">
        <x:v>317</x:v>
      </x:c>
      <x:c r="F264" s="9" t="n">
        <x:v>848.9</x:v>
      </x:c>
      <x:c r="G264" s="10" t="n">
        <x:v>1</x:v>
      </x:c>
      <x:c r="H264" s="11">
        <x:f>ROUND(ROUND(F264,2)*ROUND(G264,3),2)</x:f>
      </x:c>
    </x:row>
    <x:row r="265" spans="1:8">
      <x:c r="A265" s="1" t="s">
        <x:v>302</x:v>
      </x:c>
      <x:c r="B265" s="1" t="n">
        <x:v>8</x:v>
      </x:c>
      <x:c r="C265" s="1" t="s">
        <x:v>318</x:v>
      </x:c>
      <x:c r="D265" s="7" t="s">
        <x:v>310</x:v>
      </x:c>
      <x:c r="E265" s="12" t="s">
        <x:v>319</x:v>
      </x:c>
      <x:c r="F265" s="9" t="n">
        <x:v>1905.5</x:v>
      </x:c>
      <x:c r="G265" s="10" t="n">
        <x:v>1</x:v>
      </x:c>
      <x:c r="H265" s="11">
        <x:f>ROUND(ROUND(F265,2)*ROUND(G265,3),2)</x:f>
      </x:c>
    </x:row>
    <x:row r="266" spans="1:8">
      <x:c r="E266" s="5" t="s">
        <x:v>34</x:v>
      </x:c>
      <x:c r="F266" s="5" t="s"/>
      <x:c r="G266" s="5" t="s"/>
      <x:c r="H266" s="13">
        <x:f>SUM(H258:H265)</x:f>
      </x:c>
    </x:row>
    <x:row r="268" spans="1:8">
      <x:c r="C268" s="5" t="s">
        <x:v>5</x:v>
      </x:c>
      <x:c r="D268" s="6" t="s">
        <x:v>6</x:v>
      </x:c>
      <x:c r="E268" s="5" t="s">
        <x:v>7</x:v>
      </x:c>
    </x:row>
    <x:row r="269" spans="1:8">
      <x:c r="C269" s="5" t="s">
        <x:v>8</x:v>
      </x:c>
      <x:c r="D269" s="6" t="s">
        <x:v>320</x:v>
      </x:c>
      <x:c r="E269" s="5" t="s">
        <x:v>321</x:v>
      </x:c>
    </x:row>
    <x:row r="271" spans="1:8">
      <x:c r="A271" s="1" t="s">
        <x:v>322</x:v>
      </x:c>
      <x:c r="B271" s="1" t="n">
        <x:v>1</x:v>
      </x:c>
      <x:c r="C271" s="1" t="s">
        <x:v>323</x:v>
      </x:c>
      <x:c r="D271" s="7" t="s">
        <x:v>324</x:v>
      </x:c>
      <x:c r="E271" s="12" t="s">
        <x:v>325</x:v>
      </x:c>
      <x:c r="F271" s="9" t="n">
        <x:v>1343.09</x:v>
      </x:c>
      <x:c r="G271" s="10" t="n">
        <x:v>1</x:v>
      </x:c>
      <x:c r="H271" s="11">
        <x:f>ROUND(ROUND(F271,2)*ROUND(G271,3),2)</x:f>
      </x:c>
    </x:row>
    <x:row r="272" spans="1:8">
      <x:c r="E272" s="5" t="s">
        <x:v>34</x:v>
      </x:c>
      <x:c r="F272" s="5" t="s"/>
      <x:c r="G272" s="5" t="s"/>
      <x:c r="H272" s="13">
        <x:f>SUM(H271:H271)</x:f>
      </x:c>
    </x:row>
    <x:row r="274" spans="1:8">
      <x:c r="C274" s="5" t="s">
        <x:v>5</x:v>
      </x:c>
      <x:c r="D274" s="6" t="s">
        <x:v>6</x:v>
      </x:c>
      <x:c r="E274" s="5" t="s">
        <x:v>7</x:v>
      </x:c>
    </x:row>
    <x:row r="275" spans="1:8">
      <x:c r="C275" s="5" t="s">
        <x:v>8</x:v>
      </x:c>
      <x:c r="D275" s="6" t="s">
        <x:v>326</x:v>
      </x:c>
      <x:c r="E275" s="5" t="s">
        <x:v>327</x:v>
      </x:c>
    </x:row>
    <x:row r="277" spans="1:8">
      <x:c r="A277" s="1" t="s">
        <x:v>328</x:v>
      </x:c>
      <x:c r="B277" s="1" t="n">
        <x:v>1</x:v>
      </x:c>
      <x:c r="C277" s="1" t="s">
        <x:v>329</x:v>
      </x:c>
      <x:c r="D277" s="7" t="s">
        <x:v>27</x:v>
      </x:c>
      <x:c r="E277" s="8" t="s">
        <x:v>330</x:v>
      </x:c>
      <x:c r="F277" s="9" t="n">
        <x:v>21.83</x:v>
      </x:c>
      <x:c r="G277" s="10" t="n">
        <x:v>7.475</x:v>
      </x:c>
      <x:c r="H277" s="11">
        <x:f>ROUND(ROUND(F277,2)*ROUND(G277,3),2)</x:f>
      </x:c>
    </x:row>
    <x:row r="278" spans="1:8">
      <x:c r="A278" s="1" t="s">
        <x:v>328</x:v>
      </x:c>
      <x:c r="B278" s="1" t="n">
        <x:v>2</x:v>
      </x:c>
      <x:c r="C278" s="1" t="s">
        <x:v>331</x:v>
      </x:c>
      <x:c r="D278" s="7" t="s">
        <x:v>332</x:v>
      </x:c>
      <x:c r="E278" s="8" t="s">
        <x:v>333</x:v>
      </x:c>
      <x:c r="F278" s="9" t="n">
        <x:v>2282.26</x:v>
      </x:c>
      <x:c r="G278" s="10" t="n">
        <x:v>1</x:v>
      </x:c>
      <x:c r="H278" s="11">
        <x:f>ROUND(ROUND(F278,2)*ROUND(G278,3),2)</x:f>
      </x:c>
    </x:row>
    <x:row r="279" spans="1:8">
      <x:c r="E279" s="5" t="s">
        <x:v>34</x:v>
      </x:c>
      <x:c r="F279" s="5" t="s"/>
      <x:c r="G279" s="5" t="s"/>
      <x:c r="H279" s="13">
        <x:f>SUM(H277:H278)</x:f>
      </x:c>
    </x:row>
    <x:row r="281" spans="1:8">
      <x:c r="C281" s="5" t="s">
        <x:v>5</x:v>
      </x:c>
      <x:c r="D281" s="6" t="s">
        <x:v>6</x:v>
      </x:c>
      <x:c r="E281" s="5" t="s">
        <x:v>7</x:v>
      </x:c>
    </x:row>
    <x:row r="282" spans="1:8">
      <x:c r="C282" s="5" t="s">
        <x:v>8</x:v>
      </x:c>
      <x:c r="D282" s="6" t="s">
        <x:v>334</x:v>
      </x:c>
      <x:c r="E282" s="5" t="s">
        <x:v>335</x:v>
      </x:c>
    </x:row>
    <x:row r="284" spans="1:8">
      <x:c r="A284" s="1" t="s">
        <x:v>336</x:v>
      </x:c>
      <x:c r="B284" s="1" t="n">
        <x:v>1</x:v>
      </x:c>
      <x:c r="C284" s="1" t="s">
        <x:v>337</x:v>
      </x:c>
      <x:c r="D284" s="7" t="s">
        <x:v>324</x:v>
      </x:c>
      <x:c r="E284" s="8" t="s">
        <x:v>338</x:v>
      </x:c>
      <x:c r="F284" s="9" t="n">
        <x:v>503.66</x:v>
      </x:c>
      <x:c r="G284" s="10" t="n">
        <x:v>1</x:v>
      </x:c>
      <x:c r="H284" s="11">
        <x:f>ROUND(ROUND(F284,2)*ROUND(G284,3),2)</x:f>
      </x:c>
    </x:row>
    <x:row r="285" spans="1:8">
      <x:c r="A285" s="1" t="s">
        <x:v>336</x:v>
      </x:c>
      <x:c r="B285" s="1" t="n">
        <x:v>2</x:v>
      </x:c>
      <x:c r="C285" s="1" t="s">
        <x:v>339</x:v>
      </x:c>
      <x:c r="D285" s="7" t="s">
        <x:v>324</x:v>
      </x:c>
      <x:c r="E285" s="8" t="s">
        <x:v>340</x:v>
      </x:c>
      <x:c r="F285" s="9" t="n">
        <x:v>503.66</x:v>
      </x:c>
      <x:c r="G285" s="10" t="n">
        <x:v>1</x:v>
      </x:c>
      <x:c r="H285" s="11">
        <x:f>ROUND(ROUND(F285,2)*ROUND(G285,3),2)</x:f>
      </x:c>
    </x:row>
    <x:row r="286" spans="1:8">
      <x:c r="A286" s="1" t="s">
        <x:v>336</x:v>
      </x:c>
      <x:c r="B286" s="1" t="n">
        <x:v>3</x:v>
      </x:c>
      <x:c r="C286" s="1" t="s">
        <x:v>341</x:v>
      </x:c>
      <x:c r="D286" s="7" t="s">
        <x:v>324</x:v>
      </x:c>
      <x:c r="E286" s="8" t="s">
        <x:v>342</x:v>
      </x:c>
      <x:c r="F286" s="9" t="n">
        <x:v>503.66</x:v>
      </x:c>
      <x:c r="G286" s="10" t="n">
        <x:v>1</x:v>
      </x:c>
      <x:c r="H286" s="11">
        <x:f>ROUND(ROUND(F286,2)*ROUND(G286,3),2)</x:f>
      </x:c>
    </x:row>
    <x:row r="287" spans="1:8">
      <x:c r="A287" s="1" t="s">
        <x:v>336</x:v>
      </x:c>
      <x:c r="B287" s="1" t="n">
        <x:v>4</x:v>
      </x:c>
      <x:c r="C287" s="1" t="s">
        <x:v>343</x:v>
      </x:c>
      <x:c r="D287" s="7" t="s">
        <x:v>324</x:v>
      </x:c>
      <x:c r="E287" s="8" t="s">
        <x:v>344</x:v>
      </x:c>
      <x:c r="F287" s="9" t="n">
        <x:v>503.66</x:v>
      </x:c>
      <x:c r="G287" s="10" t="n">
        <x:v>1</x:v>
      </x:c>
      <x:c r="H287" s="11">
        <x:f>ROUND(ROUND(F287,2)*ROUND(G287,3),2)</x:f>
      </x:c>
    </x:row>
    <x:row r="288" spans="1:8">
      <x:c r="E288" s="5" t="s">
        <x:v>34</x:v>
      </x:c>
      <x:c r="F288" s="5" t="s"/>
      <x:c r="G288" s="5" t="s"/>
      <x:c r="H288" s="13">
        <x:f>SUM(H284:H287)</x:f>
      </x:c>
    </x:row>
    <x:row r="290" spans="1:8">
      <x:c r="E290" s="14" t="s">
        <x:v>345</x:v>
      </x:c>
      <x:c r="H290" s="15">
        <x:f>SUM(H9:H289)/2</x:f>
      </x:c>
    </x:row>
  </x:sheetData>
  <x:sheetProtection sheet="1"/>
  <x:mergeCells count="4">
    <x:mergeCell ref="E1:H1"/>
    <x:mergeCell ref="E2:H2"/>
    <x:mergeCell ref="E3:H3"/>
    <x:mergeCell ref="E4:H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A2000"/>
  <x:sheetViews>
    <x:sheetView workbookViewId="0">
      <x:pane xSplit="0" ySplit="8" topLeftCell="A9" state="frozenSplit"/>
    </x:sheetView>
  </x:sheetViews>
  <x:sheetFormatPr defaultRowHeight="15"/>
  <x:cols>
    <x:col min="1" max="1" width="6.710625" style="0" customWidth="1"/>
    <x:col min="2" max="2" width="14.710625" style="0" customWidth="1"/>
    <x:col min="3" max="3" width="6.210625" style="0" customWidth="1"/>
    <x:col min="4" max="4" width="30.710625" style="0" customWidth="1"/>
    <x:col min="5" max="5" width="10.710625" style="0" customWidth="1"/>
    <x:col min="6" max="6" width="3.0106249999999997" style="0" customWidth="1"/>
    <x:col min="7" max="7" width="2.210625" style="0" customWidth="1"/>
    <x:col min="8" max="8" width="10.710625" style="0" customWidth="1"/>
    <x:col min="9" max="9" width="2.210625" style="0" customWidth="1"/>
    <x:col min="10" max="11" width="10.710625" style="0" customWidth="1"/>
    <x:col min="12" max="12" width="90.710625" style="0" customWidth="1"/>
  </x:cols>
  <x:sheetData>
    <x:row r="1" spans="1:27">
      <x:c r="A1" s="16" t="s">
        <x:v>0</x:v>
      </x:c>
      <x:c r="B1" s="16" t="s">
        <x:v>0</x:v>
      </x:c>
      <x:c r="C1" s="16" t="s">
        <x:v>0</x:v>
      </x:c>
      <x:c r="D1" s="16" t="s">
        <x:v>0</x:v>
      </x:c>
      <x:c r="E1" s="16" t="s">
        <x:v>0</x:v>
      </x:c>
      <x:c r="F1" s="16" t="s">
        <x:v>0</x:v>
      </x:c>
      <x:c r="G1" s="16" t="s">
        <x:v>0</x:v>
      </x:c>
      <x:c r="H1" s="16" t="s">
        <x:v>0</x:v>
      </x:c>
      <x:c r="I1" s="16" t="s">
        <x:v>0</x:v>
      </x:c>
      <x:c r="J1" s="16" t="s">
        <x:v>0</x:v>
      </x:c>
      <x:c r="K1" s="16" t="s">
        <x:v>0</x:v>
      </x:c>
    </x:row>
    <x:row r="2" spans="1:27">
      <x:c r="A2" s="16" t="s"/>
      <x:c r="B2" s="16" t="s"/>
      <x:c r="C2" s="16" t="s"/>
      <x:c r="D2" s="16" t="s"/>
      <x:c r="E2" s="16" t="s"/>
      <x:c r="F2" s="16" t="s"/>
      <x:c r="G2" s="16" t="s"/>
      <x:c r="H2" s="16" t="s"/>
      <x:c r="I2" s="16" t="s"/>
      <x:c r="J2" s="16" t="s"/>
      <x:c r="K2" s="16" t="s"/>
    </x:row>
    <x:row r="3" spans="1:27">
      <x:c r="A3" s="16" t="s"/>
      <x:c r="B3" s="16" t="s"/>
      <x:c r="C3" s="16" t="s"/>
      <x:c r="D3" s="16" t="s"/>
      <x:c r="E3" s="16" t="s"/>
      <x:c r="F3" s="16" t="s"/>
      <x:c r="G3" s="16" t="s"/>
      <x:c r="H3" s="16" t="s"/>
      <x:c r="I3" s="16" t="s"/>
      <x:c r="J3" s="16" t="s"/>
      <x:c r="K3" s="16" t="s"/>
    </x:row>
    <x:row r="4" spans="1:27">
      <x:c r="A4" s="16" t="s"/>
      <x:c r="B4" s="16" t="s"/>
      <x:c r="C4" s="16" t="s"/>
      <x:c r="D4" s="16" t="s"/>
      <x:c r="E4" s="16" t="s"/>
      <x:c r="F4" s="16" t="s"/>
      <x:c r="G4" s="16" t="s"/>
      <x:c r="H4" s="16" t="s"/>
      <x:c r="I4" s="16" t="s"/>
      <x:c r="J4" s="16" t="s"/>
      <x:c r="K4" s="16" t="s"/>
    </x:row>
    <x:row r="6" spans="1:27">
      <x:c r="A6" s="3" t="s">
        <x:v>346</x:v>
      </x:c>
      <x:c r="B6" s="3" t="s">
        <x:v>346</x:v>
      </x:c>
      <x:c r="C6" s="3" t="s">
        <x:v>346</x:v>
      </x:c>
      <x:c r="D6" s="3" t="s">
        <x:v>346</x:v>
      </x:c>
      <x:c r="E6" s="3" t="s">
        <x:v>346</x:v>
      </x:c>
      <x:c r="F6" s="3" t="s">
        <x:v>346</x:v>
      </x:c>
      <x:c r="G6" s="3" t="s">
        <x:v>346</x:v>
      </x:c>
      <x:c r="H6" s="3" t="s">
        <x:v>346</x:v>
      </x:c>
      <x:c r="I6" s="3" t="s">
        <x:v>346</x:v>
      </x:c>
      <x:c r="J6" s="3" t="s">
        <x:v>346</x:v>
      </x:c>
      <x:c r="K6" s="3" t="s">
        <x:v>346</x:v>
      </x:c>
    </x:row>
    <x:row r="8" spans="1:27">
      <x:c r="A8" s="37" t="s">
        <x:v>347</x:v>
      </x:c>
      <x:c r="B8" s="37" t="s">
        <x:v>348</x:v>
      </x:c>
      <x:c r="C8" s="37" t="s">
        <x:v>349</x:v>
      </x:c>
      <x:c r="D8" s="37" t="s">
        <x:v>350</x:v>
      </x:c>
      <x:c r="E8" s="37" t="s"/>
      <x:c r="F8" s="37" t="s"/>
      <x:c r="G8" s="37" t="s"/>
      <x:c r="H8" s="37" t="s"/>
      <x:c r="I8" s="37" t="s"/>
      <x:c r="J8" s="37" t="s"/>
      <x:c r="K8" s="37" t="s">
        <x:v>2</x:v>
      </x:c>
      <x:c r="L8" s="37" t="s">
        <x:v>351</x:v>
      </x:c>
    </x:row>
    <x:row r="10" spans="1:27">
      <x:c r="A10" s="19" t="s">
        <x:v>352</x:v>
      </x:c>
      <x:c r="B10" s="19" t="s"/>
    </x:row>
    <x:row r="11" spans="1:27" customFormat="1" ht="45" customHeight="1">
      <x:c r="A11" s="38" t="s"/>
      <x:c r="B11" s="38" t="s">
        <x:v>353</x:v>
      </x:c>
      <x:c r="C11" s="39" t="s">
        <x:v>27</x:v>
      </x:c>
      <x:c r="D11" s="40" t="s">
        <x:v>354</x:v>
      </x:c>
      <x:c r="E11" s="39" t="s"/>
      <x:c r="F11" s="39" t="s"/>
      <x:c r="G11" s="39" t="s"/>
      <x:c r="H11" s="41" t="s">
        <x:v>355</x:v>
      </x:c>
      <x:c r="I11" s="42" t="n">
        <x:v>1</x:v>
      </x:c>
      <x:c r="J11" s="43" t="s"/>
      <x:c r="K11" s="44">
        <x:f>ROUND(K25,2)</x:f>
      </x:c>
      <x:c r="L11" s="40" t="s">
        <x:v>356</x:v>
      </x:c>
      <x:c r="M11" s="39" t="s"/>
      <x:c r="N11" s="39" t="s"/>
      <x:c r="O11" s="39" t="s"/>
      <x:c r="P11" s="39" t="s"/>
      <x:c r="Q11" s="39" t="s"/>
      <x:c r="R11" s="39" t="s"/>
      <x:c r="S11" s="39" t="s"/>
      <x:c r="T11" s="39" t="s"/>
      <x:c r="U11" s="39" t="s"/>
      <x:c r="V11" s="39" t="s"/>
      <x:c r="W11" s="39" t="s"/>
      <x:c r="X11" s="39" t="s"/>
      <x:c r="Y11" s="39" t="s"/>
      <x:c r="Z11" s="39" t="s"/>
      <x:c r="AA11" s="39" t="s"/>
    </x:row>
    <x:row r="12" spans="1:27">
      <x:c r="B12" s="14" t="s">
        <x:v>357</x:v>
      </x:c>
    </x:row>
    <x:row r="13" spans="1:27">
      <x:c r="B13" s="0" t="s">
        <x:v>358</x:v>
      </x:c>
      <x:c r="C13" s="0" t="s">
        <x:v>359</x:v>
      </x:c>
      <x:c r="D13" s="0" t="s">
        <x:v>360</x:v>
      </x:c>
      <x:c r="E13" s="45" t="n">
        <x:v>1</x:v>
      </x:c>
      <x:c r="F13" s="0" t="s">
        <x:v>361</x:v>
      </x:c>
      <x:c r="G13" s="0" t="s">
        <x:v>362</x:v>
      </x:c>
      <x:c r="H13" s="46" t="n">
        <x:v>25.06</x:v>
      </x:c>
      <x:c r="I13" s="0" t="s">
        <x:v>363</x:v>
      </x:c>
      <x:c r="J13" s="47">
        <x:f>ROUND(E13/I11* H13,5)</x:f>
      </x:c>
      <x:c r="K13" s="48" t="s"/>
    </x:row>
    <x:row r="14" spans="1:27">
      <x:c r="D14" s="49" t="s">
        <x:v>364</x:v>
      </x:c>
      <x:c r="E14" s="48" t="s"/>
      <x:c r="H14" s="48" t="s"/>
      <x:c r="K14" s="46">
        <x:f>SUM(J13:J13)</x:f>
      </x:c>
    </x:row>
    <x:row r="15" spans="1:27">
      <x:c r="B15" s="14" t="s">
        <x:v>365</x:v>
      </x:c>
      <x:c r="E15" s="48" t="s"/>
      <x:c r="H15" s="48" t="s"/>
      <x:c r="K15" s="48" t="s"/>
    </x:row>
    <x:row r="16" spans="1:27">
      <x:c r="B16" s="0" t="s">
        <x:v>366</x:v>
      </x:c>
      <x:c r="C16" s="0" t="s">
        <x:v>359</x:v>
      </x:c>
      <x:c r="D16" s="0" t="s">
        <x:v>367</x:v>
      </x:c>
      <x:c r="E16" s="45" t="n">
        <x:v>0.7</x:v>
      </x:c>
      <x:c r="F16" s="0" t="s">
        <x:v>361</x:v>
      </x:c>
      <x:c r="G16" s="0" t="s">
        <x:v>362</x:v>
      </x:c>
      <x:c r="H16" s="46" t="n">
        <x:v>2.6</x:v>
      </x:c>
      <x:c r="I16" s="0" t="s">
        <x:v>363</x:v>
      </x:c>
      <x:c r="J16" s="47">
        <x:f>ROUND(E16/I11* H16,5)</x:f>
      </x:c>
      <x:c r="K16" s="48" t="s"/>
    </x:row>
    <x:row r="17" spans="1:27">
      <x:c r="D17" s="49" t="s">
        <x:v>368</x:v>
      </x:c>
      <x:c r="E17" s="48" t="s"/>
      <x:c r="H17" s="48" t="s"/>
      <x:c r="K17" s="46">
        <x:f>SUM(J16:J16)</x:f>
      </x:c>
    </x:row>
    <x:row r="18" spans="1:27">
      <x:c r="B18" s="14" t="s">
        <x:v>369</x:v>
      </x:c>
      <x:c r="E18" s="48" t="s"/>
      <x:c r="H18" s="48" t="s"/>
      <x:c r="K18" s="48" t="s"/>
    </x:row>
    <x:row r="19" spans="1:27">
      <x:c r="B19" s="0" t="s">
        <x:v>370</x:v>
      </x:c>
      <x:c r="C19" s="0" t="s">
        <x:v>27</x:v>
      </x:c>
      <x:c r="D19" s="0" t="s">
        <x:v>371</x:v>
      </x:c>
      <x:c r="E19" s="45" t="n">
        <x:v>0.2</x:v>
      </x:c>
      <x:c r="G19" s="0" t="s">
        <x:v>362</x:v>
      </x:c>
      <x:c r="H19" s="46" t="n">
        <x:v>2.62</x:v>
      </x:c>
      <x:c r="I19" s="0" t="s">
        <x:v>363</x:v>
      </x:c>
      <x:c r="J19" s="47">
        <x:f>ROUND(E19* H19,5)</x:f>
      </x:c>
      <x:c r="K19" s="48" t="s"/>
    </x:row>
    <x:row r="20" spans="1:27">
      <x:c r="B20" s="0" t="s">
        <x:v>372</x:v>
      </x:c>
      <x:c r="C20" s="0" t="s">
        <x:v>373</x:v>
      </x:c>
      <x:c r="D20" s="0" t="s">
        <x:v>374</x:v>
      </x:c>
      <x:c r="E20" s="45" t="n">
        <x:v>0.25</x:v>
      </x:c>
      <x:c r="G20" s="0" t="s">
        <x:v>362</x:v>
      </x:c>
      <x:c r="H20" s="46" t="n">
        <x:v>171.91</x:v>
      </x:c>
      <x:c r="I20" s="0" t="s">
        <x:v>363</x:v>
      </x:c>
      <x:c r="J20" s="47">
        <x:f>ROUND(E20* H20,5)</x:f>
      </x:c>
      <x:c r="K20" s="48" t="s"/>
    </x:row>
    <x:row r="21" spans="1:27">
      <x:c r="B21" s="0" t="s">
        <x:v>375</x:v>
      </x:c>
      <x:c r="C21" s="0" t="s">
        <x:v>373</x:v>
      </x:c>
      <x:c r="D21" s="0" t="s">
        <x:v>376</x:v>
      </x:c>
      <x:c r="E21" s="45" t="n">
        <x:v>1.63</x:v>
      </x:c>
      <x:c r="G21" s="0" t="s">
        <x:v>362</x:v>
      </x:c>
      <x:c r="H21" s="46" t="n">
        <x:v>23.27</x:v>
      </x:c>
      <x:c r="I21" s="0" t="s">
        <x:v>363</x:v>
      </x:c>
      <x:c r="J21" s="47">
        <x:f>ROUND(E21* H21,5)</x:f>
      </x:c>
      <x:c r="K21" s="48" t="s"/>
    </x:row>
    <x:row r="22" spans="1:27">
      <x:c r="D22" s="49" t="s">
        <x:v>377</x:v>
      </x:c>
      <x:c r="E22" s="48" t="s"/>
      <x:c r="H22" s="48" t="s"/>
      <x:c r="K22" s="46">
        <x:f>SUM(J19:J21)</x:f>
      </x:c>
    </x:row>
    <x:row r="23" spans="1:27">
      <x:c r="D23" s="49" t="s">
        <x:v>378</x:v>
      </x:c>
      <x:c r="E23" s="48" t="s"/>
      <x:c r="H23" s="48" t="s"/>
      <x:c r="K23" s="50">
        <x:f>SUM(J12:J22)</x:f>
      </x:c>
    </x:row>
    <x:row r="24" spans="1:27">
      <x:c r="D24" s="49" t="s">
        <x:v>379</x:v>
      </x:c>
      <x:c r="E24" s="48" t="s"/>
      <x:c r="H24" s="48" t="n">
        <x:v>1</x:v>
      </x:c>
      <x:c r="I24" s="0" t="s">
        <x:v>380</x:v>
      </x:c>
      <x:c r="K24" s="48">
        <x:f>ROUND(H24/100*K14,5)</x:f>
      </x:c>
    </x:row>
    <x:row r="25" spans="1:27">
      <x:c r="D25" s="49" t="s">
        <x:v>381</x:v>
      </x:c>
      <x:c r="E25" s="48" t="s"/>
      <x:c r="H25" s="48" t="s"/>
      <x:c r="K25" s="50">
        <x:f>SUM(K23:K24)</x:f>
      </x:c>
    </x:row>
    <x:row r="27" spans="1:27" customFormat="1" ht="45" customHeight="1">
      <x:c r="A27" s="38" t="s"/>
      <x:c r="B27" s="38" t="s">
        <x:v>382</x:v>
      </x:c>
      <x:c r="C27" s="39" t="s">
        <x:v>27</x:v>
      </x:c>
      <x:c r="D27" s="40" t="s">
        <x:v>383</x:v>
      </x:c>
      <x:c r="E27" s="39" t="s"/>
      <x:c r="F27" s="39" t="s"/>
      <x:c r="G27" s="39" t="s"/>
      <x:c r="H27" s="41" t="s">
        <x:v>355</x:v>
      </x:c>
      <x:c r="I27" s="42" t="n">
        <x:v>1</x:v>
      </x:c>
      <x:c r="J27" s="43" t="s"/>
      <x:c r="K27" s="44">
        <x:f>ROUND(K41,2)</x:f>
      </x:c>
      <x:c r="L27" s="40" t="s">
        <x:v>384</x:v>
      </x:c>
      <x:c r="M27" s="39" t="s"/>
      <x:c r="N27" s="39" t="s"/>
      <x:c r="O27" s="39" t="s"/>
      <x:c r="P27" s="39" t="s"/>
      <x:c r="Q27" s="39" t="s"/>
      <x:c r="R27" s="39" t="s"/>
      <x:c r="S27" s="39" t="s"/>
      <x:c r="T27" s="39" t="s"/>
      <x:c r="U27" s="39" t="s"/>
      <x:c r="V27" s="39" t="s"/>
      <x:c r="W27" s="39" t="s"/>
      <x:c r="X27" s="39" t="s"/>
      <x:c r="Y27" s="39" t="s"/>
      <x:c r="Z27" s="39" t="s"/>
      <x:c r="AA27" s="39" t="s"/>
    </x:row>
    <x:row r="28" spans="1:27">
      <x:c r="B28" s="14" t="s">
        <x:v>357</x:v>
      </x:c>
    </x:row>
    <x:row r="29" spans="1:27">
      <x:c r="B29" s="0" t="s">
        <x:v>358</x:v>
      </x:c>
      <x:c r="C29" s="0" t="s">
        <x:v>359</x:v>
      </x:c>
      <x:c r="D29" s="0" t="s">
        <x:v>360</x:v>
      </x:c>
      <x:c r="E29" s="45" t="n">
        <x:v>1</x:v>
      </x:c>
      <x:c r="F29" s="0" t="s">
        <x:v>361</x:v>
      </x:c>
      <x:c r="G29" s="0" t="s">
        <x:v>362</x:v>
      </x:c>
      <x:c r="H29" s="46" t="n">
        <x:v>25.06</x:v>
      </x:c>
      <x:c r="I29" s="0" t="s">
        <x:v>363</x:v>
      </x:c>
      <x:c r="J29" s="47">
        <x:f>ROUND(E29/I27* H29,5)</x:f>
      </x:c>
      <x:c r="K29" s="48" t="s"/>
    </x:row>
    <x:row r="30" spans="1:27">
      <x:c r="D30" s="49" t="s">
        <x:v>364</x:v>
      </x:c>
      <x:c r="E30" s="48" t="s"/>
      <x:c r="H30" s="48" t="s"/>
      <x:c r="K30" s="46">
        <x:f>SUM(J29:J29)</x:f>
      </x:c>
    </x:row>
    <x:row r="31" spans="1:27">
      <x:c r="B31" s="14" t="s">
        <x:v>365</x:v>
      </x:c>
      <x:c r="E31" s="48" t="s"/>
      <x:c r="H31" s="48" t="s"/>
      <x:c r="K31" s="48" t="s"/>
    </x:row>
    <x:row r="32" spans="1:27">
      <x:c r="B32" s="0" t="s">
        <x:v>366</x:v>
      </x:c>
      <x:c r="C32" s="0" t="s">
        <x:v>359</x:v>
      </x:c>
      <x:c r="D32" s="0" t="s">
        <x:v>367</x:v>
      </x:c>
      <x:c r="E32" s="45" t="n">
        <x:v>0.7</x:v>
      </x:c>
      <x:c r="F32" s="0" t="s">
        <x:v>361</x:v>
      </x:c>
      <x:c r="G32" s="0" t="s">
        <x:v>362</x:v>
      </x:c>
      <x:c r="H32" s="46" t="n">
        <x:v>2.6</x:v>
      </x:c>
      <x:c r="I32" s="0" t="s">
        <x:v>363</x:v>
      </x:c>
      <x:c r="J32" s="47">
        <x:f>ROUND(E32/I27* H32,5)</x:f>
      </x:c>
      <x:c r="K32" s="48" t="s"/>
    </x:row>
    <x:row r="33" spans="1:27">
      <x:c r="D33" s="49" t="s">
        <x:v>368</x:v>
      </x:c>
      <x:c r="E33" s="48" t="s"/>
      <x:c r="H33" s="48" t="s"/>
      <x:c r="K33" s="46">
        <x:f>SUM(J32:J32)</x:f>
      </x:c>
    </x:row>
    <x:row r="34" spans="1:27">
      <x:c r="B34" s="14" t="s">
        <x:v>369</x:v>
      </x:c>
      <x:c r="E34" s="48" t="s"/>
      <x:c r="H34" s="48" t="s"/>
      <x:c r="K34" s="48" t="s"/>
    </x:row>
    <x:row r="35" spans="1:27">
      <x:c r="B35" s="0" t="s">
        <x:v>375</x:v>
      </x:c>
      <x:c r="C35" s="0" t="s">
        <x:v>373</x:v>
      </x:c>
      <x:c r="D35" s="0" t="s">
        <x:v>376</x:v>
      </x:c>
      <x:c r="E35" s="45" t="n">
        <x:v>1.52</x:v>
      </x:c>
      <x:c r="G35" s="0" t="s">
        <x:v>362</x:v>
      </x:c>
      <x:c r="H35" s="46" t="n">
        <x:v>23.27</x:v>
      </x:c>
      <x:c r="I35" s="0" t="s">
        <x:v>363</x:v>
      </x:c>
      <x:c r="J35" s="47">
        <x:f>ROUND(E35* H35,5)</x:f>
      </x:c>
      <x:c r="K35" s="48" t="s"/>
    </x:row>
    <x:row r="36" spans="1:27">
      <x:c r="B36" s="0" t="s">
        <x:v>370</x:v>
      </x:c>
      <x:c r="C36" s="0" t="s">
        <x:v>27</x:v>
      </x:c>
      <x:c r="D36" s="0" t="s">
        <x:v>371</x:v>
      </x:c>
      <x:c r="E36" s="45" t="n">
        <x:v>0.2</x:v>
      </x:c>
      <x:c r="G36" s="0" t="s">
        <x:v>362</x:v>
      </x:c>
      <x:c r="H36" s="46" t="n">
        <x:v>2.62</x:v>
      </x:c>
      <x:c r="I36" s="0" t="s">
        <x:v>363</x:v>
      </x:c>
      <x:c r="J36" s="47">
        <x:f>ROUND(E36* H36,5)</x:f>
      </x:c>
      <x:c r="K36" s="48" t="s"/>
    </x:row>
    <x:row r="37" spans="1:27">
      <x:c r="B37" s="0" t="s">
        <x:v>372</x:v>
      </x:c>
      <x:c r="C37" s="0" t="s">
        <x:v>373</x:v>
      </x:c>
      <x:c r="D37" s="0" t="s">
        <x:v>374</x:v>
      </x:c>
      <x:c r="E37" s="45" t="n">
        <x:v>0.38</x:v>
      </x:c>
      <x:c r="G37" s="0" t="s">
        <x:v>362</x:v>
      </x:c>
      <x:c r="H37" s="46" t="n">
        <x:v>171.91</x:v>
      </x:c>
      <x:c r="I37" s="0" t="s">
        <x:v>363</x:v>
      </x:c>
      <x:c r="J37" s="47">
        <x:f>ROUND(E37* H37,5)</x:f>
      </x:c>
      <x:c r="K37" s="48" t="s"/>
    </x:row>
    <x:row r="38" spans="1:27">
      <x:c r="D38" s="49" t="s">
        <x:v>377</x:v>
      </x:c>
      <x:c r="E38" s="48" t="s"/>
      <x:c r="H38" s="48" t="s"/>
      <x:c r="K38" s="46">
        <x:f>SUM(J35:J37)</x:f>
      </x:c>
    </x:row>
    <x:row r="39" spans="1:27">
      <x:c r="D39" s="49" t="s">
        <x:v>378</x:v>
      </x:c>
      <x:c r="E39" s="48" t="s"/>
      <x:c r="H39" s="48" t="s"/>
      <x:c r="K39" s="50">
        <x:f>SUM(J28:J38)</x:f>
      </x:c>
    </x:row>
    <x:row r="40" spans="1:27">
      <x:c r="D40" s="49" t="s">
        <x:v>379</x:v>
      </x:c>
      <x:c r="E40" s="48" t="s"/>
      <x:c r="H40" s="48" t="n">
        <x:v>1</x:v>
      </x:c>
      <x:c r="I40" s="0" t="s">
        <x:v>380</x:v>
      </x:c>
      <x:c r="K40" s="48">
        <x:f>ROUND(H40/100*K30,5)</x:f>
      </x:c>
    </x:row>
    <x:row r="41" spans="1:27">
      <x:c r="D41" s="49" t="s">
        <x:v>381</x:v>
      </x:c>
      <x:c r="E41" s="48" t="s"/>
      <x:c r="H41" s="48" t="s"/>
      <x:c r="K41" s="50">
        <x:f>SUM(K39:K40)</x:f>
      </x:c>
    </x:row>
    <x:row r="43" spans="1:27" customFormat="1" ht="45" customHeight="1">
      <x:c r="A43" s="38" t="s"/>
      <x:c r="B43" s="38" t="s">
        <x:v>385</x:v>
      </x:c>
      <x:c r="C43" s="39" t="s">
        <x:v>27</x:v>
      </x:c>
      <x:c r="D43" s="40" t="s">
        <x:v>386</x:v>
      </x:c>
      <x:c r="E43" s="39" t="s"/>
      <x:c r="F43" s="39" t="s"/>
      <x:c r="G43" s="39" t="s"/>
      <x:c r="H43" s="41" t="s">
        <x:v>355</x:v>
      </x:c>
      <x:c r="I43" s="42" t="n">
        <x:v>1</x:v>
      </x:c>
      <x:c r="J43" s="43" t="s"/>
      <x:c r="K43" s="44">
        <x:f>ROUND(K58,2)</x:f>
      </x:c>
      <x:c r="L43" s="40" t="s">
        <x:v>387</x:v>
      </x:c>
      <x:c r="M43" s="39" t="s"/>
      <x:c r="N43" s="39" t="s"/>
      <x:c r="O43" s="39" t="s"/>
      <x:c r="P43" s="39" t="s"/>
      <x:c r="Q43" s="39" t="s"/>
      <x:c r="R43" s="39" t="s"/>
      <x:c r="S43" s="39" t="s"/>
      <x:c r="T43" s="39" t="s"/>
      <x:c r="U43" s="39" t="s"/>
      <x:c r="V43" s="39" t="s"/>
      <x:c r="W43" s="39" t="s"/>
      <x:c r="X43" s="39" t="s"/>
      <x:c r="Y43" s="39" t="s"/>
      <x:c r="Z43" s="39" t="s"/>
      <x:c r="AA43" s="39" t="s"/>
    </x:row>
    <x:row r="44" spans="1:27">
      <x:c r="B44" s="14" t="s">
        <x:v>357</x:v>
      </x:c>
    </x:row>
    <x:row r="45" spans="1:27">
      <x:c r="B45" s="0" t="s">
        <x:v>358</x:v>
      </x:c>
      <x:c r="C45" s="0" t="s">
        <x:v>359</x:v>
      </x:c>
      <x:c r="D45" s="0" t="s">
        <x:v>360</x:v>
      </x:c>
      <x:c r="E45" s="45" t="n">
        <x:v>1.05</x:v>
      </x:c>
      <x:c r="F45" s="0" t="s">
        <x:v>361</x:v>
      </x:c>
      <x:c r="G45" s="0" t="s">
        <x:v>362</x:v>
      </x:c>
      <x:c r="H45" s="46" t="n">
        <x:v>25.06</x:v>
      </x:c>
      <x:c r="I45" s="0" t="s">
        <x:v>363</x:v>
      </x:c>
      <x:c r="J45" s="47">
        <x:f>ROUND(E45/I43* H45,5)</x:f>
      </x:c>
      <x:c r="K45" s="48" t="s"/>
    </x:row>
    <x:row r="46" spans="1:27">
      <x:c r="D46" s="49" t="s">
        <x:v>364</x:v>
      </x:c>
      <x:c r="E46" s="48" t="s"/>
      <x:c r="H46" s="48" t="s"/>
      <x:c r="K46" s="46">
        <x:f>SUM(J45:J45)</x:f>
      </x:c>
    </x:row>
    <x:row r="47" spans="1:27">
      <x:c r="B47" s="14" t="s">
        <x:v>365</x:v>
      </x:c>
      <x:c r="E47" s="48" t="s"/>
      <x:c r="H47" s="48" t="s"/>
      <x:c r="K47" s="48" t="s"/>
    </x:row>
    <x:row r="48" spans="1:27">
      <x:c r="B48" s="0" t="s">
        <x:v>366</x:v>
      </x:c>
      <x:c r="C48" s="0" t="s">
        <x:v>359</x:v>
      </x:c>
      <x:c r="D48" s="0" t="s">
        <x:v>367</x:v>
      </x:c>
      <x:c r="E48" s="45" t="n">
        <x:v>0.725</x:v>
      </x:c>
      <x:c r="F48" s="0" t="s">
        <x:v>361</x:v>
      </x:c>
      <x:c r="G48" s="0" t="s">
        <x:v>362</x:v>
      </x:c>
      <x:c r="H48" s="46" t="n">
        <x:v>2.6</x:v>
      </x:c>
      <x:c r="I48" s="0" t="s">
        <x:v>363</x:v>
      </x:c>
      <x:c r="J48" s="47">
        <x:f>ROUND(E48/I43* H48,5)</x:f>
      </x:c>
      <x:c r="K48" s="48" t="s"/>
    </x:row>
    <x:row r="49" spans="1:27">
      <x:c r="D49" s="49" t="s">
        <x:v>368</x:v>
      </x:c>
      <x:c r="E49" s="48" t="s"/>
      <x:c r="H49" s="48" t="s"/>
      <x:c r="K49" s="46">
        <x:f>SUM(J48:J48)</x:f>
      </x:c>
    </x:row>
    <x:row r="50" spans="1:27">
      <x:c r="B50" s="14" t="s">
        <x:v>369</x:v>
      </x:c>
      <x:c r="E50" s="48" t="s"/>
      <x:c r="H50" s="48" t="s"/>
      <x:c r="K50" s="48" t="s"/>
    </x:row>
    <x:row r="51" spans="1:27">
      <x:c r="B51" s="0" t="s">
        <x:v>372</x:v>
      </x:c>
      <x:c r="C51" s="0" t="s">
        <x:v>373</x:v>
      </x:c>
      <x:c r="D51" s="0" t="s">
        <x:v>374</x:v>
      </x:c>
      <x:c r="E51" s="45" t="n">
        <x:v>0.2</x:v>
      </x:c>
      <x:c r="G51" s="0" t="s">
        <x:v>362</x:v>
      </x:c>
      <x:c r="H51" s="46" t="n">
        <x:v>171.91</x:v>
      </x:c>
      <x:c r="I51" s="0" t="s">
        <x:v>363</x:v>
      </x:c>
      <x:c r="J51" s="47">
        <x:f>ROUND(E51* H51,5)</x:f>
      </x:c>
      <x:c r="K51" s="48" t="s"/>
    </x:row>
    <x:row r="52" spans="1:27">
      <x:c r="B52" s="0" t="s">
        <x:v>370</x:v>
      </x:c>
      <x:c r="C52" s="0" t="s">
        <x:v>27</x:v>
      </x:c>
      <x:c r="D52" s="0" t="s">
        <x:v>371</x:v>
      </x:c>
      <x:c r="E52" s="45" t="n">
        <x:v>0.2</x:v>
      </x:c>
      <x:c r="G52" s="0" t="s">
        <x:v>362</x:v>
      </x:c>
      <x:c r="H52" s="46" t="n">
        <x:v>2.62</x:v>
      </x:c>
      <x:c r="I52" s="0" t="s">
        <x:v>363</x:v>
      </x:c>
      <x:c r="J52" s="47">
        <x:f>ROUND(E52* H52,5)</x:f>
      </x:c>
      <x:c r="K52" s="48" t="s"/>
    </x:row>
    <x:row r="53" spans="1:27">
      <x:c r="B53" s="0" t="s">
        <x:v>375</x:v>
      </x:c>
      <x:c r="C53" s="0" t="s">
        <x:v>373</x:v>
      </x:c>
      <x:c r="D53" s="0" t="s">
        <x:v>376</x:v>
      </x:c>
      <x:c r="E53" s="45" t="n">
        <x:v>1.53</x:v>
      </x:c>
      <x:c r="G53" s="0" t="s">
        <x:v>362</x:v>
      </x:c>
      <x:c r="H53" s="46" t="n">
        <x:v>23.27</x:v>
      </x:c>
      <x:c r="I53" s="0" t="s">
        <x:v>363</x:v>
      </x:c>
      <x:c r="J53" s="47">
        <x:f>ROUND(E53* H53,5)</x:f>
      </x:c>
      <x:c r="K53" s="48" t="s"/>
    </x:row>
    <x:row r="54" spans="1:27">
      <x:c r="B54" s="0" t="s">
        <x:v>388</x:v>
      </x:c>
      <x:c r="C54" s="0" t="s">
        <x:v>188</x:v>
      </x:c>
      <x:c r="D54" s="0" t="s">
        <x:v>389</x:v>
      </x:c>
      <x:c r="E54" s="45" t="n">
        <x:v>400</x:v>
      </x:c>
      <x:c r="G54" s="0" t="s">
        <x:v>362</x:v>
      </x:c>
      <x:c r="H54" s="46" t="n">
        <x:v>0.41</x:v>
      </x:c>
      <x:c r="I54" s="0" t="s">
        <x:v>363</x:v>
      </x:c>
      <x:c r="J54" s="47">
        <x:f>ROUND(E54* H54,5)</x:f>
      </x:c>
      <x:c r="K54" s="48" t="s"/>
    </x:row>
    <x:row r="55" spans="1:27">
      <x:c r="D55" s="49" t="s">
        <x:v>377</x:v>
      </x:c>
      <x:c r="E55" s="48" t="s"/>
      <x:c r="H55" s="48" t="s"/>
      <x:c r="K55" s="46">
        <x:f>SUM(J51:J54)</x:f>
      </x:c>
    </x:row>
    <x:row r="56" spans="1:27">
      <x:c r="D56" s="49" t="s">
        <x:v>378</x:v>
      </x:c>
      <x:c r="E56" s="48" t="s"/>
      <x:c r="H56" s="48" t="s"/>
      <x:c r="K56" s="50">
        <x:f>SUM(J44:J55)</x:f>
      </x:c>
    </x:row>
    <x:row r="57" spans="1:27">
      <x:c r="D57" s="49" t="s">
        <x:v>379</x:v>
      </x:c>
      <x:c r="E57" s="48" t="s"/>
      <x:c r="H57" s="48" t="n">
        <x:v>1</x:v>
      </x:c>
      <x:c r="I57" s="0" t="s">
        <x:v>380</x:v>
      </x:c>
      <x:c r="K57" s="48">
        <x:f>ROUND(H57/100*K46,5)</x:f>
      </x:c>
    </x:row>
    <x:row r="58" spans="1:27">
      <x:c r="D58" s="49" t="s">
        <x:v>381</x:v>
      </x:c>
      <x:c r="E58" s="48" t="s"/>
      <x:c r="H58" s="48" t="s"/>
      <x:c r="K58" s="50">
        <x:f>SUM(K56:K57)</x:f>
      </x:c>
    </x:row>
    <x:row r="60" spans="1:27" customFormat="1" ht="45" customHeight="1">
      <x:c r="A60" s="38" t="s"/>
      <x:c r="B60" s="38" t="s">
        <x:v>390</x:v>
      </x:c>
      <x:c r="C60" s="39" t="s">
        <x:v>27</x:v>
      </x:c>
      <x:c r="D60" s="40" t="s">
        <x:v>391</x:v>
      </x:c>
      <x:c r="E60" s="39" t="s"/>
      <x:c r="F60" s="39" t="s"/>
      <x:c r="G60" s="39" t="s"/>
      <x:c r="H60" s="41" t="s">
        <x:v>355</x:v>
      </x:c>
      <x:c r="I60" s="42" t="n">
        <x:v>1</x:v>
      </x:c>
      <x:c r="J60" s="43" t="s"/>
      <x:c r="K60" s="44">
        <x:f>ROUND(K70,2)</x:f>
      </x:c>
      <x:c r="L60" s="40" t="s">
        <x:v>392</x:v>
      </x:c>
      <x:c r="M60" s="39" t="s"/>
      <x:c r="N60" s="39" t="s"/>
      <x:c r="O60" s="39" t="s"/>
      <x:c r="P60" s="39" t="s"/>
      <x:c r="Q60" s="39" t="s"/>
      <x:c r="R60" s="39" t="s"/>
      <x:c r="S60" s="39" t="s"/>
      <x:c r="T60" s="39" t="s"/>
      <x:c r="U60" s="39" t="s"/>
      <x:c r="V60" s="39" t="s"/>
      <x:c r="W60" s="39" t="s"/>
      <x:c r="X60" s="39" t="s"/>
      <x:c r="Y60" s="39" t="s"/>
      <x:c r="Z60" s="39" t="s"/>
      <x:c r="AA60" s="39" t="s"/>
    </x:row>
    <x:row r="61" spans="1:27">
      <x:c r="B61" s="14" t="s">
        <x:v>357</x:v>
      </x:c>
    </x:row>
    <x:row r="62" spans="1:27">
      <x:c r="B62" s="0" t="s">
        <x:v>393</x:v>
      </x:c>
      <x:c r="C62" s="0" t="s">
        <x:v>359</x:v>
      </x:c>
      <x:c r="D62" s="0" t="s">
        <x:v>394</x:v>
      </x:c>
      <x:c r="E62" s="45" t="n">
        <x:v>1</x:v>
      </x:c>
      <x:c r="F62" s="0" t="s">
        <x:v>361</x:v>
      </x:c>
      <x:c r="G62" s="0" t="s">
        <x:v>362</x:v>
      </x:c>
      <x:c r="H62" s="46" t="n">
        <x:v>24.12</x:v>
      </x:c>
      <x:c r="I62" s="0" t="s">
        <x:v>363</x:v>
      </x:c>
      <x:c r="J62" s="47">
        <x:f>ROUND(E62/I60* H62,5)</x:f>
      </x:c>
      <x:c r="K62" s="48" t="s"/>
    </x:row>
    <x:row r="63" spans="1:27">
      <x:c r="D63" s="49" t="s">
        <x:v>364</x:v>
      </x:c>
      <x:c r="E63" s="48" t="s"/>
      <x:c r="H63" s="48" t="s"/>
      <x:c r="K63" s="46">
        <x:f>SUM(J62:J62)</x:f>
      </x:c>
    </x:row>
    <x:row r="64" spans="1:27">
      <x:c r="B64" s="14" t="s">
        <x:v>369</x:v>
      </x:c>
      <x:c r="E64" s="48" t="s"/>
      <x:c r="H64" s="48" t="s"/>
      <x:c r="K64" s="48" t="s"/>
    </x:row>
    <x:row r="65" spans="1:27">
      <x:c r="B65" s="0" t="s">
        <x:v>370</x:v>
      </x:c>
      <x:c r="C65" s="0" t="s">
        <x:v>27</x:v>
      </x:c>
      <x:c r="D65" s="0" t="s">
        <x:v>371</x:v>
      </x:c>
      <x:c r="E65" s="45" t="n">
        <x:v>0.6</x:v>
      </x:c>
      <x:c r="G65" s="0" t="s">
        <x:v>362</x:v>
      </x:c>
      <x:c r="H65" s="46" t="n">
        <x:v>2.62</x:v>
      </x:c>
      <x:c r="I65" s="0" t="s">
        <x:v>363</x:v>
      </x:c>
      <x:c r="J65" s="47">
        <x:f>ROUND(E65* H65,5)</x:f>
      </x:c>
      <x:c r="K65" s="48" t="s"/>
    </x:row>
    <x:row r="66" spans="1:27">
      <x:c r="B66" s="0" t="s">
        <x:v>395</x:v>
      </x:c>
      <x:c r="C66" s="0" t="s">
        <x:v>188</x:v>
      </x:c>
      <x:c r="D66" s="0" t="s">
        <x:v>396</x:v>
      </x:c>
      <x:c r="E66" s="45" t="n">
        <x:v>800</x:v>
      </x:c>
      <x:c r="G66" s="0" t="s">
        <x:v>362</x:v>
      </x:c>
      <x:c r="H66" s="46" t="n">
        <x:v>0.14</x:v>
      </x:c>
      <x:c r="I66" s="0" t="s">
        <x:v>363</x:v>
      </x:c>
      <x:c r="J66" s="47">
        <x:f>ROUND(E66* H66,5)</x:f>
      </x:c>
      <x:c r="K66" s="48" t="s"/>
    </x:row>
    <x:row r="67" spans="1:27">
      <x:c r="D67" s="49" t="s">
        <x:v>377</x:v>
      </x:c>
      <x:c r="E67" s="48" t="s"/>
      <x:c r="H67" s="48" t="s"/>
      <x:c r="K67" s="46">
        <x:f>SUM(J65:J66)</x:f>
      </x:c>
    </x:row>
    <x:row r="68" spans="1:27">
      <x:c r="D68" s="49" t="s">
        <x:v>378</x:v>
      </x:c>
      <x:c r="E68" s="48" t="s"/>
      <x:c r="H68" s="48" t="s"/>
      <x:c r="K68" s="50">
        <x:f>SUM(J61:J67)</x:f>
      </x:c>
    </x:row>
    <x:row r="69" spans="1:27">
      <x:c r="D69" s="49" t="s">
        <x:v>379</x:v>
      </x:c>
      <x:c r="E69" s="48" t="s"/>
      <x:c r="H69" s="48" t="n">
        <x:v>1</x:v>
      </x:c>
      <x:c r="I69" s="0" t="s">
        <x:v>380</x:v>
      </x:c>
      <x:c r="K69" s="48">
        <x:f>ROUND(H69/100*K63,5)</x:f>
      </x:c>
    </x:row>
    <x:row r="70" spans="1:27">
      <x:c r="D70" s="49" t="s">
        <x:v>381</x:v>
      </x:c>
      <x:c r="E70" s="48" t="s"/>
      <x:c r="H70" s="48" t="s"/>
      <x:c r="K70" s="50">
        <x:f>SUM(K68:K69)</x:f>
      </x:c>
    </x:row>
    <x:row r="72" spans="1:27">
      <x:c r="A72" s="19" t="s">
        <x:v>397</x:v>
      </x:c>
      <x:c r="B72" s="19" t="s"/>
    </x:row>
    <x:row r="73" spans="1:27" customFormat="1" ht="45" customHeight="1">
      <x:c r="A73" s="38" t="s">
        <x:v>398</x:v>
      </x:c>
      <x:c r="B73" s="38" t="s">
        <x:v>198</x:v>
      </x:c>
      <x:c r="C73" s="39" t="s">
        <x:v>109</x:v>
      </x:c>
      <x:c r="D73" s="40" t="s">
        <x:v>199</x:v>
      </x:c>
      <x:c r="E73" s="39" t="s"/>
      <x:c r="F73" s="39" t="s"/>
      <x:c r="G73" s="39" t="s"/>
      <x:c r="H73" s="41" t="s">
        <x:v>355</x:v>
      </x:c>
      <x:c r="I73" s="42" t="n">
        <x:v>1</x:v>
      </x:c>
      <x:c r="J73" s="43" t="s"/>
      <x:c r="K73" s="44">
        <x:f>ROUND(K86,2)</x:f>
      </x:c>
      <x:c r="L73" s="40" t="s">
        <x:v>399</x:v>
      </x:c>
      <x:c r="M73" s="39" t="s"/>
      <x:c r="N73" s="39" t="s"/>
      <x:c r="O73" s="39" t="s"/>
      <x:c r="P73" s="39" t="s"/>
      <x:c r="Q73" s="39" t="s"/>
      <x:c r="R73" s="39" t="s"/>
      <x:c r="S73" s="39" t="s"/>
      <x:c r="T73" s="39" t="s"/>
      <x:c r="U73" s="39" t="s"/>
      <x:c r="V73" s="39" t="s"/>
      <x:c r="W73" s="39" t="s"/>
      <x:c r="X73" s="39" t="s"/>
      <x:c r="Y73" s="39" t="s"/>
      <x:c r="Z73" s="39" t="s"/>
      <x:c r="AA73" s="39" t="s"/>
    </x:row>
    <x:row r="74" spans="1:27">
      <x:c r="B74" s="14" t="s">
        <x:v>365</x:v>
      </x:c>
    </x:row>
    <x:row r="75" spans="1:27">
      <x:c r="B75" s="0" t="s">
        <x:v>400</x:v>
      </x:c>
      <x:c r="C75" s="0" t="s">
        <x:v>109</x:v>
      </x:c>
      <x:c r="D75" s="0" t="s">
        <x:v>401</x:v>
      </x:c>
      <x:c r="E75" s="45" t="n">
        <x:v>10378.53</x:v>
      </x:c>
      <x:c r="F75" s="0" t="s">
        <x:v>361</x:v>
      </x:c>
      <x:c r="G75" s="0" t="s">
        <x:v>362</x:v>
      </x:c>
      <x:c r="H75" s="46" t="n">
        <x:v>0.04</x:v>
      </x:c>
      <x:c r="I75" s="0" t="s">
        <x:v>363</x:v>
      </x:c>
      <x:c r="J75" s="47">
        <x:f>ROUND(E75/I73* H75,5)</x:f>
      </x:c>
      <x:c r="K75" s="48" t="s"/>
    </x:row>
    <x:row r="76" spans="1:27">
      <x:c r="B76" s="0" t="s">
        <x:v>402</x:v>
      </x:c>
      <x:c r="C76" s="0" t="s">
        <x:v>109</x:v>
      </x:c>
      <x:c r="D76" s="0" t="s">
        <x:v>403</x:v>
      </x:c>
      <x:c r="E76" s="45" t="n">
        <x:v>3459.51</x:v>
      </x:c>
      <x:c r="F76" s="0" t="s">
        <x:v>361</x:v>
      </x:c>
      <x:c r="G76" s="0" t="s">
        <x:v>362</x:v>
      </x:c>
      <x:c r="H76" s="46" t="n">
        <x:v>0.09</x:v>
      </x:c>
      <x:c r="I76" s="0" t="s">
        <x:v>363</x:v>
      </x:c>
      <x:c r="J76" s="47">
        <x:f>ROUND(E76/I73* H76,5)</x:f>
      </x:c>
      <x:c r="K76" s="48" t="s"/>
    </x:row>
    <x:row r="77" spans="1:27">
      <x:c r="D77" s="49" t="s">
        <x:v>368</x:v>
      </x:c>
      <x:c r="E77" s="48" t="s"/>
      <x:c r="H77" s="48" t="s"/>
      <x:c r="K77" s="46">
        <x:f>SUM(J75:J76)</x:f>
      </x:c>
    </x:row>
    <x:row r="78" spans="1:27">
      <x:c r="B78" s="14" t="s">
        <x:v>369</x:v>
      </x:c>
      <x:c r="E78" s="48" t="s"/>
      <x:c r="H78" s="48" t="s"/>
      <x:c r="K78" s="48" t="s"/>
    </x:row>
    <x:row r="79" spans="1:27">
      <x:c r="B79" s="0" t="s">
        <x:v>404</x:v>
      </x:c>
      <x:c r="C79" s="0" t="s">
        <x:v>109</x:v>
      </x:c>
      <x:c r="D79" s="0" t="s">
        <x:v>405</x:v>
      </x:c>
      <x:c r="E79" s="45" t="n">
        <x:v>1</x:v>
      </x:c>
      <x:c r="G79" s="0" t="s">
        <x:v>362</x:v>
      </x:c>
      <x:c r="H79" s="46" t="n">
        <x:v>133.65</x:v>
      </x:c>
      <x:c r="I79" s="0" t="s">
        <x:v>363</x:v>
      </x:c>
      <x:c r="J79" s="47">
        <x:f>ROUND(E79* H79,5)</x:f>
      </x:c>
      <x:c r="K79" s="48" t="s"/>
    </x:row>
    <x:row r="80" spans="1:27">
      <x:c r="D80" s="49" t="s">
        <x:v>377</x:v>
      </x:c>
      <x:c r="E80" s="48" t="s"/>
      <x:c r="H80" s="48" t="s"/>
      <x:c r="K80" s="46">
        <x:f>SUM(J79:J79)</x:f>
      </x:c>
    </x:row>
    <x:row r="81" spans="1:27">
      <x:c r="B81" s="14" t="s">
        <x:v>406</x:v>
      </x:c>
      <x:c r="E81" s="48" t="s"/>
      <x:c r="H81" s="48" t="s"/>
      <x:c r="K81" s="48" t="s"/>
    </x:row>
    <x:row r="82" spans="1:27">
      <x:c r="B82" s="0" t="s">
        <x:v>407</x:v>
      </x:c>
      <x:c r="C82" s="0" t="s">
        <x:v>380</x:v>
      </x:c>
      <x:c r="D82" s="0" t="s">
        <x:v>408</x:v>
      </x:c>
      <x:c r="E82" s="45" t="n">
        <x:v>2</x:v>
      </x:c>
      <x:c r="G82" s="0" t="s">
        <x:v>380</x:v>
      </x:c>
      <x:c r="H82" s="46" t="n">
        <x:v>860.147</x:v>
      </x:c>
      <x:c r="I82" s="0" t="s">
        <x:v>363</x:v>
      </x:c>
      <x:c r="J82" s="47">
        <x:f>ROUND(E82* H82/100,5)</x:f>
      </x:c>
      <x:c r="K82" s="48" t="s"/>
    </x:row>
    <x:row r="83" spans="1:27">
      <x:c r="D83" s="49" t="s">
        <x:v>409</x:v>
      </x:c>
      <x:c r="E83" s="48" t="s"/>
      <x:c r="H83" s="48" t="s"/>
      <x:c r="K83" s="46">
        <x:f>SUM(J82:J82)</x:f>
      </x:c>
    </x:row>
    <x:row r="84" spans="1:27">
      <x:c r="D84" s="49" t="s">
        <x:v>378</x:v>
      </x:c>
      <x:c r="E84" s="48" t="s"/>
      <x:c r="H84" s="48" t="s"/>
      <x:c r="K84" s="50">
        <x:f>SUM(J74:J83)</x:f>
      </x:c>
    </x:row>
    <x:row r="85" spans="1:27">
      <x:c r="D85" s="49" t="s">
        <x:v>410</x:v>
      </x:c>
      <x:c r="E85" s="48" t="s"/>
      <x:c r="H85" s="48" t="n">
        <x:v>3</x:v>
      </x:c>
      <x:c r="I85" s="0" t="s">
        <x:v>380</x:v>
      </x:c>
      <x:c r="K85" s="46">
        <x:f>ROUND(H85/100*K84,5)</x:f>
      </x:c>
    </x:row>
    <x:row r="86" spans="1:27">
      <x:c r="D86" s="49" t="s">
        <x:v>381</x:v>
      </x:c>
      <x:c r="E86" s="48" t="s"/>
      <x:c r="H86" s="48" t="s"/>
      <x:c r="K86" s="50">
        <x:f>SUM(K84:K85)</x:f>
      </x:c>
    </x:row>
    <x:row r="88" spans="1:27" customFormat="1" ht="45" customHeight="1">
      <x:c r="A88" s="38" t="s">
        <x:v>411</x:v>
      </x:c>
      <x:c r="B88" s="38" t="s">
        <x:v>202</x:v>
      </x:c>
      <x:c r="C88" s="39" t="s">
        <x:v>109</x:v>
      </x:c>
      <x:c r="D88" s="40" t="s">
        <x:v>203</x:v>
      </x:c>
      <x:c r="E88" s="39" t="s"/>
      <x:c r="F88" s="39" t="s"/>
      <x:c r="G88" s="39" t="s"/>
      <x:c r="H88" s="41" t="s">
        <x:v>355</x:v>
      </x:c>
      <x:c r="I88" s="42" t="n">
        <x:v>1</x:v>
      </x:c>
      <x:c r="J88" s="43" t="s"/>
      <x:c r="K88" s="44">
        <x:f>ROUND(K98,2)</x:f>
      </x:c>
      <x:c r="L88" s="40" t="s">
        <x:v>412</x:v>
      </x:c>
      <x:c r="M88" s="39" t="s"/>
      <x:c r="N88" s="39" t="s"/>
      <x:c r="O88" s="39" t="s"/>
      <x:c r="P88" s="39" t="s"/>
      <x:c r="Q88" s="39" t="s"/>
      <x:c r="R88" s="39" t="s"/>
      <x:c r="S88" s="39" t="s"/>
      <x:c r="T88" s="39" t="s"/>
      <x:c r="U88" s="39" t="s"/>
      <x:c r="V88" s="39" t="s"/>
      <x:c r="W88" s="39" t="s"/>
      <x:c r="X88" s="39" t="s"/>
      <x:c r="Y88" s="39" t="s"/>
      <x:c r="Z88" s="39" t="s"/>
      <x:c r="AA88" s="39" t="s"/>
    </x:row>
    <x:row r="89" spans="1:27">
      <x:c r="B89" s="14" t="s">
        <x:v>365</x:v>
      </x:c>
    </x:row>
    <x:row r="90" spans="1:27">
      <x:c r="B90" s="0" t="s">
        <x:v>413</x:v>
      </x:c>
      <x:c r="C90" s="0" t="s">
        <x:v>109</x:v>
      </x:c>
      <x:c r="D90" s="0" t="s">
        <x:v>414</x:v>
      </x:c>
      <x:c r="E90" s="45" t="n">
        <x:v>230.634</x:v>
      </x:c>
      <x:c r="F90" s="0" t="s">
        <x:v>361</x:v>
      </x:c>
      <x:c r="G90" s="0" t="s">
        <x:v>362</x:v>
      </x:c>
      <x:c r="H90" s="46" t="n">
        <x:v>1.01</x:v>
      </x:c>
      <x:c r="I90" s="0" t="s">
        <x:v>363</x:v>
      </x:c>
      <x:c r="J90" s="47">
        <x:f>ROUND(E90/I88* H90,5)</x:f>
      </x:c>
      <x:c r="K90" s="48" t="s"/>
    </x:row>
    <x:row r="91" spans="1:27">
      <x:c r="B91" s="0" t="s">
        <x:v>415</x:v>
      </x:c>
      <x:c r="C91" s="0" t="s">
        <x:v>109</x:v>
      </x:c>
      <x:c r="D91" s="0" t="s">
        <x:v>416</x:v>
      </x:c>
      <x:c r="E91" s="45" t="n">
        <x:v>115.317</x:v>
      </x:c>
      <x:c r="F91" s="0" t="s">
        <x:v>361</x:v>
      </x:c>
      <x:c r="G91" s="0" t="s">
        <x:v>362</x:v>
      </x:c>
      <x:c r="H91" s="46" t="n">
        <x:v>1.81</x:v>
      </x:c>
      <x:c r="I91" s="0" t="s">
        <x:v>363</x:v>
      </x:c>
      <x:c r="J91" s="47">
        <x:f>ROUND(E91/I88* H91,5)</x:f>
      </x:c>
      <x:c r="K91" s="48" t="s"/>
    </x:row>
    <x:row r="92" spans="1:27">
      <x:c r="D92" s="49" t="s">
        <x:v>368</x:v>
      </x:c>
      <x:c r="E92" s="48" t="s"/>
      <x:c r="H92" s="48" t="s"/>
      <x:c r="K92" s="46">
        <x:f>SUM(J90:J91)</x:f>
      </x:c>
    </x:row>
    <x:row r="93" spans="1:27">
      <x:c r="B93" s="14" t="s">
        <x:v>406</x:v>
      </x:c>
      <x:c r="E93" s="48" t="s"/>
      <x:c r="H93" s="48" t="s"/>
      <x:c r="K93" s="48" t="s"/>
    </x:row>
    <x:row r="94" spans="1:27">
      <x:c r="B94" s="0" t="s">
        <x:v>407</x:v>
      </x:c>
      <x:c r="C94" s="0" t="s">
        <x:v>380</x:v>
      </x:c>
      <x:c r="D94" s="0" t="s">
        <x:v>408</x:v>
      </x:c>
      <x:c r="E94" s="45" t="n">
        <x:v>2</x:v>
      </x:c>
      <x:c r="G94" s="0" t="s">
        <x:v>380</x:v>
      </x:c>
      <x:c r="H94" s="46" t="n">
        <x:v>441.664</x:v>
      </x:c>
      <x:c r="I94" s="0" t="s">
        <x:v>363</x:v>
      </x:c>
      <x:c r="J94" s="47">
        <x:f>ROUND(E94* H94/100,5)</x:f>
      </x:c>
      <x:c r="K94" s="48" t="s"/>
    </x:row>
    <x:row r="95" spans="1:27">
      <x:c r="D95" s="49" t="s">
        <x:v>409</x:v>
      </x:c>
      <x:c r="E95" s="48" t="s"/>
      <x:c r="H95" s="48" t="s"/>
      <x:c r="K95" s="46">
        <x:f>SUM(J94:J94)</x:f>
      </x:c>
    </x:row>
    <x:row r="96" spans="1:27">
      <x:c r="D96" s="49" t="s">
        <x:v>378</x:v>
      </x:c>
      <x:c r="E96" s="48" t="s"/>
      <x:c r="H96" s="48" t="s"/>
      <x:c r="K96" s="50">
        <x:f>SUM(J89:J95)</x:f>
      </x:c>
    </x:row>
    <x:row r="97" spans="1:27">
      <x:c r="D97" s="49" t="s">
        <x:v>410</x:v>
      </x:c>
      <x:c r="E97" s="48" t="s"/>
      <x:c r="H97" s="48" t="n">
        <x:v>3</x:v>
      </x:c>
      <x:c r="I97" s="0" t="s">
        <x:v>380</x:v>
      </x:c>
      <x:c r="K97" s="46">
        <x:f>ROUND(H97/100*K96,5)</x:f>
      </x:c>
    </x:row>
    <x:row r="98" spans="1:27">
      <x:c r="D98" s="49" t="s">
        <x:v>381</x:v>
      </x:c>
      <x:c r="E98" s="48" t="s"/>
      <x:c r="H98" s="48" t="s"/>
      <x:c r="K98" s="50">
        <x:f>SUM(K96:K97)</x:f>
      </x:c>
    </x:row>
    <x:row r="100" spans="1:27" customFormat="1" ht="45" customHeight="1">
      <x:c r="A100" s="38" t="s">
        <x:v>417</x:v>
      </x:c>
      <x:c r="B100" s="38" t="s">
        <x:v>200</x:v>
      </x:c>
      <x:c r="C100" s="39" t="s">
        <x:v>109</x:v>
      </x:c>
      <x:c r="D100" s="40" t="s">
        <x:v>201</x:v>
      </x:c>
      <x:c r="E100" s="39" t="s"/>
      <x:c r="F100" s="39" t="s"/>
      <x:c r="G100" s="39" t="s"/>
      <x:c r="H100" s="41" t="s">
        <x:v>355</x:v>
      </x:c>
      <x:c r="I100" s="42" t="n">
        <x:v>1</x:v>
      </x:c>
      <x:c r="J100" s="43" t="s"/>
      <x:c r="K100" s="44">
        <x:f>ROUND(K112,2)</x:f>
      </x:c>
      <x:c r="L100" s="40" t="s">
        <x:v>418</x:v>
      </x:c>
      <x:c r="M100" s="39" t="s"/>
      <x:c r="N100" s="39" t="s"/>
      <x:c r="O100" s="39" t="s"/>
      <x:c r="P100" s="39" t="s"/>
      <x:c r="Q100" s="39" t="s"/>
      <x:c r="R100" s="39" t="s"/>
      <x:c r="S100" s="39" t="s"/>
      <x:c r="T100" s="39" t="s"/>
      <x:c r="U100" s="39" t="s"/>
      <x:c r="V100" s="39" t="s"/>
      <x:c r="W100" s="39" t="s"/>
      <x:c r="X100" s="39" t="s"/>
      <x:c r="Y100" s="39" t="s"/>
      <x:c r="Z100" s="39" t="s"/>
      <x:c r="AA100" s="39" t="s"/>
    </x:row>
    <x:row r="101" spans="1:27">
      <x:c r="B101" s="14" t="s">
        <x:v>365</x:v>
      </x:c>
    </x:row>
    <x:row r="102" spans="1:27">
      <x:c r="B102" s="0" t="s">
        <x:v>419</x:v>
      </x:c>
      <x:c r="C102" s="0" t="s">
        <x:v>109</x:v>
      </x:c>
      <x:c r="D102" s="0" t="s">
        <x:v>420</x:v>
      </x:c>
      <x:c r="E102" s="45" t="n">
        <x:v>115.317</x:v>
      </x:c>
      <x:c r="F102" s="0" t="s">
        <x:v>361</x:v>
      </x:c>
      <x:c r="G102" s="0" t="s">
        <x:v>362</x:v>
      </x:c>
      <x:c r="H102" s="46" t="n">
        <x:v>4.16</x:v>
      </x:c>
      <x:c r="I102" s="0" t="s">
        <x:v>363</x:v>
      </x:c>
      <x:c r="J102" s="47">
        <x:f>ROUND(E102/I100* H102,5)</x:f>
      </x:c>
      <x:c r="K102" s="48" t="s"/>
    </x:row>
    <x:row r="103" spans="1:27">
      <x:c r="B103" s="0" t="s">
        <x:v>421</x:v>
      </x:c>
      <x:c r="C103" s="0" t="s">
        <x:v>109</x:v>
      </x:c>
      <x:c r="D103" s="0" t="s">
        <x:v>422</x:v>
      </x:c>
      <x:c r="E103" s="45" t="n">
        <x:v>115.317</x:v>
      </x:c>
      <x:c r="F103" s="0" t="s">
        <x:v>361</x:v>
      </x:c>
      <x:c r="G103" s="0" t="s">
        <x:v>362</x:v>
      </x:c>
      <x:c r="H103" s="46" t="n">
        <x:v>2.71</x:v>
      </x:c>
      <x:c r="I103" s="0" t="s">
        <x:v>363</x:v>
      </x:c>
      <x:c r="J103" s="47">
        <x:f>ROUND(E103/I100* H103,5)</x:f>
      </x:c>
      <x:c r="K103" s="48" t="s"/>
    </x:row>
    <x:row r="104" spans="1:27">
      <x:c r="B104" s="0" t="s">
        <x:v>423</x:v>
      </x:c>
      <x:c r="C104" s="0" t="s">
        <x:v>109</x:v>
      </x:c>
      <x:c r="D104" s="0" t="s">
        <x:v>424</x:v>
      </x:c>
      <x:c r="E104" s="45" t="n">
        <x:v>230.634</x:v>
      </x:c>
      <x:c r="F104" s="0" t="s">
        <x:v>361</x:v>
      </x:c>
      <x:c r="G104" s="0" t="s">
        <x:v>362</x:v>
      </x:c>
      <x:c r="H104" s="46" t="n">
        <x:v>2.05</x:v>
      </x:c>
      <x:c r="I104" s="0" t="s">
        <x:v>363</x:v>
      </x:c>
      <x:c r="J104" s="47">
        <x:f>ROUND(E104/I100* H104,5)</x:f>
      </x:c>
      <x:c r="K104" s="48" t="s"/>
    </x:row>
    <x:row r="105" spans="1:27">
      <x:c r="B105" s="0" t="s">
        <x:v>425</x:v>
      </x:c>
      <x:c r="C105" s="0" t="s">
        <x:v>109</x:v>
      </x:c>
      <x:c r="D105" s="0" t="s">
        <x:v>426</x:v>
      </x:c>
      <x:c r="E105" s="45" t="n">
        <x:v>230.634</x:v>
      </x:c>
      <x:c r="F105" s="0" t="s">
        <x:v>361</x:v>
      </x:c>
      <x:c r="G105" s="0" t="s">
        <x:v>362</x:v>
      </x:c>
      <x:c r="H105" s="46" t="n">
        <x:v>3.14</x:v>
      </x:c>
      <x:c r="I105" s="0" t="s">
        <x:v>363</x:v>
      </x:c>
      <x:c r="J105" s="47">
        <x:f>ROUND(E105/I100* H105,5)</x:f>
      </x:c>
      <x:c r="K105" s="48" t="s"/>
    </x:row>
    <x:row r="106" spans="1:27">
      <x:c r="D106" s="49" t="s">
        <x:v>368</x:v>
      </x:c>
      <x:c r="E106" s="48" t="s"/>
      <x:c r="H106" s="48" t="s"/>
      <x:c r="K106" s="46">
        <x:f>SUM(J102:J105)</x:f>
      </x:c>
    </x:row>
    <x:row r="107" spans="1:27">
      <x:c r="B107" s="14" t="s">
        <x:v>406</x:v>
      </x:c>
      <x:c r="E107" s="48" t="s"/>
      <x:c r="H107" s="48" t="s"/>
      <x:c r="K107" s="48" t="s"/>
    </x:row>
    <x:row r="108" spans="1:27">
      <x:c r="B108" s="0" t="s">
        <x:v>407</x:v>
      </x:c>
      <x:c r="C108" s="0" t="s">
        <x:v>380</x:v>
      </x:c>
      <x:c r="D108" s="0" t="s">
        <x:v>408</x:v>
      </x:c>
      <x:c r="E108" s="45" t="n">
        <x:v>2</x:v>
      </x:c>
      <x:c r="G108" s="0" t="s">
        <x:v>380</x:v>
      </x:c>
      <x:c r="H108" s="46" t="n">
        <x:v>1989.2185</x:v>
      </x:c>
      <x:c r="I108" s="0" t="s">
        <x:v>363</x:v>
      </x:c>
      <x:c r="J108" s="47">
        <x:f>ROUND(E108* H108/100,5)</x:f>
      </x:c>
      <x:c r="K108" s="48" t="s"/>
    </x:row>
    <x:row r="109" spans="1:27">
      <x:c r="D109" s="49" t="s">
        <x:v>409</x:v>
      </x:c>
      <x:c r="E109" s="48" t="s"/>
      <x:c r="H109" s="48" t="s"/>
      <x:c r="K109" s="46">
        <x:f>SUM(J108:J108)</x:f>
      </x:c>
    </x:row>
    <x:row r="110" spans="1:27">
      <x:c r="D110" s="49" t="s">
        <x:v>378</x:v>
      </x:c>
      <x:c r="E110" s="48" t="s"/>
      <x:c r="H110" s="48" t="s"/>
      <x:c r="K110" s="50">
        <x:f>SUM(J101:J109)</x:f>
      </x:c>
    </x:row>
    <x:row r="111" spans="1:27">
      <x:c r="D111" s="49" t="s">
        <x:v>410</x:v>
      </x:c>
      <x:c r="E111" s="48" t="s"/>
      <x:c r="H111" s="48" t="n">
        <x:v>3</x:v>
      </x:c>
      <x:c r="I111" s="0" t="s">
        <x:v>380</x:v>
      </x:c>
      <x:c r="K111" s="46">
        <x:f>ROUND(H111/100*K110,5)</x:f>
      </x:c>
    </x:row>
    <x:row r="112" spans="1:27">
      <x:c r="D112" s="49" t="s">
        <x:v>381</x:v>
      </x:c>
      <x:c r="E112" s="48" t="s"/>
      <x:c r="H112" s="48" t="s"/>
      <x:c r="K112" s="50">
        <x:f>SUM(K110:K111)</x:f>
      </x:c>
    </x:row>
    <x:row r="114" spans="1:27" customFormat="1" ht="45" customHeight="1">
      <x:c r="A114" s="38" t="s">
        <x:v>427</x:v>
      </x:c>
      <x:c r="B114" s="38" t="s">
        <x:v>26</x:v>
      </x:c>
      <x:c r="C114" s="39" t="s">
        <x:v>27</x:v>
      </x:c>
      <x:c r="D114" s="40" t="s">
        <x:v>28</x:v>
      </x:c>
      <x:c r="E114" s="39" t="s"/>
      <x:c r="F114" s="39" t="s"/>
      <x:c r="G114" s="39" t="s"/>
      <x:c r="H114" s="41" t="s">
        <x:v>355</x:v>
      </x:c>
      <x:c r="I114" s="42" t="n">
        <x:v>1</x:v>
      </x:c>
      <x:c r="J114" s="43" t="s"/>
      <x:c r="K114" s="44">
        <x:f>ROUND(K122,2)</x:f>
      </x:c>
      <x:c r="L114" s="40" t="s">
        <x:v>428</x:v>
      </x:c>
      <x:c r="M114" s="39" t="s"/>
      <x:c r="N114" s="39" t="s"/>
      <x:c r="O114" s="39" t="s"/>
      <x:c r="P114" s="39" t="s"/>
      <x:c r="Q114" s="39" t="s"/>
      <x:c r="R114" s="39" t="s"/>
      <x:c r="S114" s="39" t="s"/>
      <x:c r="T114" s="39" t="s"/>
      <x:c r="U114" s="39" t="s"/>
      <x:c r="V114" s="39" t="s"/>
      <x:c r="W114" s="39" t="s"/>
      <x:c r="X114" s="39" t="s"/>
      <x:c r="Y114" s="39" t="s"/>
      <x:c r="Z114" s="39" t="s"/>
      <x:c r="AA114" s="39" t="s"/>
    </x:row>
    <x:row r="115" spans="1:27">
      <x:c r="B115" s="14" t="s">
        <x:v>357</x:v>
      </x:c>
    </x:row>
    <x:row r="116" spans="1:27">
      <x:c r="B116" s="0" t="s">
        <x:v>429</x:v>
      </x:c>
      <x:c r="C116" s="0" t="s">
        <x:v>359</x:v>
      </x:c>
      <x:c r="D116" s="0" t="s">
        <x:v>430</x:v>
      </x:c>
      <x:c r="E116" s="45" t="n">
        <x:v>3.623</x:v>
      </x:c>
      <x:c r="F116" s="0" t="s">
        <x:v>361</x:v>
      </x:c>
      <x:c r="G116" s="0" t="s">
        <x:v>362</x:v>
      </x:c>
      <x:c r="H116" s="46" t="n">
        <x:v>27.39</x:v>
      </x:c>
      <x:c r="I116" s="0" t="s">
        <x:v>363</x:v>
      </x:c>
      <x:c r="J116" s="47">
        <x:f>ROUND(E116/I114* H116,5)</x:f>
      </x:c>
      <x:c r="K116" s="48" t="s"/>
    </x:row>
    <x:row r="117" spans="1:27">
      <x:c r="D117" s="49" t="s">
        <x:v>364</x:v>
      </x:c>
      <x:c r="E117" s="48" t="s"/>
      <x:c r="H117" s="48" t="s"/>
      <x:c r="K117" s="46">
        <x:f>SUM(J116:J116)</x:f>
      </x:c>
    </x:row>
    <x:row r="118" spans="1:27">
      <x:c r="E118" s="48" t="s"/>
      <x:c r="H118" s="48" t="s"/>
      <x:c r="K118" s="48" t="s"/>
    </x:row>
    <x:row r="119" spans="1:27">
      <x:c r="D119" s="49" t="s">
        <x:v>379</x:v>
      </x:c>
      <x:c r="E119" s="48" t="s"/>
      <x:c r="H119" s="48" t="n">
        <x:v>2</x:v>
      </x:c>
      <x:c r="I119" s="0" t="s">
        <x:v>380</x:v>
      </x:c>
      <x:c r="J119" s="0">
        <x:f>ROUND(H119/100*K117,5)</x:f>
      </x:c>
      <x:c r="K119" s="48" t="s"/>
    </x:row>
    <x:row r="120" spans="1:27">
      <x:c r="D120" s="49" t="s">
        <x:v>378</x:v>
      </x:c>
      <x:c r="E120" s="48" t="s"/>
      <x:c r="H120" s="48" t="s"/>
      <x:c r="K120" s="50">
        <x:f>SUM(J115:J119)</x:f>
      </x:c>
    </x:row>
    <x:row r="121" spans="1:27">
      <x:c r="D121" s="49" t="s">
        <x:v>410</x:v>
      </x:c>
      <x:c r="E121" s="48" t="s"/>
      <x:c r="H121" s="48" t="n">
        <x:v>3</x:v>
      </x:c>
      <x:c r="I121" s="0" t="s">
        <x:v>380</x:v>
      </x:c>
      <x:c r="K121" s="46">
        <x:f>ROUND(H121/100*K120,5)</x:f>
      </x:c>
    </x:row>
    <x:row r="122" spans="1:27">
      <x:c r="D122" s="49" t="s">
        <x:v>381</x:v>
      </x:c>
      <x:c r="E122" s="48" t="s"/>
      <x:c r="H122" s="48" t="s"/>
      <x:c r="K122" s="50">
        <x:f>SUM(K120:K121)</x:f>
      </x:c>
    </x:row>
    <x:row r="124" spans="1:27" customFormat="1" ht="45" customHeight="1">
      <x:c r="A124" s="38" t="s">
        <x:v>431</x:v>
      </x:c>
      <x:c r="B124" s="38" t="s">
        <x:v>29</x:v>
      </x:c>
      <x:c r="C124" s="39" t="s">
        <x:v>30</x:v>
      </x:c>
      <x:c r="D124" s="40" t="s">
        <x:v>31</x:v>
      </x:c>
      <x:c r="E124" s="39" t="s"/>
      <x:c r="F124" s="39" t="s"/>
      <x:c r="G124" s="39" t="s"/>
      <x:c r="H124" s="41" t="s">
        <x:v>355</x:v>
      </x:c>
      <x:c r="I124" s="42" t="n">
        <x:v>1.009</x:v>
      </x:c>
      <x:c r="J124" s="43" t="s"/>
      <x:c r="K124" s="44">
        <x:f>ROUND(K133,2)</x:f>
      </x:c>
      <x:c r="L124" s="40" t="s">
        <x:v>432</x:v>
      </x:c>
      <x:c r="M124" s="39" t="s"/>
      <x:c r="N124" s="39" t="s"/>
      <x:c r="O124" s="39" t="s"/>
      <x:c r="P124" s="39" t="s"/>
      <x:c r="Q124" s="39" t="s"/>
      <x:c r="R124" s="39" t="s"/>
      <x:c r="S124" s="39" t="s"/>
      <x:c r="T124" s="39" t="s"/>
      <x:c r="U124" s="39" t="s"/>
      <x:c r="V124" s="39" t="s"/>
      <x:c r="W124" s="39" t="s"/>
      <x:c r="X124" s="39" t="s"/>
      <x:c r="Y124" s="39" t="s"/>
      <x:c r="Z124" s="39" t="s"/>
      <x:c r="AA124" s="39" t="s"/>
    </x:row>
    <x:row r="125" spans="1:27">
      <x:c r="B125" s="14" t="s">
        <x:v>357</x:v>
      </x:c>
    </x:row>
    <x:row r="126" spans="1:27">
      <x:c r="B126" s="0" t="s">
        <x:v>433</x:v>
      </x:c>
      <x:c r="C126" s="0" t="s">
        <x:v>359</x:v>
      </x:c>
      <x:c r="D126" s="0" t="s">
        <x:v>434</x:v>
      </x:c>
      <x:c r="E126" s="45" t="n">
        <x:v>3.919</x:v>
      </x:c>
      <x:c r="F126" s="0" t="s">
        <x:v>361</x:v>
      </x:c>
      <x:c r="G126" s="0" t="s">
        <x:v>362</x:v>
      </x:c>
      <x:c r="H126" s="46" t="n">
        <x:v>25.8</x:v>
      </x:c>
      <x:c r="I126" s="0" t="s">
        <x:v>363</x:v>
      </x:c>
      <x:c r="J126" s="47">
        <x:f>ROUND(E126/I124* H126,5)</x:f>
      </x:c>
      <x:c r="K126" s="48" t="s"/>
    </x:row>
    <x:row r="127" spans="1:27">
      <x:c r="B127" s="0" t="s">
        <x:v>435</x:v>
      </x:c>
      <x:c r="C127" s="0" t="s">
        <x:v>359</x:v>
      </x:c>
      <x:c r="D127" s="0" t="s">
        <x:v>436</x:v>
      </x:c>
      <x:c r="E127" s="45" t="n">
        <x:v>3.919</x:v>
      </x:c>
      <x:c r="F127" s="0" t="s">
        <x:v>361</x:v>
      </x:c>
      <x:c r="G127" s="0" t="s">
        <x:v>362</x:v>
      </x:c>
      <x:c r="H127" s="46" t="n">
        <x:v>26.64</x:v>
      </x:c>
      <x:c r="I127" s="0" t="s">
        <x:v>363</x:v>
      </x:c>
      <x:c r="J127" s="47">
        <x:f>ROUND(E127/I124* H127,5)</x:f>
      </x:c>
      <x:c r="K127" s="48" t="s"/>
    </x:row>
    <x:row r="128" spans="1:27">
      <x:c r="D128" s="49" t="s">
        <x:v>364</x:v>
      </x:c>
      <x:c r="E128" s="48" t="s"/>
      <x:c r="H128" s="48" t="s"/>
      <x:c r="K128" s="46">
        <x:f>SUM(J126:J127)</x:f>
      </x:c>
    </x:row>
    <x:row r="129" spans="1:27">
      <x:c r="E129" s="48" t="s"/>
      <x:c r="H129" s="48" t="s"/>
      <x:c r="K129" s="48" t="s"/>
    </x:row>
    <x:row r="130" spans="1:27">
      <x:c r="D130" s="49" t="s">
        <x:v>379</x:v>
      </x:c>
      <x:c r="E130" s="48" t="s"/>
      <x:c r="H130" s="48" t="n">
        <x:v>2</x:v>
      </x:c>
      <x:c r="I130" s="0" t="s">
        <x:v>380</x:v>
      </x:c>
      <x:c r="J130" s="0">
        <x:f>ROUND(H130/100*K128,5)</x:f>
      </x:c>
      <x:c r="K130" s="48" t="s"/>
    </x:row>
    <x:row r="131" spans="1:27">
      <x:c r="D131" s="49" t="s">
        <x:v>378</x:v>
      </x:c>
      <x:c r="E131" s="48" t="s"/>
      <x:c r="H131" s="48" t="s"/>
      <x:c r="K131" s="50">
        <x:f>SUM(J125:J130)</x:f>
      </x:c>
    </x:row>
    <x:row r="132" spans="1:27">
      <x:c r="D132" s="49" t="s">
        <x:v>410</x:v>
      </x:c>
      <x:c r="E132" s="48" t="s"/>
      <x:c r="H132" s="48" t="n">
        <x:v>3</x:v>
      </x:c>
      <x:c r="I132" s="0" t="s">
        <x:v>380</x:v>
      </x:c>
      <x:c r="K132" s="46">
        <x:f>ROUND(H132/100*K131,5)</x:f>
      </x:c>
    </x:row>
    <x:row r="133" spans="1:27">
      <x:c r="D133" s="49" t="s">
        <x:v>381</x:v>
      </x:c>
      <x:c r="E133" s="48" t="s"/>
      <x:c r="H133" s="48" t="s"/>
      <x:c r="K133" s="50">
        <x:f>SUM(K131:K132)</x:f>
      </x:c>
    </x:row>
    <x:row r="135" spans="1:27" customFormat="1" ht="45" customHeight="1">
      <x:c r="A135" s="38" t="s">
        <x:v>437</x:v>
      </x:c>
      <x:c r="B135" s="38" t="s">
        <x:v>159</x:v>
      </x:c>
      <x:c r="C135" s="39" t="s">
        <x:v>51</x:v>
      </x:c>
      <x:c r="D135" s="40" t="s">
        <x:v>160</x:v>
      </x:c>
      <x:c r="E135" s="39" t="s"/>
      <x:c r="F135" s="39" t="s"/>
      <x:c r="G135" s="39" t="s"/>
      <x:c r="H135" s="41" t="s">
        <x:v>355</x:v>
      </x:c>
      <x:c r="I135" s="42" t="n">
        <x:v>1</x:v>
      </x:c>
      <x:c r="J135" s="43" t="s"/>
      <x:c r="K135" s="44">
        <x:f>ROUND(K151,2)</x:f>
      </x:c>
      <x:c r="L135" s="40" t="s">
        <x:v>438</x:v>
      </x:c>
      <x:c r="M135" s="39" t="s"/>
      <x:c r="N135" s="39" t="s"/>
      <x:c r="O135" s="39" t="s"/>
      <x:c r="P135" s="39" t="s"/>
      <x:c r="Q135" s="39" t="s"/>
      <x:c r="R135" s="39" t="s"/>
      <x:c r="S135" s="39" t="s"/>
      <x:c r="T135" s="39" t="s"/>
      <x:c r="U135" s="39" t="s"/>
      <x:c r="V135" s="39" t="s"/>
      <x:c r="W135" s="39" t="s"/>
      <x:c r="X135" s="39" t="s"/>
      <x:c r="Y135" s="39" t="s"/>
      <x:c r="Z135" s="39" t="s"/>
      <x:c r="AA135" s="39" t="s"/>
    </x:row>
    <x:row r="136" spans="1:27">
      <x:c r="B136" s="14" t="s">
        <x:v>357</x:v>
      </x:c>
    </x:row>
    <x:row r="137" spans="1:27">
      <x:c r="B137" s="0" t="s">
        <x:v>435</x:v>
      </x:c>
      <x:c r="C137" s="0" t="s">
        <x:v>359</x:v>
      </x:c>
      <x:c r="D137" s="0" t="s">
        <x:v>436</x:v>
      </x:c>
      <x:c r="E137" s="45" t="n">
        <x:v>1.411</x:v>
      </x:c>
      <x:c r="F137" s="0" t="s">
        <x:v>361</x:v>
      </x:c>
      <x:c r="G137" s="0" t="s">
        <x:v>362</x:v>
      </x:c>
      <x:c r="H137" s="46" t="n">
        <x:v>26.64</x:v>
      </x:c>
      <x:c r="I137" s="0" t="s">
        <x:v>363</x:v>
      </x:c>
      <x:c r="J137" s="47">
        <x:f>ROUND(E137/I135* H137,5)</x:f>
      </x:c>
      <x:c r="K137" s="48" t="s"/>
    </x:row>
    <x:row r="138" spans="1:27">
      <x:c r="B138" s="0" t="s">
        <x:v>439</x:v>
      </x:c>
      <x:c r="C138" s="0" t="s">
        <x:v>359</x:v>
      </x:c>
      <x:c r="D138" s="0" t="s">
        <x:v>440</x:v>
      </x:c>
      <x:c r="E138" s="45" t="n">
        <x:v>0.29</x:v>
      </x:c>
      <x:c r="F138" s="0" t="s">
        <x:v>361</x:v>
      </x:c>
      <x:c r="G138" s="0" t="s">
        <x:v>362</x:v>
      </x:c>
      <x:c r="H138" s="46" t="n">
        <x:v>31.27</x:v>
      </x:c>
      <x:c r="I138" s="0" t="s">
        <x:v>363</x:v>
      </x:c>
      <x:c r="J138" s="47">
        <x:f>ROUND(E138/I135* H138,5)</x:f>
      </x:c>
      <x:c r="K138" s="48" t="s"/>
    </x:row>
    <x:row r="139" spans="1:27">
      <x:c r="B139" s="0" t="s">
        <x:v>433</x:v>
      </x:c>
      <x:c r="C139" s="0" t="s">
        <x:v>359</x:v>
      </x:c>
      <x:c r="D139" s="0" t="s">
        <x:v>434</x:v>
      </x:c>
      <x:c r="E139" s="45" t="n">
        <x:v>1.097</x:v>
      </x:c>
      <x:c r="F139" s="0" t="s">
        <x:v>361</x:v>
      </x:c>
      <x:c r="G139" s="0" t="s">
        <x:v>362</x:v>
      </x:c>
      <x:c r="H139" s="46" t="n">
        <x:v>25.8</x:v>
      </x:c>
      <x:c r="I139" s="0" t="s">
        <x:v>363</x:v>
      </x:c>
      <x:c r="J139" s="47">
        <x:f>ROUND(E139/I135* H139,5)</x:f>
      </x:c>
      <x:c r="K139" s="48" t="s"/>
    </x:row>
    <x:row r="140" spans="1:27">
      <x:c r="D140" s="49" t="s">
        <x:v>364</x:v>
      </x:c>
      <x:c r="E140" s="48" t="s"/>
      <x:c r="H140" s="48" t="s"/>
      <x:c r="K140" s="46">
        <x:f>SUM(J137:J139)</x:f>
      </x:c>
    </x:row>
    <x:row r="141" spans="1:27">
      <x:c r="B141" s="14" t="s">
        <x:v>365</x:v>
      </x:c>
      <x:c r="E141" s="48" t="s"/>
      <x:c r="H141" s="48" t="s"/>
      <x:c r="K141" s="48" t="s"/>
    </x:row>
    <x:row r="142" spans="1:27">
      <x:c r="B142" s="0" t="s">
        <x:v>441</x:v>
      </x:c>
      <x:c r="C142" s="0" t="s">
        <x:v>359</x:v>
      </x:c>
      <x:c r="D142" s="0" t="s">
        <x:v>442</x:v>
      </x:c>
      <x:c r="E142" s="45" t="n">
        <x:v>0.213</x:v>
      </x:c>
      <x:c r="F142" s="0" t="s">
        <x:v>361</x:v>
      </x:c>
      <x:c r="G142" s="0" t="s">
        <x:v>362</x:v>
      </x:c>
      <x:c r="H142" s="46" t="n">
        <x:v>8.04</x:v>
      </x:c>
      <x:c r="I142" s="0" t="s">
        <x:v>363</x:v>
      </x:c>
      <x:c r="J142" s="47">
        <x:f>ROUND(E142/I135* H142,5)</x:f>
      </x:c>
      <x:c r="K142" s="48" t="s"/>
    </x:row>
    <x:row r="143" spans="1:27">
      <x:c r="B143" s="0" t="s">
        <x:v>443</x:v>
      </x:c>
      <x:c r="C143" s="0" t="s">
        <x:v>359</x:v>
      </x:c>
      <x:c r="D143" s="0" t="s">
        <x:v>444</x:v>
      </x:c>
      <x:c r="E143" s="45" t="n">
        <x:v>1.045</x:v>
      </x:c>
      <x:c r="F143" s="0" t="s">
        <x:v>361</x:v>
      </x:c>
      <x:c r="G143" s="0" t="s">
        <x:v>362</x:v>
      </x:c>
      <x:c r="H143" s="46" t="n">
        <x:v>4.42</x:v>
      </x:c>
      <x:c r="I143" s="0" t="s">
        <x:v>363</x:v>
      </x:c>
      <x:c r="J143" s="47">
        <x:f>ROUND(E143/I135* H143,5)</x:f>
      </x:c>
      <x:c r="K143" s="48" t="s"/>
    </x:row>
    <x:row r="144" spans="1:27">
      <x:c r="B144" s="0" t="s">
        <x:v>445</x:v>
      </x:c>
      <x:c r="C144" s="0" t="s">
        <x:v>359</x:v>
      </x:c>
      <x:c r="D144" s="0" t="s">
        <x:v>446</x:v>
      </x:c>
      <x:c r="E144" s="45" t="n">
        <x:v>0.523</x:v>
      </x:c>
      <x:c r="F144" s="0" t="s">
        <x:v>361</x:v>
      </x:c>
      <x:c r="G144" s="0" t="s">
        <x:v>362</x:v>
      </x:c>
      <x:c r="H144" s="46" t="n">
        <x:v>7.5</x:v>
      </x:c>
      <x:c r="I144" s="0" t="s">
        <x:v>363</x:v>
      </x:c>
      <x:c r="J144" s="47">
        <x:f>ROUND(E144/I135* H144,5)</x:f>
      </x:c>
      <x:c r="K144" s="48" t="s"/>
    </x:row>
    <x:row r="145" spans="1:27">
      <x:c r="D145" s="49" t="s">
        <x:v>368</x:v>
      </x:c>
      <x:c r="E145" s="48" t="s"/>
      <x:c r="H145" s="48" t="s"/>
      <x:c r="K145" s="46">
        <x:f>SUM(J142:J144)</x:f>
      </x:c>
    </x:row>
    <x:row r="146" spans="1:27">
      <x:c r="B146" s="14" t="s">
        <x:v>406</x:v>
      </x:c>
      <x:c r="E146" s="48" t="s"/>
      <x:c r="H146" s="48" t="s"/>
      <x:c r="K146" s="48" t="s"/>
    </x:row>
    <x:row r="147" spans="1:27">
      <x:c r="B147" s="0" t="s">
        <x:v>407</x:v>
      </x:c>
      <x:c r="C147" s="0" t="s">
        <x:v>380</x:v>
      </x:c>
      <x:c r="D147" s="0" t="s">
        <x:v>408</x:v>
      </x:c>
      <x:c r="E147" s="45" t="n">
        <x:v>2</x:v>
      </x:c>
      <x:c r="G147" s="0" t="s">
        <x:v>380</x:v>
      </x:c>
      <x:c r="H147" s="46" t="n">
        <x:v>85.214</x:v>
      </x:c>
      <x:c r="I147" s="0" t="s">
        <x:v>363</x:v>
      </x:c>
      <x:c r="J147" s="47">
        <x:f>ROUND(E147* H147/100,5)</x:f>
      </x:c>
      <x:c r="K147" s="48" t="s"/>
    </x:row>
    <x:row r="148" spans="1:27">
      <x:c r="D148" s="49" t="s">
        <x:v>409</x:v>
      </x:c>
      <x:c r="E148" s="48" t="s"/>
      <x:c r="H148" s="48" t="s"/>
      <x:c r="K148" s="46">
        <x:f>SUM(J147:J147)</x:f>
      </x:c>
    </x:row>
    <x:row r="149" spans="1:27">
      <x:c r="D149" s="49" t="s">
        <x:v>378</x:v>
      </x:c>
      <x:c r="E149" s="48" t="s"/>
      <x:c r="H149" s="48" t="s"/>
      <x:c r="K149" s="50">
        <x:f>SUM(J136:J148)</x:f>
      </x:c>
    </x:row>
    <x:row r="150" spans="1:27">
      <x:c r="D150" s="49" t="s">
        <x:v>410</x:v>
      </x:c>
      <x:c r="E150" s="48" t="s"/>
      <x:c r="H150" s="48" t="n">
        <x:v>3</x:v>
      </x:c>
      <x:c r="I150" s="0" t="s">
        <x:v>380</x:v>
      </x:c>
      <x:c r="K150" s="46">
        <x:f>ROUND(H150/100*K149,5)</x:f>
      </x:c>
    </x:row>
    <x:row r="151" spans="1:27">
      <x:c r="D151" s="49" t="s">
        <x:v>381</x:v>
      </x:c>
      <x:c r="E151" s="48" t="s"/>
      <x:c r="H151" s="48" t="s"/>
      <x:c r="K151" s="50">
        <x:f>SUM(K149:K150)</x:f>
      </x:c>
    </x:row>
    <x:row r="153" spans="1:27" customFormat="1" ht="45" customHeight="1">
      <x:c r="A153" s="38" t="s">
        <x:v>447</x:v>
      </x:c>
      <x:c r="B153" s="38" t="s">
        <x:v>157</x:v>
      </x:c>
      <x:c r="C153" s="39" t="s">
        <x:v>51</x:v>
      </x:c>
      <x:c r="D153" s="40" t="s">
        <x:v>158</x:v>
      </x:c>
      <x:c r="E153" s="39" t="s"/>
      <x:c r="F153" s="39" t="s"/>
      <x:c r="G153" s="39" t="s"/>
      <x:c r="H153" s="41" t="s">
        <x:v>355</x:v>
      </x:c>
      <x:c r="I153" s="42" t="n">
        <x:v>1</x:v>
      </x:c>
      <x:c r="J153" s="43" t="s"/>
      <x:c r="K153" s="44">
        <x:f>ROUND(K169,2)</x:f>
      </x:c>
      <x:c r="L153" s="40" t="s">
        <x:v>448</x:v>
      </x:c>
      <x:c r="M153" s="39" t="s"/>
      <x:c r="N153" s="39" t="s"/>
      <x:c r="O153" s="39" t="s"/>
      <x:c r="P153" s="39" t="s"/>
      <x:c r="Q153" s="39" t="s"/>
      <x:c r="R153" s="39" t="s"/>
      <x:c r="S153" s="39" t="s"/>
      <x:c r="T153" s="39" t="s"/>
      <x:c r="U153" s="39" t="s"/>
      <x:c r="V153" s="39" t="s"/>
      <x:c r="W153" s="39" t="s"/>
      <x:c r="X153" s="39" t="s"/>
      <x:c r="Y153" s="39" t="s"/>
      <x:c r="Z153" s="39" t="s"/>
      <x:c r="AA153" s="39" t="s"/>
    </x:row>
    <x:row r="154" spans="1:27">
      <x:c r="B154" s="14" t="s">
        <x:v>357</x:v>
      </x:c>
    </x:row>
    <x:row r="155" spans="1:27">
      <x:c r="B155" s="0" t="s">
        <x:v>435</x:v>
      </x:c>
      <x:c r="C155" s="0" t="s">
        <x:v>359</x:v>
      </x:c>
      <x:c r="D155" s="0" t="s">
        <x:v>436</x:v>
      </x:c>
      <x:c r="E155" s="45" t="n">
        <x:v>1.254</x:v>
      </x:c>
      <x:c r="F155" s="0" t="s">
        <x:v>361</x:v>
      </x:c>
      <x:c r="G155" s="0" t="s">
        <x:v>362</x:v>
      </x:c>
      <x:c r="H155" s="46" t="n">
        <x:v>26.64</x:v>
      </x:c>
      <x:c r="I155" s="0" t="s">
        <x:v>363</x:v>
      </x:c>
      <x:c r="J155" s="47">
        <x:f>ROUND(E155/I153* H155,5)</x:f>
      </x:c>
      <x:c r="K155" s="48" t="s"/>
    </x:row>
    <x:row r="156" spans="1:27">
      <x:c r="B156" s="0" t="s">
        <x:v>433</x:v>
      </x:c>
      <x:c r="C156" s="0" t="s">
        <x:v>359</x:v>
      </x:c>
      <x:c r="D156" s="0" t="s">
        <x:v>434</x:v>
      </x:c>
      <x:c r="E156" s="45" t="n">
        <x:v>1.254</x:v>
      </x:c>
      <x:c r="F156" s="0" t="s">
        <x:v>361</x:v>
      </x:c>
      <x:c r="G156" s="0" t="s">
        <x:v>362</x:v>
      </x:c>
      <x:c r="H156" s="46" t="n">
        <x:v>25.8</x:v>
      </x:c>
      <x:c r="I156" s="0" t="s">
        <x:v>363</x:v>
      </x:c>
      <x:c r="J156" s="47">
        <x:f>ROUND(E156/I153* H156,5)</x:f>
      </x:c>
      <x:c r="K156" s="48" t="s"/>
    </x:row>
    <x:row r="157" spans="1:27">
      <x:c r="B157" s="0" t="s">
        <x:v>439</x:v>
      </x:c>
      <x:c r="C157" s="0" t="s">
        <x:v>359</x:v>
      </x:c>
      <x:c r="D157" s="0" t="s">
        <x:v>440</x:v>
      </x:c>
      <x:c r="E157" s="45" t="n">
        <x:v>0.314</x:v>
      </x:c>
      <x:c r="F157" s="0" t="s">
        <x:v>361</x:v>
      </x:c>
      <x:c r="G157" s="0" t="s">
        <x:v>362</x:v>
      </x:c>
      <x:c r="H157" s="46" t="n">
        <x:v>31.27</x:v>
      </x:c>
      <x:c r="I157" s="0" t="s">
        <x:v>363</x:v>
      </x:c>
      <x:c r="J157" s="47">
        <x:f>ROUND(E157/I153* H157,5)</x:f>
      </x:c>
      <x:c r="K157" s="48" t="s"/>
    </x:row>
    <x:row r="158" spans="1:27">
      <x:c r="D158" s="49" t="s">
        <x:v>364</x:v>
      </x:c>
      <x:c r="E158" s="48" t="s"/>
      <x:c r="H158" s="48" t="s"/>
      <x:c r="K158" s="46">
        <x:f>SUM(J155:J157)</x:f>
      </x:c>
    </x:row>
    <x:row r="159" spans="1:27">
      <x:c r="B159" s="14" t="s">
        <x:v>365</x:v>
      </x:c>
      <x:c r="E159" s="48" t="s"/>
      <x:c r="H159" s="48" t="s"/>
      <x:c r="K159" s="48" t="s"/>
    </x:row>
    <x:row r="160" spans="1:27">
      <x:c r="B160" s="0" t="s">
        <x:v>445</x:v>
      </x:c>
      <x:c r="C160" s="0" t="s">
        <x:v>359</x:v>
      </x:c>
      <x:c r="D160" s="0" t="s">
        <x:v>446</x:v>
      </x:c>
      <x:c r="E160" s="45" t="n">
        <x:v>0.465</x:v>
      </x:c>
      <x:c r="F160" s="0" t="s">
        <x:v>361</x:v>
      </x:c>
      <x:c r="G160" s="0" t="s">
        <x:v>362</x:v>
      </x:c>
      <x:c r="H160" s="46" t="n">
        <x:v>7.5</x:v>
      </x:c>
      <x:c r="I160" s="0" t="s">
        <x:v>363</x:v>
      </x:c>
      <x:c r="J160" s="47">
        <x:f>ROUND(E160/I153* H160,5)</x:f>
      </x:c>
      <x:c r="K160" s="48" t="s"/>
    </x:row>
    <x:row r="161" spans="1:27">
      <x:c r="B161" s="0" t="s">
        <x:v>443</x:v>
      </x:c>
      <x:c r="C161" s="0" t="s">
        <x:v>359</x:v>
      </x:c>
      <x:c r="D161" s="0" t="s">
        <x:v>444</x:v>
      </x:c>
      <x:c r="E161" s="45" t="n">
        <x:v>0.929</x:v>
      </x:c>
      <x:c r="F161" s="0" t="s">
        <x:v>361</x:v>
      </x:c>
      <x:c r="G161" s="0" t="s">
        <x:v>362</x:v>
      </x:c>
      <x:c r="H161" s="46" t="n">
        <x:v>4.42</x:v>
      </x:c>
      <x:c r="I161" s="0" t="s">
        <x:v>363</x:v>
      </x:c>
      <x:c r="J161" s="47">
        <x:f>ROUND(E161/I153* H161,5)</x:f>
      </x:c>
      <x:c r="K161" s="48" t="s"/>
    </x:row>
    <x:row r="162" spans="1:27">
      <x:c r="B162" s="0" t="s">
        <x:v>441</x:v>
      </x:c>
      <x:c r="C162" s="0" t="s">
        <x:v>359</x:v>
      </x:c>
      <x:c r="D162" s="0" t="s">
        <x:v>442</x:v>
      </x:c>
      <x:c r="E162" s="45" t="n">
        <x:v>0.23</x:v>
      </x:c>
      <x:c r="F162" s="0" t="s">
        <x:v>361</x:v>
      </x:c>
      <x:c r="G162" s="0" t="s">
        <x:v>362</x:v>
      </x:c>
      <x:c r="H162" s="46" t="n">
        <x:v>8.04</x:v>
      </x:c>
      <x:c r="I162" s="0" t="s">
        <x:v>363</x:v>
      </x:c>
      <x:c r="J162" s="47">
        <x:f>ROUND(E162/I153* H162,5)</x:f>
      </x:c>
      <x:c r="K162" s="48" t="s"/>
    </x:row>
    <x:row r="163" spans="1:27">
      <x:c r="D163" s="49" t="s">
        <x:v>368</x:v>
      </x:c>
      <x:c r="E163" s="48" t="s"/>
      <x:c r="H163" s="48" t="s"/>
      <x:c r="K163" s="46">
        <x:f>SUM(J160:J162)</x:f>
      </x:c>
    </x:row>
    <x:row r="164" spans="1:27">
      <x:c r="B164" s="14" t="s">
        <x:v>406</x:v>
      </x:c>
      <x:c r="E164" s="48" t="s"/>
      <x:c r="H164" s="48" t="s"/>
      <x:c r="K164" s="48" t="s"/>
    </x:row>
    <x:row r="165" spans="1:27">
      <x:c r="B165" s="0" t="s">
        <x:v>407</x:v>
      </x:c>
      <x:c r="C165" s="0" t="s">
        <x:v>380</x:v>
      </x:c>
      <x:c r="D165" s="0" t="s">
        <x:v>408</x:v>
      </x:c>
      <x:c r="E165" s="45" t="n">
        <x:v>2</x:v>
      </x:c>
      <x:c r="G165" s="0" t="s">
        <x:v>380</x:v>
      </x:c>
      <x:c r="H165" s="46" t="n">
        <x:v>85.0215</x:v>
      </x:c>
      <x:c r="I165" s="0" t="s">
        <x:v>363</x:v>
      </x:c>
      <x:c r="J165" s="47">
        <x:f>ROUND(E165* H165/100,5)</x:f>
      </x:c>
      <x:c r="K165" s="48" t="s"/>
    </x:row>
    <x:row r="166" spans="1:27">
      <x:c r="D166" s="49" t="s">
        <x:v>409</x:v>
      </x:c>
      <x:c r="E166" s="48" t="s"/>
      <x:c r="H166" s="48" t="s"/>
      <x:c r="K166" s="46">
        <x:f>SUM(J165:J165)</x:f>
      </x:c>
    </x:row>
    <x:row r="167" spans="1:27">
      <x:c r="D167" s="49" t="s">
        <x:v>378</x:v>
      </x:c>
      <x:c r="E167" s="48" t="s"/>
      <x:c r="H167" s="48" t="s"/>
      <x:c r="K167" s="50">
        <x:f>SUM(J154:J166)</x:f>
      </x:c>
    </x:row>
    <x:row r="168" spans="1:27">
      <x:c r="D168" s="49" t="s">
        <x:v>410</x:v>
      </x:c>
      <x:c r="E168" s="48" t="s"/>
      <x:c r="H168" s="48" t="n">
        <x:v>3</x:v>
      </x:c>
      <x:c r="I168" s="0" t="s">
        <x:v>380</x:v>
      </x:c>
      <x:c r="K168" s="46">
        <x:f>ROUND(H168/100*K167,5)</x:f>
      </x:c>
    </x:row>
    <x:row r="169" spans="1:27">
      <x:c r="D169" s="49" t="s">
        <x:v>381</x:v>
      </x:c>
      <x:c r="E169" s="48" t="s"/>
      <x:c r="H169" s="48" t="s"/>
      <x:c r="K169" s="50">
        <x:f>SUM(K167:K168)</x:f>
      </x:c>
    </x:row>
    <x:row r="171" spans="1:27" customFormat="1" ht="45" customHeight="1">
      <x:c r="A171" s="38" t="s">
        <x:v>449</x:v>
      </x:c>
      <x:c r="B171" s="38" t="s">
        <x:v>24</x:v>
      </x:c>
      <x:c r="C171" s="39" t="s">
        <x:v>14</x:v>
      </x:c>
      <x:c r="D171" s="40" t="s">
        <x:v>25</x:v>
      </x:c>
      <x:c r="E171" s="39" t="s"/>
      <x:c r="F171" s="39" t="s"/>
      <x:c r="G171" s="39" t="s"/>
      <x:c r="H171" s="41" t="s">
        <x:v>355</x:v>
      </x:c>
      <x:c r="I171" s="42" t="n">
        <x:v>1</x:v>
      </x:c>
      <x:c r="J171" s="43" t="s"/>
      <x:c r="K171" s="44">
        <x:f>ROUND(K185,2)</x:f>
      </x:c>
      <x:c r="L171" s="40" t="s">
        <x:v>450</x:v>
      </x:c>
      <x:c r="M171" s="39" t="s"/>
      <x:c r="N171" s="39" t="s"/>
      <x:c r="O171" s="39" t="s"/>
      <x:c r="P171" s="39" t="s"/>
      <x:c r="Q171" s="39" t="s"/>
      <x:c r="R171" s="39" t="s"/>
      <x:c r="S171" s="39" t="s"/>
      <x:c r="T171" s="39" t="s"/>
      <x:c r="U171" s="39" t="s"/>
      <x:c r="V171" s="39" t="s"/>
      <x:c r="W171" s="39" t="s"/>
      <x:c r="X171" s="39" t="s"/>
      <x:c r="Y171" s="39" t="s"/>
      <x:c r="Z171" s="39" t="s"/>
      <x:c r="AA171" s="39" t="s"/>
    </x:row>
    <x:row r="172" spans="1:27">
      <x:c r="B172" s="14" t="s">
        <x:v>357</x:v>
      </x:c>
    </x:row>
    <x:row r="173" spans="1:27">
      <x:c r="B173" s="0" t="s">
        <x:v>435</x:v>
      </x:c>
      <x:c r="C173" s="0" t="s">
        <x:v>359</x:v>
      </x:c>
      <x:c r="D173" s="0" t="s">
        <x:v>436</x:v>
      </x:c>
      <x:c r="E173" s="45" t="n">
        <x:v>0.173</x:v>
      </x:c>
      <x:c r="F173" s="0" t="s">
        <x:v>361</x:v>
      </x:c>
      <x:c r="G173" s="0" t="s">
        <x:v>362</x:v>
      </x:c>
      <x:c r="H173" s="46" t="n">
        <x:v>26.64</x:v>
      </x:c>
      <x:c r="I173" s="0" t="s">
        <x:v>363</x:v>
      </x:c>
      <x:c r="J173" s="47">
        <x:f>ROUND(E173/I171* H173,5)</x:f>
      </x:c>
      <x:c r="K173" s="48" t="s"/>
    </x:row>
    <x:row r="174" spans="1:27">
      <x:c r="B174" s="0" t="s">
        <x:v>439</x:v>
      </x:c>
      <x:c r="C174" s="0" t="s">
        <x:v>359</x:v>
      </x:c>
      <x:c r="D174" s="0" t="s">
        <x:v>440</x:v>
      </x:c>
      <x:c r="E174" s="45" t="n">
        <x:v>0.115</x:v>
      </x:c>
      <x:c r="F174" s="0" t="s">
        <x:v>361</x:v>
      </x:c>
      <x:c r="G174" s="0" t="s">
        <x:v>362</x:v>
      </x:c>
      <x:c r="H174" s="46" t="n">
        <x:v>31.27</x:v>
      </x:c>
      <x:c r="I174" s="0" t="s">
        <x:v>363</x:v>
      </x:c>
      <x:c r="J174" s="47">
        <x:f>ROUND(E174/I171* H174,5)</x:f>
      </x:c>
      <x:c r="K174" s="48" t="s"/>
    </x:row>
    <x:row r="175" spans="1:27">
      <x:c r="B175" s="0" t="s">
        <x:v>433</x:v>
      </x:c>
      <x:c r="C175" s="0" t="s">
        <x:v>359</x:v>
      </x:c>
      <x:c r="D175" s="0" t="s">
        <x:v>434</x:v>
      </x:c>
      <x:c r="E175" s="45" t="n">
        <x:v>0.346</x:v>
      </x:c>
      <x:c r="F175" s="0" t="s">
        <x:v>361</x:v>
      </x:c>
      <x:c r="G175" s="0" t="s">
        <x:v>362</x:v>
      </x:c>
      <x:c r="H175" s="46" t="n">
        <x:v>25.8</x:v>
      </x:c>
      <x:c r="I175" s="0" t="s">
        <x:v>363</x:v>
      </x:c>
      <x:c r="J175" s="47">
        <x:f>ROUND(E175/I171* H175,5)</x:f>
      </x:c>
      <x:c r="K175" s="48" t="s"/>
    </x:row>
    <x:row r="176" spans="1:27">
      <x:c r="D176" s="49" t="s">
        <x:v>364</x:v>
      </x:c>
      <x:c r="E176" s="48" t="s"/>
      <x:c r="H176" s="48" t="s"/>
      <x:c r="K176" s="46">
        <x:f>SUM(J173:J175)</x:f>
      </x:c>
    </x:row>
    <x:row r="177" spans="1:27">
      <x:c r="B177" s="14" t="s">
        <x:v>365</x:v>
      </x:c>
      <x:c r="E177" s="48" t="s"/>
      <x:c r="H177" s="48" t="s"/>
      <x:c r="K177" s="48" t="s"/>
    </x:row>
    <x:row r="178" spans="1:27">
      <x:c r="B178" s="0" t="s">
        <x:v>441</x:v>
      </x:c>
      <x:c r="C178" s="0" t="s">
        <x:v>359</x:v>
      </x:c>
      <x:c r="D178" s="0" t="s">
        <x:v>442</x:v>
      </x:c>
      <x:c r="E178" s="45" t="n">
        <x:v>0.1</x:v>
      </x:c>
      <x:c r="F178" s="0" t="s">
        <x:v>361</x:v>
      </x:c>
      <x:c r="G178" s="0" t="s">
        <x:v>362</x:v>
      </x:c>
      <x:c r="H178" s="46" t="n">
        <x:v>8.04</x:v>
      </x:c>
      <x:c r="I178" s="0" t="s">
        <x:v>363</x:v>
      </x:c>
      <x:c r="J178" s="47">
        <x:f>ROUND(E178/I171* H178,5)</x:f>
      </x:c>
      <x:c r="K178" s="48" t="s"/>
    </x:row>
    <x:row r="179" spans="1:27">
      <x:c r="D179" s="49" t="s">
        <x:v>368</x:v>
      </x:c>
      <x:c r="E179" s="48" t="s"/>
      <x:c r="H179" s="48" t="s"/>
      <x:c r="K179" s="46">
        <x:f>SUM(J178:J178)</x:f>
      </x:c>
    </x:row>
    <x:row r="180" spans="1:27">
      <x:c r="B180" s="14" t="s">
        <x:v>406</x:v>
      </x:c>
      <x:c r="E180" s="48" t="s"/>
      <x:c r="H180" s="48" t="s"/>
      <x:c r="K180" s="48" t="s"/>
    </x:row>
    <x:row r="181" spans="1:27">
      <x:c r="B181" s="0" t="s">
        <x:v>407</x:v>
      </x:c>
      <x:c r="C181" s="0" t="s">
        <x:v>380</x:v>
      </x:c>
      <x:c r="D181" s="0" t="s">
        <x:v>408</x:v>
      </x:c>
      <x:c r="E181" s="45" t="n">
        <x:v>2</x:v>
      </x:c>
      <x:c r="G181" s="0" t="s">
        <x:v>380</x:v>
      </x:c>
      <x:c r="H181" s="46" t="n">
        <x:v>17.9355</x:v>
      </x:c>
      <x:c r="I181" s="0" t="s">
        <x:v>363</x:v>
      </x:c>
      <x:c r="J181" s="47">
        <x:f>ROUND(E181* H181/100,5)</x:f>
      </x:c>
      <x:c r="K181" s="48" t="s"/>
    </x:row>
    <x:row r="182" spans="1:27">
      <x:c r="D182" s="49" t="s">
        <x:v>409</x:v>
      </x:c>
      <x:c r="E182" s="48" t="s"/>
      <x:c r="H182" s="48" t="s"/>
      <x:c r="K182" s="46">
        <x:f>SUM(J181:J181)</x:f>
      </x:c>
    </x:row>
    <x:row r="183" spans="1:27">
      <x:c r="D183" s="49" t="s">
        <x:v>378</x:v>
      </x:c>
      <x:c r="E183" s="48" t="s"/>
      <x:c r="H183" s="48" t="s"/>
      <x:c r="K183" s="50">
        <x:f>SUM(J172:J182)</x:f>
      </x:c>
    </x:row>
    <x:row r="184" spans="1:27">
      <x:c r="D184" s="49" t="s">
        <x:v>410</x:v>
      </x:c>
      <x:c r="E184" s="48" t="s"/>
      <x:c r="H184" s="48" t="n">
        <x:v>3</x:v>
      </x:c>
      <x:c r="I184" s="0" t="s">
        <x:v>380</x:v>
      </x:c>
      <x:c r="K184" s="46">
        <x:f>ROUND(H184/100*K183,5)</x:f>
      </x:c>
    </x:row>
    <x:row r="185" spans="1:27">
      <x:c r="D185" s="49" t="s">
        <x:v>381</x:v>
      </x:c>
      <x:c r="E185" s="48" t="s"/>
      <x:c r="H185" s="48" t="s"/>
      <x:c r="K185" s="50">
        <x:f>SUM(K183:K184)</x:f>
      </x:c>
    </x:row>
    <x:row r="187" spans="1:27" customFormat="1" ht="45" customHeight="1">
      <x:c r="A187" s="38" t="s">
        <x:v>451</x:v>
      </x:c>
      <x:c r="B187" s="38" t="s">
        <x:v>329</x:v>
      </x:c>
      <x:c r="C187" s="39" t="s">
        <x:v>27</x:v>
      </x:c>
      <x:c r="D187" s="40" t="s">
        <x:v>330</x:v>
      </x:c>
      <x:c r="E187" s="39" t="s"/>
      <x:c r="F187" s="39" t="s"/>
      <x:c r="G187" s="39" t="s"/>
      <x:c r="H187" s="41" t="s">
        <x:v>355</x:v>
      </x:c>
      <x:c r="I187" s="42" t="n">
        <x:v>1</x:v>
      </x:c>
      <x:c r="J187" s="43" t="s"/>
      <x:c r="K187" s="44" t="n">
        <x:v>21.83</x:v>
      </x:c>
      <x:c r="L187" s="40" t="s">
        <x:v>452</x:v>
      </x:c>
      <x:c r="M187" s="39" t="s"/>
      <x:c r="N187" s="39" t="s"/>
      <x:c r="O187" s="39" t="s"/>
      <x:c r="P187" s="39" t="s"/>
      <x:c r="Q187" s="39" t="s"/>
      <x:c r="R187" s="39" t="s"/>
      <x:c r="S187" s="39" t="s"/>
      <x:c r="T187" s="39" t="s"/>
      <x:c r="U187" s="39" t="s"/>
      <x:c r="V187" s="39" t="s"/>
      <x:c r="W187" s="39" t="s"/>
      <x:c r="X187" s="39" t="s"/>
      <x:c r="Y187" s="39" t="s"/>
      <x:c r="Z187" s="39" t="s"/>
      <x:c r="AA187" s="39" t="s"/>
    </x:row>
    <x:row r="188" spans="1:27" customFormat="1" ht="45" customHeight="1">
      <x:c r="A188" s="38" t="s">
        <x:v>453</x:v>
      </x:c>
      <x:c r="B188" s="38" t="s">
        <x:v>185</x:v>
      </x:c>
      <x:c r="C188" s="39" t="s">
        <x:v>109</x:v>
      </x:c>
      <x:c r="D188" s="40" t="s">
        <x:v>186</x:v>
      </x:c>
      <x:c r="E188" s="39" t="s"/>
      <x:c r="F188" s="39" t="s"/>
      <x:c r="G188" s="39" t="s"/>
      <x:c r="H188" s="41" t="s">
        <x:v>355</x:v>
      </x:c>
      <x:c r="I188" s="42" t="n">
        <x:v>1</x:v>
      </x:c>
      <x:c r="J188" s="43" t="s"/>
      <x:c r="K188" s="44">
        <x:f>ROUND(K212,2)</x:f>
      </x:c>
      <x:c r="L188" s="40" t="s">
        <x:v>454</x:v>
      </x:c>
      <x:c r="M188" s="39" t="s"/>
      <x:c r="N188" s="39" t="s"/>
      <x:c r="O188" s="39" t="s"/>
      <x:c r="P188" s="39" t="s"/>
      <x:c r="Q188" s="39" t="s"/>
      <x:c r="R188" s="39" t="s"/>
      <x:c r="S188" s="39" t="s"/>
      <x:c r="T188" s="39" t="s"/>
      <x:c r="U188" s="39" t="s"/>
      <x:c r="V188" s="39" t="s"/>
      <x:c r="W188" s="39" t="s"/>
      <x:c r="X188" s="39" t="s"/>
      <x:c r="Y188" s="39" t="s"/>
      <x:c r="Z188" s="39" t="s"/>
      <x:c r="AA188" s="39" t="s"/>
    </x:row>
    <x:row r="189" spans="1:27">
      <x:c r="B189" s="14" t="s">
        <x:v>357</x:v>
      </x:c>
    </x:row>
    <x:row r="190" spans="1:27">
      <x:c r="B190" s="0" t="s">
        <x:v>455</x:v>
      </x:c>
      <x:c r="C190" s="0" t="s">
        <x:v>359</x:v>
      </x:c>
      <x:c r="D190" s="0" t="s">
        <x:v>456</x:v>
      </x:c>
      <x:c r="E190" s="45" t="n">
        <x:v>0.504</x:v>
      </x:c>
      <x:c r="F190" s="0" t="s">
        <x:v>361</x:v>
      </x:c>
      <x:c r="G190" s="0" t="s">
        <x:v>362</x:v>
      </x:c>
      <x:c r="H190" s="46" t="n">
        <x:v>27.36</x:v>
      </x:c>
      <x:c r="I190" s="0" t="s">
        <x:v>363</x:v>
      </x:c>
      <x:c r="J190" s="47">
        <x:f>ROUND(E190/I188* H190,5)</x:f>
      </x:c>
      <x:c r="K190" s="48" t="s"/>
    </x:row>
    <x:row r="191" spans="1:27">
      <x:c r="B191" s="0" t="s">
        <x:v>457</x:v>
      </x:c>
      <x:c r="C191" s="0" t="s">
        <x:v>359</x:v>
      </x:c>
      <x:c r="D191" s="0" t="s">
        <x:v>458</x:v>
      </x:c>
      <x:c r="E191" s="45" t="n">
        <x:v>0.504</x:v>
      </x:c>
      <x:c r="F191" s="0" t="s">
        <x:v>361</x:v>
      </x:c>
      <x:c r="G191" s="0" t="s">
        <x:v>362</x:v>
      </x:c>
      <x:c r="H191" s="46" t="n">
        <x:v>30.76</x:v>
      </x:c>
      <x:c r="I191" s="0" t="s">
        <x:v>363</x:v>
      </x:c>
      <x:c r="J191" s="47">
        <x:f>ROUND(E191/I188* H191,5)</x:f>
      </x:c>
      <x:c r="K191" s="48" t="s"/>
    </x:row>
    <x:row r="192" spans="1:27">
      <x:c r="D192" s="49" t="s">
        <x:v>364</x:v>
      </x:c>
      <x:c r="E192" s="48" t="s"/>
      <x:c r="H192" s="48" t="s"/>
      <x:c r="K192" s="46">
        <x:f>SUM(J190:J191)</x:f>
      </x:c>
    </x:row>
    <x:row r="193" spans="1:27">
      <x:c r="B193" s="14" t="s">
        <x:v>369</x:v>
      </x:c>
      <x:c r="E193" s="48" t="s"/>
      <x:c r="H193" s="48" t="s"/>
      <x:c r="K193" s="48" t="s"/>
    </x:row>
    <x:row r="194" spans="1:27">
      <x:c r="B194" s="0" t="s">
        <x:v>459</x:v>
      </x:c>
      <x:c r="C194" s="0" t="s">
        <x:v>460</x:v>
      </x:c>
      <x:c r="D194" s="0" t="s">
        <x:v>461</x:v>
      </x:c>
      <x:c r="E194" s="45" t="n">
        <x:v>0.294</x:v>
      </x:c>
      <x:c r="G194" s="0" t="s">
        <x:v>362</x:v>
      </x:c>
      <x:c r="H194" s="46" t="n">
        <x:v>4.39</x:v>
      </x:c>
      <x:c r="I194" s="0" t="s">
        <x:v>363</x:v>
      </x:c>
      <x:c r="J194" s="47">
        <x:f>ROUND(E194* H194,5)</x:f>
      </x:c>
      <x:c r="K194" s="48" t="s"/>
    </x:row>
    <x:row r="195" spans="1:27">
      <x:c r="B195" s="0" t="s">
        <x:v>462</x:v>
      </x:c>
      <x:c r="C195" s="0" t="s">
        <x:v>188</x:v>
      </x:c>
      <x:c r="D195" s="0" t="s">
        <x:v>463</x:v>
      </x:c>
      <x:c r="E195" s="45" t="n">
        <x:v>3.75</x:v>
      </x:c>
      <x:c r="G195" s="0" t="s">
        <x:v>362</x:v>
      </x:c>
      <x:c r="H195" s="46" t="n">
        <x:v>0.91</x:v>
      </x:c>
      <x:c r="I195" s="0" t="s">
        <x:v>363</x:v>
      </x:c>
      <x:c r="J195" s="47">
        <x:f>ROUND(E195* H195,5)</x:f>
      </x:c>
      <x:c r="K195" s="48" t="s"/>
    </x:row>
    <x:row r="196" spans="1:27">
      <x:c r="B196" s="0" t="s">
        <x:v>464</x:v>
      </x:c>
      <x:c r="C196" s="0" t="s">
        <x:v>109</x:v>
      </x:c>
      <x:c r="D196" s="0" t="s">
        <x:v>465</x:v>
      </x:c>
      <x:c r="E196" s="45" t="n">
        <x:v>4</x:v>
      </x:c>
      <x:c r="G196" s="0" t="s">
        <x:v>362</x:v>
      </x:c>
      <x:c r="H196" s="46" t="n">
        <x:v>1.56</x:v>
      </x:c>
      <x:c r="I196" s="0" t="s">
        <x:v>363</x:v>
      </x:c>
      <x:c r="J196" s="47">
        <x:f>ROUND(E196* H196,5)</x:f>
      </x:c>
      <x:c r="K196" s="48" t="s"/>
    </x:row>
    <x:row r="197" spans="1:27">
      <x:c r="B197" s="0" t="s">
        <x:v>466</x:v>
      </x:c>
      <x:c r="C197" s="0" t="s">
        <x:v>188</x:v>
      </x:c>
      <x:c r="D197" s="0" t="s">
        <x:v>467</x:v>
      </x:c>
      <x:c r="E197" s="45" t="n">
        <x:v>1.775</x:v>
      </x:c>
      <x:c r="G197" s="0" t="s">
        <x:v>362</x:v>
      </x:c>
      <x:c r="H197" s="46" t="n">
        <x:v>1.54</x:v>
      </x:c>
      <x:c r="I197" s="0" t="s">
        <x:v>363</x:v>
      </x:c>
      <x:c r="J197" s="47">
        <x:f>ROUND(E197* H197,5)</x:f>
      </x:c>
      <x:c r="K197" s="48" t="s"/>
    </x:row>
    <x:row r="198" spans="1:27">
      <x:c r="B198" s="0" t="s">
        <x:v>468</x:v>
      </x:c>
      <x:c r="C198" s="0" t="s">
        <x:v>188</x:v>
      </x:c>
      <x:c r="D198" s="0" t="s">
        <x:v>469</x:v>
      </x:c>
      <x:c r="E198" s="45" t="n">
        <x:v>5.888</x:v>
      </x:c>
      <x:c r="G198" s="0" t="s">
        <x:v>362</x:v>
      </x:c>
      <x:c r="H198" s="46" t="n">
        <x:v>2.84</x:v>
      </x:c>
      <x:c r="I198" s="0" t="s">
        <x:v>363</x:v>
      </x:c>
      <x:c r="J198" s="47">
        <x:f>ROUND(E198* H198,5)</x:f>
      </x:c>
      <x:c r="K198" s="48" t="s"/>
    </x:row>
    <x:row r="199" spans="1:27">
      <x:c r="D199" s="49" t="s">
        <x:v>377</x:v>
      </x:c>
      <x:c r="E199" s="48" t="s"/>
      <x:c r="H199" s="48" t="s"/>
      <x:c r="K199" s="46">
        <x:f>SUM(J194:J198)</x:f>
      </x:c>
    </x:row>
    <x:row r="200" spans="1:27">
      <x:c r="B200" s="14" t="s">
        <x:v>406</x:v>
      </x:c>
      <x:c r="E200" s="48" t="s"/>
      <x:c r="H200" s="48" t="s"/>
      <x:c r="K200" s="48" t="s"/>
    </x:row>
    <x:row r="201" spans="1:27">
      <x:c r="B201" s="0" t="s">
        <x:v>470</x:v>
      </x:c>
      <x:c r="C201" s="0" t="s">
        <x:v>109</x:v>
      </x:c>
      <x:c r="D201" s="0" t="s">
        <x:v>471</x:v>
      </x:c>
      <x:c r="E201" s="45" t="n">
        <x:v>0</x:v>
      </x:c>
      <x:c r="G201" s="0" t="s">
        <x:v>362</x:v>
      </x:c>
      <x:c r="H201" s="46" t="n">
        <x:v>0</x:v>
      </x:c>
      <x:c r="I201" s="0" t="s">
        <x:v>363</x:v>
      </x:c>
      <x:c r="J201" s="47">
        <x:f>ROUND(E201* H201,5)</x:f>
      </x:c>
      <x:c r="K201" s="48" t="s"/>
    </x:row>
    <x:row r="202" spans="1:27">
      <x:c r="B202" s="0" t="s">
        <x:v>472</x:v>
      </x:c>
      <x:c r="C202" s="0" t="s">
        <x:v>380</x:v>
      </x:c>
      <x:c r="D202" s="0" t="s">
        <x:v>408</x:v>
      </x:c>
      <x:c r="E202" s="45" t="n">
        <x:v>2</x:v>
      </x:c>
      <x:c r="G202" s="0" t="s">
        <x:v>380</x:v>
      </x:c>
      <x:c r="H202" s="46" t="n">
        <x:v>16.722</x:v>
      </x:c>
      <x:c r="I202" s="0" t="s">
        <x:v>363</x:v>
      </x:c>
      <x:c r="J202" s="47">
        <x:f>ROUND(E202* H202/100,5)</x:f>
      </x:c>
      <x:c r="K202" s="48" t="s"/>
    </x:row>
    <x:row r="203" spans="1:27">
      <x:c r="B203" s="0" t="s">
        <x:v>473</x:v>
      </x:c>
      <x:c r="C203" s="0" t="s">
        <x:v>380</x:v>
      </x:c>
      <x:c r="D203" s="0" t="s">
        <x:v>408</x:v>
      </x:c>
      <x:c r="E203" s="45" t="n">
        <x:v>2</x:v>
      </x:c>
      <x:c r="G203" s="0" t="s">
        <x:v>380</x:v>
      </x:c>
      <x:c r="H203" s="46" t="n">
        <x:v>2.7335</x:v>
      </x:c>
      <x:c r="I203" s="0" t="s">
        <x:v>363</x:v>
      </x:c>
      <x:c r="J203" s="47">
        <x:f>ROUND(E203* H203/100,5)</x:f>
      </x:c>
      <x:c r="K203" s="48" t="s"/>
    </x:row>
    <x:row r="204" spans="1:27">
      <x:c r="B204" s="0" t="s">
        <x:v>474</x:v>
      </x:c>
      <x:c r="C204" s="0" t="s">
        <x:v>380</x:v>
      </x:c>
      <x:c r="D204" s="0" t="s">
        <x:v>408</x:v>
      </x:c>
      <x:c r="E204" s="45" t="n">
        <x:v>2</x:v>
      </x:c>
      <x:c r="G204" s="0" t="s">
        <x:v>380</x:v>
      </x:c>
      <x:c r="H204" s="46" t="n">
        <x:v>6.24</x:v>
      </x:c>
      <x:c r="I204" s="0" t="s">
        <x:v>363</x:v>
      </x:c>
      <x:c r="J204" s="47">
        <x:f>ROUND(E204* H204/100,5)</x:f>
      </x:c>
      <x:c r="K204" s="48" t="s"/>
    </x:row>
    <x:row r="205" spans="1:27">
      <x:c r="B205" s="0" t="s">
        <x:v>475</x:v>
      </x:c>
      <x:c r="C205" s="0" t="s">
        <x:v>380</x:v>
      </x:c>
      <x:c r="D205" s="0" t="s">
        <x:v>408</x:v>
      </x:c>
      <x:c r="E205" s="45" t="n">
        <x:v>2</x:v>
      </x:c>
      <x:c r="G205" s="0" t="s">
        <x:v>380</x:v>
      </x:c>
      <x:c r="H205" s="46" t="n">
        <x:v>3.4125</x:v>
      </x:c>
      <x:c r="I205" s="0" t="s">
        <x:v>363</x:v>
      </x:c>
      <x:c r="J205" s="47">
        <x:f>ROUND(E205* H205/100,5)</x:f>
      </x:c>
      <x:c r="K205" s="48" t="s"/>
    </x:row>
    <x:row r="206" spans="1:27">
      <x:c r="B206" s="0" t="s">
        <x:v>476</x:v>
      </x:c>
      <x:c r="C206" s="0" t="s">
        <x:v>380</x:v>
      </x:c>
      <x:c r="D206" s="0" t="s">
        <x:v>408</x:v>
      </x:c>
      <x:c r="E206" s="45" t="n">
        <x:v>2</x:v>
      </x:c>
      <x:c r="G206" s="0" t="s">
        <x:v>380</x:v>
      </x:c>
      <x:c r="H206" s="46" t="n">
        <x:v>1.2905</x:v>
      </x:c>
      <x:c r="I206" s="0" t="s">
        <x:v>363</x:v>
      </x:c>
      <x:c r="J206" s="47">
        <x:f>ROUND(E206* H206/100,5)</x:f>
      </x:c>
      <x:c r="K206" s="48" t="s"/>
    </x:row>
    <x:row r="207" spans="1:27">
      <x:c r="B207" s="0" t="s">
        <x:v>477</x:v>
      </x:c>
      <x:c r="C207" s="0" t="s">
        <x:v>380</x:v>
      </x:c>
      <x:c r="D207" s="0" t="s">
        <x:v>408</x:v>
      </x:c>
      <x:c r="E207" s="45" t="n">
        <x:v>2</x:v>
      </x:c>
      <x:c r="G207" s="0" t="s">
        <x:v>380</x:v>
      </x:c>
      <x:c r="H207" s="46" t="n">
        <x:v>15.503</x:v>
      </x:c>
      <x:c r="I207" s="0" t="s">
        <x:v>363</x:v>
      </x:c>
      <x:c r="J207" s="47">
        <x:f>ROUND(E207* H207/100,5)</x:f>
      </x:c>
      <x:c r="K207" s="48" t="s"/>
    </x:row>
    <x:row r="208" spans="1:27">
      <x:c r="B208" s="0" t="s">
        <x:v>478</x:v>
      </x:c>
      <x:c r="C208" s="0" t="s">
        <x:v>380</x:v>
      </x:c>
      <x:c r="D208" s="0" t="s">
        <x:v>408</x:v>
      </x:c>
      <x:c r="E208" s="45" t="n">
        <x:v>2</x:v>
      </x:c>
      <x:c r="G208" s="0" t="s">
        <x:v>380</x:v>
      </x:c>
      <x:c r="H208" s="46" t="n">
        <x:v>13.7895</x:v>
      </x:c>
      <x:c r="I208" s="0" t="s">
        <x:v>363</x:v>
      </x:c>
      <x:c r="J208" s="47">
        <x:f>ROUND(E208* H208/100,5)</x:f>
      </x:c>
      <x:c r="K208" s="48" t="s"/>
    </x:row>
    <x:row r="209" spans="1:27">
      <x:c r="D209" s="49" t="s">
        <x:v>409</x:v>
      </x:c>
      <x:c r="E209" s="48" t="s"/>
      <x:c r="H209" s="48" t="s"/>
      <x:c r="K209" s="46">
        <x:f>SUM(J201:J208)</x:f>
      </x:c>
    </x:row>
    <x:row r="210" spans="1:27">
      <x:c r="D210" s="49" t="s">
        <x:v>378</x:v>
      </x:c>
      <x:c r="E210" s="48" t="s"/>
      <x:c r="H210" s="48" t="s"/>
      <x:c r="K210" s="50">
        <x:f>SUM(J189:J209)</x:f>
      </x:c>
    </x:row>
    <x:row r="211" spans="1:27">
      <x:c r="D211" s="49" t="s">
        <x:v>410</x:v>
      </x:c>
      <x:c r="E211" s="48" t="s"/>
      <x:c r="H211" s="48" t="n">
        <x:v>3</x:v>
      </x:c>
      <x:c r="I211" s="0" t="s">
        <x:v>380</x:v>
      </x:c>
      <x:c r="K211" s="46">
        <x:f>ROUND(H211/100*K210,5)</x:f>
      </x:c>
    </x:row>
    <x:row r="212" spans="1:27">
      <x:c r="D212" s="49" t="s">
        <x:v>381</x:v>
      </x:c>
      <x:c r="E212" s="48" t="s"/>
      <x:c r="H212" s="48" t="s"/>
      <x:c r="K212" s="50">
        <x:f>SUM(K210:K211)</x:f>
      </x:c>
    </x:row>
    <x:row r="214" spans="1:27" customFormat="1" ht="45" customHeight="1">
      <x:c r="A214" s="38" t="s">
        <x:v>479</x:v>
      </x:c>
      <x:c r="B214" s="38" t="s">
        <x:v>190</x:v>
      </x:c>
      <x:c r="C214" s="39" t="s">
        <x:v>188</x:v>
      </x:c>
      <x:c r="D214" s="40" t="s">
        <x:v>191</x:v>
      </x:c>
      <x:c r="E214" s="39" t="s"/>
      <x:c r="F214" s="39" t="s"/>
      <x:c r="G214" s="39" t="s"/>
      <x:c r="H214" s="41" t="s">
        <x:v>355</x:v>
      </x:c>
      <x:c r="I214" s="42" t="n">
        <x:v>1</x:v>
      </x:c>
      <x:c r="J214" s="43" t="s"/>
      <x:c r="K214" s="44">
        <x:f>ROUND(K235,2)</x:f>
      </x:c>
      <x:c r="L214" s="40" t="s">
        <x:v>480</x:v>
      </x:c>
      <x:c r="M214" s="39" t="s"/>
      <x:c r="N214" s="39" t="s"/>
      <x:c r="O214" s="39" t="s"/>
      <x:c r="P214" s="39" t="s"/>
      <x:c r="Q214" s="39" t="s"/>
      <x:c r="R214" s="39" t="s"/>
      <x:c r="S214" s="39" t="s"/>
      <x:c r="T214" s="39" t="s"/>
      <x:c r="U214" s="39" t="s"/>
      <x:c r="V214" s="39" t="s"/>
      <x:c r="W214" s="39" t="s"/>
      <x:c r="X214" s="39" t="s"/>
      <x:c r="Y214" s="39" t="s"/>
      <x:c r="Z214" s="39" t="s"/>
      <x:c r="AA214" s="39" t="s"/>
    </x:row>
    <x:row r="215" spans="1:27">
      <x:c r="B215" s="14" t="s">
        <x:v>357</x:v>
      </x:c>
    </x:row>
    <x:row r="216" spans="1:27">
      <x:c r="B216" s="0" t="s">
        <x:v>457</x:v>
      </x:c>
      <x:c r="C216" s="0" t="s">
        <x:v>359</x:v>
      </x:c>
      <x:c r="D216" s="0" t="s">
        <x:v>458</x:v>
      </x:c>
      <x:c r="E216" s="45" t="n">
        <x:v>0.024</x:v>
      </x:c>
      <x:c r="F216" s="0" t="s">
        <x:v>361</x:v>
      </x:c>
      <x:c r="G216" s="0" t="s">
        <x:v>362</x:v>
      </x:c>
      <x:c r="H216" s="46" t="n">
        <x:v>30.76</x:v>
      </x:c>
      <x:c r="I216" s="0" t="s">
        <x:v>363</x:v>
      </x:c>
      <x:c r="J216" s="47">
        <x:f>ROUND(E216/I214* H216,5)</x:f>
      </x:c>
      <x:c r="K216" s="48" t="s"/>
    </x:row>
    <x:row r="217" spans="1:27">
      <x:c r="B217" s="0" t="s">
        <x:v>455</x:v>
      </x:c>
      <x:c r="C217" s="0" t="s">
        <x:v>359</x:v>
      </x:c>
      <x:c r="D217" s="0" t="s">
        <x:v>456</x:v>
      </x:c>
      <x:c r="E217" s="45" t="n">
        <x:v>0.024</x:v>
      </x:c>
      <x:c r="F217" s="0" t="s">
        <x:v>361</x:v>
      </x:c>
      <x:c r="G217" s="0" t="s">
        <x:v>362</x:v>
      </x:c>
      <x:c r="H217" s="46" t="n">
        <x:v>27.36</x:v>
      </x:c>
      <x:c r="I217" s="0" t="s">
        <x:v>363</x:v>
      </x:c>
      <x:c r="J217" s="47">
        <x:f>ROUND(E217/I214* H217,5)</x:f>
      </x:c>
      <x:c r="K217" s="48" t="s"/>
    </x:row>
    <x:row r="218" spans="1:27">
      <x:c r="D218" s="49" t="s">
        <x:v>364</x:v>
      </x:c>
      <x:c r="E218" s="48" t="s"/>
      <x:c r="H218" s="48" t="s"/>
      <x:c r="K218" s="46">
        <x:f>SUM(J216:J217)</x:f>
      </x:c>
    </x:row>
    <x:row r="219" spans="1:27">
      <x:c r="B219" s="14" t="s">
        <x:v>365</x:v>
      </x:c>
      <x:c r="E219" s="48" t="s"/>
      <x:c r="H219" s="48" t="s"/>
      <x:c r="K219" s="48" t="s"/>
    </x:row>
    <x:row r="220" spans="1:27">
      <x:c r="B220" s="0" t="s">
        <x:v>481</x:v>
      </x:c>
      <x:c r="C220" s="0" t="s">
        <x:v>359</x:v>
      </x:c>
      <x:c r="D220" s="0" t="s">
        <x:v>482</x:v>
      </x:c>
      <x:c r="E220" s="45" t="n">
        <x:v>0.017</x:v>
      </x:c>
      <x:c r="F220" s="0" t="s">
        <x:v>361</x:v>
      </x:c>
      <x:c r="G220" s="0" t="s">
        <x:v>362</x:v>
      </x:c>
      <x:c r="H220" s="46" t="n">
        <x:v>3.33</x:v>
      </x:c>
      <x:c r="I220" s="0" t="s">
        <x:v>363</x:v>
      </x:c>
      <x:c r="J220" s="47">
        <x:f>ROUND(E220/I214* H220,5)</x:f>
      </x:c>
      <x:c r="K220" s="48" t="s"/>
    </x:row>
    <x:row r="221" spans="1:27">
      <x:c r="D221" s="49" t="s">
        <x:v>368</x:v>
      </x:c>
      <x:c r="E221" s="48" t="s"/>
      <x:c r="H221" s="48" t="s"/>
      <x:c r="K221" s="46">
        <x:f>SUM(J220:J220)</x:f>
      </x:c>
    </x:row>
    <x:row r="222" spans="1:27">
      <x:c r="B222" s="14" t="s">
        <x:v>369</x:v>
      </x:c>
      <x:c r="E222" s="48" t="s"/>
      <x:c r="H222" s="48" t="s"/>
      <x:c r="K222" s="48" t="s"/>
    </x:row>
    <x:row r="223" spans="1:27">
      <x:c r="B223" s="0" t="s">
        <x:v>483</x:v>
      </x:c>
      <x:c r="C223" s="0" t="s">
        <x:v>188</x:v>
      </x:c>
      <x:c r="D223" s="0" t="s">
        <x:v>484</x:v>
      </x:c>
      <x:c r="E223" s="45" t="n">
        <x:v>1</x:v>
      </x:c>
      <x:c r="G223" s="0" t="s">
        <x:v>362</x:v>
      </x:c>
      <x:c r="H223" s="46" t="n">
        <x:v>1.48</x:v>
      </x:c>
      <x:c r="I223" s="0" t="s">
        <x:v>363</x:v>
      </x:c>
      <x:c r="J223" s="47">
        <x:f>ROUND(E223* H223,5)</x:f>
      </x:c>
      <x:c r="K223" s="48" t="s"/>
    </x:row>
    <x:row r="224" spans="1:27">
      <x:c r="D224" s="49" t="s">
        <x:v>377</x:v>
      </x:c>
      <x:c r="E224" s="48" t="s"/>
      <x:c r="H224" s="48" t="s"/>
      <x:c r="K224" s="46">
        <x:f>SUM(J223:J223)</x:f>
      </x:c>
    </x:row>
    <x:row r="225" spans="1:27">
      <x:c r="B225" s="14" t="s">
        <x:v>406</x:v>
      </x:c>
      <x:c r="E225" s="48" t="s"/>
      <x:c r="H225" s="48" t="s"/>
      <x:c r="K225" s="48" t="s"/>
    </x:row>
    <x:row r="226" spans="1:27">
      <x:c r="B226" s="0" t="s">
        <x:v>470</x:v>
      </x:c>
      <x:c r="C226" s="0" t="s">
        <x:v>109</x:v>
      </x:c>
      <x:c r="D226" s="0" t="s">
        <x:v>471</x:v>
      </x:c>
      <x:c r="E226" s="45" t="n">
        <x:v>0</x:v>
      </x:c>
      <x:c r="G226" s="0" t="s">
        <x:v>362</x:v>
      </x:c>
      <x:c r="H226" s="46" t="n">
        <x:v>0</x:v>
      </x:c>
      <x:c r="I226" s="0" t="s">
        <x:v>363</x:v>
      </x:c>
      <x:c r="J226" s="47">
        <x:f>ROUND(E226* H226,5)</x:f>
      </x:c>
      <x:c r="K226" s="48" t="s"/>
    </x:row>
    <x:row r="227" spans="1:27">
      <x:c r="B227" s="0" t="s">
        <x:v>485</x:v>
      </x:c>
      <x:c r="C227" s="0" t="s">
        <x:v>109</x:v>
      </x:c>
      <x:c r="D227" s="0" t="s">
        <x:v>486</x:v>
      </x:c>
      <x:c r="E227" s="45" t="n">
        <x:v>0</x:v>
      </x:c>
      <x:c r="G227" s="0" t="s">
        <x:v>362</x:v>
      </x:c>
      <x:c r="H227" s="46" t="n">
        <x:v>0</x:v>
      </x:c>
      <x:c r="I227" s="0" t="s">
        <x:v>363</x:v>
      </x:c>
      <x:c r="J227" s="47">
        <x:f>ROUND(E227* H227,5)</x:f>
      </x:c>
      <x:c r="K227" s="48" t="s"/>
    </x:row>
    <x:row r="228" spans="1:27">
      <x:c r="B228" s="0" t="s">
        <x:v>487</x:v>
      </x:c>
      <x:c r="C228" s="0" t="s">
        <x:v>380</x:v>
      </x:c>
      <x:c r="D228" s="0" t="s">
        <x:v>408</x:v>
      </x:c>
      <x:c r="E228" s="45" t="n">
        <x:v>2</x:v>
      </x:c>
      <x:c r="G228" s="0" t="s">
        <x:v>380</x:v>
      </x:c>
      <x:c r="H228" s="46" t="n">
        <x:v>1.48</x:v>
      </x:c>
      <x:c r="I228" s="0" t="s">
        <x:v>363</x:v>
      </x:c>
      <x:c r="J228" s="47">
        <x:f>ROUND(E228* H228/100,5)</x:f>
      </x:c>
      <x:c r="K228" s="48" t="s"/>
    </x:row>
    <x:row r="229" spans="1:27">
      <x:c r="B229" s="0" t="s">
        <x:v>488</x:v>
      </x:c>
      <x:c r="C229" s="0" t="s">
        <x:v>380</x:v>
      </x:c>
      <x:c r="D229" s="0" t="s">
        <x:v>408</x:v>
      </x:c>
      <x:c r="E229" s="45" t="n">
        <x:v>2</x:v>
      </x:c>
      <x:c r="G229" s="0" t="s">
        <x:v>380</x:v>
      </x:c>
      <x:c r="H229" s="46" t="n">
        <x:v>0.0565</x:v>
      </x:c>
      <x:c r="I229" s="0" t="s">
        <x:v>363</x:v>
      </x:c>
      <x:c r="J229" s="47">
        <x:f>ROUND(E229* H229/100,5)</x:f>
      </x:c>
      <x:c r="K229" s="48" t="s"/>
    </x:row>
    <x:row r="230" spans="1:27">
      <x:c r="B230" s="0" t="s">
        <x:v>489</x:v>
      </x:c>
      <x:c r="C230" s="0" t="s">
        <x:v>380</x:v>
      </x:c>
      <x:c r="D230" s="0" t="s">
        <x:v>408</x:v>
      </x:c>
      <x:c r="E230" s="45" t="n">
        <x:v>2</x:v>
      </x:c>
      <x:c r="G230" s="0" t="s">
        <x:v>380</x:v>
      </x:c>
      <x:c r="H230" s="46" t="n">
        <x:v>0.738</x:v>
      </x:c>
      <x:c r="I230" s="0" t="s">
        <x:v>363</x:v>
      </x:c>
      <x:c r="J230" s="47">
        <x:f>ROUND(E230* H230/100,5)</x:f>
      </x:c>
      <x:c r="K230" s="48" t="s"/>
    </x:row>
    <x:row r="231" spans="1:27">
      <x:c r="B231" s="0" t="s">
        <x:v>490</x:v>
      </x:c>
      <x:c r="C231" s="0" t="s">
        <x:v>380</x:v>
      </x:c>
      <x:c r="D231" s="0" t="s">
        <x:v>408</x:v>
      </x:c>
      <x:c r="E231" s="45" t="n">
        <x:v>2</x:v>
      </x:c>
      <x:c r="G231" s="0" t="s">
        <x:v>380</x:v>
      </x:c>
      <x:c r="H231" s="46" t="n">
        <x:v>0.6565</x:v>
      </x:c>
      <x:c r="I231" s="0" t="s">
        <x:v>363</x:v>
      </x:c>
      <x:c r="J231" s="47">
        <x:f>ROUND(E231* H231/100,5)</x:f>
      </x:c>
      <x:c r="K231" s="48" t="s"/>
    </x:row>
    <x:row r="232" spans="1:27">
      <x:c r="D232" s="49" t="s">
        <x:v>409</x:v>
      </x:c>
      <x:c r="E232" s="48" t="s"/>
      <x:c r="H232" s="48" t="s"/>
      <x:c r="K232" s="46">
        <x:f>SUM(J226:J231)</x:f>
      </x:c>
    </x:row>
    <x:row r="233" spans="1:27">
      <x:c r="D233" s="49" t="s">
        <x:v>378</x:v>
      </x:c>
      <x:c r="E233" s="48" t="s"/>
      <x:c r="H233" s="48" t="s"/>
      <x:c r="K233" s="50">
        <x:f>SUM(J215:J232)</x:f>
      </x:c>
    </x:row>
    <x:row r="234" spans="1:27">
      <x:c r="D234" s="49" t="s">
        <x:v>410</x:v>
      </x:c>
      <x:c r="E234" s="48" t="s"/>
      <x:c r="H234" s="48" t="n">
        <x:v>3</x:v>
      </x:c>
      <x:c r="I234" s="0" t="s">
        <x:v>380</x:v>
      </x:c>
      <x:c r="K234" s="46">
        <x:f>ROUND(H234/100*K233,5)</x:f>
      </x:c>
    </x:row>
    <x:row r="235" spans="1:27">
      <x:c r="D235" s="49" t="s">
        <x:v>381</x:v>
      </x:c>
      <x:c r="E235" s="48" t="s"/>
      <x:c r="H235" s="48" t="s"/>
      <x:c r="K235" s="50">
        <x:f>SUM(K233:K234)</x:f>
      </x:c>
    </x:row>
    <x:row r="237" spans="1:27" customFormat="1" ht="45" customHeight="1">
      <x:c r="A237" s="38" t="s">
        <x:v>491</x:v>
      </x:c>
      <x:c r="B237" s="38" t="s">
        <x:v>187</x:v>
      </x:c>
      <x:c r="C237" s="39" t="s">
        <x:v>188</x:v>
      </x:c>
      <x:c r="D237" s="40" t="s">
        <x:v>189</x:v>
      </x:c>
      <x:c r="E237" s="39" t="s"/>
      <x:c r="F237" s="39" t="s"/>
      <x:c r="G237" s="39" t="s"/>
      <x:c r="H237" s="41" t="s">
        <x:v>355</x:v>
      </x:c>
      <x:c r="I237" s="42" t="n">
        <x:v>1</x:v>
      </x:c>
      <x:c r="J237" s="43" t="s"/>
      <x:c r="K237" s="44">
        <x:f>ROUND(K257,2)</x:f>
      </x:c>
      <x:c r="L237" s="40" t="s">
        <x:v>492</x:v>
      </x:c>
      <x:c r="M237" s="39" t="s"/>
      <x:c r="N237" s="39" t="s"/>
      <x:c r="O237" s="39" t="s"/>
      <x:c r="P237" s="39" t="s"/>
      <x:c r="Q237" s="39" t="s"/>
      <x:c r="R237" s="39" t="s"/>
      <x:c r="S237" s="39" t="s"/>
      <x:c r="T237" s="39" t="s"/>
      <x:c r="U237" s="39" t="s"/>
      <x:c r="V237" s="39" t="s"/>
      <x:c r="W237" s="39" t="s"/>
      <x:c r="X237" s="39" t="s"/>
      <x:c r="Y237" s="39" t="s"/>
      <x:c r="Z237" s="39" t="s"/>
      <x:c r="AA237" s="39" t="s"/>
    </x:row>
    <x:row r="238" spans="1:27">
      <x:c r="B238" s="14" t="s">
        <x:v>357</x:v>
      </x:c>
    </x:row>
    <x:row r="239" spans="1:27">
      <x:c r="B239" s="0" t="s">
        <x:v>455</x:v>
      </x:c>
      <x:c r="C239" s="0" t="s">
        <x:v>359</x:v>
      </x:c>
      <x:c r="D239" s="0" t="s">
        <x:v>456</x:v>
      </x:c>
      <x:c r="E239" s="45" t="n">
        <x:v>0.016</x:v>
      </x:c>
      <x:c r="F239" s="0" t="s">
        <x:v>361</x:v>
      </x:c>
      <x:c r="G239" s="0" t="s">
        <x:v>362</x:v>
      </x:c>
      <x:c r="H239" s="46" t="n">
        <x:v>27.36</x:v>
      </x:c>
      <x:c r="I239" s="0" t="s">
        <x:v>363</x:v>
      </x:c>
      <x:c r="J239" s="47">
        <x:f>ROUND(E239/I237* H239,5)</x:f>
      </x:c>
      <x:c r="K239" s="48" t="s"/>
    </x:row>
    <x:row r="240" spans="1:27">
      <x:c r="B240" s="0" t="s">
        <x:v>457</x:v>
      </x:c>
      <x:c r="C240" s="0" t="s">
        <x:v>359</x:v>
      </x:c>
      <x:c r="D240" s="0" t="s">
        <x:v>458</x:v>
      </x:c>
      <x:c r="E240" s="45" t="n">
        <x:v>0.029</x:v>
      </x:c>
      <x:c r="F240" s="0" t="s">
        <x:v>361</x:v>
      </x:c>
      <x:c r="G240" s="0" t="s">
        <x:v>362</x:v>
      </x:c>
      <x:c r="H240" s="46" t="n">
        <x:v>30.76</x:v>
      </x:c>
      <x:c r="I240" s="0" t="s">
        <x:v>363</x:v>
      </x:c>
      <x:c r="J240" s="47">
        <x:f>ROUND(E240/I237* H240,5)</x:f>
      </x:c>
      <x:c r="K240" s="48" t="s"/>
    </x:row>
    <x:row r="241" spans="1:27">
      <x:c r="D241" s="49" t="s">
        <x:v>364</x:v>
      </x:c>
      <x:c r="E241" s="48" t="s"/>
      <x:c r="H241" s="48" t="s"/>
      <x:c r="K241" s="46">
        <x:f>SUM(J239:J240)</x:f>
      </x:c>
    </x:row>
    <x:row r="242" spans="1:27">
      <x:c r="B242" s="14" t="s">
        <x:v>365</x:v>
      </x:c>
      <x:c r="E242" s="48" t="s"/>
      <x:c r="H242" s="48" t="s"/>
      <x:c r="K242" s="48" t="s"/>
    </x:row>
    <x:row r="243" spans="1:27">
      <x:c r="B243" s="0" t="s">
        <x:v>481</x:v>
      </x:c>
      <x:c r="C243" s="0" t="s">
        <x:v>359</x:v>
      </x:c>
      <x:c r="D243" s="0" t="s">
        <x:v>482</x:v>
      </x:c>
      <x:c r="E243" s="45" t="n">
        <x:v>0.021</x:v>
      </x:c>
      <x:c r="F243" s="0" t="s">
        <x:v>361</x:v>
      </x:c>
      <x:c r="G243" s="0" t="s">
        <x:v>362</x:v>
      </x:c>
      <x:c r="H243" s="46" t="n">
        <x:v>3.33</x:v>
      </x:c>
      <x:c r="I243" s="0" t="s">
        <x:v>363</x:v>
      </x:c>
      <x:c r="J243" s="47">
        <x:f>ROUND(E243/I237* H243,5)</x:f>
      </x:c>
      <x:c r="K243" s="48" t="s"/>
    </x:row>
    <x:row r="244" spans="1:27">
      <x:c r="D244" s="49" t="s">
        <x:v>368</x:v>
      </x:c>
      <x:c r="E244" s="48" t="s"/>
      <x:c r="H244" s="48" t="s"/>
      <x:c r="K244" s="46">
        <x:f>SUM(J243:J243)</x:f>
      </x:c>
    </x:row>
    <x:row r="245" spans="1:27">
      <x:c r="B245" s="14" t="s">
        <x:v>369</x:v>
      </x:c>
      <x:c r="E245" s="48" t="s"/>
      <x:c r="H245" s="48" t="s"/>
      <x:c r="K245" s="48" t="s"/>
    </x:row>
    <x:row r="246" spans="1:27">
      <x:c r="B246" s="0" t="s">
        <x:v>493</x:v>
      </x:c>
      <x:c r="C246" s="0" t="s">
        <x:v>188</x:v>
      </x:c>
      <x:c r="D246" s="0" t="s">
        <x:v>484</x:v>
      </x:c>
      <x:c r="E246" s="45" t="n">
        <x:v>1</x:v>
      </x:c>
      <x:c r="G246" s="0" t="s">
        <x:v>362</x:v>
      </x:c>
      <x:c r="H246" s="46" t="n">
        <x:v>1.3</x:v>
      </x:c>
      <x:c r="I246" s="0" t="s">
        <x:v>363</x:v>
      </x:c>
      <x:c r="J246" s="47">
        <x:f>ROUND(E246* H246,5)</x:f>
      </x:c>
      <x:c r="K246" s="48" t="s"/>
    </x:row>
    <x:row r="247" spans="1:27">
      <x:c r="D247" s="49" t="s">
        <x:v>377</x:v>
      </x:c>
      <x:c r="E247" s="48" t="s"/>
      <x:c r="H247" s="48" t="s"/>
      <x:c r="K247" s="46">
        <x:f>SUM(J246:J246)</x:f>
      </x:c>
    </x:row>
    <x:row r="248" spans="1:27">
      <x:c r="B248" s="14" t="s">
        <x:v>406</x:v>
      </x:c>
      <x:c r="E248" s="48" t="s"/>
      <x:c r="H248" s="48" t="s"/>
      <x:c r="K248" s="48" t="s"/>
    </x:row>
    <x:row r="249" spans="1:27">
      <x:c r="B249" s="0" t="s">
        <x:v>470</x:v>
      </x:c>
      <x:c r="C249" s="0" t="s">
        <x:v>109</x:v>
      </x:c>
      <x:c r="D249" s="0" t="s">
        <x:v>471</x:v>
      </x:c>
      <x:c r="E249" s="45" t="n">
        <x:v>1</x:v>
      </x:c>
      <x:c r="G249" s="0" t="s">
        <x:v>362</x:v>
      </x:c>
      <x:c r="H249" s="46" t="n">
        <x:v>0</x:v>
      </x:c>
      <x:c r="I249" s="0" t="s">
        <x:v>363</x:v>
      </x:c>
      <x:c r="J249" s="47">
        <x:f>ROUND(E249* H249,5)</x:f>
      </x:c>
      <x:c r="K249" s="48" t="s"/>
    </x:row>
    <x:row r="250" spans="1:27">
      <x:c r="B250" s="0" t="s">
        <x:v>487</x:v>
      </x:c>
      <x:c r="C250" s="0" t="s">
        <x:v>380</x:v>
      </x:c>
      <x:c r="D250" s="0" t="s">
        <x:v>408</x:v>
      </x:c>
      <x:c r="E250" s="45" t="n">
        <x:v>2</x:v>
      </x:c>
      <x:c r="G250" s="0" t="s">
        <x:v>380</x:v>
      </x:c>
      <x:c r="H250" s="46" t="n">
        <x:v>0</x:v>
      </x:c>
      <x:c r="I250" s="0" t="s">
        <x:v>363</x:v>
      </x:c>
      <x:c r="J250" s="47">
        <x:f>ROUND(E250* H250/100,5)</x:f>
      </x:c>
      <x:c r="K250" s="48" t="s"/>
    </x:row>
    <x:row r="251" spans="1:27">
      <x:c r="B251" s="0" t="s">
        <x:v>488</x:v>
      </x:c>
      <x:c r="C251" s="0" t="s">
        <x:v>380</x:v>
      </x:c>
      <x:c r="D251" s="0" t="s">
        <x:v>408</x:v>
      </x:c>
      <x:c r="E251" s="45" t="n">
        <x:v>2</x:v>
      </x:c>
      <x:c r="G251" s="0" t="s">
        <x:v>380</x:v>
      </x:c>
      <x:c r="H251" s="46" t="n">
        <x:v>0.07</x:v>
      </x:c>
      <x:c r="I251" s="0" t="s">
        <x:v>363</x:v>
      </x:c>
      <x:c r="J251" s="47">
        <x:f>ROUND(E251* H251/100,5)</x:f>
      </x:c>
      <x:c r="K251" s="48" t="s"/>
    </x:row>
    <x:row r="252" spans="1:27">
      <x:c r="B252" s="0" t="s">
        <x:v>489</x:v>
      </x:c>
      <x:c r="C252" s="0" t="s">
        <x:v>380</x:v>
      </x:c>
      <x:c r="D252" s="0" t="s">
        <x:v>408</x:v>
      </x:c>
      <x:c r="E252" s="45" t="n">
        <x:v>2</x:v>
      </x:c>
      <x:c r="G252" s="0" t="s">
        <x:v>380</x:v>
      </x:c>
      <x:c r="H252" s="46" t="n">
        <x:v>0.892</x:v>
      </x:c>
      <x:c r="I252" s="0" t="s">
        <x:v>363</x:v>
      </x:c>
      <x:c r="J252" s="47">
        <x:f>ROUND(E252* H252/100,5)</x:f>
      </x:c>
      <x:c r="K252" s="48" t="s"/>
    </x:row>
    <x:row r="253" spans="1:27">
      <x:c r="B253" s="0" t="s">
        <x:v>490</x:v>
      </x:c>
      <x:c r="C253" s="0" t="s">
        <x:v>380</x:v>
      </x:c>
      <x:c r="D253" s="0" t="s">
        <x:v>408</x:v>
      </x:c>
      <x:c r="E253" s="45" t="n">
        <x:v>2</x:v>
      </x:c>
      <x:c r="G253" s="0" t="s">
        <x:v>380</x:v>
      </x:c>
      <x:c r="H253" s="46" t="n">
        <x:v>0.438</x:v>
      </x:c>
      <x:c r="I253" s="0" t="s">
        <x:v>363</x:v>
      </x:c>
      <x:c r="J253" s="47">
        <x:f>ROUND(E253* H253/100,5)</x:f>
      </x:c>
      <x:c r="K253" s="48" t="s"/>
    </x:row>
    <x:row r="254" spans="1:27">
      <x:c r="D254" s="49" t="s">
        <x:v>409</x:v>
      </x:c>
      <x:c r="E254" s="48" t="s"/>
      <x:c r="H254" s="48" t="s"/>
      <x:c r="K254" s="46">
        <x:f>SUM(J249:J253)</x:f>
      </x:c>
    </x:row>
    <x:row r="255" spans="1:27">
      <x:c r="D255" s="49" t="s">
        <x:v>378</x:v>
      </x:c>
      <x:c r="E255" s="48" t="s"/>
      <x:c r="H255" s="48" t="s"/>
      <x:c r="K255" s="50">
        <x:f>SUM(J238:J254)</x:f>
      </x:c>
    </x:row>
    <x:row r="256" spans="1:27">
      <x:c r="D256" s="49" t="s">
        <x:v>410</x:v>
      </x:c>
      <x:c r="E256" s="48" t="s"/>
      <x:c r="H256" s="48" t="n">
        <x:v>3</x:v>
      </x:c>
      <x:c r="I256" s="0" t="s">
        <x:v>380</x:v>
      </x:c>
      <x:c r="K256" s="46">
        <x:f>ROUND(H256/100*K255,5)</x:f>
      </x:c>
    </x:row>
    <x:row r="257" spans="1:27">
      <x:c r="D257" s="49" t="s">
        <x:v>381</x:v>
      </x:c>
      <x:c r="E257" s="48" t="s"/>
      <x:c r="H257" s="48" t="s"/>
      <x:c r="K257" s="50">
        <x:f>SUM(K255:K256)</x:f>
      </x:c>
    </x:row>
    <x:row r="259" spans="1:27" customFormat="1" ht="45" customHeight="1">
      <x:c r="A259" s="38" t="s">
        <x:v>494</x:v>
      </x:c>
      <x:c r="B259" s="38" t="s">
        <x:v>331</x:v>
      </x:c>
      <x:c r="C259" s="39" t="s">
        <x:v>332</x:v>
      </x:c>
      <x:c r="D259" s="40" t="s">
        <x:v>333</x:v>
      </x:c>
      <x:c r="E259" s="39" t="s"/>
      <x:c r="F259" s="39" t="s"/>
      <x:c r="G259" s="39" t="s"/>
      <x:c r="H259" s="41" t="s">
        <x:v>355</x:v>
      </x:c>
      <x:c r="I259" s="42" t="n">
        <x:v>1</x:v>
      </x:c>
      <x:c r="J259" s="43" t="s"/>
      <x:c r="K259" s="44" t="n">
        <x:v>2282.26</x:v>
      </x:c>
      <x:c r="L259" s="40" t="s">
        <x:v>495</x:v>
      </x:c>
      <x:c r="M259" s="39" t="s"/>
      <x:c r="N259" s="39" t="s"/>
      <x:c r="O259" s="39" t="s"/>
      <x:c r="P259" s="39" t="s"/>
      <x:c r="Q259" s="39" t="s"/>
      <x:c r="R259" s="39" t="s"/>
      <x:c r="S259" s="39" t="s"/>
      <x:c r="T259" s="39" t="s"/>
      <x:c r="U259" s="39" t="s"/>
      <x:c r="V259" s="39" t="s"/>
      <x:c r="W259" s="39" t="s"/>
      <x:c r="X259" s="39" t="s"/>
      <x:c r="Y259" s="39" t="s"/>
      <x:c r="Z259" s="39" t="s"/>
      <x:c r="AA259" s="39" t="s"/>
    </x:row>
    <x:row r="260" spans="1:27" customFormat="1" ht="45" customHeight="1">
      <x:c r="A260" s="38" t="s">
        <x:v>496</x:v>
      </x:c>
      <x:c r="B260" s="38" t="s">
        <x:v>192</x:v>
      </x:c>
      <x:c r="C260" s="39" t="s">
        <x:v>188</x:v>
      </x:c>
      <x:c r="D260" s="40" t="s">
        <x:v>193</x:v>
      </x:c>
      <x:c r="E260" s="39" t="s"/>
      <x:c r="F260" s="39" t="s"/>
      <x:c r="G260" s="39" t="s"/>
      <x:c r="H260" s="41" t="s">
        <x:v>355</x:v>
      </x:c>
      <x:c r="I260" s="42" t="n">
        <x:v>1</x:v>
      </x:c>
      <x:c r="J260" s="43" t="s"/>
      <x:c r="K260" s="44">
        <x:f>ROUND(K280,2)</x:f>
      </x:c>
      <x:c r="L260" s="40" t="s">
        <x:v>497</x:v>
      </x:c>
      <x:c r="M260" s="39" t="s"/>
      <x:c r="N260" s="39" t="s"/>
      <x:c r="O260" s="39" t="s"/>
      <x:c r="P260" s="39" t="s"/>
      <x:c r="Q260" s="39" t="s"/>
      <x:c r="R260" s="39" t="s"/>
      <x:c r="S260" s="39" t="s"/>
      <x:c r="T260" s="39" t="s"/>
      <x:c r="U260" s="39" t="s"/>
      <x:c r="V260" s="39" t="s"/>
      <x:c r="W260" s="39" t="s"/>
      <x:c r="X260" s="39" t="s"/>
      <x:c r="Y260" s="39" t="s"/>
      <x:c r="Z260" s="39" t="s"/>
      <x:c r="AA260" s="39" t="s"/>
    </x:row>
    <x:row r="261" spans="1:27">
      <x:c r="B261" s="14" t="s">
        <x:v>357</x:v>
      </x:c>
    </x:row>
    <x:row r="262" spans="1:27">
      <x:c r="B262" s="0" t="s">
        <x:v>439</x:v>
      </x:c>
      <x:c r="C262" s="0" t="s">
        <x:v>359</x:v>
      </x:c>
      <x:c r="D262" s="0" t="s">
        <x:v>440</x:v>
      </x:c>
      <x:c r="E262" s="45" t="n">
        <x:v>0.081</x:v>
      </x:c>
      <x:c r="F262" s="0" t="s">
        <x:v>361</x:v>
      </x:c>
      <x:c r="G262" s="0" t="s">
        <x:v>362</x:v>
      </x:c>
      <x:c r="H262" s="46" t="n">
        <x:v>31.27</x:v>
      </x:c>
      <x:c r="I262" s="0" t="s">
        <x:v>363</x:v>
      </x:c>
      <x:c r="J262" s="47">
        <x:f>ROUND(E262/I260* H262,5)</x:f>
      </x:c>
      <x:c r="K262" s="48" t="s"/>
    </x:row>
    <x:row r="263" spans="1:27">
      <x:c r="B263" s="0" t="s">
        <x:v>455</x:v>
      </x:c>
      <x:c r="C263" s="0" t="s">
        <x:v>359</x:v>
      </x:c>
      <x:c r="D263" s="0" t="s">
        <x:v>456</x:v>
      </x:c>
      <x:c r="E263" s="45" t="n">
        <x:v>0.081</x:v>
      </x:c>
      <x:c r="F263" s="0" t="s">
        <x:v>361</x:v>
      </x:c>
      <x:c r="G263" s="0" t="s">
        <x:v>362</x:v>
      </x:c>
      <x:c r="H263" s="46" t="n">
        <x:v>27.36</x:v>
      </x:c>
      <x:c r="I263" s="0" t="s">
        <x:v>363</x:v>
      </x:c>
      <x:c r="J263" s="47">
        <x:f>ROUND(E263/I260* H263,5)</x:f>
      </x:c>
      <x:c r="K263" s="48" t="s"/>
    </x:row>
    <x:row r="264" spans="1:27">
      <x:c r="D264" s="49" t="s">
        <x:v>364</x:v>
      </x:c>
      <x:c r="E264" s="48" t="s"/>
      <x:c r="H264" s="48" t="s"/>
      <x:c r="K264" s="46">
        <x:f>SUM(J262:J263)</x:f>
      </x:c>
    </x:row>
    <x:row r="265" spans="1:27">
      <x:c r="B265" s="14" t="s">
        <x:v>365</x:v>
      </x:c>
      <x:c r="E265" s="48" t="s"/>
      <x:c r="H265" s="48" t="s"/>
      <x:c r="K265" s="48" t="s"/>
    </x:row>
    <x:row r="266" spans="1:27">
      <x:c r="B266" s="0" t="s">
        <x:v>481</x:v>
      </x:c>
      <x:c r="C266" s="0" t="s">
        <x:v>359</x:v>
      </x:c>
      <x:c r="D266" s="0" t="s">
        <x:v>482</x:v>
      </x:c>
      <x:c r="E266" s="45" t="n">
        <x:v>0.06</x:v>
      </x:c>
      <x:c r="F266" s="0" t="s">
        <x:v>361</x:v>
      </x:c>
      <x:c r="G266" s="0" t="s">
        <x:v>362</x:v>
      </x:c>
      <x:c r="H266" s="46" t="n">
        <x:v>3.33</x:v>
      </x:c>
      <x:c r="I266" s="0" t="s">
        <x:v>363</x:v>
      </x:c>
      <x:c r="J266" s="47">
        <x:f>ROUND(E266/I260* H266,5)</x:f>
      </x:c>
      <x:c r="K266" s="48" t="s"/>
    </x:row>
    <x:row r="267" spans="1:27">
      <x:c r="D267" s="49" t="s">
        <x:v>368</x:v>
      </x:c>
      <x:c r="E267" s="48" t="s"/>
      <x:c r="H267" s="48" t="s"/>
      <x:c r="K267" s="46">
        <x:f>SUM(J266:J266)</x:f>
      </x:c>
    </x:row>
    <x:row r="268" spans="1:27">
      <x:c r="B268" s="14" t="s">
        <x:v>369</x:v>
      </x:c>
      <x:c r="E268" s="48" t="s"/>
      <x:c r="H268" s="48" t="s"/>
      <x:c r="K268" s="48" t="s"/>
    </x:row>
    <x:row r="269" spans="1:27">
      <x:c r="B269" s="0" t="s">
        <x:v>498</x:v>
      </x:c>
      <x:c r="C269" s="0" t="s">
        <x:v>188</x:v>
      </x:c>
      <x:c r="D269" s="0" t="s">
        <x:v>499</x:v>
      </x:c>
      <x:c r="E269" s="45" t="n">
        <x:v>1</x:v>
      </x:c>
      <x:c r="G269" s="0" t="s">
        <x:v>362</x:v>
      </x:c>
      <x:c r="H269" s="46" t="n">
        <x:v>1.3</x:v>
      </x:c>
      <x:c r="I269" s="0" t="s">
        <x:v>363</x:v>
      </x:c>
      <x:c r="J269" s="47">
        <x:f>ROUND(E269* H269,5)</x:f>
      </x:c>
      <x:c r="K269" s="48" t="s"/>
    </x:row>
    <x:row r="270" spans="1:27">
      <x:c r="D270" s="49" t="s">
        <x:v>377</x:v>
      </x:c>
      <x:c r="E270" s="48" t="s"/>
      <x:c r="H270" s="48" t="s"/>
      <x:c r="K270" s="46">
        <x:f>SUM(J269:J269)</x:f>
      </x:c>
    </x:row>
    <x:row r="271" spans="1:27">
      <x:c r="B271" s="14" t="s">
        <x:v>406</x:v>
      </x:c>
      <x:c r="E271" s="48" t="s"/>
      <x:c r="H271" s="48" t="s"/>
      <x:c r="K271" s="48" t="s"/>
    </x:row>
    <x:row r="272" spans="1:27">
      <x:c r="B272" s="0" t="s">
        <x:v>470</x:v>
      </x:c>
      <x:c r="C272" s="0" t="s">
        <x:v>109</x:v>
      </x:c>
      <x:c r="D272" s="0" t="s">
        <x:v>471</x:v>
      </x:c>
      <x:c r="E272" s="45" t="n">
        <x:v>1</x:v>
      </x:c>
      <x:c r="G272" s="0" t="s">
        <x:v>362</x:v>
      </x:c>
      <x:c r="H272" s="46" t="n">
        <x:v>0</x:v>
      </x:c>
      <x:c r="I272" s="0" t="s">
        <x:v>363</x:v>
      </x:c>
      <x:c r="J272" s="47">
        <x:f>ROUND(E272* H272,5)</x:f>
      </x:c>
      <x:c r="K272" s="48" t="s"/>
    </x:row>
    <x:row r="273" spans="1:27">
      <x:c r="B273" s="0" t="s">
        <x:v>500</x:v>
      </x:c>
      <x:c r="C273" s="0" t="s">
        <x:v>380</x:v>
      </x:c>
      <x:c r="D273" s="0" t="s">
        <x:v>408</x:v>
      </x:c>
      <x:c r="E273" s="45" t="n">
        <x:v>2</x:v>
      </x:c>
      <x:c r="G273" s="0" t="s">
        <x:v>380</x:v>
      </x:c>
      <x:c r="H273" s="46" t="n">
        <x:v>2.533</x:v>
      </x:c>
      <x:c r="I273" s="0" t="s">
        <x:v>363</x:v>
      </x:c>
      <x:c r="J273" s="47">
        <x:f>ROUND(E273* H273/100,5)</x:f>
      </x:c>
      <x:c r="K273" s="48" t="s"/>
    </x:row>
    <x:row r="274" spans="1:27">
      <x:c r="B274" s="0" t="s">
        <x:v>490</x:v>
      </x:c>
      <x:c r="C274" s="0" t="s">
        <x:v>380</x:v>
      </x:c>
      <x:c r="D274" s="0" t="s">
        <x:v>408</x:v>
      </x:c>
      <x:c r="E274" s="45" t="n">
        <x:v>2</x:v>
      </x:c>
      <x:c r="G274" s="0" t="s">
        <x:v>380</x:v>
      </x:c>
      <x:c r="H274" s="46" t="n">
        <x:v>2.216</x:v>
      </x:c>
      <x:c r="I274" s="0" t="s">
        <x:v>363</x:v>
      </x:c>
      <x:c r="J274" s="47">
        <x:f>ROUND(E274* H274/100,5)</x:f>
      </x:c>
      <x:c r="K274" s="48" t="s"/>
    </x:row>
    <x:row r="275" spans="1:27">
      <x:c r="B275" s="0" t="s">
        <x:v>501</x:v>
      </x:c>
      <x:c r="C275" s="0" t="s">
        <x:v>380</x:v>
      </x:c>
      <x:c r="D275" s="0" t="s">
        <x:v>408</x:v>
      </x:c>
      <x:c r="E275" s="45" t="n">
        <x:v>2</x:v>
      </x:c>
      <x:c r="G275" s="0" t="s">
        <x:v>380</x:v>
      </x:c>
      <x:c r="H275" s="46" t="n">
        <x:v>0</x:v>
      </x:c>
      <x:c r="I275" s="0" t="s">
        <x:v>363</x:v>
      </x:c>
      <x:c r="J275" s="47">
        <x:f>ROUND(E275* H275/100,5)</x:f>
      </x:c>
      <x:c r="K275" s="48" t="s"/>
    </x:row>
    <x:row r="276" spans="1:27">
      <x:c r="B276" s="0" t="s">
        <x:v>488</x:v>
      </x:c>
      <x:c r="C276" s="0" t="s">
        <x:v>380</x:v>
      </x:c>
      <x:c r="D276" s="0" t="s">
        <x:v>408</x:v>
      </x:c>
      <x:c r="E276" s="45" t="n">
        <x:v>2</x:v>
      </x:c>
      <x:c r="G276" s="0" t="s">
        <x:v>380</x:v>
      </x:c>
      <x:c r="H276" s="46" t="n">
        <x:v>0.2</x:v>
      </x:c>
      <x:c r="I276" s="0" t="s">
        <x:v>363</x:v>
      </x:c>
      <x:c r="J276" s="47">
        <x:f>ROUND(E276* H276/100,5)</x:f>
      </x:c>
      <x:c r="K276" s="48" t="s"/>
    </x:row>
    <x:row r="277" spans="1:27">
      <x:c r="D277" s="49" t="s">
        <x:v>409</x:v>
      </x:c>
      <x:c r="E277" s="48" t="s"/>
      <x:c r="H277" s="48" t="s"/>
      <x:c r="K277" s="46">
        <x:f>SUM(J272:J276)</x:f>
      </x:c>
    </x:row>
    <x:row r="278" spans="1:27">
      <x:c r="D278" s="49" t="s">
        <x:v>378</x:v>
      </x:c>
      <x:c r="E278" s="48" t="s"/>
      <x:c r="H278" s="48" t="s"/>
      <x:c r="K278" s="50">
        <x:f>SUM(J261:J277)</x:f>
      </x:c>
    </x:row>
    <x:row r="279" spans="1:27">
      <x:c r="D279" s="49" t="s">
        <x:v>410</x:v>
      </x:c>
      <x:c r="E279" s="48" t="s"/>
      <x:c r="H279" s="48" t="n">
        <x:v>3</x:v>
      </x:c>
      <x:c r="I279" s="0" t="s">
        <x:v>380</x:v>
      </x:c>
      <x:c r="K279" s="46">
        <x:f>ROUND(H279/100*K278,5)</x:f>
      </x:c>
    </x:row>
    <x:row r="280" spans="1:27">
      <x:c r="D280" s="49" t="s">
        <x:v>381</x:v>
      </x:c>
      <x:c r="E280" s="48" t="s"/>
      <x:c r="H280" s="48" t="s"/>
      <x:c r="K280" s="50">
        <x:f>SUM(K278:K279)</x:f>
      </x:c>
    </x:row>
    <x:row r="282" spans="1:27" customFormat="1" ht="45" customHeight="1">
      <x:c r="A282" s="38" t="s">
        <x:v>502</x:v>
      </x:c>
      <x:c r="B282" s="38" t="s">
        <x:v>167</x:v>
      </x:c>
      <x:c r="C282" s="39" t="s">
        <x:v>51</x:v>
      </x:c>
      <x:c r="D282" s="40" t="s">
        <x:v>168</x:v>
      </x:c>
      <x:c r="E282" s="39" t="s"/>
      <x:c r="F282" s="39" t="s"/>
      <x:c r="G282" s="39" t="s"/>
      <x:c r="H282" s="41" t="s">
        <x:v>355</x:v>
      </x:c>
      <x:c r="I282" s="42" t="n">
        <x:v>1</x:v>
      </x:c>
      <x:c r="J282" s="43" t="s"/>
      <x:c r="K282" s="44">
        <x:f>ROUND(K330,2)</x:f>
      </x:c>
      <x:c r="L282" s="40" t="s">
        <x:v>503</x:v>
      </x:c>
      <x:c r="M282" s="39" t="s"/>
      <x:c r="N282" s="39" t="s"/>
      <x:c r="O282" s="39" t="s"/>
      <x:c r="P282" s="39" t="s"/>
      <x:c r="Q282" s="39" t="s"/>
      <x:c r="R282" s="39" t="s"/>
      <x:c r="S282" s="39" t="s"/>
      <x:c r="T282" s="39" t="s"/>
      <x:c r="U282" s="39" t="s"/>
      <x:c r="V282" s="39" t="s"/>
      <x:c r="W282" s="39" t="s"/>
      <x:c r="X282" s="39" t="s"/>
      <x:c r="Y282" s="39" t="s"/>
      <x:c r="Z282" s="39" t="s"/>
      <x:c r="AA282" s="39" t="s"/>
    </x:row>
    <x:row r="283" spans="1:27">
      <x:c r="B283" s="14" t="s">
        <x:v>357</x:v>
      </x:c>
    </x:row>
    <x:row r="284" spans="1:27">
      <x:c r="B284" s="0" t="s">
        <x:v>504</x:v>
      </x:c>
      <x:c r="C284" s="0" t="s">
        <x:v>359</x:v>
      </x:c>
      <x:c r="D284" s="0" t="s">
        <x:v>505</x:v>
      </x:c>
      <x:c r="E284" s="45" t="n">
        <x:v>0.1</x:v>
      </x:c>
      <x:c r="F284" s="0" t="s">
        <x:v>361</x:v>
      </x:c>
      <x:c r="G284" s="0" t="s">
        <x:v>362</x:v>
      </x:c>
      <x:c r="H284" s="46" t="n">
        <x:v>30.76</x:v>
      </x:c>
      <x:c r="I284" s="0" t="s">
        <x:v>363</x:v>
      </x:c>
      <x:c r="J284" s="47">
        <x:f>ROUND(E284/I282* H284,5)</x:f>
      </x:c>
      <x:c r="K284" s="48" t="s"/>
    </x:row>
    <x:row r="285" spans="1:27">
      <x:c r="B285" s="0" t="s">
        <x:v>506</x:v>
      </x:c>
      <x:c r="C285" s="0" t="s">
        <x:v>359</x:v>
      </x:c>
      <x:c r="D285" s="0" t="s">
        <x:v>507</x:v>
      </x:c>
      <x:c r="E285" s="45" t="n">
        <x:v>0.41</x:v>
      </x:c>
      <x:c r="F285" s="0" t="s">
        <x:v>361</x:v>
      </x:c>
      <x:c r="G285" s="0" t="s">
        <x:v>362</x:v>
      </x:c>
      <x:c r="H285" s="46" t="n">
        <x:v>27.36</x:v>
      </x:c>
      <x:c r="I285" s="0" t="s">
        <x:v>363</x:v>
      </x:c>
      <x:c r="J285" s="47">
        <x:f>ROUND(E285/I282* H285,5)</x:f>
      </x:c>
      <x:c r="K285" s="48" t="s"/>
    </x:row>
    <x:row r="286" spans="1:27">
      <x:c r="B286" s="0" t="s">
        <x:v>508</x:v>
      </x:c>
      <x:c r="C286" s="0" t="s">
        <x:v>359</x:v>
      </x:c>
      <x:c r="D286" s="0" t="s">
        <x:v>509</x:v>
      </x:c>
      <x:c r="E286" s="45" t="n">
        <x:v>1.459</x:v>
      </x:c>
      <x:c r="F286" s="0" t="s">
        <x:v>361</x:v>
      </x:c>
      <x:c r="G286" s="0" t="s">
        <x:v>362</x:v>
      </x:c>
      <x:c r="H286" s="46" t="n">
        <x:v>30.76</x:v>
      </x:c>
      <x:c r="I286" s="0" t="s">
        <x:v>363</x:v>
      </x:c>
      <x:c r="J286" s="47">
        <x:f>ROUND(E286/I282* H286,5)</x:f>
      </x:c>
      <x:c r="K286" s="48" t="s"/>
    </x:row>
    <x:row r="287" spans="1:27">
      <x:c r="B287" s="0" t="s">
        <x:v>510</x:v>
      </x:c>
      <x:c r="C287" s="0" t="s">
        <x:v>359</x:v>
      </x:c>
      <x:c r="D287" s="0" t="s">
        <x:v>511</x:v>
      </x:c>
      <x:c r="E287" s="45" t="n">
        <x:v>0.76</x:v>
      </x:c>
      <x:c r="F287" s="0" t="s">
        <x:v>361</x:v>
      </x:c>
      <x:c r="G287" s="0" t="s">
        <x:v>362</x:v>
      </x:c>
      <x:c r="H287" s="46" t="n">
        <x:v>30.76</x:v>
      </x:c>
      <x:c r="I287" s="0" t="s">
        <x:v>363</x:v>
      </x:c>
      <x:c r="J287" s="47">
        <x:f>ROUND(E287/I282* H287,5)</x:f>
      </x:c>
      <x:c r="K287" s="48" t="s"/>
    </x:row>
    <x:row r="288" spans="1:27">
      <x:c r="B288" s="0" t="s">
        <x:v>512</x:v>
      </x:c>
      <x:c r="C288" s="0" t="s">
        <x:v>359</x:v>
      </x:c>
      <x:c r="D288" s="0" t="s">
        <x:v>513</x:v>
      </x:c>
      <x:c r="E288" s="45" t="n">
        <x:v>0.76</x:v>
      </x:c>
      <x:c r="F288" s="0" t="s">
        <x:v>361</x:v>
      </x:c>
      <x:c r="G288" s="0" t="s">
        <x:v>362</x:v>
      </x:c>
      <x:c r="H288" s="46" t="n">
        <x:v>27.36</x:v>
      </x:c>
      <x:c r="I288" s="0" t="s">
        <x:v>363</x:v>
      </x:c>
      <x:c r="J288" s="47">
        <x:f>ROUND(E288/I282* H288,5)</x:f>
      </x:c>
      <x:c r="K288" s="48" t="s"/>
    </x:row>
    <x:row r="289" spans="1:27">
      <x:c r="B289" s="0" t="s">
        <x:v>514</x:v>
      </x:c>
      <x:c r="C289" s="0" t="s">
        <x:v>359</x:v>
      </x:c>
      <x:c r="D289" s="0" t="s">
        <x:v>515</x:v>
      </x:c>
      <x:c r="E289" s="45" t="n">
        <x:v>1.216</x:v>
      </x:c>
      <x:c r="F289" s="0" t="s">
        <x:v>361</x:v>
      </x:c>
      <x:c r="G289" s="0" t="s">
        <x:v>362</x:v>
      </x:c>
      <x:c r="H289" s="46" t="n">
        <x:v>27.36</x:v>
      </x:c>
      <x:c r="I289" s="0" t="s">
        <x:v>363</x:v>
      </x:c>
      <x:c r="J289" s="47">
        <x:f>ROUND(E289/I282* H289,5)</x:f>
      </x:c>
      <x:c r="K289" s="48" t="s"/>
    </x:row>
    <x:row r="290" spans="1:27">
      <x:c r="D290" s="49" t="s">
        <x:v>364</x:v>
      </x:c>
      <x:c r="E290" s="48" t="s"/>
      <x:c r="H290" s="48" t="s"/>
      <x:c r="K290" s="46">
        <x:f>SUM(J284:J289)</x:f>
      </x:c>
    </x:row>
    <x:row r="291" spans="1:27">
      <x:c r="B291" s="14" t="s">
        <x:v>369</x:v>
      </x:c>
      <x:c r="E291" s="48" t="s"/>
      <x:c r="H291" s="48" t="s"/>
      <x:c r="K291" s="48" t="s"/>
    </x:row>
    <x:row r="292" spans="1:27">
      <x:c r="B292" s="0" t="s">
        <x:v>516</x:v>
      </x:c>
      <x:c r="C292" s="0" t="s">
        <x:v>460</x:v>
      </x:c>
      <x:c r="D292" s="0" t="s">
        <x:v>517</x:v>
      </x:c>
      <x:c r="E292" s="45" t="n">
        <x:v>0.15</x:v>
      </x:c>
      <x:c r="G292" s="0" t="s">
        <x:v>362</x:v>
      </x:c>
      <x:c r="H292" s="46" t="n">
        <x:v>1.51</x:v>
      </x:c>
      <x:c r="I292" s="0" t="s">
        <x:v>363</x:v>
      </x:c>
      <x:c r="J292" s="47">
        <x:f>ROUND(E292* H292,5)</x:f>
      </x:c>
      <x:c r="K292" s="48" t="s"/>
    </x:row>
    <x:row r="293" spans="1:27">
      <x:c r="B293" s="0" t="s">
        <x:v>518</x:v>
      </x:c>
      <x:c r="C293" s="0" t="s">
        <x:v>188</x:v>
      </x:c>
      <x:c r="D293" s="0" t="s">
        <x:v>519</x:v>
      </x:c>
      <x:c r="E293" s="45" t="n">
        <x:v>1.2</x:v>
      </x:c>
      <x:c r="G293" s="0" t="s">
        <x:v>362</x:v>
      </x:c>
      <x:c r="H293" s="46" t="n">
        <x:v>1.45</x:v>
      </x:c>
      <x:c r="I293" s="0" t="s">
        <x:v>363</x:v>
      </x:c>
      <x:c r="J293" s="47">
        <x:f>ROUND(E293* H293,5)</x:f>
      </x:c>
      <x:c r="K293" s="48" t="s"/>
    </x:row>
    <x:row r="294" spans="1:27">
      <x:c r="B294" s="0" t="s">
        <x:v>520</x:v>
      </x:c>
      <x:c r="C294" s="0" t="s">
        <x:v>51</x:v>
      </x:c>
      <x:c r="D294" s="0" t="s">
        <x:v>521</x:v>
      </x:c>
      <x:c r="E294" s="45" t="n">
        <x:v>0.007</x:v>
      </x:c>
      <x:c r="G294" s="0" t="s">
        <x:v>362</x:v>
      </x:c>
      <x:c r="H294" s="46" t="n">
        <x:v>98.7</x:v>
      </x:c>
      <x:c r="I294" s="0" t="s">
        <x:v>363</x:v>
      </x:c>
      <x:c r="J294" s="47">
        <x:f>ROUND(E294* H294,5)</x:f>
      </x:c>
      <x:c r="K294" s="48" t="s"/>
    </x:row>
    <x:row r="295" spans="1:27">
      <x:c r="B295" s="0" t="s">
        <x:v>522</x:v>
      </x:c>
      <x:c r="C295" s="0" t="s">
        <x:v>109</x:v>
      </x:c>
      <x:c r="D295" s="0" t="s">
        <x:v>523</x:v>
      </x:c>
      <x:c r="E295" s="45" t="n">
        <x:v>0.027</x:v>
      </x:c>
      <x:c r="G295" s="0" t="s">
        <x:v>362</x:v>
      </x:c>
      <x:c r="H295" s="46" t="n">
        <x:v>18.42</x:v>
      </x:c>
      <x:c r="I295" s="0" t="s">
        <x:v>363</x:v>
      </x:c>
      <x:c r="J295" s="47">
        <x:f>ROUND(E295* H295,5)</x:f>
      </x:c>
      <x:c r="K295" s="48" t="s"/>
    </x:row>
    <x:row r="296" spans="1:27">
      <x:c r="B296" s="0" t="s">
        <x:v>524</x:v>
      </x:c>
      <x:c r="C296" s="0" t="s">
        <x:v>30</x:v>
      </x:c>
      <x:c r="D296" s="0" t="s">
        <x:v>525</x:v>
      </x:c>
      <x:c r="E296" s="45" t="n">
        <x:v>0.003</x:v>
      </x:c>
      <x:c r="G296" s="0" t="s">
        <x:v>362</x:v>
      </x:c>
      <x:c r="H296" s="46" t="n">
        <x:v>343.98</x:v>
      </x:c>
      <x:c r="I296" s="0" t="s">
        <x:v>363</x:v>
      </x:c>
      <x:c r="J296" s="47">
        <x:f>ROUND(E296* H296,5)</x:f>
      </x:c>
      <x:c r="K296" s="48" t="s"/>
    </x:row>
    <x:row r="297" spans="1:27">
      <x:c r="B297" s="0" t="s">
        <x:v>526</x:v>
      </x:c>
      <x:c r="C297" s="0" t="s">
        <x:v>188</x:v>
      </x:c>
      <x:c r="D297" s="0" t="s">
        <x:v>527</x:v>
      </x:c>
      <x:c r="E297" s="45" t="n">
        <x:v>0.04</x:v>
      </x:c>
      <x:c r="G297" s="0" t="s">
        <x:v>362</x:v>
      </x:c>
      <x:c r="H297" s="46" t="n">
        <x:v>8.47</x:v>
      </x:c>
      <x:c r="I297" s="0" t="s">
        <x:v>363</x:v>
      </x:c>
      <x:c r="J297" s="47">
        <x:f>ROUND(E297* H297,5)</x:f>
      </x:c>
      <x:c r="K297" s="48" t="s"/>
    </x:row>
    <x:row r="298" spans="1:27">
      <x:c r="B298" s="0" t="s">
        <x:v>528</x:v>
      </x:c>
      <x:c r="C298" s="0" t="s">
        <x:v>460</x:v>
      </x:c>
      <x:c r="D298" s="0" t="s">
        <x:v>529</x:v>
      </x:c>
      <x:c r="E298" s="45" t="n">
        <x:v>0.03</x:v>
      </x:c>
      <x:c r="G298" s="0" t="s">
        <x:v>362</x:v>
      </x:c>
      <x:c r="H298" s="46" t="n">
        <x:v>1.74</x:v>
      </x:c>
      <x:c r="I298" s="0" t="s">
        <x:v>363</x:v>
      </x:c>
      <x:c r="J298" s="47">
        <x:f>ROUND(E298* H298,5)</x:f>
      </x:c>
      <x:c r="K298" s="48" t="s"/>
    </x:row>
    <x:row r="299" spans="1:27">
      <x:c r="B299" s="0" t="s">
        <x:v>530</x:v>
      </x:c>
      <x:c r="C299" s="0" t="s">
        <x:v>109</x:v>
      </x:c>
      <x:c r="D299" s="0" t="s">
        <x:v>531</x:v>
      </x:c>
      <x:c r="E299" s="45" t="n">
        <x:v>3</x:v>
      </x:c>
      <x:c r="G299" s="0" t="s">
        <x:v>362</x:v>
      </x:c>
      <x:c r="H299" s="46" t="n">
        <x:v>0.09</x:v>
      </x:c>
      <x:c r="I299" s="0" t="s">
        <x:v>363</x:v>
      </x:c>
      <x:c r="J299" s="47">
        <x:f>ROUND(E299* H299,5)</x:f>
      </x:c>
      <x:c r="K299" s="48" t="s"/>
    </x:row>
    <x:row r="300" spans="1:27">
      <x:c r="B300" s="0" t="s">
        <x:v>532</x:v>
      </x:c>
      <x:c r="C300" s="0" t="s">
        <x:v>30</x:v>
      </x:c>
      <x:c r="D300" s="0" t="s">
        <x:v>533</x:v>
      </x:c>
      <x:c r="E300" s="45" t="n">
        <x:v>0.315</x:v>
      </x:c>
      <x:c r="G300" s="0" t="s">
        <x:v>362</x:v>
      </x:c>
      <x:c r="H300" s="46" t="n">
        <x:v>89.81</x:v>
      </x:c>
      <x:c r="I300" s="0" t="s">
        <x:v>363</x:v>
      </x:c>
      <x:c r="J300" s="47">
        <x:f>ROUND(E300* H300,5)</x:f>
      </x:c>
      <x:c r="K300" s="48" t="s"/>
    </x:row>
    <x:row r="301" spans="1:27">
      <x:c r="B301" s="0" t="s">
        <x:v>534</x:v>
      </x:c>
      <x:c r="C301" s="0" t="s">
        <x:v>51</x:v>
      </x:c>
      <x:c r="D301" s="0" t="s">
        <x:v>535</x:v>
      </x:c>
      <x:c r="E301" s="45" t="n">
        <x:v>0.044</x:v>
      </x:c>
      <x:c r="G301" s="0" t="s">
        <x:v>362</x:v>
      </x:c>
      <x:c r="H301" s="46" t="n">
        <x:v>44.03</x:v>
      </x:c>
      <x:c r="I301" s="0" t="s">
        <x:v>363</x:v>
      </x:c>
      <x:c r="J301" s="47">
        <x:f>ROUND(E301* H301,5)</x:f>
      </x:c>
      <x:c r="K301" s="48" t="s"/>
    </x:row>
    <x:row r="302" spans="1:27">
      <x:c r="B302" s="0" t="s">
        <x:v>466</x:v>
      </x:c>
      <x:c r="C302" s="0" t="s">
        <x:v>188</x:v>
      </x:c>
      <x:c r="D302" s="0" t="s">
        <x:v>467</x:v>
      </x:c>
      <x:c r="E302" s="45" t="n">
        <x:v>100</x:v>
      </x:c>
      <x:c r="G302" s="0" t="s">
        <x:v>362</x:v>
      </x:c>
      <x:c r="H302" s="46" t="n">
        <x:v>1.54</x:v>
      </x:c>
      <x:c r="I302" s="0" t="s">
        <x:v>363</x:v>
      </x:c>
      <x:c r="J302" s="47">
        <x:f>ROUND(E302* H302,5)</x:f>
      </x:c>
      <x:c r="K302" s="48" t="s"/>
    </x:row>
    <x:row r="303" spans="1:27">
      <x:c r="D303" s="49" t="s">
        <x:v>377</x:v>
      </x:c>
      <x:c r="E303" s="48" t="s"/>
      <x:c r="H303" s="48" t="s"/>
      <x:c r="K303" s="46">
        <x:f>SUM(J292:J302)</x:f>
      </x:c>
    </x:row>
    <x:row r="304" spans="1:27">
      <x:c r="B304" s="14" t="s">
        <x:v>406</x:v>
      </x:c>
      <x:c r="E304" s="48" t="s"/>
      <x:c r="H304" s="48" t="s"/>
      <x:c r="K304" s="48" t="s"/>
    </x:row>
    <x:row r="305" spans="1:27">
      <x:c r="B305" s="0" t="s">
        <x:v>536</x:v>
      </x:c>
      <x:c r="C305" s="0" t="s">
        <x:v>109</x:v>
      </x:c>
      <x:c r="D305" s="0" t="s">
        <x:v>537</x:v>
      </x:c>
      <x:c r="E305" s="45" t="n">
        <x:v>0</x:v>
      </x:c>
      <x:c r="G305" s="0" t="s">
        <x:v>362</x:v>
      </x:c>
      <x:c r="H305" s="46" t="n">
        <x:v>0</x:v>
      </x:c>
      <x:c r="I305" s="0" t="s">
        <x:v>363</x:v>
      </x:c>
      <x:c r="J305" s="47">
        <x:f>ROUND(E305* H305,5)</x:f>
      </x:c>
      <x:c r="K305" s="48" t="s"/>
    </x:row>
    <x:row r="306" spans="1:27">
      <x:c r="B306" s="0" t="s">
        <x:v>538</x:v>
      </x:c>
      <x:c r="C306" s="0" t="s">
        <x:v>109</x:v>
      </x:c>
      <x:c r="D306" s="0" t="s">
        <x:v>539</x:v>
      </x:c>
      <x:c r="E306" s="45" t="n">
        <x:v>0</x:v>
      </x:c>
      <x:c r="G306" s="0" t="s">
        <x:v>362</x:v>
      </x:c>
      <x:c r="H306" s="46" t="n">
        <x:v>0</x:v>
      </x:c>
      <x:c r="I306" s="0" t="s">
        <x:v>363</x:v>
      </x:c>
      <x:c r="J306" s="47">
        <x:f>ROUND(E306* H306,5)</x:f>
      </x:c>
      <x:c r="K306" s="48" t="s"/>
    </x:row>
    <x:row r="307" spans="1:27">
      <x:c r="B307" s="0" t="s">
        <x:v>540</x:v>
      </x:c>
      <x:c r="C307" s="0" t="s">
        <x:v>109</x:v>
      </x:c>
      <x:c r="D307" s="0" t="s">
        <x:v>541</x:v>
      </x:c>
      <x:c r="E307" s="45" t="n">
        <x:v>0</x:v>
      </x:c>
      <x:c r="G307" s="0" t="s">
        <x:v>362</x:v>
      </x:c>
      <x:c r="H307" s="46" t="n">
        <x:v>0</x:v>
      </x:c>
      <x:c r="I307" s="0" t="s">
        <x:v>363</x:v>
      </x:c>
      <x:c r="J307" s="47">
        <x:f>ROUND(E307* H307,5)</x:f>
      </x:c>
      <x:c r="K307" s="48" t="s"/>
    </x:row>
    <x:row r="308" spans="1:27">
      <x:c r="B308" s="0" t="s">
        <x:v>542</x:v>
      </x:c>
      <x:c r="C308" s="0" t="s">
        <x:v>109</x:v>
      </x:c>
      <x:c r="D308" s="0" t="s">
        <x:v>543</x:v>
      </x:c>
      <x:c r="E308" s="45" t="n">
        <x:v>0</x:v>
      </x:c>
      <x:c r="G308" s="0" t="s">
        <x:v>362</x:v>
      </x:c>
      <x:c r="H308" s="46" t="n">
        <x:v>0</x:v>
      </x:c>
      <x:c r="I308" s="0" t="s">
        <x:v>363</x:v>
      </x:c>
      <x:c r="J308" s="47">
        <x:f>ROUND(E308* H308,5)</x:f>
      </x:c>
      <x:c r="K308" s="48" t="s"/>
    </x:row>
    <x:row r="309" spans="1:27">
      <x:c r="B309" s="0" t="s">
        <x:v>544</x:v>
      </x:c>
      <x:c r="C309" s="0" t="s">
        <x:v>109</x:v>
      </x:c>
      <x:c r="D309" s="0" t="s">
        <x:v>545</x:v>
      </x:c>
      <x:c r="E309" s="45" t="n">
        <x:v>0</x:v>
      </x:c>
      <x:c r="G309" s="0" t="s">
        <x:v>362</x:v>
      </x:c>
      <x:c r="H309" s="46" t="n">
        <x:v>0</x:v>
      </x:c>
      <x:c r="I309" s="0" t="s">
        <x:v>363</x:v>
      </x:c>
      <x:c r="J309" s="47">
        <x:f>ROUND(E309* H309,5)</x:f>
      </x:c>
      <x:c r="K309" s="48" t="s"/>
    </x:row>
    <x:row r="310" spans="1:27">
      <x:c r="B310" s="0" t="s">
        <x:v>546</x:v>
      </x:c>
      <x:c r="C310" s="0" t="s">
        <x:v>380</x:v>
      </x:c>
      <x:c r="D310" s="0" t="s">
        <x:v>408</x:v>
      </x:c>
      <x:c r="E310" s="45" t="n">
        <x:v>2</x:v>
      </x:c>
      <x:c r="G310" s="0" t="s">
        <x:v>380</x:v>
      </x:c>
      <x:c r="H310" s="46" t="n">
        <x:v>1.9375</x:v>
      </x:c>
      <x:c r="I310" s="0" t="s">
        <x:v>363</x:v>
      </x:c>
      <x:c r="J310" s="47">
        <x:f>ROUND(E310* H310/100,5)</x:f>
      </x:c>
      <x:c r="K310" s="48" t="s"/>
    </x:row>
    <x:row r="311" spans="1:27">
      <x:c r="B311" s="0" t="s">
        <x:v>547</x:v>
      </x:c>
      <x:c r="C311" s="0" t="s">
        <x:v>380</x:v>
      </x:c>
      <x:c r="D311" s="0" t="s">
        <x:v>408</x:v>
      </x:c>
      <x:c r="E311" s="45" t="n">
        <x:v>2</x:v>
      </x:c>
      <x:c r="G311" s="0" t="s">
        <x:v>380</x:v>
      </x:c>
      <x:c r="H311" s="46" t="n">
        <x:v>0.691</x:v>
      </x:c>
      <x:c r="I311" s="0" t="s">
        <x:v>363</x:v>
      </x:c>
      <x:c r="J311" s="47">
        <x:f>ROUND(E311* H311/100,5)</x:f>
      </x:c>
      <x:c r="K311" s="48" t="s"/>
    </x:row>
    <x:row r="312" spans="1:27">
      <x:c r="B312" s="0" t="s">
        <x:v>548</x:v>
      </x:c>
      <x:c r="C312" s="0" t="s">
        <x:v>380</x:v>
      </x:c>
      <x:c r="D312" s="0" t="s">
        <x:v>408</x:v>
      </x:c>
      <x:c r="E312" s="45" t="n">
        <x:v>2</x:v>
      </x:c>
      <x:c r="G312" s="0" t="s">
        <x:v>380</x:v>
      </x:c>
      <x:c r="H312" s="46" t="n">
        <x:v>0.4975</x:v>
      </x:c>
      <x:c r="I312" s="0" t="s">
        <x:v>363</x:v>
      </x:c>
      <x:c r="J312" s="47">
        <x:f>ROUND(E312* H312/100,5)</x:f>
      </x:c>
      <x:c r="K312" s="48" t="s"/>
    </x:row>
    <x:row r="313" spans="1:27">
      <x:c r="B313" s="0" t="s">
        <x:v>549</x:v>
      </x:c>
      <x:c r="C313" s="0" t="s">
        <x:v>380</x:v>
      </x:c>
      <x:c r="D313" s="0" t="s">
        <x:v>408</x:v>
      </x:c>
      <x:c r="E313" s="45" t="n">
        <x:v>2</x:v>
      </x:c>
      <x:c r="G313" s="0" t="s">
        <x:v>380</x:v>
      </x:c>
      <x:c r="H313" s="46" t="n">
        <x:v>1.032</x:v>
      </x:c>
      <x:c r="I313" s="0" t="s">
        <x:v>363</x:v>
      </x:c>
      <x:c r="J313" s="47">
        <x:f>ROUND(E313* H313/100,5)</x:f>
      </x:c>
      <x:c r="K313" s="48" t="s"/>
    </x:row>
    <x:row r="314" spans="1:27">
      <x:c r="B314" s="0" t="s">
        <x:v>550</x:v>
      </x:c>
      <x:c r="C314" s="0" t="s">
        <x:v>380</x:v>
      </x:c>
      <x:c r="D314" s="0" t="s">
        <x:v>408</x:v>
      </x:c>
      <x:c r="E314" s="45" t="n">
        <x:v>2</x:v>
      </x:c>
      <x:c r="G314" s="0" t="s">
        <x:v>380</x:v>
      </x:c>
      <x:c r="H314" s="46" t="n">
        <x:v>0.339</x:v>
      </x:c>
      <x:c r="I314" s="0" t="s">
        <x:v>363</x:v>
      </x:c>
      <x:c r="J314" s="47">
        <x:f>ROUND(E314* H314/100,5)</x:f>
      </x:c>
      <x:c r="K314" s="48" t="s"/>
    </x:row>
    <x:row r="315" spans="1:27">
      <x:c r="B315" s="0" t="s">
        <x:v>551</x:v>
      </x:c>
      <x:c r="C315" s="0" t="s">
        <x:v>380</x:v>
      </x:c>
      <x:c r="D315" s="0" t="s">
        <x:v>408</x:v>
      </x:c>
      <x:c r="E315" s="45" t="n">
        <x:v>2</x:v>
      </x:c>
      <x:c r="G315" s="0" t="s">
        <x:v>380</x:v>
      </x:c>
      <x:c r="H315" s="46" t="n">
        <x:v>0.052</x:v>
      </x:c>
      <x:c r="I315" s="0" t="s">
        <x:v>363</x:v>
      </x:c>
      <x:c r="J315" s="47">
        <x:f>ROUND(E315* H315/100,5)</x:f>
      </x:c>
      <x:c r="K315" s="48" t="s"/>
    </x:row>
    <x:row r="316" spans="1:27">
      <x:c r="B316" s="0" t="s">
        <x:v>552</x:v>
      </x:c>
      <x:c r="C316" s="0" t="s">
        <x:v>380</x:v>
      </x:c>
      <x:c r="D316" s="0" t="s">
        <x:v>408</x:v>
      </x:c>
      <x:c r="E316" s="45" t="n">
        <x:v>2</x:v>
      </x:c>
      <x:c r="G316" s="0" t="s">
        <x:v>380</x:v>
      </x:c>
      <x:c r="H316" s="46" t="n">
        <x:v>0.27</x:v>
      </x:c>
      <x:c r="I316" s="0" t="s">
        <x:v>363</x:v>
      </x:c>
      <x:c r="J316" s="47">
        <x:f>ROUND(E316* H316/100,5)</x:f>
      </x:c>
      <x:c r="K316" s="48" t="s"/>
    </x:row>
    <x:row r="317" spans="1:27">
      <x:c r="B317" s="0" t="s">
        <x:v>553</x:v>
      </x:c>
      <x:c r="C317" s="0" t="s">
        <x:v>380</x:v>
      </x:c>
      <x:c r="D317" s="0" t="s">
        <x:v>408</x:v>
      </x:c>
      <x:c r="E317" s="45" t="n">
        <x:v>2</x:v>
      </x:c>
      <x:c r="G317" s="0" t="s">
        <x:v>380</x:v>
      </x:c>
      <x:c r="H317" s="46" t="n">
        <x:v>44.879</x:v>
      </x:c>
      <x:c r="I317" s="0" t="s">
        <x:v>363</x:v>
      </x:c>
      <x:c r="J317" s="47">
        <x:f>ROUND(E317* H317/100,5)</x:f>
      </x:c>
      <x:c r="K317" s="48" t="s"/>
    </x:row>
    <x:row r="318" spans="1:27">
      <x:c r="B318" s="0" t="s">
        <x:v>554</x:v>
      </x:c>
      <x:c r="C318" s="0" t="s">
        <x:v>380</x:v>
      </x:c>
      <x:c r="D318" s="0" t="s">
        <x:v>408</x:v>
      </x:c>
      <x:c r="E318" s="45" t="n">
        <x:v>2</x:v>
      </x:c>
      <x:c r="G318" s="0" t="s">
        <x:v>380</x:v>
      </x:c>
      <x:c r="H318" s="46" t="n">
        <x:v>23.3775</x:v>
      </x:c>
      <x:c r="I318" s="0" t="s">
        <x:v>363</x:v>
      </x:c>
      <x:c r="J318" s="47">
        <x:f>ROUND(E318* H318/100,5)</x:f>
      </x:c>
      <x:c r="K318" s="48" t="s"/>
    </x:row>
    <x:row r="319" spans="1:27">
      <x:c r="B319" s="0" t="s">
        <x:v>555</x:v>
      </x:c>
      <x:c r="C319" s="0" t="s">
        <x:v>380</x:v>
      </x:c>
      <x:c r="D319" s="0" t="s">
        <x:v>408</x:v>
      </x:c>
      <x:c r="E319" s="45" t="n">
        <x:v>2</x:v>
      </x:c>
      <x:c r="G319" s="0" t="s">
        <x:v>380</x:v>
      </x:c>
      <x:c r="H319" s="46" t="n">
        <x:v>3.076</x:v>
      </x:c>
      <x:c r="I319" s="0" t="s">
        <x:v>363</x:v>
      </x:c>
      <x:c r="J319" s="47">
        <x:f>ROUND(E319* H319/100,5)</x:f>
      </x:c>
      <x:c r="K319" s="48" t="s"/>
    </x:row>
    <x:row r="320" spans="1:27">
      <x:c r="B320" s="0" t="s">
        <x:v>556</x:v>
      </x:c>
      <x:c r="C320" s="0" t="s">
        <x:v>380</x:v>
      </x:c>
      <x:c r="D320" s="0" t="s">
        <x:v>408</x:v>
      </x:c>
      <x:c r="E320" s="45" t="n">
        <x:v>2</x:v>
      </x:c>
      <x:c r="G320" s="0" t="s">
        <x:v>380</x:v>
      </x:c>
      <x:c r="H320" s="46" t="n">
        <x:v>33.27</x:v>
      </x:c>
      <x:c r="I320" s="0" t="s">
        <x:v>363</x:v>
      </x:c>
      <x:c r="J320" s="47">
        <x:f>ROUND(E320* H320/100,5)</x:f>
      </x:c>
      <x:c r="K320" s="48" t="s"/>
    </x:row>
    <x:row r="321" spans="1:27">
      <x:c r="B321" s="0" t="s">
        <x:v>557</x:v>
      </x:c>
      <x:c r="C321" s="0" t="s">
        <x:v>380</x:v>
      </x:c>
      <x:c r="D321" s="0" t="s">
        <x:v>408</x:v>
      </x:c>
      <x:c r="E321" s="45" t="n">
        <x:v>2</x:v>
      </x:c>
      <x:c r="G321" s="0" t="s">
        <x:v>380</x:v>
      </x:c>
      <x:c r="H321" s="46" t="n">
        <x:v>20.7935</x:v>
      </x:c>
      <x:c r="I321" s="0" t="s">
        <x:v>363</x:v>
      </x:c>
      <x:c r="J321" s="47">
        <x:f>ROUND(E321* H321/100,5)</x:f>
      </x:c>
      <x:c r="K321" s="48" t="s"/>
    </x:row>
    <x:row r="322" spans="1:27">
      <x:c r="B322" s="0" t="s">
        <x:v>558</x:v>
      </x:c>
      <x:c r="C322" s="0" t="s">
        <x:v>380</x:v>
      </x:c>
      <x:c r="D322" s="0" t="s">
        <x:v>408</x:v>
      </x:c>
      <x:c r="E322" s="45" t="n">
        <x:v>2</x:v>
      </x:c>
      <x:c r="G322" s="0" t="s">
        <x:v>380</x:v>
      </x:c>
      <x:c r="H322" s="46" t="n">
        <x:v>11.2175</x:v>
      </x:c>
      <x:c r="I322" s="0" t="s">
        <x:v>363</x:v>
      </x:c>
      <x:c r="J322" s="47">
        <x:f>ROUND(E322* H322/100,5)</x:f>
      </x:c>
      <x:c r="K322" s="48" t="s"/>
    </x:row>
    <x:row r="323" spans="1:27">
      <x:c r="B323" s="0" t="s">
        <x:v>559</x:v>
      </x:c>
      <x:c r="C323" s="0" t="s">
        <x:v>380</x:v>
      </x:c>
      <x:c r="D323" s="0" t="s">
        <x:v>408</x:v>
      </x:c>
      <x:c r="E323" s="45" t="n">
        <x:v>2</x:v>
      </x:c>
      <x:c r="G323" s="0" t="s">
        <x:v>380</x:v>
      </x:c>
      <x:c r="H323" s="46" t="n">
        <x:v>154</x:v>
      </x:c>
      <x:c r="I323" s="0" t="s">
        <x:v>363</x:v>
      </x:c>
      <x:c r="J323" s="47">
        <x:f>ROUND(E323* H323/100,5)</x:f>
      </x:c>
      <x:c r="K323" s="48" t="s"/>
    </x:row>
    <x:row r="324" spans="1:27">
      <x:c r="B324" s="0" t="s">
        <x:v>560</x:v>
      </x:c>
      <x:c r="C324" s="0" t="s">
        <x:v>380</x:v>
      </x:c>
      <x:c r="D324" s="0" t="s">
        <x:v>408</x:v>
      </x:c>
      <x:c r="E324" s="45" t="n">
        <x:v>2</x:v>
      </x:c>
      <x:c r="G324" s="0" t="s">
        <x:v>380</x:v>
      </x:c>
      <x:c r="H324" s="46" t="n">
        <x:v>0.2265</x:v>
      </x:c>
      <x:c r="I324" s="0" t="s">
        <x:v>363</x:v>
      </x:c>
      <x:c r="J324" s="47">
        <x:f>ROUND(E324* H324/100,5)</x:f>
      </x:c>
      <x:c r="K324" s="48" t="s"/>
    </x:row>
    <x:row r="325" spans="1:27">
      <x:c r="B325" s="0" t="s">
        <x:v>561</x:v>
      </x:c>
      <x:c r="C325" s="0" t="s">
        <x:v>380</x:v>
      </x:c>
      <x:c r="D325" s="0" t="s">
        <x:v>408</x:v>
      </x:c>
      <x:c r="E325" s="45" t="n">
        <x:v>2</x:v>
      </x:c>
      <x:c r="G325" s="0" t="s">
        <x:v>380</x:v>
      </x:c>
      <x:c r="H325" s="46" t="n">
        <x:v>1.74</x:v>
      </x:c>
      <x:c r="I325" s="0" t="s">
        <x:v>363</x:v>
      </x:c>
      <x:c r="J325" s="47">
        <x:f>ROUND(E325* H325/100,5)</x:f>
      </x:c>
      <x:c r="K325" s="48" t="s"/>
    </x:row>
    <x:row r="326" spans="1:27">
      <x:c r="B326" s="0" t="s">
        <x:v>562</x:v>
      </x:c>
      <x:c r="C326" s="0" t="s">
        <x:v>380</x:v>
      </x:c>
      <x:c r="D326" s="0" t="s">
        <x:v>408</x:v>
      </x:c>
      <x:c r="E326" s="45" t="n">
        <x:v>2</x:v>
      </x:c>
      <x:c r="G326" s="0" t="s">
        <x:v>380</x:v>
      </x:c>
      <x:c r="H326" s="46" t="n">
        <x:v>28.29</x:v>
      </x:c>
      <x:c r="I326" s="0" t="s">
        <x:v>363</x:v>
      </x:c>
      <x:c r="J326" s="47">
        <x:f>ROUND(E326* H326/100,5)</x:f>
      </x:c>
      <x:c r="K326" s="48" t="s"/>
    </x:row>
    <x:row r="327" spans="1:27">
      <x:c r="D327" s="49" t="s">
        <x:v>409</x:v>
      </x:c>
      <x:c r="E327" s="48" t="s"/>
      <x:c r="H327" s="48" t="s"/>
      <x:c r="K327" s="46">
        <x:f>SUM(J305:J326)</x:f>
      </x:c>
    </x:row>
    <x:row r="328" spans="1:27">
      <x:c r="D328" s="49" t="s">
        <x:v>378</x:v>
      </x:c>
      <x:c r="E328" s="48" t="s"/>
      <x:c r="H328" s="48" t="s"/>
      <x:c r="K328" s="50">
        <x:f>SUM(J283:J327)</x:f>
      </x:c>
    </x:row>
    <x:row r="329" spans="1:27">
      <x:c r="D329" s="49" t="s">
        <x:v>410</x:v>
      </x:c>
      <x:c r="E329" s="48" t="s"/>
      <x:c r="H329" s="48" t="n">
        <x:v>3</x:v>
      </x:c>
      <x:c r="I329" s="0" t="s">
        <x:v>380</x:v>
      </x:c>
      <x:c r="K329" s="46">
        <x:f>ROUND(H329/100*K328,5)</x:f>
      </x:c>
    </x:row>
    <x:row r="330" spans="1:27">
      <x:c r="D330" s="49" t="s">
        <x:v>381</x:v>
      </x:c>
      <x:c r="E330" s="48" t="s"/>
      <x:c r="H330" s="48" t="s"/>
      <x:c r="K330" s="50">
        <x:f>SUM(K328:K329)</x:f>
      </x:c>
    </x:row>
    <x:row r="332" spans="1:27" customFormat="1" ht="45" customHeight="1">
      <x:c r="A332" s="38" t="s">
        <x:v>563</x:v>
      </x:c>
      <x:c r="B332" s="38" t="s">
        <x:v>173</x:v>
      </x:c>
      <x:c r="C332" s="39" t="s">
        <x:v>30</x:v>
      </x:c>
      <x:c r="D332" s="40" t="s">
        <x:v>174</x:v>
      </x:c>
      <x:c r="E332" s="39" t="s"/>
      <x:c r="F332" s="39" t="s"/>
      <x:c r="G332" s="39" t="s"/>
      <x:c r="H332" s="41" t="s">
        <x:v>355</x:v>
      </x:c>
      <x:c r="I332" s="42" t="n">
        <x:v>1</x:v>
      </x:c>
      <x:c r="J332" s="43" t="s"/>
      <x:c r="K332" s="44">
        <x:f>ROUND(K376,2)</x:f>
      </x:c>
      <x:c r="L332" s="40" t="s">
        <x:v>564</x:v>
      </x:c>
      <x:c r="M332" s="39" t="s"/>
      <x:c r="N332" s="39" t="s"/>
      <x:c r="O332" s="39" t="s"/>
      <x:c r="P332" s="39" t="s"/>
      <x:c r="Q332" s="39" t="s"/>
      <x:c r="R332" s="39" t="s"/>
      <x:c r="S332" s="39" t="s"/>
      <x:c r="T332" s="39" t="s"/>
      <x:c r="U332" s="39" t="s"/>
      <x:c r="V332" s="39" t="s"/>
      <x:c r="W332" s="39" t="s"/>
      <x:c r="X332" s="39" t="s"/>
      <x:c r="Y332" s="39" t="s"/>
      <x:c r="Z332" s="39" t="s"/>
      <x:c r="AA332" s="39" t="s"/>
    </x:row>
    <x:row r="333" spans="1:27">
      <x:c r="B333" s="14" t="s">
        <x:v>357</x:v>
      </x:c>
    </x:row>
    <x:row r="334" spans="1:27">
      <x:c r="B334" s="0" t="s">
        <x:v>512</x:v>
      </x:c>
      <x:c r="C334" s="0" t="s">
        <x:v>359</x:v>
      </x:c>
      <x:c r="D334" s="0" t="s">
        <x:v>513</x:v>
      </x:c>
      <x:c r="E334" s="45" t="n">
        <x:v>2.962</x:v>
      </x:c>
      <x:c r="F334" s="0" t="s">
        <x:v>361</x:v>
      </x:c>
      <x:c r="G334" s="0" t="s">
        <x:v>362</x:v>
      </x:c>
      <x:c r="H334" s="46" t="n">
        <x:v>27.36</x:v>
      </x:c>
      <x:c r="I334" s="0" t="s">
        <x:v>363</x:v>
      </x:c>
      <x:c r="J334" s="47">
        <x:f>ROUND(E334/I332* H334,5)</x:f>
      </x:c>
      <x:c r="K334" s="48" t="s"/>
    </x:row>
    <x:row r="335" spans="1:27">
      <x:c r="B335" s="0" t="s">
        <x:v>504</x:v>
      </x:c>
      <x:c r="C335" s="0" t="s">
        <x:v>359</x:v>
      </x:c>
      <x:c r="D335" s="0" t="s">
        <x:v>505</x:v>
      </x:c>
      <x:c r="E335" s="45" t="n">
        <x:v>0.556</x:v>
      </x:c>
      <x:c r="F335" s="0" t="s">
        <x:v>361</x:v>
      </x:c>
      <x:c r="G335" s="0" t="s">
        <x:v>362</x:v>
      </x:c>
      <x:c r="H335" s="46" t="n">
        <x:v>30.76</x:v>
      </x:c>
      <x:c r="I335" s="0" t="s">
        <x:v>363</x:v>
      </x:c>
      <x:c r="J335" s="47">
        <x:f>ROUND(E335/I332* H335,5)</x:f>
      </x:c>
      <x:c r="K335" s="48" t="s"/>
    </x:row>
    <x:row r="336" spans="1:27">
      <x:c r="B336" s="0" t="s">
        <x:v>506</x:v>
      </x:c>
      <x:c r="C336" s="0" t="s">
        <x:v>359</x:v>
      </x:c>
      <x:c r="D336" s="0" t="s">
        <x:v>507</x:v>
      </x:c>
      <x:c r="E336" s="45" t="n">
        <x:v>2.241</x:v>
      </x:c>
      <x:c r="F336" s="0" t="s">
        <x:v>361</x:v>
      </x:c>
      <x:c r="G336" s="0" t="s">
        <x:v>362</x:v>
      </x:c>
      <x:c r="H336" s="46" t="n">
        <x:v>27.36</x:v>
      </x:c>
      <x:c r="I336" s="0" t="s">
        <x:v>363</x:v>
      </x:c>
      <x:c r="J336" s="47">
        <x:f>ROUND(E336/I332* H336,5)</x:f>
      </x:c>
      <x:c r="K336" s="48" t="s"/>
    </x:row>
    <x:row r="337" spans="1:27">
      <x:c r="B337" s="0" t="s">
        <x:v>508</x:v>
      </x:c>
      <x:c r="C337" s="0" t="s">
        <x:v>359</x:v>
      </x:c>
      <x:c r="D337" s="0" t="s">
        <x:v>509</x:v>
      </x:c>
      <x:c r="E337" s="45" t="n">
        <x:v>1.481</x:v>
      </x:c>
      <x:c r="F337" s="0" t="s">
        <x:v>361</x:v>
      </x:c>
      <x:c r="G337" s="0" t="s">
        <x:v>362</x:v>
      </x:c>
      <x:c r="H337" s="46" t="n">
        <x:v>30.76</x:v>
      </x:c>
      <x:c r="I337" s="0" t="s">
        <x:v>363</x:v>
      </x:c>
      <x:c r="J337" s="47">
        <x:f>ROUND(E337/I332* H337,5)</x:f>
      </x:c>
      <x:c r="K337" s="48" t="s"/>
    </x:row>
    <x:row r="338" spans="1:27">
      <x:c r="B338" s="0" t="s">
        <x:v>510</x:v>
      </x:c>
      <x:c r="C338" s="0" t="s">
        <x:v>359</x:v>
      </x:c>
      <x:c r="D338" s="0" t="s">
        <x:v>511</x:v>
      </x:c>
      <x:c r="E338" s="45" t="n">
        <x:v>2.962</x:v>
      </x:c>
      <x:c r="F338" s="0" t="s">
        <x:v>361</x:v>
      </x:c>
      <x:c r="G338" s="0" t="s">
        <x:v>362</x:v>
      </x:c>
      <x:c r="H338" s="46" t="n">
        <x:v>30.76</x:v>
      </x:c>
      <x:c r="I338" s="0" t="s">
        <x:v>363</x:v>
      </x:c>
      <x:c r="J338" s="47">
        <x:f>ROUND(E338/I332* H338,5)</x:f>
      </x:c>
      <x:c r="K338" s="48" t="s"/>
    </x:row>
    <x:row r="339" spans="1:27">
      <x:c r="B339" s="0" t="s">
        <x:v>514</x:v>
      </x:c>
      <x:c r="C339" s="0" t="s">
        <x:v>359</x:v>
      </x:c>
      <x:c r="D339" s="0" t="s">
        <x:v>515</x:v>
      </x:c>
      <x:c r="E339" s="45" t="n">
        <x:v>1.481</x:v>
      </x:c>
      <x:c r="F339" s="0" t="s">
        <x:v>361</x:v>
      </x:c>
      <x:c r="G339" s="0" t="s">
        <x:v>362</x:v>
      </x:c>
      <x:c r="H339" s="46" t="n">
        <x:v>27.36</x:v>
      </x:c>
      <x:c r="I339" s="0" t="s">
        <x:v>363</x:v>
      </x:c>
      <x:c r="J339" s="47">
        <x:f>ROUND(E339/I332* H339,5)</x:f>
      </x:c>
      <x:c r="K339" s="48" t="s"/>
    </x:row>
    <x:row r="340" spans="1:27">
      <x:c r="D340" s="49" t="s">
        <x:v>364</x:v>
      </x:c>
      <x:c r="E340" s="48" t="s"/>
      <x:c r="H340" s="48" t="s"/>
      <x:c r="K340" s="46">
        <x:f>SUM(J334:J339)</x:f>
      </x:c>
    </x:row>
    <x:row r="341" spans="1:27">
      <x:c r="B341" s="14" t="s">
        <x:v>369</x:v>
      </x:c>
      <x:c r="E341" s="48" t="s"/>
      <x:c r="H341" s="48" t="s"/>
      <x:c r="K341" s="48" t="s"/>
    </x:row>
    <x:row r="342" spans="1:27">
      <x:c r="B342" s="0" t="s">
        <x:v>532</x:v>
      </x:c>
      <x:c r="C342" s="0" t="s">
        <x:v>30</x:v>
      </x:c>
      <x:c r="D342" s="0" t="s">
        <x:v>533</x:v>
      </x:c>
      <x:c r="E342" s="45" t="n">
        <x:v>1.05</x:v>
      </x:c>
      <x:c r="G342" s="0" t="s">
        <x:v>362</x:v>
      </x:c>
      <x:c r="H342" s="46" t="n">
        <x:v>89.81</x:v>
      </x:c>
      <x:c r="I342" s="0" t="s">
        <x:v>363</x:v>
      </x:c>
      <x:c r="J342" s="47">
        <x:f>ROUND(E342* H342,5)</x:f>
      </x:c>
      <x:c r="K342" s="48" t="s"/>
    </x:row>
    <x:row r="343" spans="1:27">
      <x:c r="B343" s="0" t="s">
        <x:v>520</x:v>
      </x:c>
      <x:c r="C343" s="0" t="s">
        <x:v>51</x:v>
      </x:c>
      <x:c r="D343" s="0" t="s">
        <x:v>521</x:v>
      </x:c>
      <x:c r="E343" s="45" t="n">
        <x:v>0.031</x:v>
      </x:c>
      <x:c r="G343" s="0" t="s">
        <x:v>362</x:v>
      </x:c>
      <x:c r="H343" s="46" t="n">
        <x:v>98.7</x:v>
      </x:c>
      <x:c r="I343" s="0" t="s">
        <x:v>363</x:v>
      </x:c>
      <x:c r="J343" s="47">
        <x:f>ROUND(E343* H343,5)</x:f>
      </x:c>
      <x:c r="K343" s="48" t="s"/>
    </x:row>
    <x:row r="344" spans="1:27">
      <x:c r="B344" s="0" t="s">
        <x:v>565</x:v>
      </x:c>
      <x:c r="C344" s="0" t="s">
        <x:v>109</x:v>
      </x:c>
      <x:c r="D344" s="0" t="s">
        <x:v>566</x:v>
      </x:c>
      <x:c r="E344" s="45" t="n">
        <x:v>0.107</x:v>
      </x:c>
      <x:c r="G344" s="0" t="s">
        <x:v>362</x:v>
      </x:c>
      <x:c r="H344" s="46" t="n">
        <x:v>31.1</x:v>
      </x:c>
      <x:c r="I344" s="0" t="s">
        <x:v>363</x:v>
      </x:c>
      <x:c r="J344" s="47">
        <x:f>ROUND(E344* H344,5)</x:f>
      </x:c>
      <x:c r="K344" s="48" t="s"/>
    </x:row>
    <x:row r="345" spans="1:27">
      <x:c r="B345" s="0" t="s">
        <x:v>534</x:v>
      </x:c>
      <x:c r="C345" s="0" t="s">
        <x:v>51</x:v>
      </x:c>
      <x:c r="D345" s="0" t="s">
        <x:v>535</x:v>
      </x:c>
      <x:c r="E345" s="45" t="n">
        <x:v>0.184</x:v>
      </x:c>
      <x:c r="G345" s="0" t="s">
        <x:v>362</x:v>
      </x:c>
      <x:c r="H345" s="46" t="n">
        <x:v>44.03</x:v>
      </x:c>
      <x:c r="I345" s="0" t="s">
        <x:v>363</x:v>
      </x:c>
      <x:c r="J345" s="47">
        <x:f>ROUND(E345* H345,5)</x:f>
      </x:c>
      <x:c r="K345" s="48" t="s"/>
    </x:row>
    <x:row r="346" spans="1:27">
      <x:c r="B346" s="0" t="s">
        <x:v>466</x:v>
      </x:c>
      <x:c r="C346" s="0" t="s">
        <x:v>188</x:v>
      </x:c>
      <x:c r="D346" s="0" t="s">
        <x:v>467</x:v>
      </x:c>
      <x:c r="E346" s="45" t="n">
        <x:v>120</x:v>
      </x:c>
      <x:c r="G346" s="0" t="s">
        <x:v>362</x:v>
      </x:c>
      <x:c r="H346" s="46" t="n">
        <x:v>1.54</x:v>
      </x:c>
      <x:c r="I346" s="0" t="s">
        <x:v>363</x:v>
      </x:c>
      <x:c r="J346" s="47">
        <x:f>ROUND(E346* H346,5)</x:f>
      </x:c>
      <x:c r="K346" s="48" t="s"/>
    </x:row>
    <x:row r="347" spans="1:27">
      <x:c r="B347" s="0" t="s">
        <x:v>528</x:v>
      </x:c>
      <x:c r="C347" s="0" t="s">
        <x:v>460</x:v>
      </x:c>
      <x:c r="D347" s="0" t="s">
        <x:v>529</x:v>
      </x:c>
      <x:c r="E347" s="45" t="n">
        <x:v>0.12</x:v>
      </x:c>
      <x:c r="G347" s="0" t="s">
        <x:v>362</x:v>
      </x:c>
      <x:c r="H347" s="46" t="n">
        <x:v>1.74</x:v>
      </x:c>
      <x:c r="I347" s="0" t="s">
        <x:v>363</x:v>
      </x:c>
      <x:c r="J347" s="47">
        <x:f>ROUND(E347* H347,5)</x:f>
      </x:c>
      <x:c r="K347" s="48" t="s"/>
    </x:row>
    <x:row r="348" spans="1:27">
      <x:c r="B348" s="0" t="s">
        <x:v>518</x:v>
      </x:c>
      <x:c r="C348" s="0" t="s">
        <x:v>188</x:v>
      </x:c>
      <x:c r="D348" s="0" t="s">
        <x:v>519</x:v>
      </x:c>
      <x:c r="E348" s="45" t="n">
        <x:v>1.08</x:v>
      </x:c>
      <x:c r="G348" s="0" t="s">
        <x:v>362</x:v>
      </x:c>
      <x:c r="H348" s="46" t="n">
        <x:v>1.45</x:v>
      </x:c>
      <x:c r="I348" s="0" t="s">
        <x:v>363</x:v>
      </x:c>
      <x:c r="J348" s="47">
        <x:f>ROUND(E348* H348,5)</x:f>
      </x:c>
      <x:c r="K348" s="48" t="s"/>
    </x:row>
    <x:row r="349" spans="1:27">
      <x:c r="B349" s="0" t="s">
        <x:v>526</x:v>
      </x:c>
      <x:c r="C349" s="0" t="s">
        <x:v>188</x:v>
      </x:c>
      <x:c r="D349" s="0" t="s">
        <x:v>527</x:v>
      </x:c>
      <x:c r="E349" s="45" t="n">
        <x:v>0.16</x:v>
      </x:c>
      <x:c r="G349" s="0" t="s">
        <x:v>362</x:v>
      </x:c>
      <x:c r="H349" s="46" t="n">
        <x:v>8.47</x:v>
      </x:c>
      <x:c r="I349" s="0" t="s">
        <x:v>363</x:v>
      </x:c>
      <x:c r="J349" s="47">
        <x:f>ROUND(E349* H349,5)</x:f>
      </x:c>
      <x:c r="K349" s="48" t="s"/>
    </x:row>
    <x:row r="350" spans="1:27">
      <x:c r="B350" s="0" t="s">
        <x:v>567</x:v>
      </x:c>
      <x:c r="C350" s="0" t="s">
        <x:v>109</x:v>
      </x:c>
      <x:c r="D350" s="0" t="s">
        <x:v>568</x:v>
      </x:c>
      <x:c r="E350" s="45" t="n">
        <x:v>4</x:v>
      </x:c>
      <x:c r="G350" s="0" t="s">
        <x:v>362</x:v>
      </x:c>
      <x:c r="H350" s="46" t="n">
        <x:v>0.09</x:v>
      </x:c>
      <x:c r="I350" s="0" t="s">
        <x:v>363</x:v>
      </x:c>
      <x:c r="J350" s="47">
        <x:f>ROUND(E350* H350,5)</x:f>
      </x:c>
      <x:c r="K350" s="48" t="s"/>
    </x:row>
    <x:row r="351" spans="1:27">
      <x:c r="D351" s="49" t="s">
        <x:v>377</x:v>
      </x:c>
      <x:c r="E351" s="48" t="s"/>
      <x:c r="H351" s="48" t="s"/>
      <x:c r="K351" s="46">
        <x:f>SUM(J342:J350)</x:f>
      </x:c>
    </x:row>
    <x:row r="352" spans="1:27">
      <x:c r="B352" s="14" t="s">
        <x:v>406</x:v>
      </x:c>
      <x:c r="E352" s="48" t="s"/>
      <x:c r="H352" s="48" t="s"/>
      <x:c r="K352" s="48" t="s"/>
    </x:row>
    <x:row r="353" spans="1:27">
      <x:c r="B353" s="0" t="s">
        <x:v>542</x:v>
      </x:c>
      <x:c r="C353" s="0" t="s">
        <x:v>109</x:v>
      </x:c>
      <x:c r="D353" s="0" t="s">
        <x:v>543</x:v>
      </x:c>
      <x:c r="E353" s="45" t="n">
        <x:v>0</x:v>
      </x:c>
      <x:c r="G353" s="0" t="s">
        <x:v>362</x:v>
      </x:c>
      <x:c r="H353" s="46" t="n">
        <x:v>0</x:v>
      </x:c>
      <x:c r="I353" s="0" t="s">
        <x:v>363</x:v>
      </x:c>
      <x:c r="J353" s="47">
        <x:f>ROUND(E353* H353,5)</x:f>
      </x:c>
      <x:c r="K353" s="48" t="s"/>
    </x:row>
    <x:row r="354" spans="1:27">
      <x:c r="B354" s="0" t="s">
        <x:v>540</x:v>
      </x:c>
      <x:c r="C354" s="0" t="s">
        <x:v>109</x:v>
      </x:c>
      <x:c r="D354" s="0" t="s">
        <x:v>541</x:v>
      </x:c>
      <x:c r="E354" s="45" t="n">
        <x:v>0</x:v>
      </x:c>
      <x:c r="G354" s="0" t="s">
        <x:v>362</x:v>
      </x:c>
      <x:c r="H354" s="46" t="n">
        <x:v>0</x:v>
      </x:c>
      <x:c r="I354" s="0" t="s">
        <x:v>363</x:v>
      </x:c>
      <x:c r="J354" s="47">
        <x:f>ROUND(E354* H354,5)</x:f>
      </x:c>
      <x:c r="K354" s="48" t="s"/>
    </x:row>
    <x:row r="355" spans="1:27">
      <x:c r="B355" s="0" t="s">
        <x:v>538</x:v>
      </x:c>
      <x:c r="C355" s="0" t="s">
        <x:v>109</x:v>
      </x:c>
      <x:c r="D355" s="0" t="s">
        <x:v>539</x:v>
      </x:c>
      <x:c r="E355" s="45" t="n">
        <x:v>0</x:v>
      </x:c>
      <x:c r="G355" s="0" t="s">
        <x:v>362</x:v>
      </x:c>
      <x:c r="H355" s="46" t="n">
        <x:v>0</x:v>
      </x:c>
      <x:c r="I355" s="0" t="s">
        <x:v>363</x:v>
      </x:c>
      <x:c r="J355" s="47">
        <x:f>ROUND(E355* H355,5)</x:f>
      </x:c>
      <x:c r="K355" s="48" t="s"/>
    </x:row>
    <x:row r="356" spans="1:27">
      <x:c r="B356" s="0" t="s">
        <x:v>536</x:v>
      </x:c>
      <x:c r="C356" s="0" t="s">
        <x:v>109</x:v>
      </x:c>
      <x:c r="D356" s="0" t="s">
        <x:v>537</x:v>
      </x:c>
      <x:c r="E356" s="45" t="n">
        <x:v>0</x:v>
      </x:c>
      <x:c r="G356" s="0" t="s">
        <x:v>362</x:v>
      </x:c>
      <x:c r="H356" s="46" t="n">
        <x:v>0</x:v>
      </x:c>
      <x:c r="I356" s="0" t="s">
        <x:v>363</x:v>
      </x:c>
      <x:c r="J356" s="47">
        <x:f>ROUND(E356* H356,5)</x:f>
      </x:c>
      <x:c r="K356" s="48" t="s"/>
    </x:row>
    <x:row r="357" spans="1:27">
      <x:c r="B357" s="0" t="s">
        <x:v>544</x:v>
      </x:c>
      <x:c r="C357" s="0" t="s">
        <x:v>109</x:v>
      </x:c>
      <x:c r="D357" s="0" t="s">
        <x:v>545</x:v>
      </x:c>
      <x:c r="E357" s="45" t="n">
        <x:v>0</x:v>
      </x:c>
      <x:c r="G357" s="0" t="s">
        <x:v>362</x:v>
      </x:c>
      <x:c r="H357" s="46" t="n">
        <x:v>0</x:v>
      </x:c>
      <x:c r="I357" s="0" t="s">
        <x:v>363</x:v>
      </x:c>
      <x:c r="J357" s="47">
        <x:f>ROUND(E357* H357,5)</x:f>
      </x:c>
      <x:c r="K357" s="48" t="s"/>
    </x:row>
    <x:row r="358" spans="1:27">
      <x:c r="B358" s="0" t="s">
        <x:v>546</x:v>
      </x:c>
      <x:c r="C358" s="0" t="s">
        <x:v>380</x:v>
      </x:c>
      <x:c r="D358" s="0" t="s">
        <x:v>408</x:v>
      </x:c>
      <x:c r="E358" s="45" t="n">
        <x:v>2</x:v>
      </x:c>
      <x:c r="G358" s="0" t="s">
        <x:v>380</x:v>
      </x:c>
      <x:c r="H358" s="46" t="n">
        <x:v>8.1015</x:v>
      </x:c>
      <x:c r="I358" s="0" t="s">
        <x:v>363</x:v>
      </x:c>
      <x:c r="J358" s="47">
        <x:f>ROUND(E358* H358/100,5)</x:f>
      </x:c>
      <x:c r="K358" s="48" t="s"/>
    </x:row>
    <x:row r="359" spans="1:27">
      <x:c r="B359" s="0" t="s">
        <x:v>547</x:v>
      </x:c>
      <x:c r="C359" s="0" t="s">
        <x:v>380</x:v>
      </x:c>
      <x:c r="D359" s="0" t="s">
        <x:v>408</x:v>
      </x:c>
      <x:c r="E359" s="45" t="n">
        <x:v>2</x:v>
      </x:c>
      <x:c r="G359" s="0" t="s">
        <x:v>380</x:v>
      </x:c>
      <x:c r="H359" s="46" t="n">
        <x:v>3.0595</x:v>
      </x:c>
      <x:c r="I359" s="0" t="s">
        <x:v>363</x:v>
      </x:c>
      <x:c r="J359" s="47">
        <x:f>ROUND(E359* H359/100,5)</x:f>
      </x:c>
      <x:c r="K359" s="48" t="s"/>
    </x:row>
    <x:row r="360" spans="1:27">
      <x:c r="B360" s="0" t="s">
        <x:v>569</x:v>
      </x:c>
      <x:c r="C360" s="0" t="s">
        <x:v>380</x:v>
      </x:c>
      <x:c r="D360" s="0" t="s">
        <x:v>408</x:v>
      </x:c>
      <x:c r="E360" s="45" t="n">
        <x:v>2</x:v>
      </x:c>
      <x:c r="G360" s="0" t="s">
        <x:v>380</x:v>
      </x:c>
      <x:c r="H360" s="46" t="n">
        <x:v>3.3275</x:v>
      </x:c>
      <x:c r="I360" s="0" t="s">
        <x:v>363</x:v>
      </x:c>
      <x:c r="J360" s="47">
        <x:f>ROUND(E360* H360/100,5)</x:f>
      </x:c>
      <x:c r="K360" s="48" t="s"/>
    </x:row>
    <x:row r="361" spans="1:27">
      <x:c r="B361" s="0" t="s">
        <x:v>570</x:v>
      </x:c>
      <x:c r="C361" s="0" t="s">
        <x:v>380</x:v>
      </x:c>
      <x:c r="D361" s="0" t="s">
        <x:v>408</x:v>
      </x:c>
      <x:c r="E361" s="45" t="n">
        <x:v>2</x:v>
      </x:c>
      <x:c r="G361" s="0" t="s">
        <x:v>380</x:v>
      </x:c>
      <x:c r="H361" s="46" t="n">
        <x:v>1.355</x:v>
      </x:c>
      <x:c r="I361" s="0" t="s">
        <x:v>363</x:v>
      </x:c>
      <x:c r="J361" s="47">
        <x:f>ROUND(E361* H361/100,5)</x:f>
      </x:c>
      <x:c r="K361" s="48" t="s"/>
    </x:row>
    <x:row r="362" spans="1:27">
      <x:c r="B362" s="0" t="s">
        <x:v>571</x:v>
      </x:c>
      <x:c r="C362" s="0" t="s">
        <x:v>380</x:v>
      </x:c>
      <x:c r="D362" s="0" t="s">
        <x:v>408</x:v>
      </x:c>
      <x:c r="E362" s="45" t="n">
        <x:v>2</x:v>
      </x:c>
      <x:c r="G362" s="0" t="s">
        <x:v>380</x:v>
      </x:c>
      <x:c r="H362" s="46" t="n">
        <x:v>0.209</x:v>
      </x:c>
      <x:c r="I362" s="0" t="s">
        <x:v>363</x:v>
      </x:c>
      <x:c r="J362" s="47">
        <x:f>ROUND(E362* H362/100,5)</x:f>
      </x:c>
      <x:c r="K362" s="48" t="s"/>
    </x:row>
    <x:row r="363" spans="1:27">
      <x:c r="B363" s="0" t="s">
        <x:v>572</x:v>
      </x:c>
      <x:c r="C363" s="0" t="s">
        <x:v>380</x:v>
      </x:c>
      <x:c r="D363" s="0" t="s">
        <x:v>408</x:v>
      </x:c>
      <x:c r="E363" s="45" t="n">
        <x:v>2</x:v>
      </x:c>
      <x:c r="G363" s="0" t="s">
        <x:v>380</x:v>
      </x:c>
      <x:c r="H363" s="46" t="n">
        <x:v>0.36</x:v>
      </x:c>
      <x:c r="I363" s="0" t="s">
        <x:v>363</x:v>
      </x:c>
      <x:c r="J363" s="47">
        <x:f>ROUND(E363* H363/100,5)</x:f>
      </x:c>
      <x:c r="K363" s="48" t="s"/>
    </x:row>
    <x:row r="364" spans="1:27">
      <x:c r="B364" s="0" t="s">
        <x:v>573</x:v>
      </x:c>
      <x:c r="C364" s="0" t="s">
        <x:v>380</x:v>
      </x:c>
      <x:c r="D364" s="0" t="s">
        <x:v>408</x:v>
      </x:c>
      <x:c r="E364" s="45" t="n">
        <x:v>2</x:v>
      </x:c>
      <x:c r="G364" s="0" t="s">
        <x:v>380</x:v>
      </x:c>
      <x:c r="H364" s="46" t="n">
        <x:v>184.8</x:v>
      </x:c>
      <x:c r="I364" s="0" t="s">
        <x:v>363</x:v>
      </x:c>
      <x:c r="J364" s="47">
        <x:f>ROUND(E364* H364/100,5)</x:f>
      </x:c>
      <x:c r="K364" s="48" t="s"/>
    </x:row>
    <x:row r="365" spans="1:27">
      <x:c r="B365" s="0" t="s">
        <x:v>574</x:v>
      </x:c>
      <x:c r="C365" s="0" t="s">
        <x:v>380</x:v>
      </x:c>
      <x:c r="D365" s="0" t="s">
        <x:v>408</x:v>
      </x:c>
      <x:c r="E365" s="45" t="n">
        <x:v>2</x:v>
      </x:c>
      <x:c r="G365" s="0" t="s">
        <x:v>380</x:v>
      </x:c>
      <x:c r="H365" s="46" t="n">
        <x:v>45.5555</x:v>
      </x:c>
      <x:c r="I365" s="0" t="s">
        <x:v>363</x:v>
      </x:c>
      <x:c r="J365" s="47">
        <x:f>ROUND(E365* H365/100,5)</x:f>
      </x:c>
      <x:c r="K365" s="48" t="s"/>
    </x:row>
    <x:row r="366" spans="1:27">
      <x:c r="B366" s="0" t="s">
        <x:v>575</x:v>
      </x:c>
      <x:c r="C366" s="0" t="s">
        <x:v>380</x:v>
      </x:c>
      <x:c r="D366" s="0" t="s">
        <x:v>408</x:v>
      </x:c>
      <x:c r="E366" s="45" t="n">
        <x:v>2</x:v>
      </x:c>
      <x:c r="G366" s="0" t="s">
        <x:v>380</x:v>
      </x:c>
      <x:c r="H366" s="46" t="n">
        <x:v>91.111</x:v>
      </x:c>
      <x:c r="I366" s="0" t="s">
        <x:v>363</x:v>
      </x:c>
      <x:c r="J366" s="47">
        <x:f>ROUND(E366* H366/100,5)</x:f>
      </x:c>
      <x:c r="K366" s="48" t="s"/>
    </x:row>
    <x:row r="367" spans="1:27">
      <x:c r="B367" s="0" t="s">
        <x:v>576</x:v>
      </x:c>
      <x:c r="C367" s="0" t="s">
        <x:v>380</x:v>
      </x:c>
      <x:c r="D367" s="0" t="s">
        <x:v>408</x:v>
      </x:c>
      <x:c r="E367" s="45" t="n">
        <x:v>2</x:v>
      </x:c>
      <x:c r="G367" s="0" t="s">
        <x:v>380</x:v>
      </x:c>
      <x:c r="H367" s="46" t="n">
        <x:v>17.1025</x:v>
      </x:c>
      <x:c r="I367" s="0" t="s">
        <x:v>363</x:v>
      </x:c>
      <x:c r="J367" s="47">
        <x:f>ROUND(E367* H367/100,5)</x:f>
      </x:c>
      <x:c r="K367" s="48" t="s"/>
    </x:row>
    <x:row r="368" spans="1:27">
      <x:c r="B368" s="0" t="s">
        <x:v>577</x:v>
      </x:c>
      <x:c r="C368" s="0" t="s">
        <x:v>380</x:v>
      </x:c>
      <x:c r="D368" s="0" t="s">
        <x:v>408</x:v>
      </x:c>
      <x:c r="E368" s="45" t="n">
        <x:v>2</x:v>
      </x:c>
      <x:c r="G368" s="0" t="s">
        <x:v>380</x:v>
      </x:c>
      <x:c r="H368" s="46" t="n">
        <x:v>40.52</x:v>
      </x:c>
      <x:c r="I368" s="0" t="s">
        <x:v>363</x:v>
      </x:c>
      <x:c r="J368" s="47">
        <x:f>ROUND(E368* H368/100,5)</x:f>
      </x:c>
      <x:c r="K368" s="48" t="s"/>
    </x:row>
    <x:row r="369" spans="1:27">
      <x:c r="B369" s="0" t="s">
        <x:v>578</x:v>
      </x:c>
      <x:c r="C369" s="0" t="s">
        <x:v>380</x:v>
      </x:c>
      <x:c r="D369" s="0" t="s">
        <x:v>408</x:v>
      </x:c>
      <x:c r="E369" s="45" t="n">
        <x:v>2</x:v>
      </x:c>
      <x:c r="G369" s="0" t="s">
        <x:v>380</x:v>
      </x:c>
      <x:c r="H369" s="46" t="n">
        <x:v>81.0405</x:v>
      </x:c>
      <x:c r="I369" s="0" t="s">
        <x:v>363</x:v>
      </x:c>
      <x:c r="J369" s="47">
        <x:f>ROUND(E369* H369/100,5)</x:f>
      </x:c>
      <x:c r="K369" s="48" t="s"/>
    </x:row>
    <x:row r="370" spans="1:27">
      <x:c r="B370" s="0" t="s">
        <x:v>579</x:v>
      </x:c>
      <x:c r="C370" s="0" t="s">
        <x:v>380</x:v>
      </x:c>
      <x:c r="D370" s="0" t="s">
        <x:v>408</x:v>
      </x:c>
      <x:c r="E370" s="45" t="n">
        <x:v>2</x:v>
      </x:c>
      <x:c r="G370" s="0" t="s">
        <x:v>380</x:v>
      </x:c>
      <x:c r="H370" s="46" t="n">
        <x:v>61.314</x:v>
      </x:c>
      <x:c r="I370" s="0" t="s">
        <x:v>363</x:v>
      </x:c>
      <x:c r="J370" s="47">
        <x:f>ROUND(E370* H370/100,5)</x:f>
      </x:c>
      <x:c r="K370" s="48" t="s"/>
    </x:row>
    <x:row r="371" spans="1:27">
      <x:c r="B371" s="0" t="s">
        <x:v>580</x:v>
      </x:c>
      <x:c r="C371" s="0" t="s">
        <x:v>380</x:v>
      </x:c>
      <x:c r="D371" s="0" t="s">
        <x:v>408</x:v>
      </x:c>
      <x:c r="E371" s="45" t="n">
        <x:v>2</x:v>
      </x:c>
      <x:c r="G371" s="0" t="s">
        <x:v>380</x:v>
      </x:c>
      <x:c r="H371" s="46" t="n">
        <x:v>1.566</x:v>
      </x:c>
      <x:c r="I371" s="0" t="s">
        <x:v>363</x:v>
      </x:c>
      <x:c r="J371" s="47">
        <x:f>ROUND(E371* H371/100,5)</x:f>
      </x:c>
      <x:c r="K371" s="48" t="s"/>
    </x:row>
    <x:row r="372" spans="1:27">
      <x:c r="B372" s="0" t="s">
        <x:v>581</x:v>
      </x:c>
      <x:c r="C372" s="0" t="s">
        <x:v>380</x:v>
      </x:c>
      <x:c r="D372" s="0" t="s">
        <x:v>408</x:v>
      </x:c>
      <x:c r="E372" s="45" t="n">
        <x:v>2</x:v>
      </x:c>
      <x:c r="G372" s="0" t="s">
        <x:v>380</x:v>
      </x:c>
      <x:c r="H372" s="46" t="n">
        <x:v>94.3005</x:v>
      </x:c>
      <x:c r="I372" s="0" t="s">
        <x:v>363</x:v>
      </x:c>
      <x:c r="J372" s="47">
        <x:f>ROUND(E372* H372/100,5)</x:f>
      </x:c>
      <x:c r="K372" s="48" t="s"/>
    </x:row>
    <x:row r="373" spans="1:27">
      <x:c r="D373" s="49" t="s">
        <x:v>409</x:v>
      </x:c>
      <x:c r="E373" s="48" t="s"/>
      <x:c r="H373" s="48" t="s"/>
      <x:c r="K373" s="46">
        <x:f>SUM(J353:J372)</x:f>
      </x:c>
    </x:row>
    <x:row r="374" spans="1:27">
      <x:c r="D374" s="49" t="s">
        <x:v>378</x:v>
      </x:c>
      <x:c r="E374" s="48" t="s"/>
      <x:c r="H374" s="48" t="s"/>
      <x:c r="K374" s="50">
        <x:f>SUM(J333:J373)</x:f>
      </x:c>
    </x:row>
    <x:row r="375" spans="1:27">
      <x:c r="D375" s="49" t="s">
        <x:v>410</x:v>
      </x:c>
      <x:c r="E375" s="48" t="s"/>
      <x:c r="H375" s="48" t="n">
        <x:v>3</x:v>
      </x:c>
      <x:c r="I375" s="0" t="s">
        <x:v>380</x:v>
      </x:c>
      <x:c r="K375" s="46">
        <x:f>ROUND(H375/100*K374,5)</x:f>
      </x:c>
    </x:row>
    <x:row r="376" spans="1:27">
      <x:c r="D376" s="49" t="s">
        <x:v>381</x:v>
      </x:c>
      <x:c r="E376" s="48" t="s"/>
      <x:c r="H376" s="48" t="s"/>
      <x:c r="K376" s="50">
        <x:f>SUM(K374:K375)</x:f>
      </x:c>
    </x:row>
    <x:row r="378" spans="1:27" customFormat="1" ht="45" customHeight="1">
      <x:c r="A378" s="38" t="s">
        <x:v>582</x:v>
      </x:c>
      <x:c r="B378" s="38" t="s">
        <x:v>179</x:v>
      </x:c>
      <x:c r="C378" s="39" t="s">
        <x:v>109</x:v>
      </x:c>
      <x:c r="D378" s="40" t="s">
        <x:v>180</x:v>
      </x:c>
      <x:c r="E378" s="39" t="s"/>
      <x:c r="F378" s="39" t="s"/>
      <x:c r="G378" s="39" t="s"/>
      <x:c r="H378" s="41" t="s">
        <x:v>355</x:v>
      </x:c>
      <x:c r="I378" s="42" t="n">
        <x:v>1</x:v>
      </x:c>
      <x:c r="J378" s="43" t="s"/>
      <x:c r="K378" s="44">
        <x:f>ROUND(K400,2)</x:f>
      </x:c>
      <x:c r="L378" s="40" t="s">
        <x:v>583</x:v>
      </x:c>
      <x:c r="M378" s="39" t="s"/>
      <x:c r="N378" s="39" t="s"/>
      <x:c r="O378" s="39" t="s"/>
      <x:c r="P378" s="39" t="s"/>
      <x:c r="Q378" s="39" t="s"/>
      <x:c r="R378" s="39" t="s"/>
      <x:c r="S378" s="39" t="s"/>
      <x:c r="T378" s="39" t="s"/>
      <x:c r="U378" s="39" t="s"/>
      <x:c r="V378" s="39" t="s"/>
      <x:c r="W378" s="39" t="s"/>
      <x:c r="X378" s="39" t="s"/>
      <x:c r="Y378" s="39" t="s"/>
      <x:c r="Z378" s="39" t="s"/>
      <x:c r="AA378" s="39" t="s"/>
    </x:row>
    <x:row r="379" spans="1:27">
      <x:c r="B379" s="14" t="s">
        <x:v>357</x:v>
      </x:c>
    </x:row>
    <x:row r="380" spans="1:27">
      <x:c r="B380" s="0" t="s">
        <x:v>435</x:v>
      </x:c>
      <x:c r="C380" s="0" t="s">
        <x:v>359</x:v>
      </x:c>
      <x:c r="D380" s="0" t="s">
        <x:v>436</x:v>
      </x:c>
      <x:c r="E380" s="45" t="n">
        <x:v>0.142</x:v>
      </x:c>
      <x:c r="F380" s="0" t="s">
        <x:v>361</x:v>
      </x:c>
      <x:c r="G380" s="0" t="s">
        <x:v>362</x:v>
      </x:c>
      <x:c r="H380" s="46" t="n">
        <x:v>26.64</x:v>
      </x:c>
      <x:c r="I380" s="0" t="s">
        <x:v>363</x:v>
      </x:c>
      <x:c r="J380" s="47">
        <x:f>ROUND(E380/I378* H380,5)</x:f>
      </x:c>
      <x:c r="K380" s="48" t="s"/>
    </x:row>
    <x:row r="381" spans="1:27">
      <x:c r="B381" s="0" t="s">
        <x:v>584</x:v>
      </x:c>
      <x:c r="C381" s="0" t="s">
        <x:v>359</x:v>
      </x:c>
      <x:c r="D381" s="0" t="s">
        <x:v>585</x:v>
      </x:c>
      <x:c r="E381" s="45" t="n">
        <x:v>0.142</x:v>
      </x:c>
      <x:c r="F381" s="0" t="s">
        <x:v>361</x:v>
      </x:c>
      <x:c r="G381" s="0" t="s">
        <x:v>362</x:v>
      </x:c>
      <x:c r="H381" s="46" t="n">
        <x:v>30.79</x:v>
      </x:c>
      <x:c r="I381" s="0" t="s">
        <x:v>363</x:v>
      </x:c>
      <x:c r="J381" s="47">
        <x:f>ROUND(E381/I378* H381,5)</x:f>
      </x:c>
      <x:c r="K381" s="48" t="s"/>
    </x:row>
    <x:row r="382" spans="1:27">
      <x:c r="D382" s="49" t="s">
        <x:v>364</x:v>
      </x:c>
      <x:c r="E382" s="48" t="s"/>
      <x:c r="H382" s="48" t="s"/>
      <x:c r="K382" s="46">
        <x:f>SUM(J380:J381)</x:f>
      </x:c>
    </x:row>
    <x:row r="383" spans="1:27">
      <x:c r="B383" s="14" t="s">
        <x:v>365</x:v>
      </x:c>
      <x:c r="E383" s="48" t="s"/>
      <x:c r="H383" s="48" t="s"/>
      <x:c r="K383" s="48" t="s"/>
    </x:row>
    <x:row r="384" spans="1:27">
      <x:c r="B384" s="0" t="s">
        <x:v>586</x:v>
      </x:c>
      <x:c r="C384" s="0" t="s">
        <x:v>109</x:v>
      </x:c>
      <x:c r="D384" s="0" t="s">
        <x:v>587</x:v>
      </x:c>
      <x:c r="E384" s="45" t="n">
        <x:v>0.003</x:v>
      </x:c>
      <x:c r="F384" s="0" t="s">
        <x:v>361</x:v>
      </x:c>
      <x:c r="G384" s="0" t="s">
        <x:v>362</x:v>
      </x:c>
      <x:c r="H384" s="46" t="n">
        <x:v>69.78</x:v>
      </x:c>
      <x:c r="I384" s="0" t="s">
        <x:v>363</x:v>
      </x:c>
      <x:c r="J384" s="47">
        <x:f>ROUND(E384/I378* H384,5)</x:f>
      </x:c>
      <x:c r="K384" s="48" t="s"/>
    </x:row>
    <x:row r="385" spans="1:27">
      <x:c r="D385" s="49" t="s">
        <x:v>368</x:v>
      </x:c>
      <x:c r="E385" s="48" t="s"/>
      <x:c r="H385" s="48" t="s"/>
      <x:c r="K385" s="46">
        <x:f>SUM(J384:J384)</x:f>
      </x:c>
    </x:row>
    <x:row r="386" spans="1:27">
      <x:c r="B386" s="14" t="s">
        <x:v>369</x:v>
      </x:c>
      <x:c r="E386" s="48" t="s"/>
      <x:c r="H386" s="48" t="s"/>
      <x:c r="K386" s="48" t="s"/>
    </x:row>
    <x:row r="387" spans="1:27">
      <x:c r="B387" s="0" t="s">
        <x:v>588</x:v>
      </x:c>
      <x:c r="C387" s="0" t="s">
        <x:v>109</x:v>
      </x:c>
      <x:c r="D387" s="0" t="s">
        <x:v>589</x:v>
      </x:c>
      <x:c r="E387" s="45" t="n">
        <x:v>1</x:v>
      </x:c>
      <x:c r="G387" s="0" t="s">
        <x:v>362</x:v>
      </x:c>
      <x:c r="H387" s="46" t="n">
        <x:v>3.21</x:v>
      </x:c>
      <x:c r="I387" s="0" t="s">
        <x:v>363</x:v>
      </x:c>
      <x:c r="J387" s="47">
        <x:f>ROUND(E387* H387,5)</x:f>
      </x:c>
      <x:c r="K387" s="48" t="s"/>
    </x:row>
    <x:row r="388" spans="1:27">
      <x:c r="B388" s="0" t="s">
        <x:v>590</x:v>
      </x:c>
      <x:c r="C388" s="0" t="s">
        <x:v>109</x:v>
      </x:c>
      <x:c r="D388" s="0" t="s">
        <x:v>591</x:v>
      </x:c>
      <x:c r="E388" s="45" t="n">
        <x:v>0.013</x:v>
      </x:c>
      <x:c r="G388" s="0" t="s">
        <x:v>362</x:v>
      </x:c>
      <x:c r="H388" s="46" t="n">
        <x:v>82.23</x:v>
      </x:c>
      <x:c r="I388" s="0" t="s">
        <x:v>363</x:v>
      </x:c>
      <x:c r="J388" s="47">
        <x:f>ROUND(E388* H388,5)</x:f>
      </x:c>
      <x:c r="K388" s="48" t="s"/>
    </x:row>
    <x:row r="389" spans="1:27">
      <x:c r="D389" s="49" t="s">
        <x:v>377</x:v>
      </x:c>
      <x:c r="E389" s="48" t="s"/>
      <x:c r="H389" s="48" t="s"/>
      <x:c r="K389" s="46">
        <x:f>SUM(J387:J388)</x:f>
      </x:c>
    </x:row>
    <x:row r="390" spans="1:27">
      <x:c r="B390" s="14" t="s">
        <x:v>406</x:v>
      </x:c>
      <x:c r="E390" s="48" t="s"/>
      <x:c r="H390" s="48" t="s"/>
      <x:c r="K390" s="48" t="s"/>
    </x:row>
    <x:row r="391" spans="1:27">
      <x:c r="B391" s="0" t="s">
        <x:v>592</x:v>
      </x:c>
      <x:c r="C391" s="0" t="s">
        <x:v>109</x:v>
      </x:c>
      <x:c r="D391" s="0" t="s">
        <x:v>593</x:v>
      </x:c>
      <x:c r="E391" s="45" t="n">
        <x:v>0</x:v>
      </x:c>
      <x:c r="G391" s="0" t="s">
        <x:v>362</x:v>
      </x:c>
      <x:c r="H391" s="46" t="n">
        <x:v>0</x:v>
      </x:c>
      <x:c r="I391" s="0" t="s">
        <x:v>363</x:v>
      </x:c>
      <x:c r="J391" s="47">
        <x:f>ROUND(E391* H391,5)</x:f>
      </x:c>
      <x:c r="K391" s="48" t="s"/>
    </x:row>
    <x:row r="392" spans="1:27">
      <x:c r="B392" s="0" t="s">
        <x:v>594</x:v>
      </x:c>
      <x:c r="C392" s="0" t="s">
        <x:v>380</x:v>
      </x:c>
      <x:c r="D392" s="0" t="s">
        <x:v>408</x:v>
      </x:c>
      <x:c r="E392" s="45" t="n">
        <x:v>2</x:v>
      </x:c>
      <x:c r="G392" s="0" t="s">
        <x:v>380</x:v>
      </x:c>
      <x:c r="H392" s="46" t="n">
        <x:v>1.069</x:v>
      </x:c>
      <x:c r="I392" s="0" t="s">
        <x:v>363</x:v>
      </x:c>
      <x:c r="J392" s="47">
        <x:f>ROUND(E392* H392/100,5)</x:f>
      </x:c>
      <x:c r="K392" s="48" t="s"/>
    </x:row>
    <x:row r="393" spans="1:27">
      <x:c r="B393" s="0" t="s">
        <x:v>595</x:v>
      </x:c>
      <x:c r="C393" s="0" t="s">
        <x:v>380</x:v>
      </x:c>
      <x:c r="D393" s="0" t="s">
        <x:v>408</x:v>
      </x:c>
      <x:c r="E393" s="45" t="n">
        <x:v>2</x:v>
      </x:c>
      <x:c r="G393" s="0" t="s">
        <x:v>380</x:v>
      </x:c>
      <x:c r="H393" s="46" t="n">
        <x:v>3.21</x:v>
      </x:c>
      <x:c r="I393" s="0" t="s">
        <x:v>363</x:v>
      </x:c>
      <x:c r="J393" s="47">
        <x:f>ROUND(E393* H393/100,5)</x:f>
      </x:c>
      <x:c r="K393" s="48" t="s"/>
    </x:row>
    <x:row r="394" spans="1:27">
      <x:c r="B394" s="0" t="s">
        <x:v>596</x:v>
      </x:c>
      <x:c r="C394" s="0" t="s">
        <x:v>380</x:v>
      </x:c>
      <x:c r="D394" s="0" t="s">
        <x:v>408</x:v>
      </x:c>
      <x:c r="E394" s="45" t="n">
        <x:v>2</x:v>
      </x:c>
      <x:c r="G394" s="0" t="s">
        <x:v>380</x:v>
      </x:c>
      <x:c r="H394" s="46" t="n">
        <x:v>0.2095</x:v>
      </x:c>
      <x:c r="I394" s="0" t="s">
        <x:v>363</x:v>
      </x:c>
      <x:c r="J394" s="47">
        <x:f>ROUND(E394* H394/100,5)</x:f>
      </x:c>
      <x:c r="K394" s="48" t="s"/>
    </x:row>
    <x:row r="395" spans="1:27">
      <x:c r="B395" s="0" t="s">
        <x:v>597</x:v>
      </x:c>
      <x:c r="C395" s="0" t="s">
        <x:v>380</x:v>
      </x:c>
      <x:c r="D395" s="0" t="s">
        <x:v>408</x:v>
      </x:c>
      <x:c r="E395" s="45" t="n">
        <x:v>2</x:v>
      </x:c>
      <x:c r="G395" s="0" t="s">
        <x:v>380</x:v>
      </x:c>
      <x:c r="H395" s="46" t="n">
        <x:v>4.372</x:v>
      </x:c>
      <x:c r="I395" s="0" t="s">
        <x:v>363</x:v>
      </x:c>
      <x:c r="J395" s="47">
        <x:f>ROUND(E395* H395/100,5)</x:f>
      </x:c>
      <x:c r="K395" s="48" t="s"/>
    </x:row>
    <x:row r="396" spans="1:27">
      <x:c r="B396" s="0" t="s">
        <x:v>598</x:v>
      </x:c>
      <x:c r="C396" s="0" t="s">
        <x:v>380</x:v>
      </x:c>
      <x:c r="D396" s="0" t="s">
        <x:v>408</x:v>
      </x:c>
      <x:c r="E396" s="45" t="n">
        <x:v>2</x:v>
      </x:c>
      <x:c r="G396" s="0" t="s">
        <x:v>380</x:v>
      </x:c>
      <x:c r="H396" s="46" t="n">
        <x:v>3.783</x:v>
      </x:c>
      <x:c r="I396" s="0" t="s">
        <x:v>363</x:v>
      </x:c>
      <x:c r="J396" s="47">
        <x:f>ROUND(E396* H396/100,5)</x:f>
      </x:c>
      <x:c r="K396" s="48" t="s"/>
    </x:row>
    <x:row r="397" spans="1:27">
      <x:c r="D397" s="49" t="s">
        <x:v>409</x:v>
      </x:c>
      <x:c r="E397" s="48" t="s"/>
      <x:c r="H397" s="48" t="s"/>
      <x:c r="K397" s="46">
        <x:f>SUM(J391:J396)</x:f>
      </x:c>
    </x:row>
    <x:row r="398" spans="1:27">
      <x:c r="D398" s="49" t="s">
        <x:v>378</x:v>
      </x:c>
      <x:c r="E398" s="48" t="s"/>
      <x:c r="H398" s="48" t="s"/>
      <x:c r="K398" s="50">
        <x:f>SUM(J379:J397)</x:f>
      </x:c>
    </x:row>
    <x:row r="399" spans="1:27">
      <x:c r="D399" s="49" t="s">
        <x:v>410</x:v>
      </x:c>
      <x:c r="E399" s="48" t="s"/>
      <x:c r="H399" s="48" t="n">
        <x:v>3</x:v>
      </x:c>
      <x:c r="I399" s="0" t="s">
        <x:v>380</x:v>
      </x:c>
      <x:c r="K399" s="46">
        <x:f>ROUND(H399/100*K398,5)</x:f>
      </x:c>
    </x:row>
    <x:row r="400" spans="1:27">
      <x:c r="D400" s="49" t="s">
        <x:v>381</x:v>
      </x:c>
      <x:c r="E400" s="48" t="s"/>
      <x:c r="H400" s="48" t="s"/>
      <x:c r="K400" s="50">
        <x:f>SUM(K398:K399)</x:f>
      </x:c>
    </x:row>
    <x:row r="402" spans="1:27" customFormat="1" ht="45" customHeight="1">
      <x:c r="A402" s="38" t="s">
        <x:v>599</x:v>
      </x:c>
      <x:c r="B402" s="38" t="s">
        <x:v>171</x:v>
      </x:c>
      <x:c r="C402" s="39" t="s">
        <x:v>76</x:v>
      </x:c>
      <x:c r="D402" s="40" t="s">
        <x:v>172</x:v>
      </x:c>
      <x:c r="E402" s="39" t="s"/>
      <x:c r="F402" s="39" t="s"/>
      <x:c r="G402" s="39" t="s"/>
      <x:c r="H402" s="41" t="s">
        <x:v>355</x:v>
      </x:c>
      <x:c r="I402" s="42" t="n">
        <x:v>1</x:v>
      </x:c>
      <x:c r="J402" s="43" t="s"/>
      <x:c r="K402" s="44">
        <x:f>ROUND(K447,2)</x:f>
      </x:c>
      <x:c r="L402" s="40" t="s">
        <x:v>600</x:v>
      </x:c>
      <x:c r="M402" s="39" t="s"/>
      <x:c r="N402" s="39" t="s"/>
      <x:c r="O402" s="39" t="s"/>
      <x:c r="P402" s="39" t="s"/>
      <x:c r="Q402" s="39" t="s"/>
      <x:c r="R402" s="39" t="s"/>
      <x:c r="S402" s="39" t="s"/>
      <x:c r="T402" s="39" t="s"/>
      <x:c r="U402" s="39" t="s"/>
      <x:c r="V402" s="39" t="s"/>
      <x:c r="W402" s="39" t="s"/>
      <x:c r="X402" s="39" t="s"/>
      <x:c r="Y402" s="39" t="s"/>
      <x:c r="Z402" s="39" t="s"/>
      <x:c r="AA402" s="39" t="s"/>
    </x:row>
    <x:row r="403" spans="1:27">
      <x:c r="B403" s="14" t="s">
        <x:v>357</x:v>
      </x:c>
    </x:row>
    <x:row r="404" spans="1:27">
      <x:c r="B404" s="0" t="s">
        <x:v>584</x:v>
      </x:c>
      <x:c r="C404" s="0" t="s">
        <x:v>359</x:v>
      </x:c>
      <x:c r="D404" s="0" t="s">
        <x:v>585</x:v>
      </x:c>
      <x:c r="E404" s="45" t="n">
        <x:v>1.168</x:v>
      </x:c>
      <x:c r="F404" s="0" t="s">
        <x:v>361</x:v>
      </x:c>
      <x:c r="G404" s="0" t="s">
        <x:v>362</x:v>
      </x:c>
      <x:c r="H404" s="46" t="n">
        <x:v>30.79</x:v>
      </x:c>
      <x:c r="I404" s="0" t="s">
        <x:v>363</x:v>
      </x:c>
      <x:c r="J404" s="47">
        <x:f>ROUND(E404/I402* H404,5)</x:f>
      </x:c>
      <x:c r="K404" s="48" t="s"/>
    </x:row>
    <x:row r="405" spans="1:27">
      <x:c r="B405" s="0" t="s">
        <x:v>433</x:v>
      </x:c>
      <x:c r="C405" s="0" t="s">
        <x:v>359</x:v>
      </x:c>
      <x:c r="D405" s="0" t="s">
        <x:v>434</x:v>
      </x:c>
      <x:c r="E405" s="45" t="n">
        <x:v>1.168</x:v>
      </x:c>
      <x:c r="F405" s="0" t="s">
        <x:v>361</x:v>
      </x:c>
      <x:c r="G405" s="0" t="s">
        <x:v>362</x:v>
      </x:c>
      <x:c r="H405" s="46" t="n">
        <x:v>25.8</x:v>
      </x:c>
      <x:c r="I405" s="0" t="s">
        <x:v>363</x:v>
      </x:c>
      <x:c r="J405" s="47">
        <x:f>ROUND(E405/I402* H405,5)</x:f>
      </x:c>
      <x:c r="K405" s="48" t="s"/>
    </x:row>
    <x:row r="406" spans="1:27">
      <x:c r="D406" s="49" t="s">
        <x:v>364</x:v>
      </x:c>
      <x:c r="E406" s="48" t="s"/>
      <x:c r="H406" s="48" t="s"/>
      <x:c r="K406" s="46">
        <x:f>SUM(J404:J405)</x:f>
      </x:c>
    </x:row>
    <x:row r="407" spans="1:27">
      <x:c r="B407" s="14" t="s">
        <x:v>365</x:v>
      </x:c>
      <x:c r="E407" s="48" t="s"/>
      <x:c r="H407" s="48" t="s"/>
      <x:c r="K407" s="48" t="s"/>
    </x:row>
    <x:row r="408" spans="1:27">
      <x:c r="B408" s="0" t="s">
        <x:v>445</x:v>
      </x:c>
      <x:c r="C408" s="0" t="s">
        <x:v>359</x:v>
      </x:c>
      <x:c r="D408" s="0" t="s">
        <x:v>446</x:v>
      </x:c>
      <x:c r="E408" s="45" t="n">
        <x:v>0.157</x:v>
      </x:c>
      <x:c r="F408" s="0" t="s">
        <x:v>361</x:v>
      </x:c>
      <x:c r="G408" s="0" t="s">
        <x:v>362</x:v>
      </x:c>
      <x:c r="H408" s="46" t="n">
        <x:v>7.5</x:v>
      </x:c>
      <x:c r="I408" s="0" t="s">
        <x:v>363</x:v>
      </x:c>
      <x:c r="J408" s="47">
        <x:f>ROUND(E408/I402* H408,5)</x:f>
      </x:c>
      <x:c r="K408" s="48" t="s"/>
    </x:row>
    <x:row r="409" spans="1:27">
      <x:c r="B409" s="0" t="s">
        <x:v>443</x:v>
      </x:c>
      <x:c r="C409" s="0" t="s">
        <x:v>359</x:v>
      </x:c>
      <x:c r="D409" s="0" t="s">
        <x:v>444</x:v>
      </x:c>
      <x:c r="E409" s="45" t="n">
        <x:v>0.314</x:v>
      </x:c>
      <x:c r="F409" s="0" t="s">
        <x:v>361</x:v>
      </x:c>
      <x:c r="G409" s="0" t="s">
        <x:v>362</x:v>
      </x:c>
      <x:c r="H409" s="46" t="n">
        <x:v>4.42</x:v>
      </x:c>
      <x:c r="I409" s="0" t="s">
        <x:v>363</x:v>
      </x:c>
      <x:c r="J409" s="47">
        <x:f>ROUND(E409/I402* H409,5)</x:f>
      </x:c>
      <x:c r="K409" s="48" t="s"/>
    </x:row>
    <x:row r="410" spans="1:27">
      <x:c r="B410" s="0" t="s">
        <x:v>601</x:v>
      </x:c>
      <x:c r="C410" s="0" t="s">
        <x:v>359</x:v>
      </x:c>
      <x:c r="D410" s="0" t="s">
        <x:v>602</x:v>
      </x:c>
      <x:c r="E410" s="45" t="n">
        <x:v>0.034</x:v>
      </x:c>
      <x:c r="F410" s="0" t="s">
        <x:v>361</x:v>
      </x:c>
      <x:c r="G410" s="0" t="s">
        <x:v>362</x:v>
      </x:c>
      <x:c r="H410" s="46" t="n">
        <x:v>3.12</x:v>
      </x:c>
      <x:c r="I410" s="0" t="s">
        <x:v>363</x:v>
      </x:c>
      <x:c r="J410" s="47">
        <x:f>ROUND(E410/I402* H410,5)</x:f>
      </x:c>
      <x:c r="K410" s="48" t="s"/>
    </x:row>
    <x:row r="411" spans="1:27">
      <x:c r="D411" s="49" t="s">
        <x:v>368</x:v>
      </x:c>
      <x:c r="E411" s="48" t="s"/>
      <x:c r="H411" s="48" t="s"/>
      <x:c r="K411" s="46">
        <x:f>SUM(J408:J410)</x:f>
      </x:c>
    </x:row>
    <x:row r="412" spans="1:27">
      <x:c r="B412" s="14" t="s">
        <x:v>369</x:v>
      </x:c>
      <x:c r="E412" s="48" t="s"/>
      <x:c r="H412" s="48" t="s"/>
      <x:c r="K412" s="48" t="s"/>
    </x:row>
    <x:row r="413" spans="1:27">
      <x:c r="B413" s="0" t="s">
        <x:v>603</x:v>
      </x:c>
      <x:c r="C413" s="0" t="s">
        <x:v>76</x:v>
      </x:c>
      <x:c r="D413" s="0" t="s">
        <x:v>604</x:v>
      </x:c>
      <x:c r="E413" s="45" t="n">
        <x:v>0.2</x:v>
      </x:c>
      <x:c r="G413" s="0" t="s">
        <x:v>362</x:v>
      </x:c>
      <x:c r="H413" s="46" t="n">
        <x:v>6.05</x:v>
      </x:c>
      <x:c r="I413" s="0" t="s">
        <x:v>363</x:v>
      </x:c>
      <x:c r="J413" s="47">
        <x:f>ROUND(E413* H413,5)</x:f>
      </x:c>
      <x:c r="K413" s="48" t="s"/>
    </x:row>
    <x:row r="414" spans="1:27">
      <x:c r="B414" s="0" t="s">
        <x:v>466</x:v>
      </x:c>
      <x:c r="C414" s="0" t="s">
        <x:v>188</x:v>
      </x:c>
      <x:c r="D414" s="0" t="s">
        <x:v>467</x:v>
      </x:c>
      <x:c r="E414" s="45" t="n">
        <x:v>5</x:v>
      </x:c>
      <x:c r="G414" s="0" t="s">
        <x:v>362</x:v>
      </x:c>
      <x:c r="H414" s="46" t="n">
        <x:v>1.54</x:v>
      </x:c>
      <x:c r="I414" s="0" t="s">
        <x:v>363</x:v>
      </x:c>
      <x:c r="J414" s="47">
        <x:f>ROUND(E414* H414,5)</x:f>
      </x:c>
      <x:c r="K414" s="48" t="s"/>
    </x:row>
    <x:row r="415" spans="1:27">
      <x:c r="B415" s="0" t="s">
        <x:v>605</x:v>
      </x:c>
      <x:c r="C415" s="0" t="s">
        <x:v>188</x:v>
      </x:c>
      <x:c r="D415" s="0" t="s">
        <x:v>606</x:v>
      </x:c>
      <x:c r="E415" s="45" t="n">
        <x:v>1.05</x:v>
      </x:c>
      <x:c r="G415" s="0" t="s">
        <x:v>362</x:v>
      </x:c>
      <x:c r="H415" s="46" t="n">
        <x:v>0.24</x:v>
      </x:c>
      <x:c r="I415" s="0" t="s">
        <x:v>363</x:v>
      </x:c>
      <x:c r="J415" s="47">
        <x:f>ROUND(E415* H415,5)</x:f>
      </x:c>
      <x:c r="K415" s="48" t="s"/>
    </x:row>
    <x:row r="416" spans="1:27">
      <x:c r="B416" s="0" t="s">
        <x:v>522</x:v>
      </x:c>
      <x:c r="C416" s="0" t="s">
        <x:v>109</x:v>
      </x:c>
      <x:c r="D416" s="0" t="s">
        <x:v>523</x:v>
      </x:c>
      <x:c r="E416" s="45" t="n">
        <x:v>0.013</x:v>
      </x:c>
      <x:c r="G416" s="0" t="s">
        <x:v>362</x:v>
      </x:c>
      <x:c r="H416" s="46" t="n">
        <x:v>18.42</x:v>
      </x:c>
      <x:c r="I416" s="0" t="s">
        <x:v>363</x:v>
      </x:c>
      <x:c r="J416" s="47">
        <x:f>ROUND(E416* H416,5)</x:f>
      </x:c>
      <x:c r="K416" s="48" t="s"/>
    </x:row>
    <x:row r="417" spans="1:27">
      <x:c r="B417" s="0" t="s">
        <x:v>607</x:v>
      </x:c>
      <x:c r="C417" s="0" t="s">
        <x:v>188</x:v>
      </x:c>
      <x:c r="D417" s="0" t="s">
        <x:v>608</x:v>
      </x:c>
      <x:c r="E417" s="45" t="n">
        <x:v>0.009</x:v>
      </x:c>
      <x:c r="G417" s="0" t="s">
        <x:v>362</x:v>
      </x:c>
      <x:c r="H417" s="46" t="n">
        <x:v>1.79</x:v>
      </x:c>
      <x:c r="I417" s="0" t="s">
        <x:v>363</x:v>
      </x:c>
      <x:c r="J417" s="47">
        <x:f>ROUND(E417* H417,5)</x:f>
      </x:c>
      <x:c r="K417" s="48" t="s"/>
    </x:row>
    <x:row r="418" spans="1:27">
      <x:c r="B418" s="0" t="s">
        <x:v>609</x:v>
      </x:c>
      <x:c r="C418" s="0" t="s">
        <x:v>109</x:v>
      </x:c>
      <x:c r="D418" s="0" t="s">
        <x:v>610</x:v>
      </x:c>
      <x:c r="E418" s="45" t="n">
        <x:v>1</x:v>
      </x:c>
      <x:c r="G418" s="0" t="s">
        <x:v>362</x:v>
      </x:c>
      <x:c r="H418" s="46" t="n">
        <x:v>0.92</x:v>
      </x:c>
      <x:c r="I418" s="0" t="s">
        <x:v>363</x:v>
      </x:c>
      <x:c r="J418" s="47">
        <x:f>ROUND(E418* H418,5)</x:f>
      </x:c>
      <x:c r="K418" s="48" t="s"/>
    </x:row>
    <x:row r="419" spans="1:27">
      <x:c r="B419" s="0" t="s">
        <x:v>611</x:v>
      </x:c>
      <x:c r="C419" s="0" t="s">
        <x:v>109</x:v>
      </x:c>
      <x:c r="D419" s="0" t="s">
        <x:v>612</x:v>
      </x:c>
      <x:c r="E419" s="45" t="n">
        <x:v>0.851</x:v>
      </x:c>
      <x:c r="G419" s="0" t="s">
        <x:v>362</x:v>
      </x:c>
      <x:c r="H419" s="46" t="n">
        <x:v>21.69</x:v>
      </x:c>
      <x:c r="I419" s="0" t="s">
        <x:v>363</x:v>
      </x:c>
      <x:c r="J419" s="47">
        <x:f>ROUND(E419* H419,5)</x:f>
      </x:c>
      <x:c r="K419" s="48" t="s"/>
    </x:row>
    <x:row r="420" spans="1:27">
      <x:c r="B420" s="0" t="s">
        <x:v>613</x:v>
      </x:c>
      <x:c r="C420" s="0" t="s">
        <x:v>30</x:v>
      </x:c>
      <x:c r="D420" s="0" t="s">
        <x:v>614</x:v>
      </x:c>
      <x:c r="E420" s="45" t="n">
        <x:v>0.015</x:v>
      </x:c>
      <x:c r="G420" s="0" t="s">
        <x:v>362</x:v>
      </x:c>
      <x:c r="H420" s="46" t="n">
        <x:v>87.86</x:v>
      </x:c>
      <x:c r="I420" s="0" t="s">
        <x:v>363</x:v>
      </x:c>
      <x:c r="J420" s="47">
        <x:f>ROUND(E420* H420,5)</x:f>
      </x:c>
      <x:c r="K420" s="48" t="s"/>
    </x:row>
    <x:row r="421" spans="1:27">
      <x:c r="B421" s="0" t="s">
        <x:v>615</x:v>
      </x:c>
      <x:c r="C421" s="0" t="s">
        <x:v>460</x:v>
      </x:c>
      <x:c r="D421" s="0" t="s">
        <x:v>616</x:v>
      </x:c>
      <x:c r="E421" s="45" t="n">
        <x:v>0.03</x:v>
      </x:c>
      <x:c r="G421" s="0" t="s">
        <x:v>362</x:v>
      </x:c>
      <x:c r="H421" s="46" t="n">
        <x:v>9.34</x:v>
      </x:c>
      <x:c r="I421" s="0" t="s">
        <x:v>363</x:v>
      </x:c>
      <x:c r="J421" s="47">
        <x:f>ROUND(E421* H421,5)</x:f>
      </x:c>
      <x:c r="K421" s="48" t="s"/>
    </x:row>
    <x:row r="422" spans="1:27">
      <x:c r="B422" s="0" t="s">
        <x:v>617</x:v>
      </x:c>
      <x:c r="C422" s="0" t="s">
        <x:v>188</x:v>
      </x:c>
      <x:c r="D422" s="0" t="s">
        <x:v>618</x:v>
      </x:c>
      <x:c r="E422" s="45" t="n">
        <x:v>0.45</x:v>
      </x:c>
      <x:c r="G422" s="0" t="s">
        <x:v>362</x:v>
      </x:c>
      <x:c r="H422" s="46" t="n">
        <x:v>3.47</x:v>
      </x:c>
      <x:c r="I422" s="0" t="s">
        <x:v>363</x:v>
      </x:c>
      <x:c r="J422" s="47">
        <x:f>ROUND(E422* H422,5)</x:f>
      </x:c>
      <x:c r="K422" s="48" t="s"/>
    </x:row>
    <x:row r="423" spans="1:27">
      <x:c r="D423" s="49" t="s">
        <x:v>377</x:v>
      </x:c>
      <x:c r="E423" s="48" t="s"/>
      <x:c r="H423" s="48" t="s"/>
      <x:c r="K423" s="46">
        <x:f>SUM(J413:J422)</x:f>
      </x:c>
    </x:row>
    <x:row r="424" spans="1:27">
      <x:c r="B424" s="14" t="s">
        <x:v>406</x:v>
      </x:c>
      <x:c r="E424" s="48" t="s"/>
      <x:c r="H424" s="48" t="s"/>
      <x:c r="K424" s="48" t="s"/>
    </x:row>
    <x:row r="425" spans="1:27">
      <x:c r="B425" s="0" t="s">
        <x:v>538</x:v>
      </x:c>
      <x:c r="C425" s="0" t="s">
        <x:v>109</x:v>
      </x:c>
      <x:c r="D425" s="0" t="s">
        <x:v>539</x:v>
      </x:c>
      <x:c r="E425" s="45" t="n">
        <x:v>0</x:v>
      </x:c>
      <x:c r="G425" s="0" t="s">
        <x:v>362</x:v>
      </x:c>
      <x:c r="H425" s="46" t="n">
        <x:v>0</x:v>
      </x:c>
      <x:c r="I425" s="0" t="s">
        <x:v>363</x:v>
      </x:c>
      <x:c r="J425" s="47">
        <x:f>ROUND(E425* H425,5)</x:f>
      </x:c>
      <x:c r="K425" s="48" t="s"/>
    </x:row>
    <x:row r="426" spans="1:27">
      <x:c r="B426" s="0" t="s">
        <x:v>540</x:v>
      </x:c>
      <x:c r="C426" s="0" t="s">
        <x:v>109</x:v>
      </x:c>
      <x:c r="D426" s="0" t="s">
        <x:v>541</x:v>
      </x:c>
      <x:c r="E426" s="45" t="n">
        <x:v>0</x:v>
      </x:c>
      <x:c r="G426" s="0" t="s">
        <x:v>362</x:v>
      </x:c>
      <x:c r="H426" s="46" t="n">
        <x:v>0</x:v>
      </x:c>
      <x:c r="I426" s="0" t="s">
        <x:v>363</x:v>
      </x:c>
      <x:c r="J426" s="47">
        <x:f>ROUND(E426* H426,5)</x:f>
      </x:c>
      <x:c r="K426" s="48" t="s"/>
    </x:row>
    <x:row r="427" spans="1:27">
      <x:c r="B427" s="0" t="s">
        <x:v>542</x:v>
      </x:c>
      <x:c r="C427" s="0" t="s">
        <x:v>109</x:v>
      </x:c>
      <x:c r="D427" s="0" t="s">
        <x:v>543</x:v>
      </x:c>
      <x:c r="E427" s="45" t="n">
        <x:v>0</x:v>
      </x:c>
      <x:c r="G427" s="0" t="s">
        <x:v>362</x:v>
      </x:c>
      <x:c r="H427" s="46" t="n">
        <x:v>0</x:v>
      </x:c>
      <x:c r="I427" s="0" t="s">
        <x:v>363</x:v>
      </x:c>
      <x:c r="J427" s="47">
        <x:f>ROUND(E427* H427,5)</x:f>
      </x:c>
      <x:c r="K427" s="48" t="s"/>
    </x:row>
    <x:row r="428" spans="1:27">
      <x:c r="B428" s="0" t="s">
        <x:v>544</x:v>
      </x:c>
      <x:c r="C428" s="0" t="s">
        <x:v>109</x:v>
      </x:c>
      <x:c r="D428" s="0" t="s">
        <x:v>545</x:v>
      </x:c>
      <x:c r="E428" s="45" t="n">
        <x:v>0</x:v>
      </x:c>
      <x:c r="G428" s="0" t="s">
        <x:v>362</x:v>
      </x:c>
      <x:c r="H428" s="46" t="n">
        <x:v>0</x:v>
      </x:c>
      <x:c r="I428" s="0" t="s">
        <x:v>363</x:v>
      </x:c>
      <x:c r="J428" s="47">
        <x:f>ROUND(E428* H428,5)</x:f>
      </x:c>
      <x:c r="K428" s="48" t="s"/>
    </x:row>
    <x:row r="429" spans="1:27">
      <x:c r="B429" s="0" t="s">
        <x:v>619</x:v>
      </x:c>
      <x:c r="C429" s="0" t="s">
        <x:v>380</x:v>
      </x:c>
      <x:c r="D429" s="0" t="s">
        <x:v>408</x:v>
      </x:c>
      <x:c r="E429" s="45" t="n">
        <x:v>2</x:v>
      </x:c>
      <x:c r="G429" s="0" t="s">
        <x:v>380</x:v>
      </x:c>
      <x:c r="H429" s="46" t="n">
        <x:v>0.28</x:v>
      </x:c>
      <x:c r="I429" s="0" t="s">
        <x:v>363</x:v>
      </x:c>
      <x:c r="J429" s="47">
        <x:f>ROUND(E429* H429/100,5)</x:f>
      </x:c>
      <x:c r="K429" s="48" t="s"/>
    </x:row>
    <x:row r="430" spans="1:27">
      <x:c r="B430" s="0" t="s">
        <x:v>620</x:v>
      </x:c>
      <x:c r="C430" s="0" t="s">
        <x:v>380</x:v>
      </x:c>
      <x:c r="D430" s="0" t="s">
        <x:v>408</x:v>
      </x:c>
      <x:c r="E430" s="45" t="n">
        <x:v>2</x:v>
      </x:c>
      <x:c r="G430" s="0" t="s">
        <x:v>380</x:v>
      </x:c>
      <x:c r="H430" s="46" t="n">
        <x:v>0.538</x:v>
      </x:c>
      <x:c r="I430" s="0" t="s">
        <x:v>363</x:v>
      </x:c>
      <x:c r="J430" s="47">
        <x:f>ROUND(E430* H430/100,5)</x:f>
      </x:c>
      <x:c r="K430" s="48" t="s"/>
    </x:row>
    <x:row r="431" spans="1:27">
      <x:c r="B431" s="0" t="s">
        <x:v>621</x:v>
      </x:c>
      <x:c r="C431" s="0" t="s">
        <x:v>380</x:v>
      </x:c>
      <x:c r="D431" s="0" t="s">
        <x:v>408</x:v>
      </x:c>
      <x:c r="E431" s="45" t="n">
        <x:v>2</x:v>
      </x:c>
      <x:c r="G431" s="0" t="s">
        <x:v>380</x:v>
      </x:c>
      <x:c r="H431" s="46" t="n">
        <x:v>1.5615</x:v>
      </x:c>
      <x:c r="I431" s="0" t="s">
        <x:v>363</x:v>
      </x:c>
      <x:c r="J431" s="47">
        <x:f>ROUND(E431* H431/100,5)</x:f>
      </x:c>
      <x:c r="K431" s="48" t="s"/>
    </x:row>
    <x:row r="432" spans="1:27">
      <x:c r="B432" s="0" t="s">
        <x:v>622</x:v>
      </x:c>
      <x:c r="C432" s="0" t="s">
        <x:v>380</x:v>
      </x:c>
      <x:c r="D432" s="0" t="s">
        <x:v>408</x:v>
      </x:c>
      <x:c r="E432" s="45" t="n">
        <x:v>2</x:v>
      </x:c>
      <x:c r="G432" s="0" t="s">
        <x:v>380</x:v>
      </x:c>
      <x:c r="H432" s="46" t="n">
        <x:v>0.92</x:v>
      </x:c>
      <x:c r="I432" s="0" t="s">
        <x:v>363</x:v>
      </x:c>
      <x:c r="J432" s="47">
        <x:f>ROUND(E432* H432/100,5)</x:f>
      </x:c>
      <x:c r="K432" s="48" t="s"/>
    </x:row>
    <x:row r="433" spans="1:27">
      <x:c r="B433" s="0" t="s">
        <x:v>623</x:v>
      </x:c>
      <x:c r="C433" s="0" t="s">
        <x:v>380</x:v>
      </x:c>
      <x:c r="D433" s="0" t="s">
        <x:v>408</x:v>
      </x:c>
      <x:c r="E433" s="45" t="n">
        <x:v>2</x:v>
      </x:c>
      <x:c r="G433" s="0" t="s">
        <x:v>380</x:v>
      </x:c>
      <x:c r="H433" s="46" t="n">
        <x:v>18.458</x:v>
      </x:c>
      <x:c r="I433" s="0" t="s">
        <x:v>363</x:v>
      </x:c>
      <x:c r="J433" s="47">
        <x:f>ROUND(E433* H433/100,5)</x:f>
      </x:c>
      <x:c r="K433" s="48" t="s"/>
    </x:row>
    <x:row r="434" spans="1:27">
      <x:c r="B434" s="0" t="s">
        <x:v>624</x:v>
      </x:c>
      <x:c r="C434" s="0" t="s">
        <x:v>380</x:v>
      </x:c>
      <x:c r="D434" s="0" t="s">
        <x:v>408</x:v>
      </x:c>
      <x:c r="E434" s="45" t="n">
        <x:v>2</x:v>
      </x:c>
      <x:c r="G434" s="0" t="s">
        <x:v>380</x:v>
      </x:c>
      <x:c r="H434" s="46" t="n">
        <x:v>7.7</x:v>
      </x:c>
      <x:c r="I434" s="0" t="s">
        <x:v>363</x:v>
      </x:c>
      <x:c r="J434" s="47">
        <x:f>ROUND(E434* H434/100,5)</x:f>
      </x:c>
      <x:c r="K434" s="48" t="s"/>
    </x:row>
    <x:row r="435" spans="1:27">
      <x:c r="B435" s="0" t="s">
        <x:v>625</x:v>
      </x:c>
      <x:c r="C435" s="0" t="s">
        <x:v>380</x:v>
      </x:c>
      <x:c r="D435" s="0" t="s">
        <x:v>408</x:v>
      </x:c>
      <x:c r="E435" s="45" t="n">
        <x:v>2</x:v>
      </x:c>
      <x:c r="G435" s="0" t="s">
        <x:v>380</x:v>
      </x:c>
      <x:c r="H435" s="46" t="n">
        <x:v>1.318</x:v>
      </x:c>
      <x:c r="I435" s="0" t="s">
        <x:v>363</x:v>
      </x:c>
      <x:c r="J435" s="47">
        <x:f>ROUND(E435* H435/100,5)</x:f>
      </x:c>
      <x:c r="K435" s="48" t="s"/>
    </x:row>
    <x:row r="436" spans="1:27">
      <x:c r="B436" s="0" t="s">
        <x:v>626</x:v>
      </x:c>
      <x:c r="C436" s="0" t="s">
        <x:v>380</x:v>
      </x:c>
      <x:c r="D436" s="0" t="s">
        <x:v>408</x:v>
      </x:c>
      <x:c r="E436" s="45" t="n">
        <x:v>2</x:v>
      </x:c>
      <x:c r="G436" s="0" t="s">
        <x:v>380</x:v>
      </x:c>
      <x:c r="H436" s="46" t="n">
        <x:v>35.9625</x:v>
      </x:c>
      <x:c r="I436" s="0" t="s">
        <x:v>363</x:v>
      </x:c>
      <x:c r="J436" s="47">
        <x:f>ROUND(E436* H436/100,5)</x:f>
      </x:c>
      <x:c r="K436" s="48" t="s"/>
    </x:row>
    <x:row r="437" spans="1:27">
      <x:c r="B437" s="0" t="s">
        <x:v>627</x:v>
      </x:c>
      <x:c r="C437" s="0" t="s">
        <x:v>380</x:v>
      </x:c>
      <x:c r="D437" s="0" t="s">
        <x:v>408</x:v>
      </x:c>
      <x:c r="E437" s="45" t="n">
        <x:v>2</x:v>
      </x:c>
      <x:c r="G437" s="0" t="s">
        <x:v>380</x:v>
      </x:c>
      <x:c r="H437" s="46" t="n">
        <x:v>30.1345</x:v>
      </x:c>
      <x:c r="I437" s="0" t="s">
        <x:v>363</x:v>
      </x:c>
      <x:c r="J437" s="47">
        <x:f>ROUND(E437* H437/100,5)</x:f>
      </x:c>
      <x:c r="K437" s="48" t="s"/>
    </x:row>
    <x:row r="438" spans="1:27">
      <x:c r="B438" s="0" t="s">
        <x:v>628</x:v>
      </x:c>
      <x:c r="C438" s="0" t="s">
        <x:v>380</x:v>
      </x:c>
      <x:c r="D438" s="0" t="s">
        <x:v>408</x:v>
      </x:c>
      <x:c r="E438" s="45" t="n">
        <x:v>2</x:v>
      </x:c>
      <x:c r="G438" s="0" t="s">
        <x:v>380</x:v>
      </x:c>
      <x:c r="H438" s="46" t="n">
        <x:v>1.388</x:v>
      </x:c>
      <x:c r="I438" s="0" t="s">
        <x:v>363</x:v>
      </x:c>
      <x:c r="J438" s="47">
        <x:f>ROUND(E438* H438/100,5)</x:f>
      </x:c>
      <x:c r="K438" s="48" t="s"/>
    </x:row>
    <x:row r="439" spans="1:27">
      <x:c r="B439" s="0" t="s">
        <x:v>629</x:v>
      </x:c>
      <x:c r="C439" s="0" t="s">
        <x:v>380</x:v>
      </x:c>
      <x:c r="D439" s="0" t="s">
        <x:v>408</x:v>
      </x:c>
      <x:c r="E439" s="45" t="n">
        <x:v>2</x:v>
      </x:c>
      <x:c r="G439" s="0" t="s">
        <x:v>380</x:v>
      </x:c>
      <x:c r="H439" s="46" t="n">
        <x:v>1.1775</x:v>
      </x:c>
      <x:c r="I439" s="0" t="s">
        <x:v>363</x:v>
      </x:c>
      <x:c r="J439" s="47">
        <x:f>ROUND(E439* H439/100,5)</x:f>
      </x:c>
      <x:c r="K439" s="48" t="s"/>
    </x:row>
    <x:row r="440" spans="1:27">
      <x:c r="B440" s="0" t="s">
        <x:v>630</x:v>
      </x:c>
      <x:c r="C440" s="0" t="s">
        <x:v>380</x:v>
      </x:c>
      <x:c r="D440" s="0" t="s">
        <x:v>408</x:v>
      </x:c>
      <x:c r="E440" s="45" t="n">
        <x:v>2</x:v>
      </x:c>
      <x:c r="G440" s="0" t="s">
        <x:v>380</x:v>
      </x:c>
      <x:c r="H440" s="46" t="n">
        <x:v>0.106</x:v>
      </x:c>
      <x:c r="I440" s="0" t="s">
        <x:v>363</x:v>
      </x:c>
      <x:c r="J440" s="47">
        <x:f>ROUND(E440* H440/100,5)</x:f>
      </x:c>
      <x:c r="K440" s="48" t="s"/>
    </x:row>
    <x:row r="441" spans="1:27">
      <x:c r="B441" s="0" t="s">
        <x:v>631</x:v>
      </x:c>
      <x:c r="C441" s="0" t="s">
        <x:v>380</x:v>
      </x:c>
      <x:c r="D441" s="0" t="s">
        <x:v>408</x:v>
      </x:c>
      <x:c r="E441" s="45" t="n">
        <x:v>2</x:v>
      </x:c>
      <x:c r="G441" s="0" t="s">
        <x:v>380</x:v>
      </x:c>
      <x:c r="H441" s="46" t="n">
        <x:v>0.016</x:v>
      </x:c>
      <x:c r="I441" s="0" t="s">
        <x:v>363</x:v>
      </x:c>
      <x:c r="J441" s="47">
        <x:f>ROUND(E441* H441/100,5)</x:f>
      </x:c>
      <x:c r="K441" s="48" t="s"/>
    </x:row>
    <x:row r="442" spans="1:27">
      <x:c r="B442" s="0" t="s">
        <x:v>632</x:v>
      </x:c>
      <x:c r="C442" s="0" t="s">
        <x:v>380</x:v>
      </x:c>
      <x:c r="D442" s="0" t="s">
        <x:v>408</x:v>
      </x:c>
      <x:c r="E442" s="45" t="n">
        <x:v>2</x:v>
      </x:c>
      <x:c r="G442" s="0" t="s">
        <x:v>380</x:v>
      </x:c>
      <x:c r="H442" s="46" t="n">
        <x:v>1.21</x:v>
      </x:c>
      <x:c r="I442" s="0" t="s">
        <x:v>363</x:v>
      </x:c>
      <x:c r="J442" s="47">
        <x:f>ROUND(E442* H442/100,5)</x:f>
      </x:c>
      <x:c r="K442" s="48" t="s"/>
    </x:row>
    <x:row r="443" spans="1:27">
      <x:c r="B443" s="0" t="s">
        <x:v>633</x:v>
      </x:c>
      <x:c r="C443" s="0" t="s">
        <x:v>380</x:v>
      </x:c>
      <x:c r="D443" s="0" t="s">
        <x:v>408</x:v>
      </x:c>
      <x:c r="E443" s="45" t="n">
        <x:v>2</x:v>
      </x:c>
      <x:c r="G443" s="0" t="s">
        <x:v>380</x:v>
      </x:c>
      <x:c r="H443" s="46" t="n">
        <x:v>0.2395</x:v>
      </x:c>
      <x:c r="I443" s="0" t="s">
        <x:v>363</x:v>
      </x:c>
      <x:c r="J443" s="47">
        <x:f>ROUND(E443* H443/100,5)</x:f>
      </x:c>
      <x:c r="K443" s="48" t="s"/>
    </x:row>
    <x:row r="444" spans="1:27">
      <x:c r="D444" s="49" t="s">
        <x:v>409</x:v>
      </x:c>
      <x:c r="E444" s="48" t="s"/>
      <x:c r="H444" s="48" t="s"/>
      <x:c r="K444" s="46">
        <x:f>SUM(J425:J443)</x:f>
      </x:c>
    </x:row>
    <x:row r="445" spans="1:27">
      <x:c r="D445" s="49" t="s">
        <x:v>378</x:v>
      </x:c>
      <x:c r="E445" s="48" t="s"/>
      <x:c r="H445" s="48" t="s"/>
      <x:c r="K445" s="50">
        <x:f>SUM(J403:J444)</x:f>
      </x:c>
    </x:row>
    <x:row r="446" spans="1:27">
      <x:c r="D446" s="49" t="s">
        <x:v>410</x:v>
      </x:c>
      <x:c r="E446" s="48" t="s"/>
      <x:c r="H446" s="48" t="n">
        <x:v>3</x:v>
      </x:c>
      <x:c r="I446" s="0" t="s">
        <x:v>380</x:v>
      </x:c>
      <x:c r="K446" s="46">
        <x:f>ROUND(H446/100*K445,5)</x:f>
      </x:c>
    </x:row>
    <x:row r="447" spans="1:27">
      <x:c r="D447" s="49" t="s">
        <x:v>381</x:v>
      </x:c>
      <x:c r="E447" s="48" t="s"/>
      <x:c r="H447" s="48" t="s"/>
      <x:c r="K447" s="50">
        <x:f>SUM(K445:K446)</x:f>
      </x:c>
    </x:row>
    <x:row r="449" spans="1:27" customFormat="1" ht="45" customHeight="1">
      <x:c r="A449" s="38" t="s">
        <x:v>634</x:v>
      </x:c>
      <x:c r="B449" s="38" t="s">
        <x:v>169</x:v>
      </x:c>
      <x:c r="C449" s="39" t="s">
        <x:v>51</x:v>
      </x:c>
      <x:c r="D449" s="40" t="s">
        <x:v>170</x:v>
      </x:c>
      <x:c r="E449" s="39" t="s"/>
      <x:c r="F449" s="39" t="s"/>
      <x:c r="G449" s="39" t="s"/>
      <x:c r="H449" s="41" t="s">
        <x:v>355</x:v>
      </x:c>
      <x:c r="I449" s="42" t="n">
        <x:v>1</x:v>
      </x:c>
      <x:c r="J449" s="43" t="s"/>
      <x:c r="K449" s="44">
        <x:f>ROUND(K499,2)</x:f>
      </x:c>
      <x:c r="L449" s="40" t="s">
        <x:v>503</x:v>
      </x:c>
      <x:c r="M449" s="39" t="s"/>
      <x:c r="N449" s="39" t="s"/>
      <x:c r="O449" s="39" t="s"/>
      <x:c r="P449" s="39" t="s"/>
      <x:c r="Q449" s="39" t="s"/>
      <x:c r="R449" s="39" t="s"/>
      <x:c r="S449" s="39" t="s"/>
      <x:c r="T449" s="39" t="s"/>
      <x:c r="U449" s="39" t="s"/>
      <x:c r="V449" s="39" t="s"/>
      <x:c r="W449" s="39" t="s"/>
      <x:c r="X449" s="39" t="s"/>
      <x:c r="Y449" s="39" t="s"/>
      <x:c r="Z449" s="39" t="s"/>
      <x:c r="AA449" s="39" t="s"/>
    </x:row>
    <x:row r="450" spans="1:27">
      <x:c r="B450" s="14" t="s">
        <x:v>357</x:v>
      </x:c>
    </x:row>
    <x:row r="451" spans="1:27">
      <x:c r="B451" s="0" t="s">
        <x:v>512</x:v>
      </x:c>
      <x:c r="C451" s="0" t="s">
        <x:v>359</x:v>
      </x:c>
      <x:c r="D451" s="0" t="s">
        <x:v>513</x:v>
      </x:c>
      <x:c r="E451" s="45" t="n">
        <x:v>0.76</x:v>
      </x:c>
      <x:c r="F451" s="0" t="s">
        <x:v>361</x:v>
      </x:c>
      <x:c r="G451" s="0" t="s">
        <x:v>362</x:v>
      </x:c>
      <x:c r="H451" s="46" t="n">
        <x:v>27.36</x:v>
      </x:c>
      <x:c r="I451" s="0" t="s">
        <x:v>363</x:v>
      </x:c>
      <x:c r="J451" s="47">
        <x:f>ROUND(E451/I449* H451,5)</x:f>
      </x:c>
      <x:c r="K451" s="48" t="s"/>
    </x:row>
    <x:row r="452" spans="1:27">
      <x:c r="B452" s="0" t="s">
        <x:v>510</x:v>
      </x:c>
      <x:c r="C452" s="0" t="s">
        <x:v>359</x:v>
      </x:c>
      <x:c r="D452" s="0" t="s">
        <x:v>511</x:v>
      </x:c>
      <x:c r="E452" s="45" t="n">
        <x:v>0.76</x:v>
      </x:c>
      <x:c r="F452" s="0" t="s">
        <x:v>361</x:v>
      </x:c>
      <x:c r="G452" s="0" t="s">
        <x:v>362</x:v>
      </x:c>
      <x:c r="H452" s="46" t="n">
        <x:v>30.76</x:v>
      </x:c>
      <x:c r="I452" s="0" t="s">
        <x:v>363</x:v>
      </x:c>
      <x:c r="J452" s="47">
        <x:f>ROUND(E452/I449* H452,5)</x:f>
      </x:c>
      <x:c r="K452" s="48" t="s"/>
    </x:row>
    <x:row r="453" spans="1:27">
      <x:c r="B453" s="0" t="s">
        <x:v>508</x:v>
      </x:c>
      <x:c r="C453" s="0" t="s">
        <x:v>359</x:v>
      </x:c>
      <x:c r="D453" s="0" t="s">
        <x:v>509</x:v>
      </x:c>
      <x:c r="E453" s="45" t="n">
        <x:v>1.551</x:v>
      </x:c>
      <x:c r="F453" s="0" t="s">
        <x:v>361</x:v>
      </x:c>
      <x:c r="G453" s="0" t="s">
        <x:v>362</x:v>
      </x:c>
      <x:c r="H453" s="46" t="n">
        <x:v>30.76</x:v>
      </x:c>
      <x:c r="I453" s="0" t="s">
        <x:v>363</x:v>
      </x:c>
      <x:c r="J453" s="47">
        <x:f>ROUND(E453/I449* H453,5)</x:f>
      </x:c>
      <x:c r="K453" s="48" t="s"/>
    </x:row>
    <x:row r="454" spans="1:27">
      <x:c r="B454" s="0" t="s">
        <x:v>514</x:v>
      </x:c>
      <x:c r="C454" s="0" t="s">
        <x:v>359</x:v>
      </x:c>
      <x:c r="D454" s="0" t="s">
        <x:v>515</x:v>
      </x:c>
      <x:c r="E454" s="45" t="n">
        <x:v>1.308</x:v>
      </x:c>
      <x:c r="F454" s="0" t="s">
        <x:v>361</x:v>
      </x:c>
      <x:c r="G454" s="0" t="s">
        <x:v>362</x:v>
      </x:c>
      <x:c r="H454" s="46" t="n">
        <x:v>27.36</x:v>
      </x:c>
      <x:c r="I454" s="0" t="s">
        <x:v>363</x:v>
      </x:c>
      <x:c r="J454" s="47">
        <x:f>ROUND(E454/I449* H454,5)</x:f>
      </x:c>
      <x:c r="K454" s="48" t="s"/>
    </x:row>
    <x:row r="455" spans="1:27">
      <x:c r="B455" s="0" t="s">
        <x:v>506</x:v>
      </x:c>
      <x:c r="C455" s="0" t="s">
        <x:v>359</x:v>
      </x:c>
      <x:c r="D455" s="0" t="s">
        <x:v>507</x:v>
      </x:c>
      <x:c r="E455" s="45" t="n">
        <x:v>0.274</x:v>
      </x:c>
      <x:c r="F455" s="0" t="s">
        <x:v>361</x:v>
      </x:c>
      <x:c r="G455" s="0" t="s">
        <x:v>362</x:v>
      </x:c>
      <x:c r="H455" s="46" t="n">
        <x:v>27.36</x:v>
      </x:c>
      <x:c r="I455" s="0" t="s">
        <x:v>363</x:v>
      </x:c>
      <x:c r="J455" s="47">
        <x:f>ROUND(E455/I449* H455,5)</x:f>
      </x:c>
      <x:c r="K455" s="48" t="s"/>
    </x:row>
    <x:row r="456" spans="1:27">
      <x:c r="B456" s="0" t="s">
        <x:v>504</x:v>
      </x:c>
      <x:c r="C456" s="0" t="s">
        <x:v>359</x:v>
      </x:c>
      <x:c r="D456" s="0" t="s">
        <x:v>505</x:v>
      </x:c>
      <x:c r="E456" s="45" t="n">
        <x:v>0.067</x:v>
      </x:c>
      <x:c r="F456" s="0" t="s">
        <x:v>361</x:v>
      </x:c>
      <x:c r="G456" s="0" t="s">
        <x:v>362</x:v>
      </x:c>
      <x:c r="H456" s="46" t="n">
        <x:v>30.76</x:v>
      </x:c>
      <x:c r="I456" s="0" t="s">
        <x:v>363</x:v>
      </x:c>
      <x:c r="J456" s="47">
        <x:f>ROUND(E456/I449* H456,5)</x:f>
      </x:c>
      <x:c r="K456" s="48" t="s"/>
    </x:row>
    <x:row r="457" spans="1:27">
      <x:c r="D457" s="49" t="s">
        <x:v>364</x:v>
      </x:c>
      <x:c r="E457" s="48" t="s"/>
      <x:c r="H457" s="48" t="s"/>
      <x:c r="K457" s="46">
        <x:f>SUM(J451:J456)</x:f>
      </x:c>
    </x:row>
    <x:row r="458" spans="1:27">
      <x:c r="B458" s="14" t="s">
        <x:v>369</x:v>
      </x:c>
      <x:c r="E458" s="48" t="s"/>
      <x:c r="H458" s="48" t="s"/>
      <x:c r="K458" s="48" t="s"/>
    </x:row>
    <x:row r="459" spans="1:27">
      <x:c r="B459" s="0" t="s">
        <x:v>534</x:v>
      </x:c>
      <x:c r="C459" s="0" t="s">
        <x:v>51</x:v>
      </x:c>
      <x:c r="D459" s="0" t="s">
        <x:v>535</x:v>
      </x:c>
      <x:c r="E459" s="45" t="n">
        <x:v>0.044</x:v>
      </x:c>
      <x:c r="G459" s="0" t="s">
        <x:v>362</x:v>
      </x:c>
      <x:c r="H459" s="46" t="n">
        <x:v>44.03</x:v>
      </x:c>
      <x:c r="I459" s="0" t="s">
        <x:v>363</x:v>
      </x:c>
      <x:c r="J459" s="47">
        <x:f>ROUND(E459* H459,5)</x:f>
      </x:c>
      <x:c r="K459" s="48" t="s"/>
    </x:row>
    <x:row r="460" spans="1:27">
      <x:c r="B460" s="0" t="s">
        <x:v>516</x:v>
      </x:c>
      <x:c r="C460" s="0" t="s">
        <x:v>460</x:v>
      </x:c>
      <x:c r="D460" s="0" t="s">
        <x:v>517</x:v>
      </x:c>
      <x:c r="E460" s="45" t="n">
        <x:v>0.15</x:v>
      </x:c>
      <x:c r="G460" s="0" t="s">
        <x:v>362</x:v>
      </x:c>
      <x:c r="H460" s="46" t="n">
        <x:v>1.51</x:v>
      </x:c>
      <x:c r="I460" s="0" t="s">
        <x:v>363</x:v>
      </x:c>
      <x:c r="J460" s="47">
        <x:f>ROUND(E460* H460,5)</x:f>
      </x:c>
      <x:c r="K460" s="48" t="s"/>
    </x:row>
    <x:row r="461" spans="1:27">
      <x:c r="B461" s="0" t="s">
        <x:v>530</x:v>
      </x:c>
      <x:c r="C461" s="0" t="s">
        <x:v>109</x:v>
      </x:c>
      <x:c r="D461" s="0" t="s">
        <x:v>531</x:v>
      </x:c>
      <x:c r="E461" s="45" t="n">
        <x:v>3</x:v>
      </x:c>
      <x:c r="G461" s="0" t="s">
        <x:v>362</x:v>
      </x:c>
      <x:c r="H461" s="46" t="n">
        <x:v>0.09</x:v>
      </x:c>
      <x:c r="I461" s="0" t="s">
        <x:v>363</x:v>
      </x:c>
      <x:c r="J461" s="47">
        <x:f>ROUND(E461* H461,5)</x:f>
      </x:c>
      <x:c r="K461" s="48" t="s"/>
    </x:row>
    <x:row r="462" spans="1:27">
      <x:c r="B462" s="0" t="s">
        <x:v>518</x:v>
      </x:c>
      <x:c r="C462" s="0" t="s">
        <x:v>188</x:v>
      </x:c>
      <x:c r="D462" s="0" t="s">
        <x:v>519</x:v>
      </x:c>
      <x:c r="E462" s="45" t="n">
        <x:v>1.241</x:v>
      </x:c>
      <x:c r="G462" s="0" t="s">
        <x:v>362</x:v>
      </x:c>
      <x:c r="H462" s="46" t="n">
        <x:v>1.45</x:v>
      </x:c>
      <x:c r="I462" s="0" t="s">
        <x:v>363</x:v>
      </x:c>
      <x:c r="J462" s="47">
        <x:f>ROUND(E462* H462,5)</x:f>
      </x:c>
      <x:c r="K462" s="48" t="s"/>
    </x:row>
    <x:row r="463" spans="1:27">
      <x:c r="B463" s="0" t="s">
        <x:v>466</x:v>
      </x:c>
      <x:c r="C463" s="0" t="s">
        <x:v>188</x:v>
      </x:c>
      <x:c r="D463" s="0" t="s">
        <x:v>467</x:v>
      </x:c>
      <x:c r="E463" s="45" t="n">
        <x:v>100</x:v>
      </x:c>
      <x:c r="G463" s="0" t="s">
        <x:v>362</x:v>
      </x:c>
      <x:c r="H463" s="46" t="n">
        <x:v>1.54</x:v>
      </x:c>
      <x:c r="I463" s="0" t="s">
        <x:v>363</x:v>
      </x:c>
      <x:c r="J463" s="47">
        <x:f>ROUND(E463* H463,5)</x:f>
      </x:c>
      <x:c r="K463" s="48" t="s"/>
    </x:row>
    <x:row r="464" spans="1:27">
      <x:c r="B464" s="0" t="s">
        <x:v>526</x:v>
      </x:c>
      <x:c r="C464" s="0" t="s">
        <x:v>188</x:v>
      </x:c>
      <x:c r="D464" s="0" t="s">
        <x:v>527</x:v>
      </x:c>
      <x:c r="E464" s="45" t="n">
        <x:v>0.04</x:v>
      </x:c>
      <x:c r="G464" s="0" t="s">
        <x:v>362</x:v>
      </x:c>
      <x:c r="H464" s="46" t="n">
        <x:v>8.47</x:v>
      </x:c>
      <x:c r="I464" s="0" t="s">
        <x:v>363</x:v>
      </x:c>
      <x:c r="J464" s="47">
        <x:f>ROUND(E464* H464,5)</x:f>
      </x:c>
      <x:c r="K464" s="48" t="s"/>
    </x:row>
    <x:row r="465" spans="1:27">
      <x:c r="B465" s="0" t="s">
        <x:v>524</x:v>
      </x:c>
      <x:c r="C465" s="0" t="s">
        <x:v>30</x:v>
      </x:c>
      <x:c r="D465" s="0" t="s">
        <x:v>525</x:v>
      </x:c>
      <x:c r="E465" s="45" t="n">
        <x:v>0.003</x:v>
      </x:c>
      <x:c r="G465" s="0" t="s">
        <x:v>362</x:v>
      </x:c>
      <x:c r="H465" s="46" t="n">
        <x:v>343.98</x:v>
      </x:c>
      <x:c r="I465" s="0" t="s">
        <x:v>363</x:v>
      </x:c>
      <x:c r="J465" s="47">
        <x:f>ROUND(E465* H465,5)</x:f>
      </x:c>
      <x:c r="K465" s="48" t="s"/>
    </x:row>
    <x:row r="466" spans="1:27">
      <x:c r="B466" s="0" t="s">
        <x:v>522</x:v>
      </x:c>
      <x:c r="C466" s="0" t="s">
        <x:v>109</x:v>
      </x:c>
      <x:c r="D466" s="0" t="s">
        <x:v>523</x:v>
      </x:c>
      <x:c r="E466" s="45" t="n">
        <x:v>0.027</x:v>
      </x:c>
      <x:c r="G466" s="0" t="s">
        <x:v>362</x:v>
      </x:c>
      <x:c r="H466" s="46" t="n">
        <x:v>18.42</x:v>
      </x:c>
      <x:c r="I466" s="0" t="s">
        <x:v>363</x:v>
      </x:c>
      <x:c r="J466" s="47">
        <x:f>ROUND(E466* H466,5)</x:f>
      </x:c>
      <x:c r="K466" s="48" t="s"/>
    </x:row>
    <x:row r="467" spans="1:27">
      <x:c r="B467" s="0" t="s">
        <x:v>520</x:v>
      </x:c>
      <x:c r="C467" s="0" t="s">
        <x:v>51</x:v>
      </x:c>
      <x:c r="D467" s="0" t="s">
        <x:v>521</x:v>
      </x:c>
      <x:c r="E467" s="45" t="n">
        <x:v>0.007</x:v>
      </x:c>
      <x:c r="G467" s="0" t="s">
        <x:v>362</x:v>
      </x:c>
      <x:c r="H467" s="46" t="n">
        <x:v>98.7</x:v>
      </x:c>
      <x:c r="I467" s="0" t="s">
        <x:v>363</x:v>
      </x:c>
      <x:c r="J467" s="47">
        <x:f>ROUND(E467* H467,5)</x:f>
      </x:c>
      <x:c r="K467" s="48" t="s"/>
    </x:row>
    <x:row r="468" spans="1:27">
      <x:c r="B468" s="0" t="s">
        <x:v>635</x:v>
      </x:c>
      <x:c r="C468" s="0" t="s">
        <x:v>51</x:v>
      </x:c>
      <x:c r="D468" s="0" t="s">
        <x:v>636</x:v>
      </x:c>
      <x:c r="E468" s="45" t="n">
        <x:v>2.2</x:v>
      </x:c>
      <x:c r="G468" s="0" t="s">
        <x:v>362</x:v>
      </x:c>
      <x:c r="H468" s="46" t="n">
        <x:v>12.12</x:v>
      </x:c>
      <x:c r="I468" s="0" t="s">
        <x:v>363</x:v>
      </x:c>
      <x:c r="J468" s="47">
        <x:f>ROUND(E468* H468,5)</x:f>
      </x:c>
      <x:c r="K468" s="48" t="s"/>
    </x:row>
    <x:row r="469" spans="1:27">
      <x:c r="B469" s="0" t="s">
        <x:v>532</x:v>
      </x:c>
      <x:c r="C469" s="0" t="s">
        <x:v>30</x:v>
      </x:c>
      <x:c r="D469" s="0" t="s">
        <x:v>533</x:v>
      </x:c>
      <x:c r="E469" s="45" t="n">
        <x:v>0.21</x:v>
      </x:c>
      <x:c r="G469" s="0" t="s">
        <x:v>362</x:v>
      </x:c>
      <x:c r="H469" s="46" t="n">
        <x:v>89.81</x:v>
      </x:c>
      <x:c r="I469" s="0" t="s">
        <x:v>363</x:v>
      </x:c>
      <x:c r="J469" s="47">
        <x:f>ROUND(E469* H469,5)</x:f>
      </x:c>
      <x:c r="K469" s="48" t="s"/>
    </x:row>
    <x:row r="470" spans="1:27">
      <x:c r="B470" s="0" t="s">
        <x:v>528</x:v>
      </x:c>
      <x:c r="C470" s="0" t="s">
        <x:v>460</x:v>
      </x:c>
      <x:c r="D470" s="0" t="s">
        <x:v>529</x:v>
      </x:c>
      <x:c r="E470" s="45" t="n">
        <x:v>0.03</x:v>
      </x:c>
      <x:c r="G470" s="0" t="s">
        <x:v>362</x:v>
      </x:c>
      <x:c r="H470" s="46" t="n">
        <x:v>1.74</x:v>
      </x:c>
      <x:c r="I470" s="0" t="s">
        <x:v>363</x:v>
      </x:c>
      <x:c r="J470" s="47">
        <x:f>ROUND(E470* H470,5)</x:f>
      </x:c>
      <x:c r="K470" s="48" t="s"/>
    </x:row>
    <x:row r="471" spans="1:27">
      <x:c r="D471" s="49" t="s">
        <x:v>377</x:v>
      </x:c>
      <x:c r="E471" s="48" t="s"/>
      <x:c r="H471" s="48" t="s"/>
      <x:c r="K471" s="46">
        <x:f>SUM(J459:J470)</x:f>
      </x:c>
    </x:row>
    <x:row r="472" spans="1:27">
      <x:c r="B472" s="14" t="s">
        <x:v>406</x:v>
      </x:c>
      <x:c r="E472" s="48" t="s"/>
      <x:c r="H472" s="48" t="s"/>
      <x:c r="K472" s="48" t="s"/>
    </x:row>
    <x:row r="473" spans="1:27">
      <x:c r="B473" s="0" t="s">
        <x:v>538</x:v>
      </x:c>
      <x:c r="C473" s="0" t="s">
        <x:v>109</x:v>
      </x:c>
      <x:c r="D473" s="0" t="s">
        <x:v>539</x:v>
      </x:c>
      <x:c r="E473" s="45" t="n">
        <x:v>0</x:v>
      </x:c>
      <x:c r="G473" s="0" t="s">
        <x:v>362</x:v>
      </x:c>
      <x:c r="H473" s="46" t="n">
        <x:v>0</x:v>
      </x:c>
      <x:c r="I473" s="0" t="s">
        <x:v>363</x:v>
      </x:c>
      <x:c r="J473" s="47">
        <x:f>ROUND(E473* H473,5)</x:f>
      </x:c>
      <x:c r="K473" s="48" t="s"/>
    </x:row>
    <x:row r="474" spans="1:27">
      <x:c r="B474" s="0" t="s">
        <x:v>544</x:v>
      </x:c>
      <x:c r="C474" s="0" t="s">
        <x:v>109</x:v>
      </x:c>
      <x:c r="D474" s="0" t="s">
        <x:v>545</x:v>
      </x:c>
      <x:c r="E474" s="45" t="n">
        <x:v>0</x:v>
      </x:c>
      <x:c r="G474" s="0" t="s">
        <x:v>362</x:v>
      </x:c>
      <x:c r="H474" s="46" t="n">
        <x:v>0</x:v>
      </x:c>
      <x:c r="I474" s="0" t="s">
        <x:v>363</x:v>
      </x:c>
      <x:c r="J474" s="47">
        <x:f>ROUND(E474* H474,5)</x:f>
      </x:c>
      <x:c r="K474" s="48" t="s"/>
    </x:row>
    <x:row r="475" spans="1:27">
      <x:c r="B475" s="0" t="s">
        <x:v>542</x:v>
      </x:c>
      <x:c r="C475" s="0" t="s">
        <x:v>109</x:v>
      </x:c>
      <x:c r="D475" s="0" t="s">
        <x:v>543</x:v>
      </x:c>
      <x:c r="E475" s="45" t="n">
        <x:v>0</x:v>
      </x:c>
      <x:c r="G475" s="0" t="s">
        <x:v>362</x:v>
      </x:c>
      <x:c r="H475" s="46" t="n">
        <x:v>0</x:v>
      </x:c>
      <x:c r="I475" s="0" t="s">
        <x:v>363</x:v>
      </x:c>
      <x:c r="J475" s="47">
        <x:f>ROUND(E475* H475,5)</x:f>
      </x:c>
      <x:c r="K475" s="48" t="s"/>
    </x:row>
    <x:row r="476" spans="1:27">
      <x:c r="B476" s="0" t="s">
        <x:v>540</x:v>
      </x:c>
      <x:c r="C476" s="0" t="s">
        <x:v>109</x:v>
      </x:c>
      <x:c r="D476" s="0" t="s">
        <x:v>541</x:v>
      </x:c>
      <x:c r="E476" s="45" t="n">
        <x:v>0</x:v>
      </x:c>
      <x:c r="G476" s="0" t="s">
        <x:v>362</x:v>
      </x:c>
      <x:c r="H476" s="46" t="n">
        <x:v>0</x:v>
      </x:c>
      <x:c r="I476" s="0" t="s">
        <x:v>363</x:v>
      </x:c>
      <x:c r="J476" s="47">
        <x:f>ROUND(E476* H476,5)</x:f>
      </x:c>
      <x:c r="K476" s="48" t="s"/>
    </x:row>
    <x:row r="477" spans="1:27">
      <x:c r="B477" s="0" t="s">
        <x:v>536</x:v>
      </x:c>
      <x:c r="C477" s="0" t="s">
        <x:v>109</x:v>
      </x:c>
      <x:c r="D477" s="0" t="s">
        <x:v>537</x:v>
      </x:c>
      <x:c r="E477" s="45" t="n">
        <x:v>0</x:v>
      </x:c>
      <x:c r="G477" s="0" t="s">
        <x:v>362</x:v>
      </x:c>
      <x:c r="H477" s="46" t="n">
        <x:v>0</x:v>
      </x:c>
      <x:c r="I477" s="0" t="s">
        <x:v>363</x:v>
      </x:c>
      <x:c r="J477" s="47">
        <x:f>ROUND(E477* H477,5)</x:f>
      </x:c>
      <x:c r="K477" s="48" t="s"/>
    </x:row>
    <x:row r="478" spans="1:27">
      <x:c r="B478" s="0" t="s">
        <x:v>546</x:v>
      </x:c>
      <x:c r="C478" s="0" t="s">
        <x:v>380</x:v>
      </x:c>
      <x:c r="D478" s="0" t="s">
        <x:v>408</x:v>
      </x:c>
      <x:c r="E478" s="45" t="n">
        <x:v>2</x:v>
      </x:c>
      <x:c r="G478" s="0" t="s">
        <x:v>380</x:v>
      </x:c>
      <x:c r="H478" s="46" t="n">
        <x:v>1.9375</x:v>
      </x:c>
      <x:c r="I478" s="0" t="s">
        <x:v>363</x:v>
      </x:c>
      <x:c r="J478" s="47">
        <x:f>ROUND(E478* H478/100,5)</x:f>
      </x:c>
      <x:c r="K478" s="48" t="s"/>
    </x:row>
    <x:row r="479" spans="1:27">
      <x:c r="B479" s="0" t="s">
        <x:v>547</x:v>
      </x:c>
      <x:c r="C479" s="0" t="s">
        <x:v>380</x:v>
      </x:c>
      <x:c r="D479" s="0" t="s">
        <x:v>408</x:v>
      </x:c>
      <x:c r="E479" s="45" t="n">
        <x:v>2</x:v>
      </x:c>
      <x:c r="G479" s="0" t="s">
        <x:v>380</x:v>
      </x:c>
      <x:c r="H479" s="46" t="n">
        <x:v>0.691</x:v>
      </x:c>
      <x:c r="I479" s="0" t="s">
        <x:v>363</x:v>
      </x:c>
      <x:c r="J479" s="47">
        <x:f>ROUND(E479* H479/100,5)</x:f>
      </x:c>
      <x:c r="K479" s="48" t="s"/>
    </x:row>
    <x:row r="480" spans="1:27">
      <x:c r="B480" s="0" t="s">
        <x:v>548</x:v>
      </x:c>
      <x:c r="C480" s="0" t="s">
        <x:v>380</x:v>
      </x:c>
      <x:c r="D480" s="0" t="s">
        <x:v>408</x:v>
      </x:c>
      <x:c r="E480" s="45" t="n">
        <x:v>2</x:v>
      </x:c>
      <x:c r="G480" s="0" t="s">
        <x:v>380</x:v>
      </x:c>
      <x:c r="H480" s="46" t="n">
        <x:v>0.4975</x:v>
      </x:c>
      <x:c r="I480" s="0" t="s">
        <x:v>363</x:v>
      </x:c>
      <x:c r="J480" s="47">
        <x:f>ROUND(E480* H480/100,5)</x:f>
      </x:c>
      <x:c r="K480" s="48" t="s"/>
    </x:row>
    <x:row r="481" spans="1:27">
      <x:c r="B481" s="0" t="s">
        <x:v>549</x:v>
      </x:c>
      <x:c r="C481" s="0" t="s">
        <x:v>380</x:v>
      </x:c>
      <x:c r="D481" s="0" t="s">
        <x:v>408</x:v>
      </x:c>
      <x:c r="E481" s="45" t="n">
        <x:v>2</x:v>
      </x:c>
      <x:c r="G481" s="0" t="s">
        <x:v>380</x:v>
      </x:c>
      <x:c r="H481" s="46" t="n">
        <x:v>1.032</x:v>
      </x:c>
      <x:c r="I481" s="0" t="s">
        <x:v>363</x:v>
      </x:c>
      <x:c r="J481" s="47">
        <x:f>ROUND(E481* H481/100,5)</x:f>
      </x:c>
      <x:c r="K481" s="48" t="s"/>
    </x:row>
    <x:row r="482" spans="1:27">
      <x:c r="B482" s="0" t="s">
        <x:v>550</x:v>
      </x:c>
      <x:c r="C482" s="0" t="s">
        <x:v>380</x:v>
      </x:c>
      <x:c r="D482" s="0" t="s">
        <x:v>408</x:v>
      </x:c>
      <x:c r="E482" s="45" t="n">
        <x:v>2</x:v>
      </x:c>
      <x:c r="G482" s="0" t="s">
        <x:v>380</x:v>
      </x:c>
      <x:c r="H482" s="46" t="n">
        <x:v>0.339</x:v>
      </x:c>
      <x:c r="I482" s="0" t="s">
        <x:v>363</x:v>
      </x:c>
      <x:c r="J482" s="47">
        <x:f>ROUND(E482* H482/100,5)</x:f>
      </x:c>
      <x:c r="K482" s="48" t="s"/>
    </x:row>
    <x:row r="483" spans="1:27">
      <x:c r="B483" s="0" t="s">
        <x:v>551</x:v>
      </x:c>
      <x:c r="C483" s="0" t="s">
        <x:v>380</x:v>
      </x:c>
      <x:c r="D483" s="0" t="s">
        <x:v>408</x:v>
      </x:c>
      <x:c r="E483" s="45" t="n">
        <x:v>2</x:v>
      </x:c>
      <x:c r="G483" s="0" t="s">
        <x:v>380</x:v>
      </x:c>
      <x:c r="H483" s="46" t="n">
        <x:v>0.052</x:v>
      </x:c>
      <x:c r="I483" s="0" t="s">
        <x:v>363</x:v>
      </x:c>
      <x:c r="J483" s="47">
        <x:f>ROUND(E483* H483/100,5)</x:f>
      </x:c>
      <x:c r="K483" s="48" t="s"/>
    </x:row>
    <x:row r="484" spans="1:27">
      <x:c r="B484" s="0" t="s">
        <x:v>552</x:v>
      </x:c>
      <x:c r="C484" s="0" t="s">
        <x:v>380</x:v>
      </x:c>
      <x:c r="D484" s="0" t="s">
        <x:v>408</x:v>
      </x:c>
      <x:c r="E484" s="45" t="n">
        <x:v>2</x:v>
      </x:c>
      <x:c r="G484" s="0" t="s">
        <x:v>380</x:v>
      </x:c>
      <x:c r="H484" s="46" t="n">
        <x:v>0.27</x:v>
      </x:c>
      <x:c r="I484" s="0" t="s">
        <x:v>363</x:v>
      </x:c>
      <x:c r="J484" s="47">
        <x:f>ROUND(E484* H484/100,5)</x:f>
      </x:c>
      <x:c r="K484" s="48" t="s"/>
    </x:row>
    <x:row r="485" spans="1:27">
      <x:c r="B485" s="0" t="s">
        <x:v>637</x:v>
      </x:c>
      <x:c r="C485" s="0" t="s">
        <x:v>380</x:v>
      </x:c>
      <x:c r="D485" s="0" t="s">
        <x:v>408</x:v>
      </x:c>
      <x:c r="E485" s="45" t="n">
        <x:v>2</x:v>
      </x:c>
      <x:c r="G485" s="0" t="s">
        <x:v>380</x:v>
      </x:c>
      <x:c r="H485" s="46" t="n">
        <x:v>47.709</x:v>
      </x:c>
      <x:c r="I485" s="0" t="s">
        <x:v>363</x:v>
      </x:c>
      <x:c r="J485" s="47">
        <x:f>ROUND(E485* H485/100,5)</x:f>
      </x:c>
      <x:c r="K485" s="48" t="s"/>
    </x:row>
    <x:row r="486" spans="1:27">
      <x:c r="B486" s="0" t="s">
        <x:v>638</x:v>
      </x:c>
      <x:c r="C486" s="0" t="s">
        <x:v>380</x:v>
      </x:c>
      <x:c r="D486" s="0" t="s">
        <x:v>408</x:v>
      </x:c>
      <x:c r="E486" s="45" t="n">
        <x:v>2</x:v>
      </x:c>
      <x:c r="G486" s="0" t="s">
        <x:v>380</x:v>
      </x:c>
      <x:c r="H486" s="46" t="n">
        <x:v>23.3775</x:v>
      </x:c>
      <x:c r="I486" s="0" t="s">
        <x:v>363</x:v>
      </x:c>
      <x:c r="J486" s="47">
        <x:f>ROUND(E486* H486/100,5)</x:f>
      </x:c>
      <x:c r="K486" s="48" t="s"/>
    </x:row>
    <x:row r="487" spans="1:27">
      <x:c r="B487" s="0" t="s">
        <x:v>639</x:v>
      </x:c>
      <x:c r="C487" s="0" t="s">
        <x:v>380</x:v>
      </x:c>
      <x:c r="D487" s="0" t="s">
        <x:v>408</x:v>
      </x:c>
      <x:c r="E487" s="45" t="n">
        <x:v>2</x:v>
      </x:c>
      <x:c r="G487" s="0" t="s">
        <x:v>380</x:v>
      </x:c>
      <x:c r="H487" s="46" t="n">
        <x:v>2.061</x:v>
      </x:c>
      <x:c r="I487" s="0" t="s">
        <x:v>363</x:v>
      </x:c>
      <x:c r="J487" s="47">
        <x:f>ROUND(E487* H487/100,5)</x:f>
      </x:c>
      <x:c r="K487" s="48" t="s"/>
    </x:row>
    <x:row r="488" spans="1:27">
      <x:c r="B488" s="0" t="s">
        <x:v>640</x:v>
      </x:c>
      <x:c r="C488" s="0" t="s">
        <x:v>380</x:v>
      </x:c>
      <x:c r="D488" s="0" t="s">
        <x:v>408</x:v>
      </x:c>
      <x:c r="E488" s="45" t="n">
        <x:v>2</x:v>
      </x:c>
      <x:c r="G488" s="0" t="s">
        <x:v>380</x:v>
      </x:c>
      <x:c r="H488" s="46" t="n">
        <x:v>35.787</x:v>
      </x:c>
      <x:c r="I488" s="0" t="s">
        <x:v>363</x:v>
      </x:c>
      <x:c r="J488" s="47">
        <x:f>ROUND(E488* H488/100,5)</x:f>
      </x:c>
      <x:c r="K488" s="48" t="s"/>
    </x:row>
    <x:row r="489" spans="1:27">
      <x:c r="B489" s="0" t="s">
        <x:v>641</x:v>
      </x:c>
      <x:c r="C489" s="0" t="s">
        <x:v>380</x:v>
      </x:c>
      <x:c r="D489" s="0" t="s">
        <x:v>408</x:v>
      </x:c>
      <x:c r="E489" s="45" t="n">
        <x:v>2</x:v>
      </x:c>
      <x:c r="G489" s="0" t="s">
        <x:v>380</x:v>
      </x:c>
      <x:c r="H489" s="46" t="n">
        <x:v>20.7935</x:v>
      </x:c>
      <x:c r="I489" s="0" t="s">
        <x:v>363</x:v>
      </x:c>
      <x:c r="J489" s="47">
        <x:f>ROUND(E489* H489/100,5)</x:f>
      </x:c>
      <x:c r="K489" s="48" t="s"/>
    </x:row>
    <x:row r="490" spans="1:27">
      <x:c r="B490" s="0" t="s">
        <x:v>642</x:v>
      </x:c>
      <x:c r="C490" s="0" t="s">
        <x:v>380</x:v>
      </x:c>
      <x:c r="D490" s="0" t="s">
        <x:v>408</x:v>
      </x:c>
      <x:c r="E490" s="45" t="n">
        <x:v>2</x:v>
      </x:c>
      <x:c r="G490" s="0" t="s">
        <x:v>380</x:v>
      </x:c>
      <x:c r="H490" s="46" t="n">
        <x:v>7.4965</x:v>
      </x:c>
      <x:c r="I490" s="0" t="s">
        <x:v>363</x:v>
      </x:c>
      <x:c r="J490" s="47">
        <x:f>ROUND(E490* H490/100,5)</x:f>
      </x:c>
      <x:c r="K490" s="48" t="s"/>
    </x:row>
    <x:row r="491" spans="1:27">
      <x:c r="B491" s="0" t="s">
        <x:v>559</x:v>
      </x:c>
      <x:c r="C491" s="0" t="s">
        <x:v>380</x:v>
      </x:c>
      <x:c r="D491" s="0" t="s">
        <x:v>408</x:v>
      </x:c>
      <x:c r="E491" s="45" t="n">
        <x:v>2</x:v>
      </x:c>
      <x:c r="G491" s="0" t="s">
        <x:v>380</x:v>
      </x:c>
      <x:c r="H491" s="46" t="n">
        <x:v>154</x:v>
      </x:c>
      <x:c r="I491" s="0" t="s">
        <x:v>363</x:v>
      </x:c>
      <x:c r="J491" s="47">
        <x:f>ROUND(E491* H491/100,5)</x:f>
      </x:c>
      <x:c r="K491" s="48" t="s"/>
    </x:row>
    <x:row r="492" spans="1:27">
      <x:c r="B492" s="0" t="s">
        <x:v>643</x:v>
      </x:c>
      <x:c r="C492" s="0" t="s">
        <x:v>380</x:v>
      </x:c>
      <x:c r="D492" s="0" t="s">
        <x:v>408</x:v>
      </x:c>
      <x:c r="E492" s="45" t="n">
        <x:v>2</x:v>
      </x:c>
      <x:c r="G492" s="0" t="s">
        <x:v>380</x:v>
      </x:c>
      <x:c r="H492" s="46" t="n">
        <x:v>26.664</x:v>
      </x:c>
      <x:c r="I492" s="0" t="s">
        <x:v>363</x:v>
      </x:c>
      <x:c r="J492" s="47">
        <x:f>ROUND(E492* H492/100,5)</x:f>
      </x:c>
      <x:c r="K492" s="48" t="s"/>
    </x:row>
    <x:row r="493" spans="1:27">
      <x:c r="B493" s="0" t="s">
        <x:v>644</x:v>
      </x:c>
      <x:c r="C493" s="0" t="s">
        <x:v>380</x:v>
      </x:c>
      <x:c r="D493" s="0" t="s">
        <x:v>408</x:v>
      </x:c>
      <x:c r="E493" s="45" t="n">
        <x:v>2</x:v>
      </x:c>
      <x:c r="G493" s="0" t="s">
        <x:v>380</x:v>
      </x:c>
      <x:c r="H493" s="46" t="n">
        <x:v>0.2265</x:v>
      </x:c>
      <x:c r="I493" s="0" t="s">
        <x:v>363</x:v>
      </x:c>
      <x:c r="J493" s="47">
        <x:f>ROUND(E493* H493/100,5)</x:f>
      </x:c>
      <x:c r="K493" s="48" t="s"/>
    </x:row>
    <x:row r="494" spans="1:27">
      <x:c r="B494" s="0" t="s">
        <x:v>561</x:v>
      </x:c>
      <x:c r="C494" s="0" t="s">
        <x:v>380</x:v>
      </x:c>
      <x:c r="D494" s="0" t="s">
        <x:v>408</x:v>
      </x:c>
      <x:c r="E494" s="45" t="n">
        <x:v>2</x:v>
      </x:c>
      <x:c r="G494" s="0" t="s">
        <x:v>380</x:v>
      </x:c>
      <x:c r="H494" s="46" t="n">
        <x:v>1.7995</x:v>
      </x:c>
      <x:c r="I494" s="0" t="s">
        <x:v>363</x:v>
      </x:c>
      <x:c r="J494" s="47">
        <x:f>ROUND(E494* H494/100,5)</x:f>
      </x:c>
      <x:c r="K494" s="48" t="s"/>
    </x:row>
    <x:row r="495" spans="1:27">
      <x:c r="B495" s="0" t="s">
        <x:v>645</x:v>
      </x:c>
      <x:c r="C495" s="0" t="s">
        <x:v>380</x:v>
      </x:c>
      <x:c r="D495" s="0" t="s">
        <x:v>408</x:v>
      </x:c>
      <x:c r="E495" s="45" t="n">
        <x:v>2</x:v>
      </x:c>
      <x:c r="G495" s="0" t="s">
        <x:v>380</x:v>
      </x:c>
      <x:c r="H495" s="46" t="n">
        <x:v>18.86</x:v>
      </x:c>
      <x:c r="I495" s="0" t="s">
        <x:v>363</x:v>
      </x:c>
      <x:c r="J495" s="47">
        <x:f>ROUND(E495* H495/100,5)</x:f>
      </x:c>
      <x:c r="K495" s="48" t="s"/>
    </x:row>
    <x:row r="496" spans="1:27">
      <x:c r="D496" s="49" t="s">
        <x:v>409</x:v>
      </x:c>
      <x:c r="E496" s="48" t="s"/>
      <x:c r="H496" s="48" t="s"/>
      <x:c r="K496" s="46">
        <x:f>SUM(J473:J495)</x:f>
      </x:c>
    </x:row>
    <x:row r="497" spans="1:27">
      <x:c r="D497" s="49" t="s">
        <x:v>378</x:v>
      </x:c>
      <x:c r="E497" s="48" t="s"/>
      <x:c r="H497" s="48" t="s"/>
      <x:c r="K497" s="50">
        <x:f>SUM(J450:J496)</x:f>
      </x:c>
    </x:row>
    <x:row r="498" spans="1:27">
      <x:c r="D498" s="49" t="s">
        <x:v>410</x:v>
      </x:c>
      <x:c r="E498" s="48" t="s"/>
      <x:c r="H498" s="48" t="n">
        <x:v>3</x:v>
      </x:c>
      <x:c r="I498" s="0" t="s">
        <x:v>380</x:v>
      </x:c>
      <x:c r="K498" s="46">
        <x:f>ROUND(H498/100*K497,5)</x:f>
      </x:c>
    </x:row>
    <x:row r="499" spans="1:27">
      <x:c r="D499" s="49" t="s">
        <x:v>381</x:v>
      </x:c>
      <x:c r="E499" s="48" t="s"/>
      <x:c r="H499" s="48" t="s"/>
      <x:c r="K499" s="50">
        <x:f>SUM(K497:K498)</x:f>
      </x:c>
    </x:row>
    <x:row r="501" spans="1:27" customFormat="1" ht="45" customHeight="1">
      <x:c r="A501" s="38" t="s">
        <x:v>646</x:v>
      </x:c>
      <x:c r="B501" s="38" t="s">
        <x:v>175</x:v>
      </x:c>
      <x:c r="C501" s="39" t="s">
        <x:v>30</x:v>
      </x:c>
      <x:c r="D501" s="40" t="s">
        <x:v>176</x:v>
      </x:c>
      <x:c r="E501" s="39" t="s"/>
      <x:c r="F501" s="39" t="s"/>
      <x:c r="G501" s="39" t="s"/>
      <x:c r="H501" s="41" t="s">
        <x:v>355</x:v>
      </x:c>
      <x:c r="I501" s="42" t="n">
        <x:v>1</x:v>
      </x:c>
      <x:c r="J501" s="43" t="s"/>
      <x:c r="K501" s="44">
        <x:f>ROUND(K545,2)</x:f>
      </x:c>
      <x:c r="L501" s="40" t="s">
        <x:v>564</x:v>
      </x:c>
      <x:c r="M501" s="39" t="s"/>
      <x:c r="N501" s="39" t="s"/>
      <x:c r="O501" s="39" t="s"/>
      <x:c r="P501" s="39" t="s"/>
      <x:c r="Q501" s="39" t="s"/>
      <x:c r="R501" s="39" t="s"/>
      <x:c r="S501" s="39" t="s"/>
      <x:c r="T501" s="39" t="s"/>
      <x:c r="U501" s="39" t="s"/>
      <x:c r="V501" s="39" t="s"/>
      <x:c r="W501" s="39" t="s"/>
      <x:c r="X501" s="39" t="s"/>
      <x:c r="Y501" s="39" t="s"/>
      <x:c r="Z501" s="39" t="s"/>
      <x:c r="AA501" s="39" t="s"/>
    </x:row>
    <x:row r="502" spans="1:27">
      <x:c r="B502" s="14" t="s">
        <x:v>357</x:v>
      </x:c>
    </x:row>
    <x:row r="503" spans="1:27">
      <x:c r="B503" s="0" t="s">
        <x:v>510</x:v>
      </x:c>
      <x:c r="C503" s="0" t="s">
        <x:v>359</x:v>
      </x:c>
      <x:c r="D503" s="0" t="s">
        <x:v>511</x:v>
      </x:c>
      <x:c r="E503" s="45" t="n">
        <x:v>2.469</x:v>
      </x:c>
      <x:c r="F503" s="0" t="s">
        <x:v>361</x:v>
      </x:c>
      <x:c r="G503" s="0" t="s">
        <x:v>362</x:v>
      </x:c>
      <x:c r="H503" s="46" t="n">
        <x:v>30.76</x:v>
      </x:c>
      <x:c r="I503" s="0" t="s">
        <x:v>363</x:v>
      </x:c>
      <x:c r="J503" s="47">
        <x:f>ROUND(E503/I501* H503,5)</x:f>
      </x:c>
      <x:c r="K503" s="48" t="s"/>
    </x:row>
    <x:row r="504" spans="1:27">
      <x:c r="B504" s="0" t="s">
        <x:v>514</x:v>
      </x:c>
      <x:c r="C504" s="0" t="s">
        <x:v>359</x:v>
      </x:c>
      <x:c r="D504" s="0" t="s">
        <x:v>515</x:v>
      </x:c>
      <x:c r="E504" s="45" t="n">
        <x:v>1.481</x:v>
      </x:c>
      <x:c r="F504" s="0" t="s">
        <x:v>361</x:v>
      </x:c>
      <x:c r="G504" s="0" t="s">
        <x:v>362</x:v>
      </x:c>
      <x:c r="H504" s="46" t="n">
        <x:v>27.36</x:v>
      </x:c>
      <x:c r="I504" s="0" t="s">
        <x:v>363</x:v>
      </x:c>
      <x:c r="J504" s="47">
        <x:f>ROUND(E504/I501* H504,5)</x:f>
      </x:c>
      <x:c r="K504" s="48" t="s"/>
    </x:row>
    <x:row r="505" spans="1:27">
      <x:c r="B505" s="0" t="s">
        <x:v>512</x:v>
      </x:c>
      <x:c r="C505" s="0" t="s">
        <x:v>359</x:v>
      </x:c>
      <x:c r="D505" s="0" t="s">
        <x:v>513</x:v>
      </x:c>
      <x:c r="E505" s="45" t="n">
        <x:v>2.469</x:v>
      </x:c>
      <x:c r="F505" s="0" t="s">
        <x:v>361</x:v>
      </x:c>
      <x:c r="G505" s="0" t="s">
        <x:v>362</x:v>
      </x:c>
      <x:c r="H505" s="46" t="n">
        <x:v>27.36</x:v>
      </x:c>
      <x:c r="I505" s="0" t="s">
        <x:v>363</x:v>
      </x:c>
      <x:c r="J505" s="47">
        <x:f>ROUND(E505/I501* H505,5)</x:f>
      </x:c>
      <x:c r="K505" s="48" t="s"/>
    </x:row>
    <x:row r="506" spans="1:27">
      <x:c r="B506" s="0" t="s">
        <x:v>504</x:v>
      </x:c>
      <x:c r="C506" s="0" t="s">
        <x:v>359</x:v>
      </x:c>
      <x:c r="D506" s="0" t="s">
        <x:v>505</x:v>
      </x:c>
      <x:c r="E506" s="45" t="n">
        <x:v>0.525</x:v>
      </x:c>
      <x:c r="F506" s="0" t="s">
        <x:v>361</x:v>
      </x:c>
      <x:c r="G506" s="0" t="s">
        <x:v>362</x:v>
      </x:c>
      <x:c r="H506" s="46" t="n">
        <x:v>30.76</x:v>
      </x:c>
      <x:c r="I506" s="0" t="s">
        <x:v>363</x:v>
      </x:c>
      <x:c r="J506" s="47">
        <x:f>ROUND(E506/I501* H506,5)</x:f>
      </x:c>
      <x:c r="K506" s="48" t="s"/>
    </x:row>
    <x:row r="507" spans="1:27">
      <x:c r="B507" s="0" t="s">
        <x:v>508</x:v>
      </x:c>
      <x:c r="C507" s="0" t="s">
        <x:v>359</x:v>
      </x:c>
      <x:c r="D507" s="0" t="s">
        <x:v>509</x:v>
      </x:c>
      <x:c r="E507" s="45" t="n">
        <x:v>1.481</x:v>
      </x:c>
      <x:c r="F507" s="0" t="s">
        <x:v>361</x:v>
      </x:c>
      <x:c r="G507" s="0" t="s">
        <x:v>362</x:v>
      </x:c>
      <x:c r="H507" s="46" t="n">
        <x:v>30.76</x:v>
      </x:c>
      <x:c r="I507" s="0" t="s">
        <x:v>363</x:v>
      </x:c>
      <x:c r="J507" s="47">
        <x:f>ROUND(E507/I501* H507,5)</x:f>
      </x:c>
      <x:c r="K507" s="48" t="s"/>
    </x:row>
    <x:row r="508" spans="1:27">
      <x:c r="B508" s="0" t="s">
        <x:v>506</x:v>
      </x:c>
      <x:c r="C508" s="0" t="s">
        <x:v>359</x:v>
      </x:c>
      <x:c r="D508" s="0" t="s">
        <x:v>507</x:v>
      </x:c>
      <x:c r="E508" s="45" t="n">
        <x:v>2.114</x:v>
      </x:c>
      <x:c r="F508" s="0" t="s">
        <x:v>361</x:v>
      </x:c>
      <x:c r="G508" s="0" t="s">
        <x:v>362</x:v>
      </x:c>
      <x:c r="H508" s="46" t="n">
        <x:v>27.36</x:v>
      </x:c>
      <x:c r="I508" s="0" t="s">
        <x:v>363</x:v>
      </x:c>
      <x:c r="J508" s="47">
        <x:f>ROUND(E508/I501* H508,5)</x:f>
      </x:c>
      <x:c r="K508" s="48" t="s"/>
    </x:row>
    <x:row r="509" spans="1:27">
      <x:c r="D509" s="49" t="s">
        <x:v>364</x:v>
      </x:c>
      <x:c r="E509" s="48" t="s"/>
      <x:c r="H509" s="48" t="s"/>
      <x:c r="K509" s="46">
        <x:f>SUM(J503:J508)</x:f>
      </x:c>
    </x:row>
    <x:row r="510" spans="1:27">
      <x:c r="B510" s="14" t="s">
        <x:v>369</x:v>
      </x:c>
      <x:c r="E510" s="48" t="s"/>
      <x:c r="H510" s="48" t="s"/>
      <x:c r="K510" s="48" t="s"/>
    </x:row>
    <x:row r="511" spans="1:27">
      <x:c r="B511" s="0" t="s">
        <x:v>526</x:v>
      </x:c>
      <x:c r="C511" s="0" t="s">
        <x:v>188</x:v>
      </x:c>
      <x:c r="D511" s="0" t="s">
        <x:v>527</x:v>
      </x:c>
      <x:c r="E511" s="45" t="n">
        <x:v>0.16</x:v>
      </x:c>
      <x:c r="G511" s="0" t="s">
        <x:v>362</x:v>
      </x:c>
      <x:c r="H511" s="46" t="n">
        <x:v>8.47</x:v>
      </x:c>
      <x:c r="I511" s="0" t="s">
        <x:v>363</x:v>
      </x:c>
      <x:c r="J511" s="47">
        <x:f>ROUND(E511* H511,5)</x:f>
      </x:c>
      <x:c r="K511" s="48" t="s"/>
    </x:row>
    <x:row r="512" spans="1:27">
      <x:c r="B512" s="0" t="s">
        <x:v>567</x:v>
      </x:c>
      <x:c r="C512" s="0" t="s">
        <x:v>109</x:v>
      </x:c>
      <x:c r="D512" s="0" t="s">
        <x:v>568</x:v>
      </x:c>
      <x:c r="E512" s="45" t="n">
        <x:v>4</x:v>
      </x:c>
      <x:c r="G512" s="0" t="s">
        <x:v>362</x:v>
      </x:c>
      <x:c r="H512" s="46" t="n">
        <x:v>0.09</x:v>
      </x:c>
      <x:c r="I512" s="0" t="s">
        <x:v>363</x:v>
      </x:c>
      <x:c r="J512" s="47">
        <x:f>ROUND(E512* H512,5)</x:f>
      </x:c>
      <x:c r="K512" s="48" t="s"/>
    </x:row>
    <x:row r="513" spans="1:27">
      <x:c r="B513" s="0" t="s">
        <x:v>466</x:v>
      </x:c>
      <x:c r="C513" s="0" t="s">
        <x:v>188</x:v>
      </x:c>
      <x:c r="D513" s="0" t="s">
        <x:v>467</x:v>
      </x:c>
      <x:c r="E513" s="45" t="n">
        <x:v>120</x:v>
      </x:c>
      <x:c r="G513" s="0" t="s">
        <x:v>362</x:v>
      </x:c>
      <x:c r="H513" s="46" t="n">
        <x:v>1.54</x:v>
      </x:c>
      <x:c r="I513" s="0" t="s">
        <x:v>363</x:v>
      </x:c>
      <x:c r="J513" s="47">
        <x:f>ROUND(E513* H513,5)</x:f>
      </x:c>
      <x:c r="K513" s="48" t="s"/>
    </x:row>
    <x:row r="514" spans="1:27">
      <x:c r="B514" s="0" t="s">
        <x:v>532</x:v>
      </x:c>
      <x:c r="C514" s="0" t="s">
        <x:v>30</x:v>
      </x:c>
      <x:c r="D514" s="0" t="s">
        <x:v>533</x:v>
      </x:c>
      <x:c r="E514" s="45" t="n">
        <x:v>1.05</x:v>
      </x:c>
      <x:c r="G514" s="0" t="s">
        <x:v>362</x:v>
      </x:c>
      <x:c r="H514" s="46" t="n">
        <x:v>89.81</x:v>
      </x:c>
      <x:c r="I514" s="0" t="s">
        <x:v>363</x:v>
      </x:c>
      <x:c r="J514" s="47">
        <x:f>ROUND(E514* H514,5)</x:f>
      </x:c>
      <x:c r="K514" s="48" t="s"/>
    </x:row>
    <x:row r="515" spans="1:27">
      <x:c r="B515" s="0" t="s">
        <x:v>520</x:v>
      </x:c>
      <x:c r="C515" s="0" t="s">
        <x:v>51</x:v>
      </x:c>
      <x:c r="D515" s="0" t="s">
        <x:v>521</x:v>
      </x:c>
      <x:c r="E515" s="45" t="n">
        <x:v>0.031</x:v>
      </x:c>
      <x:c r="G515" s="0" t="s">
        <x:v>362</x:v>
      </x:c>
      <x:c r="H515" s="46" t="n">
        <x:v>98.7</x:v>
      </x:c>
      <x:c r="I515" s="0" t="s">
        <x:v>363</x:v>
      </x:c>
      <x:c r="J515" s="47">
        <x:f>ROUND(E515* H515,5)</x:f>
      </x:c>
      <x:c r="K515" s="48" t="s"/>
    </x:row>
    <x:row r="516" spans="1:27">
      <x:c r="B516" s="0" t="s">
        <x:v>528</x:v>
      </x:c>
      <x:c r="C516" s="0" t="s">
        <x:v>460</x:v>
      </x:c>
      <x:c r="D516" s="0" t="s">
        <x:v>529</x:v>
      </x:c>
      <x:c r="E516" s="45" t="n">
        <x:v>0.12</x:v>
      </x:c>
      <x:c r="G516" s="0" t="s">
        <x:v>362</x:v>
      </x:c>
      <x:c r="H516" s="46" t="n">
        <x:v>1.74</x:v>
      </x:c>
      <x:c r="I516" s="0" t="s">
        <x:v>363</x:v>
      </x:c>
      <x:c r="J516" s="47">
        <x:f>ROUND(E516* H516,5)</x:f>
      </x:c>
      <x:c r="K516" s="48" t="s"/>
    </x:row>
    <x:row r="517" spans="1:27">
      <x:c r="B517" s="0" t="s">
        <x:v>534</x:v>
      </x:c>
      <x:c r="C517" s="0" t="s">
        <x:v>51</x:v>
      </x:c>
      <x:c r="D517" s="0" t="s">
        <x:v>535</x:v>
      </x:c>
      <x:c r="E517" s="45" t="n">
        <x:v>0.184</x:v>
      </x:c>
      <x:c r="G517" s="0" t="s">
        <x:v>362</x:v>
      </x:c>
      <x:c r="H517" s="46" t="n">
        <x:v>44.03</x:v>
      </x:c>
      <x:c r="I517" s="0" t="s">
        <x:v>363</x:v>
      </x:c>
      <x:c r="J517" s="47">
        <x:f>ROUND(E517* H517,5)</x:f>
      </x:c>
      <x:c r="K517" s="48" t="s"/>
    </x:row>
    <x:row r="518" spans="1:27">
      <x:c r="B518" s="0" t="s">
        <x:v>518</x:v>
      </x:c>
      <x:c r="C518" s="0" t="s">
        <x:v>188</x:v>
      </x:c>
      <x:c r="D518" s="0" t="s">
        <x:v>519</x:v>
      </x:c>
      <x:c r="E518" s="45" t="n">
        <x:v>1.08</x:v>
      </x:c>
      <x:c r="G518" s="0" t="s">
        <x:v>362</x:v>
      </x:c>
      <x:c r="H518" s="46" t="n">
        <x:v>1.45</x:v>
      </x:c>
      <x:c r="I518" s="0" t="s">
        <x:v>363</x:v>
      </x:c>
      <x:c r="J518" s="47">
        <x:f>ROUND(E518* H518,5)</x:f>
      </x:c>
      <x:c r="K518" s="48" t="s"/>
    </x:row>
    <x:row r="519" spans="1:27">
      <x:c r="B519" s="0" t="s">
        <x:v>565</x:v>
      </x:c>
      <x:c r="C519" s="0" t="s">
        <x:v>109</x:v>
      </x:c>
      <x:c r="D519" s="0" t="s">
        <x:v>566</x:v>
      </x:c>
      <x:c r="E519" s="45" t="n">
        <x:v>0.107</x:v>
      </x:c>
      <x:c r="G519" s="0" t="s">
        <x:v>362</x:v>
      </x:c>
      <x:c r="H519" s="46" t="n">
        <x:v>31.1</x:v>
      </x:c>
      <x:c r="I519" s="0" t="s">
        <x:v>363</x:v>
      </x:c>
      <x:c r="J519" s="47">
        <x:f>ROUND(E519* H519,5)</x:f>
      </x:c>
      <x:c r="K519" s="48" t="s"/>
    </x:row>
    <x:row r="520" spans="1:27">
      <x:c r="D520" s="49" t="s">
        <x:v>377</x:v>
      </x:c>
      <x:c r="E520" s="48" t="s"/>
      <x:c r="H520" s="48" t="s"/>
      <x:c r="K520" s="46">
        <x:f>SUM(J511:J519)</x:f>
      </x:c>
    </x:row>
    <x:row r="521" spans="1:27">
      <x:c r="B521" s="14" t="s">
        <x:v>406</x:v>
      </x:c>
      <x:c r="E521" s="48" t="s"/>
      <x:c r="H521" s="48" t="s"/>
      <x:c r="K521" s="48" t="s"/>
    </x:row>
    <x:row r="522" spans="1:27">
      <x:c r="B522" s="0" t="s">
        <x:v>538</x:v>
      </x:c>
      <x:c r="C522" s="0" t="s">
        <x:v>109</x:v>
      </x:c>
      <x:c r="D522" s="0" t="s">
        <x:v>539</x:v>
      </x:c>
      <x:c r="E522" s="45" t="n">
        <x:v>0</x:v>
      </x:c>
      <x:c r="G522" s="0" t="s">
        <x:v>362</x:v>
      </x:c>
      <x:c r="H522" s="46" t="n">
        <x:v>0</x:v>
      </x:c>
      <x:c r="I522" s="0" t="s">
        <x:v>363</x:v>
      </x:c>
      <x:c r="J522" s="47">
        <x:f>ROUND(E522* H522,5)</x:f>
      </x:c>
      <x:c r="K522" s="48" t="s"/>
    </x:row>
    <x:row r="523" spans="1:27">
      <x:c r="B523" s="0" t="s">
        <x:v>542</x:v>
      </x:c>
      <x:c r="C523" s="0" t="s">
        <x:v>109</x:v>
      </x:c>
      <x:c r="D523" s="0" t="s">
        <x:v>543</x:v>
      </x:c>
      <x:c r="E523" s="45" t="n">
        <x:v>0</x:v>
      </x:c>
      <x:c r="G523" s="0" t="s">
        <x:v>362</x:v>
      </x:c>
      <x:c r="H523" s="46" t="n">
        <x:v>0</x:v>
      </x:c>
      <x:c r="I523" s="0" t="s">
        <x:v>363</x:v>
      </x:c>
      <x:c r="J523" s="47">
        <x:f>ROUND(E523* H523,5)</x:f>
      </x:c>
      <x:c r="K523" s="48" t="s"/>
    </x:row>
    <x:row r="524" spans="1:27">
      <x:c r="B524" s="0" t="s">
        <x:v>536</x:v>
      </x:c>
      <x:c r="C524" s="0" t="s">
        <x:v>109</x:v>
      </x:c>
      <x:c r="D524" s="0" t="s">
        <x:v>537</x:v>
      </x:c>
      <x:c r="E524" s="45" t="n">
        <x:v>0</x:v>
      </x:c>
      <x:c r="G524" s="0" t="s">
        <x:v>362</x:v>
      </x:c>
      <x:c r="H524" s="46" t="n">
        <x:v>0</x:v>
      </x:c>
      <x:c r="I524" s="0" t="s">
        <x:v>363</x:v>
      </x:c>
      <x:c r="J524" s="47">
        <x:f>ROUND(E524* H524,5)</x:f>
      </x:c>
      <x:c r="K524" s="48" t="s"/>
    </x:row>
    <x:row r="525" spans="1:27">
      <x:c r="B525" s="0" t="s">
        <x:v>540</x:v>
      </x:c>
      <x:c r="C525" s="0" t="s">
        <x:v>109</x:v>
      </x:c>
      <x:c r="D525" s="0" t="s">
        <x:v>541</x:v>
      </x:c>
      <x:c r="E525" s="45" t="n">
        <x:v>0</x:v>
      </x:c>
      <x:c r="G525" s="0" t="s">
        <x:v>362</x:v>
      </x:c>
      <x:c r="H525" s="46" t="n">
        <x:v>0</x:v>
      </x:c>
      <x:c r="I525" s="0" t="s">
        <x:v>363</x:v>
      </x:c>
      <x:c r="J525" s="47">
        <x:f>ROUND(E525* H525,5)</x:f>
      </x:c>
      <x:c r="K525" s="48" t="s"/>
    </x:row>
    <x:row r="526" spans="1:27">
      <x:c r="B526" s="0" t="s">
        <x:v>544</x:v>
      </x:c>
      <x:c r="C526" s="0" t="s">
        <x:v>109</x:v>
      </x:c>
      <x:c r="D526" s="0" t="s">
        <x:v>545</x:v>
      </x:c>
      <x:c r="E526" s="45" t="n">
        <x:v>0</x:v>
      </x:c>
      <x:c r="G526" s="0" t="s">
        <x:v>362</x:v>
      </x:c>
      <x:c r="H526" s="46" t="n">
        <x:v>0</x:v>
      </x:c>
      <x:c r="I526" s="0" t="s">
        <x:v>363</x:v>
      </x:c>
      <x:c r="J526" s="47">
        <x:f>ROUND(E526* H526,5)</x:f>
      </x:c>
      <x:c r="K526" s="48" t="s"/>
    </x:row>
    <x:row r="527" spans="1:27">
      <x:c r="B527" s="0" t="s">
        <x:v>546</x:v>
      </x:c>
      <x:c r="C527" s="0" t="s">
        <x:v>380</x:v>
      </x:c>
      <x:c r="D527" s="0" t="s">
        <x:v>408</x:v>
      </x:c>
      <x:c r="E527" s="45" t="n">
        <x:v>2</x:v>
      </x:c>
      <x:c r="G527" s="0" t="s">
        <x:v>380</x:v>
      </x:c>
      <x:c r="H527" s="46" t="n">
        <x:v>8.1015</x:v>
      </x:c>
      <x:c r="I527" s="0" t="s">
        <x:v>363</x:v>
      </x:c>
      <x:c r="J527" s="47">
        <x:f>ROUND(E527* H527/100,5)</x:f>
      </x:c>
      <x:c r="K527" s="48" t="s"/>
    </x:row>
    <x:row r="528" spans="1:27">
      <x:c r="B528" s="0" t="s">
        <x:v>547</x:v>
      </x:c>
      <x:c r="C528" s="0" t="s">
        <x:v>380</x:v>
      </x:c>
      <x:c r="D528" s="0" t="s">
        <x:v>408</x:v>
      </x:c>
      <x:c r="E528" s="45" t="n">
        <x:v>2</x:v>
      </x:c>
      <x:c r="G528" s="0" t="s">
        <x:v>380</x:v>
      </x:c>
      <x:c r="H528" s="46" t="n">
        <x:v>3.0595</x:v>
      </x:c>
      <x:c r="I528" s="0" t="s">
        <x:v>363</x:v>
      </x:c>
      <x:c r="J528" s="47">
        <x:f>ROUND(E528* H528/100,5)</x:f>
      </x:c>
      <x:c r="K528" s="48" t="s"/>
    </x:row>
    <x:row r="529" spans="1:27">
      <x:c r="B529" s="0" t="s">
        <x:v>569</x:v>
      </x:c>
      <x:c r="C529" s="0" t="s">
        <x:v>380</x:v>
      </x:c>
      <x:c r="D529" s="0" t="s">
        <x:v>408</x:v>
      </x:c>
      <x:c r="E529" s="45" t="n">
        <x:v>2</x:v>
      </x:c>
      <x:c r="G529" s="0" t="s">
        <x:v>380</x:v>
      </x:c>
      <x:c r="H529" s="46" t="n">
        <x:v>3.3275</x:v>
      </x:c>
      <x:c r="I529" s="0" t="s">
        <x:v>363</x:v>
      </x:c>
      <x:c r="J529" s="47">
        <x:f>ROUND(E529* H529/100,5)</x:f>
      </x:c>
      <x:c r="K529" s="48" t="s"/>
    </x:row>
    <x:row r="530" spans="1:27">
      <x:c r="B530" s="0" t="s">
        <x:v>570</x:v>
      </x:c>
      <x:c r="C530" s="0" t="s">
        <x:v>380</x:v>
      </x:c>
      <x:c r="D530" s="0" t="s">
        <x:v>408</x:v>
      </x:c>
      <x:c r="E530" s="45" t="n">
        <x:v>2</x:v>
      </x:c>
      <x:c r="G530" s="0" t="s">
        <x:v>380</x:v>
      </x:c>
      <x:c r="H530" s="46" t="n">
        <x:v>1.355</x:v>
      </x:c>
      <x:c r="I530" s="0" t="s">
        <x:v>363</x:v>
      </x:c>
      <x:c r="J530" s="47">
        <x:f>ROUND(E530* H530/100,5)</x:f>
      </x:c>
      <x:c r="K530" s="48" t="s"/>
    </x:row>
    <x:row r="531" spans="1:27">
      <x:c r="B531" s="0" t="s">
        <x:v>571</x:v>
      </x:c>
      <x:c r="C531" s="0" t="s">
        <x:v>380</x:v>
      </x:c>
      <x:c r="D531" s="0" t="s">
        <x:v>408</x:v>
      </x:c>
      <x:c r="E531" s="45" t="n">
        <x:v>2</x:v>
      </x:c>
      <x:c r="G531" s="0" t="s">
        <x:v>380</x:v>
      </x:c>
      <x:c r="H531" s="46" t="n">
        <x:v>0.209</x:v>
      </x:c>
      <x:c r="I531" s="0" t="s">
        <x:v>363</x:v>
      </x:c>
      <x:c r="J531" s="47">
        <x:f>ROUND(E531* H531/100,5)</x:f>
      </x:c>
      <x:c r="K531" s="48" t="s"/>
    </x:row>
    <x:row r="532" spans="1:27">
      <x:c r="B532" s="0" t="s">
        <x:v>572</x:v>
      </x:c>
      <x:c r="C532" s="0" t="s">
        <x:v>380</x:v>
      </x:c>
      <x:c r="D532" s="0" t="s">
        <x:v>408</x:v>
      </x:c>
      <x:c r="E532" s="45" t="n">
        <x:v>2</x:v>
      </x:c>
      <x:c r="G532" s="0" t="s">
        <x:v>380</x:v>
      </x:c>
      <x:c r="H532" s="46" t="n">
        <x:v>0.36</x:v>
      </x:c>
      <x:c r="I532" s="0" t="s">
        <x:v>363</x:v>
      </x:c>
      <x:c r="J532" s="47">
        <x:f>ROUND(E532* H532/100,5)</x:f>
      </x:c>
      <x:c r="K532" s="48" t="s"/>
    </x:row>
    <x:row r="533" spans="1:27">
      <x:c r="B533" s="0" t="s">
        <x:v>573</x:v>
      </x:c>
      <x:c r="C533" s="0" t="s">
        <x:v>380</x:v>
      </x:c>
      <x:c r="D533" s="0" t="s">
        <x:v>408</x:v>
      </x:c>
      <x:c r="E533" s="45" t="n">
        <x:v>2</x:v>
      </x:c>
      <x:c r="G533" s="0" t="s">
        <x:v>380</x:v>
      </x:c>
      <x:c r="H533" s="46" t="n">
        <x:v>184.8</x:v>
      </x:c>
      <x:c r="I533" s="0" t="s">
        <x:v>363</x:v>
      </x:c>
      <x:c r="J533" s="47">
        <x:f>ROUND(E533* H533/100,5)</x:f>
      </x:c>
      <x:c r="K533" s="48" t="s"/>
    </x:row>
    <x:row r="534" spans="1:27">
      <x:c r="B534" s="0" t="s">
        <x:v>574</x:v>
      </x:c>
      <x:c r="C534" s="0" t="s">
        <x:v>380</x:v>
      </x:c>
      <x:c r="D534" s="0" t="s">
        <x:v>408</x:v>
      </x:c>
      <x:c r="E534" s="45" t="n">
        <x:v>2</x:v>
      </x:c>
      <x:c r="G534" s="0" t="s">
        <x:v>380</x:v>
      </x:c>
      <x:c r="H534" s="46" t="n">
        <x:v>45.5555</x:v>
      </x:c>
      <x:c r="I534" s="0" t="s">
        <x:v>363</x:v>
      </x:c>
      <x:c r="J534" s="47">
        <x:f>ROUND(E534* H534/100,5)</x:f>
      </x:c>
      <x:c r="K534" s="48" t="s"/>
    </x:row>
    <x:row r="535" spans="1:27">
      <x:c r="B535" s="0" t="s">
        <x:v>575</x:v>
      </x:c>
      <x:c r="C535" s="0" t="s">
        <x:v>380</x:v>
      </x:c>
      <x:c r="D535" s="0" t="s">
        <x:v>408</x:v>
      </x:c>
      <x:c r="E535" s="45" t="n">
        <x:v>2</x:v>
      </x:c>
      <x:c r="G535" s="0" t="s">
        <x:v>380</x:v>
      </x:c>
      <x:c r="H535" s="46" t="n">
        <x:v>75.9465</x:v>
      </x:c>
      <x:c r="I535" s="0" t="s">
        <x:v>363</x:v>
      </x:c>
      <x:c r="J535" s="47">
        <x:f>ROUND(E535* H535/100,5)</x:f>
      </x:c>
      <x:c r="K535" s="48" t="s"/>
    </x:row>
    <x:row r="536" spans="1:27">
      <x:c r="B536" s="0" t="s">
        <x:v>576</x:v>
      </x:c>
      <x:c r="C536" s="0" t="s">
        <x:v>380</x:v>
      </x:c>
      <x:c r="D536" s="0" t="s">
        <x:v>408</x:v>
      </x:c>
      <x:c r="E536" s="45" t="n">
        <x:v>2</x:v>
      </x:c>
      <x:c r="G536" s="0" t="s">
        <x:v>380</x:v>
      </x:c>
      <x:c r="H536" s="46" t="n">
        <x:v>16.149</x:v>
      </x:c>
      <x:c r="I536" s="0" t="s">
        <x:v>363</x:v>
      </x:c>
      <x:c r="J536" s="47">
        <x:f>ROUND(E536* H536/100,5)</x:f>
      </x:c>
      <x:c r="K536" s="48" t="s"/>
    </x:row>
    <x:row r="537" spans="1:27">
      <x:c r="B537" s="0" t="s">
        <x:v>577</x:v>
      </x:c>
      <x:c r="C537" s="0" t="s">
        <x:v>380</x:v>
      </x:c>
      <x:c r="D537" s="0" t="s">
        <x:v>408</x:v>
      </x:c>
      <x:c r="E537" s="45" t="n">
        <x:v>2</x:v>
      </x:c>
      <x:c r="G537" s="0" t="s">
        <x:v>380</x:v>
      </x:c>
      <x:c r="H537" s="46" t="n">
        <x:v>40.52</x:v>
      </x:c>
      <x:c r="I537" s="0" t="s">
        <x:v>363</x:v>
      </x:c>
      <x:c r="J537" s="47">
        <x:f>ROUND(E537* H537/100,5)</x:f>
      </x:c>
      <x:c r="K537" s="48" t="s"/>
    </x:row>
    <x:row r="538" spans="1:27">
      <x:c r="B538" s="0" t="s">
        <x:v>578</x:v>
      </x:c>
      <x:c r="C538" s="0" t="s">
        <x:v>380</x:v>
      </x:c>
      <x:c r="D538" s="0" t="s">
        <x:v>408</x:v>
      </x:c>
      <x:c r="E538" s="45" t="n">
        <x:v>2</x:v>
      </x:c>
      <x:c r="G538" s="0" t="s">
        <x:v>380</x:v>
      </x:c>
      <x:c r="H538" s="46" t="n">
        <x:v>67.552</x:v>
      </x:c>
      <x:c r="I538" s="0" t="s">
        <x:v>363</x:v>
      </x:c>
      <x:c r="J538" s="47">
        <x:f>ROUND(E538* H538/100,5)</x:f>
      </x:c>
      <x:c r="K538" s="48" t="s"/>
    </x:row>
    <x:row r="539" spans="1:27">
      <x:c r="B539" s="0" t="s">
        <x:v>579</x:v>
      </x:c>
      <x:c r="C539" s="0" t="s">
        <x:v>380</x:v>
      </x:c>
      <x:c r="D539" s="0" t="s">
        <x:v>408</x:v>
      </x:c>
      <x:c r="E539" s="45" t="n">
        <x:v>2</x:v>
      </x:c>
      <x:c r="G539" s="0" t="s">
        <x:v>380</x:v>
      </x:c>
      <x:c r="H539" s="46" t="n">
        <x:v>57.839</x:v>
      </x:c>
      <x:c r="I539" s="0" t="s">
        <x:v>363</x:v>
      </x:c>
      <x:c r="J539" s="47">
        <x:f>ROUND(E539* H539/100,5)</x:f>
      </x:c>
      <x:c r="K539" s="48" t="s"/>
    </x:row>
    <x:row r="540" spans="1:27">
      <x:c r="B540" s="0" t="s">
        <x:v>580</x:v>
      </x:c>
      <x:c r="C540" s="0" t="s">
        <x:v>380</x:v>
      </x:c>
      <x:c r="D540" s="0" t="s">
        <x:v>408</x:v>
      </x:c>
      <x:c r="E540" s="45" t="n">
        <x:v>2</x:v>
      </x:c>
      <x:c r="G540" s="0" t="s">
        <x:v>380</x:v>
      </x:c>
      <x:c r="H540" s="46" t="n">
        <x:v>1.566</x:v>
      </x:c>
      <x:c r="I540" s="0" t="s">
        <x:v>363</x:v>
      </x:c>
      <x:c r="J540" s="47">
        <x:f>ROUND(E540* H540/100,5)</x:f>
      </x:c>
      <x:c r="K540" s="48" t="s"/>
    </x:row>
    <x:row r="541" spans="1:27">
      <x:c r="B541" s="0" t="s">
        <x:v>581</x:v>
      </x:c>
      <x:c r="C541" s="0" t="s">
        <x:v>380</x:v>
      </x:c>
      <x:c r="D541" s="0" t="s">
        <x:v>408</x:v>
      </x:c>
      <x:c r="E541" s="45" t="n">
        <x:v>2</x:v>
      </x:c>
      <x:c r="G541" s="0" t="s">
        <x:v>380</x:v>
      </x:c>
      <x:c r="H541" s="46" t="n">
        <x:v>94.3005</x:v>
      </x:c>
      <x:c r="I541" s="0" t="s">
        <x:v>363</x:v>
      </x:c>
      <x:c r="J541" s="47">
        <x:f>ROUND(E541* H541/100,5)</x:f>
      </x:c>
      <x:c r="K541" s="48" t="s"/>
    </x:row>
    <x:row r="542" spans="1:27">
      <x:c r="D542" s="49" t="s">
        <x:v>409</x:v>
      </x:c>
      <x:c r="E542" s="48" t="s"/>
      <x:c r="H542" s="48" t="s"/>
      <x:c r="K542" s="46">
        <x:f>SUM(J522:J541)</x:f>
      </x:c>
    </x:row>
    <x:row r="543" spans="1:27">
      <x:c r="D543" s="49" t="s">
        <x:v>378</x:v>
      </x:c>
      <x:c r="E543" s="48" t="s"/>
      <x:c r="H543" s="48" t="s"/>
      <x:c r="K543" s="50">
        <x:f>SUM(J502:J542)</x:f>
      </x:c>
    </x:row>
    <x:row r="544" spans="1:27">
      <x:c r="D544" s="49" t="s">
        <x:v>410</x:v>
      </x:c>
      <x:c r="E544" s="48" t="s"/>
      <x:c r="H544" s="48" t="n">
        <x:v>3</x:v>
      </x:c>
      <x:c r="I544" s="0" t="s">
        <x:v>380</x:v>
      </x:c>
      <x:c r="K544" s="46">
        <x:f>ROUND(H544/100*K543,5)</x:f>
      </x:c>
    </x:row>
    <x:row r="545" spans="1:27">
      <x:c r="D545" s="49" t="s">
        <x:v>381</x:v>
      </x:c>
      <x:c r="E545" s="48" t="s"/>
      <x:c r="H545" s="48" t="s"/>
      <x:c r="K545" s="50">
        <x:f>SUM(K543:K544)</x:f>
      </x:c>
    </x:row>
    <x:row r="547" spans="1:27" customFormat="1" ht="45" customHeight="1">
      <x:c r="A547" s="38" t="s">
        <x:v>647</x:v>
      </x:c>
      <x:c r="B547" s="38" t="s">
        <x:v>177</x:v>
      </x:c>
      <x:c r="C547" s="39" t="s">
        <x:v>109</x:v>
      </x:c>
      <x:c r="D547" s="40" t="s">
        <x:v>178</x:v>
      </x:c>
      <x:c r="E547" s="39" t="s"/>
      <x:c r="F547" s="39" t="s"/>
      <x:c r="G547" s="39" t="s"/>
      <x:c r="H547" s="41" t="s">
        <x:v>355</x:v>
      </x:c>
      <x:c r="I547" s="42" t="n">
        <x:v>1</x:v>
      </x:c>
      <x:c r="J547" s="43" t="s"/>
      <x:c r="K547" s="44">
        <x:f>ROUND(K565,2)</x:f>
      </x:c>
      <x:c r="L547" s="40" t="s">
        <x:v>648</x:v>
      </x:c>
      <x:c r="M547" s="39" t="s"/>
      <x:c r="N547" s="39" t="s"/>
      <x:c r="O547" s="39" t="s"/>
      <x:c r="P547" s="39" t="s"/>
      <x:c r="Q547" s="39" t="s"/>
      <x:c r="R547" s="39" t="s"/>
      <x:c r="S547" s="39" t="s"/>
      <x:c r="T547" s="39" t="s"/>
      <x:c r="U547" s="39" t="s"/>
      <x:c r="V547" s="39" t="s"/>
      <x:c r="W547" s="39" t="s"/>
      <x:c r="X547" s="39" t="s"/>
      <x:c r="Y547" s="39" t="s"/>
      <x:c r="Z547" s="39" t="s"/>
      <x:c r="AA547" s="39" t="s"/>
    </x:row>
    <x:row r="548" spans="1:27">
      <x:c r="B548" s="14" t="s">
        <x:v>357</x:v>
      </x:c>
    </x:row>
    <x:row r="549" spans="1:27">
      <x:c r="B549" s="0" t="s">
        <x:v>584</x:v>
      </x:c>
      <x:c r="C549" s="0" t="s">
        <x:v>359</x:v>
      </x:c>
      <x:c r="D549" s="0" t="s">
        <x:v>585</x:v>
      </x:c>
      <x:c r="E549" s="45" t="n">
        <x:v>0.15</x:v>
      </x:c>
      <x:c r="F549" s="0" t="s">
        <x:v>361</x:v>
      </x:c>
      <x:c r="G549" s="0" t="s">
        <x:v>362</x:v>
      </x:c>
      <x:c r="H549" s="46" t="n">
        <x:v>30.79</x:v>
      </x:c>
      <x:c r="I549" s="0" t="s">
        <x:v>363</x:v>
      </x:c>
      <x:c r="J549" s="47">
        <x:f>ROUND(E549/I547* H549,5)</x:f>
      </x:c>
      <x:c r="K549" s="48" t="s"/>
    </x:row>
    <x:row r="550" spans="1:27">
      <x:c r="B550" s="0" t="s">
        <x:v>435</x:v>
      </x:c>
      <x:c r="C550" s="0" t="s">
        <x:v>359</x:v>
      </x:c>
      <x:c r="D550" s="0" t="s">
        <x:v>436</x:v>
      </x:c>
      <x:c r="E550" s="45" t="n">
        <x:v>0.15</x:v>
      </x:c>
      <x:c r="F550" s="0" t="s">
        <x:v>361</x:v>
      </x:c>
      <x:c r="G550" s="0" t="s">
        <x:v>362</x:v>
      </x:c>
      <x:c r="H550" s="46" t="n">
        <x:v>26.64</x:v>
      </x:c>
      <x:c r="I550" s="0" t="s">
        <x:v>363</x:v>
      </x:c>
      <x:c r="J550" s="47">
        <x:f>ROUND(E550/I547* H550,5)</x:f>
      </x:c>
      <x:c r="K550" s="48" t="s"/>
    </x:row>
    <x:row r="551" spans="1:27">
      <x:c r="D551" s="49" t="s">
        <x:v>364</x:v>
      </x:c>
      <x:c r="E551" s="48" t="s"/>
      <x:c r="H551" s="48" t="s"/>
      <x:c r="K551" s="46">
        <x:f>SUM(J549:J550)</x:f>
      </x:c>
    </x:row>
    <x:row r="552" spans="1:27">
      <x:c r="B552" s="14" t="s">
        <x:v>369</x:v>
      </x:c>
      <x:c r="E552" s="48" t="s"/>
      <x:c r="H552" s="48" t="s"/>
      <x:c r="K552" s="48" t="s"/>
    </x:row>
    <x:row r="553" spans="1:27">
      <x:c r="B553" s="0" t="s">
        <x:v>611</x:v>
      </x:c>
      <x:c r="C553" s="0" t="s">
        <x:v>109</x:v>
      </x:c>
      <x:c r="D553" s="0" t="s">
        <x:v>612</x:v>
      </x:c>
      <x:c r="E553" s="45" t="n">
        <x:v>0.112</x:v>
      </x:c>
      <x:c r="G553" s="0" t="s">
        <x:v>362</x:v>
      </x:c>
      <x:c r="H553" s="46" t="n">
        <x:v>21.69</x:v>
      </x:c>
      <x:c r="I553" s="0" t="s">
        <x:v>363</x:v>
      </x:c>
      <x:c r="J553" s="47">
        <x:f>ROUND(E553* H553,5)</x:f>
      </x:c>
      <x:c r="K553" s="48" t="s"/>
    </x:row>
    <x:row r="554" spans="1:27">
      <x:c r="B554" s="0" t="s">
        <x:v>649</x:v>
      </x:c>
      <x:c r="C554" s="0" t="s">
        <x:v>188</x:v>
      </x:c>
      <x:c r="D554" s="0" t="s">
        <x:v>650</x:v>
      </x:c>
      <x:c r="E554" s="45" t="n">
        <x:v>0.533</x:v>
      </x:c>
      <x:c r="G554" s="0" t="s">
        <x:v>362</x:v>
      </x:c>
      <x:c r="H554" s="46" t="n">
        <x:v>1.17</x:v>
      </x:c>
      <x:c r="I554" s="0" t="s">
        <x:v>363</x:v>
      </x:c>
      <x:c r="J554" s="47">
        <x:f>ROUND(E554* H554,5)</x:f>
      </x:c>
      <x:c r="K554" s="48" t="s"/>
    </x:row>
    <x:row r="555" spans="1:27">
      <x:c r="D555" s="49" t="s">
        <x:v>377</x:v>
      </x:c>
      <x:c r="E555" s="48" t="s"/>
      <x:c r="H555" s="48" t="s"/>
      <x:c r="K555" s="46">
        <x:f>SUM(J553:J554)</x:f>
      </x:c>
    </x:row>
    <x:row r="556" spans="1:27">
      <x:c r="B556" s="14" t="s">
        <x:v>406</x:v>
      </x:c>
      <x:c r="E556" s="48" t="s"/>
      <x:c r="H556" s="48" t="s"/>
      <x:c r="K556" s="48" t="s"/>
    </x:row>
    <x:row r="557" spans="1:27">
      <x:c r="B557" s="0" t="s">
        <x:v>592</x:v>
      </x:c>
      <x:c r="C557" s="0" t="s">
        <x:v>109</x:v>
      </x:c>
      <x:c r="D557" s="0" t="s">
        <x:v>593</x:v>
      </x:c>
      <x:c r="E557" s="45" t="n">
        <x:v>0</x:v>
      </x:c>
      <x:c r="G557" s="0" t="s">
        <x:v>362</x:v>
      </x:c>
      <x:c r="H557" s="46" t="n">
        <x:v>0</x:v>
      </x:c>
      <x:c r="I557" s="0" t="s">
        <x:v>363</x:v>
      </x:c>
      <x:c r="J557" s="47">
        <x:f>ROUND(E557* H557,5)</x:f>
      </x:c>
      <x:c r="K557" s="48" t="s"/>
    </x:row>
    <x:row r="558" spans="1:27">
      <x:c r="B558" s="0" t="s">
        <x:v>651</x:v>
      </x:c>
      <x:c r="C558" s="0" t="s">
        <x:v>380</x:v>
      </x:c>
      <x:c r="D558" s="0" t="s">
        <x:v>408</x:v>
      </x:c>
      <x:c r="E558" s="45" t="n">
        <x:v>2</x:v>
      </x:c>
      <x:c r="G558" s="0" t="s">
        <x:v>380</x:v>
      </x:c>
      <x:c r="H558" s="46" t="n">
        <x:v>2.4295</x:v>
      </x:c>
      <x:c r="I558" s="0" t="s">
        <x:v>363</x:v>
      </x:c>
      <x:c r="J558" s="47">
        <x:f>ROUND(E558* H558/100,5)</x:f>
      </x:c>
      <x:c r="K558" s="48" t="s"/>
    </x:row>
    <x:row r="559" spans="1:27">
      <x:c r="B559" s="0" t="s">
        <x:v>652</x:v>
      </x:c>
      <x:c r="C559" s="0" t="s">
        <x:v>380</x:v>
      </x:c>
      <x:c r="D559" s="0" t="s">
        <x:v>408</x:v>
      </x:c>
      <x:c r="E559" s="45" t="n">
        <x:v>2</x:v>
      </x:c>
      <x:c r="G559" s="0" t="s">
        <x:v>380</x:v>
      </x:c>
      <x:c r="H559" s="46" t="n">
        <x:v>0.6235</x:v>
      </x:c>
      <x:c r="I559" s="0" t="s">
        <x:v>363</x:v>
      </x:c>
      <x:c r="J559" s="47">
        <x:f>ROUND(E559* H559/100,5)</x:f>
      </x:c>
      <x:c r="K559" s="48" t="s"/>
    </x:row>
    <x:row r="560" spans="1:27">
      <x:c r="B560" s="0" t="s">
        <x:v>653</x:v>
      </x:c>
      <x:c r="C560" s="0" t="s">
        <x:v>380</x:v>
      </x:c>
      <x:c r="D560" s="0" t="s">
        <x:v>408</x:v>
      </x:c>
      <x:c r="E560" s="45" t="n">
        <x:v>2</x:v>
      </x:c>
      <x:c r="G560" s="0" t="s">
        <x:v>380</x:v>
      </x:c>
      <x:c r="H560" s="46" t="n">
        <x:v>4.6185</x:v>
      </x:c>
      <x:c r="I560" s="0" t="s">
        <x:v>363</x:v>
      </x:c>
      <x:c r="J560" s="47">
        <x:f>ROUND(E560* H560/100,5)</x:f>
      </x:c>
      <x:c r="K560" s="48" t="s"/>
    </x:row>
    <x:row r="561" spans="1:27">
      <x:c r="B561" s="0" t="s">
        <x:v>654</x:v>
      </x:c>
      <x:c r="C561" s="0" t="s">
        <x:v>380</x:v>
      </x:c>
      <x:c r="D561" s="0" t="s">
        <x:v>408</x:v>
      </x:c>
      <x:c r="E561" s="45" t="n">
        <x:v>2</x:v>
      </x:c>
      <x:c r="G561" s="0" t="s">
        <x:v>380</x:v>
      </x:c>
      <x:c r="H561" s="46" t="n">
        <x:v>3.996</x:v>
      </x:c>
      <x:c r="I561" s="0" t="s">
        <x:v>363</x:v>
      </x:c>
      <x:c r="J561" s="47">
        <x:f>ROUND(E561* H561/100,5)</x:f>
      </x:c>
      <x:c r="K561" s="48" t="s"/>
    </x:row>
    <x:row r="562" spans="1:27">
      <x:c r="D562" s="49" t="s">
        <x:v>409</x:v>
      </x:c>
      <x:c r="E562" s="48" t="s"/>
      <x:c r="H562" s="48" t="s"/>
      <x:c r="K562" s="46">
        <x:f>SUM(J557:J561)</x:f>
      </x:c>
    </x:row>
    <x:row r="563" spans="1:27">
      <x:c r="D563" s="49" t="s">
        <x:v>378</x:v>
      </x:c>
      <x:c r="E563" s="48" t="s"/>
      <x:c r="H563" s="48" t="s"/>
      <x:c r="K563" s="50">
        <x:f>SUM(J548:J562)</x:f>
      </x:c>
    </x:row>
    <x:row r="564" spans="1:27">
      <x:c r="D564" s="49" t="s">
        <x:v>410</x:v>
      </x:c>
      <x:c r="E564" s="48" t="s"/>
      <x:c r="H564" s="48" t="n">
        <x:v>3</x:v>
      </x:c>
      <x:c r="I564" s="0" t="s">
        <x:v>380</x:v>
      </x:c>
      <x:c r="K564" s="46">
        <x:f>ROUND(H564/100*K563,5)</x:f>
      </x:c>
    </x:row>
    <x:row r="565" spans="1:27">
      <x:c r="D565" s="49" t="s">
        <x:v>381</x:v>
      </x:c>
      <x:c r="E565" s="48" t="s"/>
      <x:c r="H565" s="48" t="s"/>
      <x:c r="K565" s="50">
        <x:f>SUM(K563:K564)</x:f>
      </x:c>
    </x:row>
    <x:row r="567" spans="1:27" customFormat="1" ht="45" customHeight="1">
      <x:c r="A567" s="38" t="s">
        <x:v>655</x:v>
      </x:c>
      <x:c r="B567" s="38" t="s">
        <x:v>131</x:v>
      </x:c>
      <x:c r="C567" s="39" t="s">
        <x:v>132</x:v>
      </x:c>
      <x:c r="D567" s="40" t="s">
        <x:v>133</x:v>
      </x:c>
      <x:c r="E567" s="39" t="s"/>
      <x:c r="F567" s="39" t="s"/>
      <x:c r="G567" s="39" t="s"/>
      <x:c r="H567" s="41" t="s">
        <x:v>355</x:v>
      </x:c>
      <x:c r="I567" s="42" t="n">
        <x:v>1</x:v>
      </x:c>
      <x:c r="J567" s="43" t="s"/>
      <x:c r="K567" s="44" t="n">
        <x:v>235.53</x:v>
      </x:c>
      <x:c r="L567" s="40" t="s">
        <x:v>656</x:v>
      </x:c>
      <x:c r="M567" s="39" t="s"/>
      <x:c r="N567" s="39" t="s"/>
      <x:c r="O567" s="39" t="s"/>
      <x:c r="P567" s="39" t="s"/>
      <x:c r="Q567" s="39" t="s"/>
      <x:c r="R567" s="39" t="s"/>
      <x:c r="S567" s="39" t="s"/>
      <x:c r="T567" s="39" t="s"/>
      <x:c r="U567" s="39" t="s"/>
      <x:c r="V567" s="39" t="s"/>
      <x:c r="W567" s="39" t="s"/>
      <x:c r="X567" s="39" t="s"/>
      <x:c r="Y567" s="39" t="s"/>
      <x:c r="Z567" s="39" t="s"/>
      <x:c r="AA567" s="39" t="s"/>
    </x:row>
    <x:row r="568" spans="1:27" customFormat="1" ht="45" customHeight="1">
      <x:c r="A568" s="38" t="s"/>
      <x:c r="B568" s="38" t="s">
        <x:v>657</x:v>
      </x:c>
      <x:c r="C568" s="39" t="s">
        <x:v>132</x:v>
      </x:c>
      <x:c r="D568" s="40" t="s">
        <x:v>658</x:v>
      </x:c>
      <x:c r="E568" s="39" t="s"/>
      <x:c r="F568" s="39" t="s"/>
      <x:c r="G568" s="39" t="s"/>
      <x:c r="H568" s="41" t="s">
        <x:v>355</x:v>
      </x:c>
      <x:c r="I568" s="42" t="n">
        <x:v>1</x:v>
      </x:c>
      <x:c r="J568" s="43" t="s"/>
      <x:c r="K568" s="44" t="n">
        <x:v>1218.56</x:v>
      </x:c>
      <x:c r="L568" s="40" t="s">
        <x:v>659</x:v>
      </x:c>
      <x:c r="M568" s="39" t="s"/>
      <x:c r="N568" s="39" t="s"/>
      <x:c r="O568" s="39" t="s"/>
      <x:c r="P568" s="39" t="s"/>
      <x:c r="Q568" s="39" t="s"/>
      <x:c r="R568" s="39" t="s"/>
      <x:c r="S568" s="39" t="s"/>
      <x:c r="T568" s="39" t="s"/>
      <x:c r="U568" s="39" t="s"/>
      <x:c r="V568" s="39" t="s"/>
      <x:c r="W568" s="39" t="s"/>
      <x:c r="X568" s="39" t="s"/>
      <x:c r="Y568" s="39" t="s"/>
      <x:c r="Z568" s="39" t="s"/>
      <x:c r="AA568" s="39" t="s"/>
    </x:row>
    <x:row r="569" spans="1:27" customFormat="1" ht="45" customHeight="1">
      <x:c r="A569" s="38" t="s">
        <x:v>660</x:v>
      </x:c>
      <x:c r="B569" s="38" t="s">
        <x:v>137</x:v>
      </x:c>
      <x:c r="C569" s="39" t="s">
        <x:v>132</x:v>
      </x:c>
      <x:c r="D569" s="40" t="s">
        <x:v>138</x:v>
      </x:c>
      <x:c r="E569" s="39" t="s"/>
      <x:c r="F569" s="39" t="s"/>
      <x:c r="G569" s="39" t="s"/>
      <x:c r="H569" s="41" t="s">
        <x:v>355</x:v>
      </x:c>
      <x:c r="I569" s="42" t="n">
        <x:v>1</x:v>
      </x:c>
      <x:c r="J569" s="43" t="s"/>
      <x:c r="K569" s="44" t="n">
        <x:v>256.87</x:v>
      </x:c>
      <x:c r="L569" s="40" t="s">
        <x:v>661</x:v>
      </x:c>
      <x:c r="M569" s="39" t="s"/>
      <x:c r="N569" s="39" t="s"/>
      <x:c r="O569" s="39" t="s"/>
      <x:c r="P569" s="39" t="s"/>
      <x:c r="Q569" s="39" t="s"/>
      <x:c r="R569" s="39" t="s"/>
      <x:c r="S569" s="39" t="s"/>
      <x:c r="T569" s="39" t="s"/>
      <x:c r="U569" s="39" t="s"/>
      <x:c r="V569" s="39" t="s"/>
      <x:c r="W569" s="39" t="s"/>
      <x:c r="X569" s="39" t="s"/>
      <x:c r="Y569" s="39" t="s"/>
      <x:c r="Z569" s="39" t="s"/>
      <x:c r="AA569" s="39" t="s"/>
    </x:row>
    <x:row r="570" spans="1:27" customFormat="1" ht="45" customHeight="1">
      <x:c r="A570" s="38" t="s">
        <x:v>662</x:v>
      </x:c>
      <x:c r="B570" s="38" t="s">
        <x:v>139</x:v>
      </x:c>
      <x:c r="C570" s="39" t="s">
        <x:v>132</x:v>
      </x:c>
      <x:c r="D570" s="40" t="s">
        <x:v>140</x:v>
      </x:c>
      <x:c r="E570" s="39" t="s"/>
      <x:c r="F570" s="39" t="s"/>
      <x:c r="G570" s="39" t="s"/>
      <x:c r="H570" s="41" t="s">
        <x:v>355</x:v>
      </x:c>
      <x:c r="I570" s="42" t="n">
        <x:v>1</x:v>
      </x:c>
      <x:c r="J570" s="43" t="s"/>
      <x:c r="K570" s="44" t="n">
        <x:v>281.29</x:v>
      </x:c>
      <x:c r="L570" s="40" t="s">
        <x:v>663</x:v>
      </x:c>
      <x:c r="M570" s="39" t="s"/>
      <x:c r="N570" s="39" t="s"/>
      <x:c r="O570" s="39" t="s"/>
      <x:c r="P570" s="39" t="s"/>
      <x:c r="Q570" s="39" t="s"/>
      <x:c r="R570" s="39" t="s"/>
      <x:c r="S570" s="39" t="s"/>
      <x:c r="T570" s="39" t="s"/>
      <x:c r="U570" s="39" t="s"/>
      <x:c r="V570" s="39" t="s"/>
      <x:c r="W570" s="39" t="s"/>
      <x:c r="X570" s="39" t="s"/>
      <x:c r="Y570" s="39" t="s"/>
      <x:c r="Z570" s="39" t="s"/>
      <x:c r="AA570" s="39" t="s"/>
    </x:row>
    <x:row r="571" spans="1:27" customFormat="1" ht="45" customHeight="1">
      <x:c r="A571" s="38" t="s">
        <x:v>664</x:v>
      </x:c>
      <x:c r="B571" s="38" t="s">
        <x:v>62</x:v>
      </x:c>
      <x:c r="C571" s="39" t="s">
        <x:v>51</x:v>
      </x:c>
      <x:c r="D571" s="40" t="s">
        <x:v>63</x:v>
      </x:c>
      <x:c r="E571" s="39" t="s"/>
      <x:c r="F571" s="39" t="s"/>
      <x:c r="G571" s="39" t="s"/>
      <x:c r="H571" s="41" t="s">
        <x:v>355</x:v>
      </x:c>
      <x:c r="I571" s="42" t="n">
        <x:v>1</x:v>
      </x:c>
      <x:c r="J571" s="43" t="s"/>
      <x:c r="K571" s="44">
        <x:f>ROUND(K588,2)</x:f>
      </x:c>
      <x:c r="L571" s="40" t="s">
        <x:v>665</x:v>
      </x:c>
      <x:c r="M571" s="39" t="s"/>
      <x:c r="N571" s="39" t="s"/>
      <x:c r="O571" s="39" t="s"/>
      <x:c r="P571" s="39" t="s"/>
      <x:c r="Q571" s="39" t="s"/>
      <x:c r="R571" s="39" t="s"/>
      <x:c r="S571" s="39" t="s"/>
      <x:c r="T571" s="39" t="s"/>
      <x:c r="U571" s="39" t="s"/>
      <x:c r="V571" s="39" t="s"/>
      <x:c r="W571" s="39" t="s"/>
      <x:c r="X571" s="39" t="s"/>
      <x:c r="Y571" s="39" t="s"/>
      <x:c r="Z571" s="39" t="s"/>
      <x:c r="AA571" s="39" t="s"/>
    </x:row>
    <x:row r="572" spans="1:27">
      <x:c r="B572" s="14" t="s">
        <x:v>357</x:v>
      </x:c>
    </x:row>
    <x:row r="573" spans="1:27">
      <x:c r="B573" s="0" t="s">
        <x:v>666</x:v>
      </x:c>
      <x:c r="C573" s="0" t="s">
        <x:v>359</x:v>
      </x:c>
      <x:c r="D573" s="0" t="s">
        <x:v>667</x:v>
      </x:c>
      <x:c r="E573" s="45" t="n">
        <x:v>0.404</x:v>
      </x:c>
      <x:c r="F573" s="0" t="s">
        <x:v>361</x:v>
      </x:c>
      <x:c r="G573" s="0" t="s">
        <x:v>362</x:v>
      </x:c>
      <x:c r="H573" s="46" t="n">
        <x:v>31.27</x:v>
      </x:c>
      <x:c r="I573" s="0" t="s">
        <x:v>363</x:v>
      </x:c>
      <x:c r="J573" s="47">
        <x:f>ROUND(E573/I571* H573,5)</x:f>
      </x:c>
      <x:c r="K573" s="48" t="s"/>
    </x:row>
    <x:row r="574" spans="1:27">
      <x:c r="B574" s="0" t="s">
        <x:v>668</x:v>
      </x:c>
      <x:c r="C574" s="0" t="s">
        <x:v>359</x:v>
      </x:c>
      <x:c r="D574" s="0" t="s">
        <x:v>669</x:v>
      </x:c>
      <x:c r="E574" s="45" t="n">
        <x:v>0.288</x:v>
      </x:c>
      <x:c r="F574" s="0" t="s">
        <x:v>361</x:v>
      </x:c>
      <x:c r="G574" s="0" t="s">
        <x:v>362</x:v>
      </x:c>
      <x:c r="H574" s="46" t="n">
        <x:v>27.48</x:v>
      </x:c>
      <x:c r="I574" s="0" t="s">
        <x:v>363</x:v>
      </x:c>
      <x:c r="J574" s="47">
        <x:f>ROUND(E574/I571* H574,5)</x:f>
      </x:c>
      <x:c r="K574" s="48" t="s"/>
    </x:row>
    <x:row r="575" spans="1:27">
      <x:c r="D575" s="49" t="s">
        <x:v>364</x:v>
      </x:c>
      <x:c r="E575" s="48" t="s"/>
      <x:c r="H575" s="48" t="s"/>
      <x:c r="K575" s="46">
        <x:f>SUM(J573:J574)</x:f>
      </x:c>
    </x:row>
    <x:row r="576" spans="1:27">
      <x:c r="B576" s="14" t="s">
        <x:v>369</x:v>
      </x:c>
      <x:c r="E576" s="48" t="s"/>
      <x:c r="H576" s="48" t="s"/>
      <x:c r="K576" s="48" t="s"/>
    </x:row>
    <x:row r="577" spans="1:27">
      <x:c r="B577" s="0" t="s">
        <x:v>670</x:v>
      </x:c>
      <x:c r="C577" s="0" t="s">
        <x:v>109</x:v>
      </x:c>
      <x:c r="D577" s="0" t="s">
        <x:v>671</x:v>
      </x:c>
      <x:c r="E577" s="45" t="n">
        <x:v>4</x:v>
      </x:c>
      <x:c r="G577" s="0" t="s">
        <x:v>362</x:v>
      </x:c>
      <x:c r="H577" s="46" t="n">
        <x:v>0.29</x:v>
      </x:c>
      <x:c r="I577" s="0" t="s">
        <x:v>363</x:v>
      </x:c>
      <x:c r="J577" s="47">
        <x:f>ROUND(E577* H577,5)</x:f>
      </x:c>
      <x:c r="K577" s="48" t="s"/>
    </x:row>
    <x:row r="578" spans="1:27">
      <x:c r="B578" s="0" t="s">
        <x:v>672</x:v>
      </x:c>
      <x:c r="C578" s="0" t="s">
        <x:v>51</x:v>
      </x:c>
      <x:c r="D578" s="0" t="s">
        <x:v>673</x:v>
      </x:c>
      <x:c r="E578" s="45" t="n">
        <x:v>1</x:v>
      </x:c>
      <x:c r="G578" s="0" t="s">
        <x:v>362</x:v>
      </x:c>
      <x:c r="H578" s="46" t="n">
        <x:v>51.7</x:v>
      </x:c>
      <x:c r="I578" s="0" t="s">
        <x:v>363</x:v>
      </x:c>
      <x:c r="J578" s="47">
        <x:f>ROUND(E578* H578,5)</x:f>
      </x:c>
      <x:c r="K578" s="48" t="s"/>
    </x:row>
    <x:row r="579" spans="1:27">
      <x:c r="D579" s="49" t="s">
        <x:v>377</x:v>
      </x:c>
      <x:c r="E579" s="48" t="s"/>
      <x:c r="H579" s="48" t="s"/>
      <x:c r="K579" s="46">
        <x:f>SUM(J577:J578)</x:f>
      </x:c>
    </x:row>
    <x:row r="580" spans="1:27">
      <x:c r="B580" s="14" t="s">
        <x:v>406</x:v>
      </x:c>
      <x:c r="E580" s="48" t="s"/>
      <x:c r="H580" s="48" t="s"/>
      <x:c r="K580" s="48" t="s"/>
    </x:row>
    <x:row r="581" spans="1:27">
      <x:c r="B581" s="0" t="s">
        <x:v>674</x:v>
      </x:c>
      <x:c r="C581" s="0" t="s">
        <x:v>109</x:v>
      </x:c>
      <x:c r="D581" s="0" t="s">
        <x:v>675</x:v>
      </x:c>
      <x:c r="E581" s="45" t="n">
        <x:v>1</x:v>
      </x:c>
      <x:c r="G581" s="0" t="s">
        <x:v>362</x:v>
      </x:c>
      <x:c r="H581" s="46" t="n">
        <x:v>0</x:v>
      </x:c>
      <x:c r="I581" s="0" t="s">
        <x:v>363</x:v>
      </x:c>
      <x:c r="J581" s="47">
        <x:f>ROUND(E581* H581,5)</x:f>
      </x:c>
      <x:c r="K581" s="48" t="s"/>
    </x:row>
    <x:row r="582" spans="1:27">
      <x:c r="B582" s="0" t="s">
        <x:v>676</x:v>
      </x:c>
      <x:c r="C582" s="0" t="s">
        <x:v>109</x:v>
      </x:c>
      <x:c r="D582" s="0" t="s">
        <x:v>677</x:v>
      </x:c>
      <x:c r="E582" s="45" t="n">
        <x:v>1</x:v>
      </x:c>
      <x:c r="G582" s="0" t="s">
        <x:v>362</x:v>
      </x:c>
      <x:c r="H582" s="46" t="n">
        <x:v>0</x:v>
      </x:c>
      <x:c r="I582" s="0" t="s">
        <x:v>363</x:v>
      </x:c>
      <x:c r="J582" s="47">
        <x:f>ROUND(E582* H582,5)</x:f>
      </x:c>
      <x:c r="K582" s="48" t="s"/>
    </x:row>
    <x:row r="583" spans="1:27">
      <x:c r="B583" s="0" t="s">
        <x:v>592</x:v>
      </x:c>
      <x:c r="C583" s="0" t="s">
        <x:v>109</x:v>
      </x:c>
      <x:c r="D583" s="0" t="s">
        <x:v>593</x:v>
      </x:c>
      <x:c r="E583" s="45" t="n">
        <x:v>1</x:v>
      </x:c>
      <x:c r="G583" s="0" t="s">
        <x:v>362</x:v>
      </x:c>
      <x:c r="H583" s="46" t="n">
        <x:v>0</x:v>
      </x:c>
      <x:c r="I583" s="0" t="s">
        <x:v>363</x:v>
      </x:c>
      <x:c r="J583" s="47">
        <x:f>ROUND(E583* H583,5)</x:f>
      </x:c>
      <x:c r="K583" s="48" t="s"/>
    </x:row>
    <x:row r="584" spans="1:27">
      <x:c r="B584" s="0" t="s">
        <x:v>407</x:v>
      </x:c>
      <x:c r="C584" s="0" t="s">
        <x:v>380</x:v>
      </x:c>
      <x:c r="D584" s="0" t="s">
        <x:v>408</x:v>
      </x:c>
      <x:c r="E584" s="45" t="n">
        <x:v>2</x:v>
      </x:c>
      <x:c r="G584" s="0" t="s">
        <x:v>380</x:v>
      </x:c>
      <x:c r="H584" s="46" t="n">
        <x:v>73.4075</x:v>
      </x:c>
      <x:c r="I584" s="0" t="s">
        <x:v>363</x:v>
      </x:c>
      <x:c r="J584" s="47">
        <x:f>ROUND(E584* H584/100,5)</x:f>
      </x:c>
      <x:c r="K584" s="48" t="s"/>
    </x:row>
    <x:row r="585" spans="1:27">
      <x:c r="D585" s="49" t="s">
        <x:v>409</x:v>
      </x:c>
      <x:c r="E585" s="48" t="s"/>
      <x:c r="H585" s="48" t="s"/>
      <x:c r="K585" s="46">
        <x:f>SUM(J581:J584)</x:f>
      </x:c>
    </x:row>
    <x:row r="586" spans="1:27">
      <x:c r="D586" s="49" t="s">
        <x:v>378</x:v>
      </x:c>
      <x:c r="E586" s="48" t="s"/>
      <x:c r="H586" s="48" t="s"/>
      <x:c r="K586" s="50">
        <x:f>SUM(J572:J585)</x:f>
      </x:c>
    </x:row>
    <x:row r="587" spans="1:27">
      <x:c r="D587" s="49" t="s">
        <x:v>410</x:v>
      </x:c>
      <x:c r="E587" s="48" t="s"/>
      <x:c r="H587" s="48" t="n">
        <x:v>3</x:v>
      </x:c>
      <x:c r="I587" s="0" t="s">
        <x:v>380</x:v>
      </x:c>
      <x:c r="K587" s="46">
        <x:f>ROUND(H587/100*K586,5)</x:f>
      </x:c>
    </x:row>
    <x:row r="588" spans="1:27">
      <x:c r="D588" s="49" t="s">
        <x:v>381</x:v>
      </x:c>
      <x:c r="E588" s="48" t="s"/>
      <x:c r="H588" s="48" t="s"/>
      <x:c r="K588" s="50">
        <x:f>SUM(K586:K587)</x:f>
      </x:c>
    </x:row>
    <x:row r="590" spans="1:27" customFormat="1" ht="45" customHeight="1">
      <x:c r="A590" s="38" t="s">
        <x:v>678</x:v>
      </x:c>
      <x:c r="B590" s="38" t="s">
        <x:v>161</x:v>
      </x:c>
      <x:c r="C590" s="39" t="s">
        <x:v>30</x:v>
      </x:c>
      <x:c r="D590" s="40" t="s">
        <x:v>162</x:v>
      </x:c>
      <x:c r="E590" s="39" t="s"/>
      <x:c r="F590" s="39" t="s"/>
      <x:c r="G590" s="39" t="s"/>
      <x:c r="H590" s="41" t="s">
        <x:v>355</x:v>
      </x:c>
      <x:c r="I590" s="42" t="n">
        <x:v>1</x:v>
      </x:c>
      <x:c r="J590" s="43" t="s"/>
      <x:c r="K590" s="44">
        <x:f>ROUND(K599,2)</x:f>
      </x:c>
      <x:c r="L590" s="40" t="s">
        <x:v>679</x:v>
      </x:c>
      <x:c r="M590" s="39" t="s"/>
      <x:c r="N590" s="39" t="s"/>
      <x:c r="O590" s="39" t="s"/>
      <x:c r="P590" s="39" t="s"/>
      <x:c r="Q590" s="39" t="s"/>
      <x:c r="R590" s="39" t="s"/>
      <x:c r="S590" s="39" t="s"/>
      <x:c r="T590" s="39" t="s"/>
      <x:c r="U590" s="39" t="s"/>
      <x:c r="V590" s="39" t="s"/>
      <x:c r="W590" s="39" t="s"/>
      <x:c r="X590" s="39" t="s"/>
      <x:c r="Y590" s="39" t="s"/>
      <x:c r="Z590" s="39" t="s"/>
      <x:c r="AA590" s="39" t="s"/>
    </x:row>
    <x:row r="591" spans="1:27">
      <x:c r="B591" s="14" t="s">
        <x:v>365</x:v>
      </x:c>
    </x:row>
    <x:row r="592" spans="1:27">
      <x:c r="B592" s="0" t="s">
        <x:v>680</x:v>
      </x:c>
      <x:c r="C592" s="0" t="s">
        <x:v>359</x:v>
      </x:c>
      <x:c r="D592" s="0" t="s">
        <x:v>681</x:v>
      </x:c>
      <x:c r="E592" s="45" t="n">
        <x:v>0.227</x:v>
      </x:c>
      <x:c r="F592" s="0" t="s">
        <x:v>361</x:v>
      </x:c>
      <x:c r="G592" s="0" t="s">
        <x:v>362</x:v>
      </x:c>
      <x:c r="H592" s="46" t="n">
        <x:v>56.96</x:v>
      </x:c>
      <x:c r="I592" s="0" t="s">
        <x:v>363</x:v>
      </x:c>
      <x:c r="J592" s="47">
        <x:f>ROUND(E592/I590* H592,5)</x:f>
      </x:c>
      <x:c r="K592" s="48" t="s"/>
    </x:row>
    <x:row r="593" spans="1:27">
      <x:c r="D593" s="49" t="s">
        <x:v>368</x:v>
      </x:c>
      <x:c r="E593" s="48" t="s"/>
      <x:c r="H593" s="48" t="s"/>
      <x:c r="K593" s="46">
        <x:f>SUM(J592:J592)</x:f>
      </x:c>
    </x:row>
    <x:row r="594" spans="1:27">
      <x:c r="B594" s="14" t="s">
        <x:v>406</x:v>
      </x:c>
      <x:c r="E594" s="48" t="s"/>
      <x:c r="H594" s="48" t="s"/>
      <x:c r="K594" s="48" t="s"/>
    </x:row>
    <x:row r="595" spans="1:27">
      <x:c r="B595" s="0" t="s">
        <x:v>407</x:v>
      </x:c>
      <x:c r="C595" s="0" t="s">
        <x:v>380</x:v>
      </x:c>
      <x:c r="D595" s="0" t="s">
        <x:v>408</x:v>
      </x:c>
      <x:c r="E595" s="45" t="n">
        <x:v>2</x:v>
      </x:c>
      <x:c r="G595" s="0" t="s">
        <x:v>380</x:v>
      </x:c>
      <x:c r="H595" s="46" t="n">
        <x:v>12.93</x:v>
      </x:c>
      <x:c r="I595" s="0" t="s">
        <x:v>363</x:v>
      </x:c>
      <x:c r="J595" s="47">
        <x:f>ROUND(E595* H595/100,5)</x:f>
      </x:c>
      <x:c r="K595" s="48" t="s"/>
    </x:row>
    <x:row r="596" spans="1:27">
      <x:c r="D596" s="49" t="s">
        <x:v>409</x:v>
      </x:c>
      <x:c r="E596" s="48" t="s"/>
      <x:c r="H596" s="48" t="s"/>
      <x:c r="K596" s="46">
        <x:f>SUM(J595:J595)</x:f>
      </x:c>
    </x:row>
    <x:row r="597" spans="1:27">
      <x:c r="D597" s="49" t="s">
        <x:v>378</x:v>
      </x:c>
      <x:c r="E597" s="48" t="s"/>
      <x:c r="H597" s="48" t="s"/>
      <x:c r="K597" s="50">
        <x:f>SUM(J591:J596)</x:f>
      </x:c>
    </x:row>
    <x:row r="598" spans="1:27">
      <x:c r="D598" s="49" t="s">
        <x:v>410</x:v>
      </x:c>
      <x:c r="E598" s="48" t="s"/>
      <x:c r="H598" s="48" t="n">
        <x:v>3</x:v>
      </x:c>
      <x:c r="I598" s="0" t="s">
        <x:v>380</x:v>
      </x:c>
      <x:c r="K598" s="46">
        <x:f>ROUND(H598/100*K597,5)</x:f>
      </x:c>
    </x:row>
    <x:row r="599" spans="1:27">
      <x:c r="D599" s="49" t="s">
        <x:v>381</x:v>
      </x:c>
      <x:c r="E599" s="48" t="s"/>
      <x:c r="H599" s="48" t="s"/>
      <x:c r="K599" s="50">
        <x:f>SUM(K597:K598)</x:f>
      </x:c>
    </x:row>
    <x:row r="601" spans="1:27" customFormat="1" ht="45" customHeight="1">
      <x:c r="A601" s="38" t="s">
        <x:v>682</x:v>
      </x:c>
      <x:c r="B601" s="38" t="s">
        <x:v>163</x:v>
      </x:c>
      <x:c r="C601" s="39" t="s">
        <x:v>30</x:v>
      </x:c>
      <x:c r="D601" s="40" t="s">
        <x:v>164</x:v>
      </x:c>
      <x:c r="E601" s="39" t="s"/>
      <x:c r="F601" s="39" t="s"/>
      <x:c r="G601" s="39" t="s"/>
      <x:c r="H601" s="41" t="s">
        <x:v>355</x:v>
      </x:c>
      <x:c r="I601" s="42" t="n">
        <x:v>1</x:v>
      </x:c>
      <x:c r="J601" s="43" t="s"/>
      <x:c r="K601" s="44">
        <x:f>ROUND(K610,2)</x:f>
      </x:c>
      <x:c r="L601" s="40" t="s">
        <x:v>683</x:v>
      </x:c>
      <x:c r="M601" s="39" t="s"/>
      <x:c r="N601" s="39" t="s"/>
      <x:c r="O601" s="39" t="s"/>
      <x:c r="P601" s="39" t="s"/>
      <x:c r="Q601" s="39" t="s"/>
      <x:c r="R601" s="39" t="s"/>
      <x:c r="S601" s="39" t="s"/>
      <x:c r="T601" s="39" t="s"/>
      <x:c r="U601" s="39" t="s"/>
      <x:c r="V601" s="39" t="s"/>
      <x:c r="W601" s="39" t="s"/>
      <x:c r="X601" s="39" t="s"/>
      <x:c r="Y601" s="39" t="s"/>
      <x:c r="Z601" s="39" t="s"/>
      <x:c r="AA601" s="39" t="s"/>
    </x:row>
    <x:row r="602" spans="1:27">
      <x:c r="B602" s="14" t="s">
        <x:v>365</x:v>
      </x:c>
    </x:row>
    <x:row r="603" spans="1:27">
      <x:c r="B603" s="0" t="s">
        <x:v>684</x:v>
      </x:c>
      <x:c r="C603" s="0" t="s">
        <x:v>30</x:v>
      </x:c>
      <x:c r="D603" s="0" t="s">
        <x:v>685</x:v>
      </x:c>
      <x:c r="E603" s="45" t="n">
        <x:v>1.165</x:v>
      </x:c>
      <x:c r="F603" s="0" t="s">
        <x:v>361</x:v>
      </x:c>
      <x:c r="G603" s="0" t="s">
        <x:v>362</x:v>
      </x:c>
      <x:c r="H603" s="46" t="n">
        <x:v>13.66</x:v>
      </x:c>
      <x:c r="I603" s="0" t="s">
        <x:v>363</x:v>
      </x:c>
      <x:c r="J603" s="47">
        <x:f>ROUND(E603/I601* H603,5)</x:f>
      </x:c>
      <x:c r="K603" s="48" t="s"/>
    </x:row>
    <x:row r="604" spans="1:27">
      <x:c r="D604" s="49" t="s">
        <x:v>368</x:v>
      </x:c>
      <x:c r="E604" s="48" t="s"/>
      <x:c r="H604" s="48" t="s"/>
      <x:c r="K604" s="46">
        <x:f>SUM(J603:J603)</x:f>
      </x:c>
    </x:row>
    <x:row r="605" spans="1:27">
      <x:c r="B605" s="14" t="s">
        <x:v>406</x:v>
      </x:c>
      <x:c r="E605" s="48" t="s"/>
      <x:c r="H605" s="48" t="s"/>
      <x:c r="K605" s="48" t="s"/>
    </x:row>
    <x:row r="606" spans="1:27">
      <x:c r="B606" s="0" t="s">
        <x:v>407</x:v>
      </x:c>
      <x:c r="C606" s="0" t="s">
        <x:v>380</x:v>
      </x:c>
      <x:c r="D606" s="0" t="s">
        <x:v>408</x:v>
      </x:c>
      <x:c r="E606" s="45" t="n">
        <x:v>2</x:v>
      </x:c>
      <x:c r="G606" s="0" t="s">
        <x:v>380</x:v>
      </x:c>
      <x:c r="H606" s="46" t="n">
        <x:v>15.914</x:v>
      </x:c>
      <x:c r="I606" s="0" t="s">
        <x:v>363</x:v>
      </x:c>
      <x:c r="J606" s="47">
        <x:f>ROUND(E606* H606/100,5)</x:f>
      </x:c>
      <x:c r="K606" s="48" t="s"/>
    </x:row>
    <x:row r="607" spans="1:27">
      <x:c r="D607" s="49" t="s">
        <x:v>409</x:v>
      </x:c>
      <x:c r="E607" s="48" t="s"/>
      <x:c r="H607" s="48" t="s"/>
      <x:c r="K607" s="46">
        <x:f>SUM(J606:J606)</x:f>
      </x:c>
    </x:row>
    <x:row r="608" spans="1:27">
      <x:c r="D608" s="49" t="s">
        <x:v>378</x:v>
      </x:c>
      <x:c r="E608" s="48" t="s"/>
      <x:c r="H608" s="48" t="s"/>
      <x:c r="K608" s="50">
        <x:f>SUM(J602:J607)</x:f>
      </x:c>
    </x:row>
    <x:row r="609" spans="1:27">
      <x:c r="D609" s="49" t="s">
        <x:v>410</x:v>
      </x:c>
      <x:c r="E609" s="48" t="s"/>
      <x:c r="H609" s="48" t="n">
        <x:v>3</x:v>
      </x:c>
      <x:c r="I609" s="0" t="s">
        <x:v>380</x:v>
      </x:c>
      <x:c r="K609" s="46">
        <x:f>ROUND(H609/100*K608,5)</x:f>
      </x:c>
    </x:row>
    <x:row r="610" spans="1:27">
      <x:c r="D610" s="49" t="s">
        <x:v>381</x:v>
      </x:c>
      <x:c r="E610" s="48" t="s"/>
      <x:c r="H610" s="48" t="s"/>
      <x:c r="K610" s="50">
        <x:f>SUM(K608:K609)</x:f>
      </x:c>
    </x:row>
    <x:row r="612" spans="1:27" customFormat="1" ht="45" customHeight="1">
      <x:c r="A612" s="38" t="s">
        <x:v>686</x:v>
      </x:c>
      <x:c r="B612" s="38" t="s">
        <x:v>183</x:v>
      </x:c>
      <x:c r="C612" s="39" t="s">
        <x:v>51</x:v>
      </x:c>
      <x:c r="D612" s="40" t="s">
        <x:v>184</x:v>
      </x:c>
      <x:c r="E612" s="39" t="s"/>
      <x:c r="F612" s="39" t="s"/>
      <x:c r="G612" s="39" t="s"/>
      <x:c r="H612" s="41" t="s">
        <x:v>355</x:v>
      </x:c>
      <x:c r="I612" s="42" t="n">
        <x:v>1</x:v>
      </x:c>
      <x:c r="J612" s="43" t="s"/>
      <x:c r="K612" s="44">
        <x:f>ROUND(K628,2)</x:f>
      </x:c>
      <x:c r="L612" s="40" t="s">
        <x:v>687</x:v>
      </x:c>
      <x:c r="M612" s="39" t="s"/>
      <x:c r="N612" s="39" t="s"/>
      <x:c r="O612" s="39" t="s"/>
      <x:c r="P612" s="39" t="s"/>
      <x:c r="Q612" s="39" t="s"/>
      <x:c r="R612" s="39" t="s"/>
      <x:c r="S612" s="39" t="s"/>
      <x:c r="T612" s="39" t="s"/>
      <x:c r="U612" s="39" t="s"/>
      <x:c r="V612" s="39" t="s"/>
      <x:c r="W612" s="39" t="s"/>
      <x:c r="X612" s="39" t="s"/>
      <x:c r="Y612" s="39" t="s"/>
      <x:c r="Z612" s="39" t="s"/>
      <x:c r="AA612" s="39" t="s"/>
    </x:row>
    <x:row r="613" spans="1:27">
      <x:c r="B613" s="14" t="s">
        <x:v>357</x:v>
      </x:c>
    </x:row>
    <x:row r="614" spans="1:27">
      <x:c r="B614" s="0" t="s">
        <x:v>688</x:v>
      </x:c>
      <x:c r="C614" s="0" t="s">
        <x:v>359</x:v>
      </x:c>
      <x:c r="D614" s="0" t="s">
        <x:v>689</x:v>
      </x:c>
      <x:c r="E614" s="45" t="n">
        <x:v>0.306</x:v>
      </x:c>
      <x:c r="F614" s="0" t="s">
        <x:v>361</x:v>
      </x:c>
      <x:c r="G614" s="0" t="s">
        <x:v>362</x:v>
      </x:c>
      <x:c r="H614" s="46" t="n">
        <x:v>25.57</x:v>
      </x:c>
      <x:c r="I614" s="0" t="s">
        <x:v>363</x:v>
      </x:c>
      <x:c r="J614" s="47">
        <x:f>ROUND(E614/I612* H614,5)</x:f>
      </x:c>
      <x:c r="K614" s="48" t="s"/>
    </x:row>
    <x:row r="615" spans="1:27">
      <x:c r="B615" s="0" t="s">
        <x:v>690</x:v>
      </x:c>
      <x:c r="C615" s="0" t="s">
        <x:v>359</x:v>
      </x:c>
      <x:c r="D615" s="0" t="s">
        <x:v>691</x:v>
      </x:c>
      <x:c r="E615" s="45" t="n">
        <x:v>0.306</x:v>
      </x:c>
      <x:c r="F615" s="0" t="s">
        <x:v>361</x:v>
      </x:c>
      <x:c r="G615" s="0" t="s">
        <x:v>362</x:v>
      </x:c>
      <x:c r="H615" s="46" t="n">
        <x:v>22.73</x:v>
      </x:c>
      <x:c r="I615" s="0" t="s">
        <x:v>363</x:v>
      </x:c>
      <x:c r="J615" s="47">
        <x:f>ROUND(E615/I612* H615,5)</x:f>
      </x:c>
      <x:c r="K615" s="48" t="s"/>
    </x:row>
    <x:row r="616" spans="1:27">
      <x:c r="D616" s="49" t="s">
        <x:v>364</x:v>
      </x:c>
      <x:c r="E616" s="48" t="s"/>
      <x:c r="H616" s="48" t="s"/>
      <x:c r="K616" s="46">
        <x:f>SUM(J614:J615)</x:f>
      </x:c>
    </x:row>
    <x:row r="617" spans="1:27">
      <x:c r="B617" s="14" t="s">
        <x:v>365</x:v>
      </x:c>
      <x:c r="E617" s="48" t="s"/>
      <x:c r="H617" s="48" t="s"/>
      <x:c r="K617" s="48" t="s"/>
    </x:row>
    <x:row r="618" spans="1:27">
      <x:c r="B618" s="0" t="s">
        <x:v>692</x:v>
      </x:c>
      <x:c r="C618" s="0" t="s">
        <x:v>359</x:v>
      </x:c>
      <x:c r="D618" s="0" t="s">
        <x:v>693</x:v>
      </x:c>
      <x:c r="E618" s="45" t="n">
        <x:v>0.265</x:v>
      </x:c>
      <x:c r="F618" s="0" t="s">
        <x:v>361</x:v>
      </x:c>
      <x:c r="G618" s="0" t="s">
        <x:v>362</x:v>
      </x:c>
      <x:c r="H618" s="46" t="n">
        <x:v>7.79</x:v>
      </x:c>
      <x:c r="I618" s="0" t="s">
        <x:v>363</x:v>
      </x:c>
      <x:c r="J618" s="47">
        <x:f>ROUND(E618/I612* H618,5)</x:f>
      </x:c>
      <x:c r="K618" s="48" t="s"/>
    </x:row>
    <x:row r="619" spans="1:27">
      <x:c r="D619" s="49" t="s">
        <x:v>368</x:v>
      </x:c>
      <x:c r="E619" s="48" t="s"/>
      <x:c r="H619" s="48" t="s"/>
      <x:c r="K619" s="46">
        <x:f>SUM(J618:J618)</x:f>
      </x:c>
    </x:row>
    <x:row r="620" spans="1:27">
      <x:c r="B620" s="14" t="s">
        <x:v>369</x:v>
      </x:c>
      <x:c r="E620" s="48" t="s"/>
      <x:c r="H620" s="48" t="s"/>
      <x:c r="K620" s="48" t="s"/>
    </x:row>
    <x:row r="621" spans="1:27">
      <x:c r="B621" s="0" t="s">
        <x:v>694</x:v>
      </x:c>
      <x:c r="C621" s="0" t="s">
        <x:v>188</x:v>
      </x:c>
      <x:c r="D621" s="0" t="s">
        <x:v>695</x:v>
      </x:c>
      <x:c r="E621" s="45" t="n">
        <x:v>8.1</x:v>
      </x:c>
      <x:c r="G621" s="0" t="s">
        <x:v>362</x:v>
      </x:c>
      <x:c r="H621" s="46" t="n">
        <x:v>1.84</x:v>
      </x:c>
      <x:c r="I621" s="0" t="s">
        <x:v>363</x:v>
      </x:c>
      <x:c r="J621" s="47">
        <x:f>ROUND(E621* H621,5)</x:f>
      </x:c>
      <x:c r="K621" s="48" t="s"/>
    </x:row>
    <x:row r="622" spans="1:27">
      <x:c r="D622" s="49" t="s">
        <x:v>377</x:v>
      </x:c>
      <x:c r="E622" s="48" t="s"/>
      <x:c r="H622" s="48" t="s"/>
      <x:c r="K622" s="46">
        <x:f>SUM(J621:J621)</x:f>
      </x:c>
    </x:row>
    <x:row r="623" spans="1:27">
      <x:c r="B623" s="14" t="s">
        <x:v>406</x:v>
      </x:c>
      <x:c r="E623" s="48" t="s"/>
      <x:c r="H623" s="48" t="s"/>
      <x:c r="K623" s="48" t="s"/>
    </x:row>
    <x:row r="624" spans="1:27">
      <x:c r="B624" s="0" t="s">
        <x:v>407</x:v>
      </x:c>
      <x:c r="C624" s="0" t="s">
        <x:v>380</x:v>
      </x:c>
      <x:c r="D624" s="0" t="s">
        <x:v>408</x:v>
      </x:c>
      <x:c r="E624" s="45" t="n">
        <x:v>2</x:v>
      </x:c>
      <x:c r="G624" s="0" t="s">
        <x:v>380</x:v>
      </x:c>
      <x:c r="H624" s="46" t="n">
        <x:v>31.748</x:v>
      </x:c>
      <x:c r="I624" s="0" t="s">
        <x:v>363</x:v>
      </x:c>
      <x:c r="J624" s="47">
        <x:f>ROUND(E624* H624/100,5)</x:f>
      </x:c>
      <x:c r="K624" s="48" t="s"/>
    </x:row>
    <x:row r="625" spans="1:27">
      <x:c r="D625" s="49" t="s">
        <x:v>409</x:v>
      </x:c>
      <x:c r="E625" s="48" t="s"/>
      <x:c r="H625" s="48" t="s"/>
      <x:c r="K625" s="46">
        <x:f>SUM(J624:J624)</x:f>
      </x:c>
    </x:row>
    <x:row r="626" spans="1:27">
      <x:c r="D626" s="49" t="s">
        <x:v>378</x:v>
      </x:c>
      <x:c r="E626" s="48" t="s"/>
      <x:c r="H626" s="48" t="s"/>
      <x:c r="K626" s="50">
        <x:f>SUM(J613:J625)</x:f>
      </x:c>
    </x:row>
    <x:row r="627" spans="1:27">
      <x:c r="D627" s="49" t="s">
        <x:v>410</x:v>
      </x:c>
      <x:c r="E627" s="48" t="s"/>
      <x:c r="H627" s="48" t="n">
        <x:v>3</x:v>
      </x:c>
      <x:c r="I627" s="0" t="s">
        <x:v>380</x:v>
      </x:c>
      <x:c r="K627" s="46">
        <x:f>ROUND(H627/100*K626,5)</x:f>
      </x:c>
    </x:row>
    <x:row r="628" spans="1:27">
      <x:c r="D628" s="49" t="s">
        <x:v>381</x:v>
      </x:c>
      <x:c r="E628" s="48" t="s"/>
      <x:c r="H628" s="48" t="s"/>
      <x:c r="K628" s="50">
        <x:f>SUM(K626:K627)</x:f>
      </x:c>
    </x:row>
    <x:row r="630" spans="1:27" customFormat="1" ht="45" customHeight="1">
      <x:c r="A630" s="38" t="s">
        <x:v>696</x:v>
      </x:c>
      <x:c r="B630" s="38" t="s">
        <x:v>152</x:v>
      </x:c>
      <x:c r="C630" s="39" t="s">
        <x:v>109</x:v>
      </x:c>
      <x:c r="D630" s="40" t="s">
        <x:v>153</x:v>
      </x:c>
      <x:c r="E630" s="39" t="s"/>
      <x:c r="F630" s="39" t="s"/>
      <x:c r="G630" s="39" t="s"/>
      <x:c r="H630" s="41" t="s">
        <x:v>355</x:v>
      </x:c>
      <x:c r="I630" s="42" t="n">
        <x:v>1</x:v>
      </x:c>
      <x:c r="J630" s="43" t="s"/>
      <x:c r="K630" s="44" t="n">
        <x:v>40000</x:v>
      </x:c>
      <x:c r="L630" s="40" t="s">
        <x:v>697</x:v>
      </x:c>
      <x:c r="M630" s="39" t="s"/>
      <x:c r="N630" s="39" t="s"/>
      <x:c r="O630" s="39" t="s"/>
      <x:c r="P630" s="39" t="s"/>
      <x:c r="Q630" s="39" t="s"/>
      <x:c r="R630" s="39" t="s"/>
      <x:c r="S630" s="39" t="s"/>
      <x:c r="T630" s="39" t="s"/>
      <x:c r="U630" s="39" t="s"/>
      <x:c r="V630" s="39" t="s"/>
      <x:c r="W630" s="39" t="s"/>
      <x:c r="X630" s="39" t="s"/>
      <x:c r="Y630" s="39" t="s"/>
      <x:c r="Z630" s="39" t="s"/>
      <x:c r="AA630" s="39" t="s"/>
    </x:row>
    <x:row r="631" spans="1:27" customFormat="1" ht="45" customHeight="1">
      <x:c r="A631" s="38" t="s">
        <x:v>698</x:v>
      </x:c>
      <x:c r="B631" s="38" t="s">
        <x:v>22</x:v>
      </x:c>
      <x:c r="C631" s="39" t="s">
        <x:v>14</x:v>
      </x:c>
      <x:c r="D631" s="40" t="s">
        <x:v>23</x:v>
      </x:c>
      <x:c r="E631" s="39" t="s"/>
      <x:c r="F631" s="39" t="s"/>
      <x:c r="G631" s="39" t="s"/>
      <x:c r="H631" s="41" t="s">
        <x:v>355</x:v>
      </x:c>
      <x:c r="I631" s="42" t="n">
        <x:v>1</x:v>
      </x:c>
      <x:c r="J631" s="43" t="s"/>
      <x:c r="K631" s="44">
        <x:f>ROUND(K639,2)</x:f>
      </x:c>
      <x:c r="L631" s="40" t="s">
        <x:v>699</x:v>
      </x:c>
      <x:c r="M631" s="39" t="s"/>
      <x:c r="N631" s="39" t="s"/>
      <x:c r="O631" s="39" t="s"/>
      <x:c r="P631" s="39" t="s"/>
      <x:c r="Q631" s="39" t="s"/>
      <x:c r="R631" s="39" t="s"/>
      <x:c r="S631" s="39" t="s"/>
      <x:c r="T631" s="39" t="s"/>
      <x:c r="U631" s="39" t="s"/>
      <x:c r="V631" s="39" t="s"/>
      <x:c r="W631" s="39" t="s"/>
      <x:c r="X631" s="39" t="s"/>
      <x:c r="Y631" s="39" t="s"/>
      <x:c r="Z631" s="39" t="s"/>
      <x:c r="AA631" s="39" t="s"/>
    </x:row>
    <x:row r="632" spans="1:27">
      <x:c r="B632" s="14" t="s">
        <x:v>357</x:v>
      </x:c>
    </x:row>
    <x:row r="633" spans="1:27">
      <x:c r="B633" s="0" t="s">
        <x:v>700</x:v>
      </x:c>
      <x:c r="C633" s="0" t="s">
        <x:v>359</x:v>
      </x:c>
      <x:c r="D633" s="0" t="s">
        <x:v>701</x:v>
      </x:c>
      <x:c r="E633" s="45" t="n">
        <x:v>0.15</x:v>
      </x:c>
      <x:c r="F633" s="0" t="s">
        <x:v>361</x:v>
      </x:c>
      <x:c r="G633" s="0" t="s">
        <x:v>362</x:v>
      </x:c>
      <x:c r="H633" s="46" t="n">
        <x:v>24.12</x:v>
      </x:c>
      <x:c r="I633" s="0" t="s">
        <x:v>363</x:v>
      </x:c>
      <x:c r="J633" s="47">
        <x:f>ROUND(E633/I631* H633,5)</x:f>
      </x:c>
      <x:c r="K633" s="48" t="s"/>
    </x:row>
    <x:row r="634" spans="1:27">
      <x:c r="D634" s="49" t="s">
        <x:v>364</x:v>
      </x:c>
      <x:c r="E634" s="48" t="s"/>
      <x:c r="H634" s="48" t="s"/>
      <x:c r="K634" s="46">
        <x:f>SUM(J633:J633)</x:f>
      </x:c>
    </x:row>
    <x:row r="635" spans="1:27">
      <x:c r="E635" s="48" t="s"/>
      <x:c r="H635" s="48" t="s"/>
      <x:c r="K635" s="48" t="s"/>
    </x:row>
    <x:row r="636" spans="1:27">
      <x:c r="D636" s="49" t="s">
        <x:v>379</x:v>
      </x:c>
      <x:c r="E636" s="48" t="s"/>
      <x:c r="H636" s="48" t="n">
        <x:v>1.5</x:v>
      </x:c>
      <x:c r="I636" s="0" t="s">
        <x:v>380</x:v>
      </x:c>
      <x:c r="J636" s="0">
        <x:f>ROUND(H636/100*K634,5)</x:f>
      </x:c>
      <x:c r="K636" s="48" t="s"/>
    </x:row>
    <x:row r="637" spans="1:27">
      <x:c r="D637" s="49" t="s">
        <x:v>378</x:v>
      </x:c>
      <x:c r="E637" s="48" t="s"/>
      <x:c r="H637" s="48" t="s"/>
      <x:c r="K637" s="50">
        <x:f>SUM(J632:J636)</x:f>
      </x:c>
    </x:row>
    <x:row r="638" spans="1:27">
      <x:c r="D638" s="49" t="s">
        <x:v>410</x:v>
      </x:c>
      <x:c r="E638" s="48" t="s"/>
      <x:c r="H638" s="48" t="n">
        <x:v>3</x:v>
      </x:c>
      <x:c r="I638" s="0" t="s">
        <x:v>380</x:v>
      </x:c>
      <x:c r="K638" s="46">
        <x:f>ROUND(H638/100*K637,5)</x:f>
      </x:c>
    </x:row>
    <x:row r="639" spans="1:27">
      <x:c r="D639" s="49" t="s">
        <x:v>381</x:v>
      </x:c>
      <x:c r="E639" s="48" t="s"/>
      <x:c r="H639" s="48" t="s"/>
      <x:c r="K639" s="50">
        <x:f>SUM(K637:K638)</x:f>
      </x:c>
    </x:row>
    <x:row r="641" spans="1:27" customFormat="1" ht="45" customHeight="1">
      <x:c r="A641" s="38" t="s">
        <x:v>702</x:v>
      </x:c>
      <x:c r="B641" s="38" t="s">
        <x:v>20</x:v>
      </x:c>
      <x:c r="C641" s="39" t="s">
        <x:v>14</x:v>
      </x:c>
      <x:c r="D641" s="40" t="s">
        <x:v>21</x:v>
      </x:c>
      <x:c r="E641" s="39" t="s"/>
      <x:c r="F641" s="39" t="s"/>
      <x:c r="G641" s="39" t="s"/>
      <x:c r="H641" s="41" t="s">
        <x:v>355</x:v>
      </x:c>
      <x:c r="I641" s="42" t="n">
        <x:v>1</x:v>
      </x:c>
      <x:c r="J641" s="43" t="s"/>
      <x:c r="K641" s="44">
        <x:f>ROUND(K651,2)</x:f>
      </x:c>
      <x:c r="L641" s="40" t="s">
        <x:v>703</x:v>
      </x:c>
      <x:c r="M641" s="39" t="s"/>
      <x:c r="N641" s="39" t="s"/>
      <x:c r="O641" s="39" t="s"/>
      <x:c r="P641" s="39" t="s"/>
      <x:c r="Q641" s="39" t="s"/>
      <x:c r="R641" s="39" t="s"/>
      <x:c r="S641" s="39" t="s"/>
      <x:c r="T641" s="39" t="s"/>
      <x:c r="U641" s="39" t="s"/>
      <x:c r="V641" s="39" t="s"/>
      <x:c r="W641" s="39" t="s"/>
      <x:c r="X641" s="39" t="s"/>
      <x:c r="Y641" s="39" t="s"/>
      <x:c r="Z641" s="39" t="s"/>
      <x:c r="AA641" s="39" t="s"/>
    </x:row>
    <x:row r="642" spans="1:27">
      <x:c r="B642" s="14" t="s">
        <x:v>357</x:v>
      </x:c>
    </x:row>
    <x:row r="643" spans="1:27">
      <x:c r="B643" s="0" t="s">
        <x:v>704</x:v>
      </x:c>
      <x:c r="C643" s="0" t="s">
        <x:v>359</x:v>
      </x:c>
      <x:c r="D643" s="0" t="s">
        <x:v>705</x:v>
      </x:c>
      <x:c r="E643" s="45" t="n">
        <x:v>0.05</x:v>
      </x:c>
      <x:c r="F643" s="0" t="s">
        <x:v>361</x:v>
      </x:c>
      <x:c r="G643" s="0" t="s">
        <x:v>362</x:v>
      </x:c>
      <x:c r="H643" s="46" t="n">
        <x:v>45.22</x:v>
      </x:c>
      <x:c r="I643" s="0" t="s">
        <x:v>363</x:v>
      </x:c>
      <x:c r="J643" s="47">
        <x:f>ROUND(E643/I641* H643,5)</x:f>
      </x:c>
      <x:c r="K643" s="48" t="s"/>
    </x:row>
    <x:row r="644" spans="1:27">
      <x:c r="B644" s="0" t="s">
        <x:v>706</x:v>
      </x:c>
      <x:c r="C644" s="0" t="s">
        <x:v>359</x:v>
      </x:c>
      <x:c r="D644" s="0" t="s">
        <x:v>707</x:v>
      </x:c>
      <x:c r="E644" s="45" t="n">
        <x:v>0.5</x:v>
      </x:c>
      <x:c r="F644" s="0" t="s">
        <x:v>361</x:v>
      </x:c>
      <x:c r="G644" s="0" t="s">
        <x:v>362</x:v>
      </x:c>
      <x:c r="H644" s="46" t="n">
        <x:v>40.49</x:v>
      </x:c>
      <x:c r="I644" s="0" t="s">
        <x:v>363</x:v>
      </x:c>
      <x:c r="J644" s="47">
        <x:f>ROUND(E644/I641* H644,5)</x:f>
      </x:c>
      <x:c r="K644" s="48" t="s"/>
    </x:row>
    <x:row r="645" spans="1:27">
      <x:c r="B645" s="0" t="s">
        <x:v>700</x:v>
      </x:c>
      <x:c r="C645" s="0" t="s">
        <x:v>359</x:v>
      </x:c>
      <x:c r="D645" s="0" t="s">
        <x:v>701</x:v>
      </x:c>
      <x:c r="E645" s="45" t="n">
        <x:v>1</x:v>
      </x:c>
      <x:c r="F645" s="0" t="s">
        <x:v>361</x:v>
      </x:c>
      <x:c r="G645" s="0" t="s">
        <x:v>362</x:v>
      </x:c>
      <x:c r="H645" s="46" t="n">
        <x:v>24.12</x:v>
      </x:c>
      <x:c r="I645" s="0" t="s">
        <x:v>363</x:v>
      </x:c>
      <x:c r="J645" s="47">
        <x:f>ROUND(E645/I641* H645,5)</x:f>
      </x:c>
      <x:c r="K645" s="48" t="s"/>
    </x:row>
    <x:row r="646" spans="1:27">
      <x:c r="D646" s="49" t="s">
        <x:v>364</x:v>
      </x:c>
      <x:c r="E646" s="48" t="s"/>
      <x:c r="H646" s="48" t="s"/>
      <x:c r="K646" s="46">
        <x:f>SUM(J643:J645)</x:f>
      </x:c>
    </x:row>
    <x:row r="647" spans="1:27">
      <x:c r="E647" s="48" t="s"/>
      <x:c r="H647" s="48" t="s"/>
      <x:c r="K647" s="48" t="s"/>
    </x:row>
    <x:row r="648" spans="1:27">
      <x:c r="D648" s="49" t="s">
        <x:v>379</x:v>
      </x:c>
      <x:c r="E648" s="48" t="s"/>
      <x:c r="H648" s="48" t="n">
        <x:v>1.5</x:v>
      </x:c>
      <x:c r="I648" s="0" t="s">
        <x:v>380</x:v>
      </x:c>
      <x:c r="J648" s="0">
        <x:f>ROUND(H648/100*K646,5)</x:f>
      </x:c>
      <x:c r="K648" s="48" t="s"/>
    </x:row>
    <x:row r="649" spans="1:27">
      <x:c r="D649" s="49" t="s">
        <x:v>378</x:v>
      </x:c>
      <x:c r="E649" s="48" t="s"/>
      <x:c r="H649" s="48" t="s"/>
      <x:c r="K649" s="50">
        <x:f>SUM(J642:J648)</x:f>
      </x:c>
    </x:row>
    <x:row r="650" spans="1:27">
      <x:c r="D650" s="49" t="s">
        <x:v>410</x:v>
      </x:c>
      <x:c r="E650" s="48" t="s"/>
      <x:c r="H650" s="48" t="n">
        <x:v>3</x:v>
      </x:c>
      <x:c r="I650" s="0" t="s">
        <x:v>380</x:v>
      </x:c>
      <x:c r="K650" s="46">
        <x:f>ROUND(H650/100*K649,5)</x:f>
      </x:c>
    </x:row>
    <x:row r="651" spans="1:27">
      <x:c r="D651" s="49" t="s">
        <x:v>381</x:v>
      </x:c>
      <x:c r="E651" s="48" t="s"/>
      <x:c r="H651" s="48" t="s"/>
      <x:c r="K651" s="50">
        <x:f>SUM(K649:K650)</x:f>
      </x:c>
    </x:row>
    <x:row r="653" spans="1:27" customFormat="1" ht="45" customHeight="1">
      <x:c r="A653" s="38" t="s">
        <x:v>708</x:v>
      </x:c>
      <x:c r="B653" s="38" t="s">
        <x:v>18</x:v>
      </x:c>
      <x:c r="C653" s="39" t="s">
        <x:v>14</x:v>
      </x:c>
      <x:c r="D653" s="40" t="s">
        <x:v>19</x:v>
      </x:c>
      <x:c r="E653" s="39" t="s"/>
      <x:c r="F653" s="39" t="s"/>
      <x:c r="G653" s="39" t="s"/>
      <x:c r="H653" s="41" t="s">
        <x:v>355</x:v>
      </x:c>
      <x:c r="I653" s="42" t="n">
        <x:v>1.001</x:v>
      </x:c>
      <x:c r="J653" s="43" t="s"/>
      <x:c r="K653" s="44">
        <x:f>ROUND(K663,2)</x:f>
      </x:c>
      <x:c r="L653" s="40" t="s">
        <x:v>709</x:v>
      </x:c>
      <x:c r="M653" s="39" t="s"/>
      <x:c r="N653" s="39" t="s"/>
      <x:c r="O653" s="39" t="s"/>
      <x:c r="P653" s="39" t="s"/>
      <x:c r="Q653" s="39" t="s"/>
      <x:c r="R653" s="39" t="s"/>
      <x:c r="S653" s="39" t="s"/>
      <x:c r="T653" s="39" t="s"/>
      <x:c r="U653" s="39" t="s"/>
      <x:c r="V653" s="39" t="s"/>
      <x:c r="W653" s="39" t="s"/>
      <x:c r="X653" s="39" t="s"/>
      <x:c r="Y653" s="39" t="s"/>
      <x:c r="Z653" s="39" t="s"/>
      <x:c r="AA653" s="39" t="s"/>
    </x:row>
    <x:row r="654" spans="1:27">
      <x:c r="B654" s="14" t="s">
        <x:v>357</x:v>
      </x:c>
    </x:row>
    <x:row r="655" spans="1:27">
      <x:c r="B655" s="0" t="s">
        <x:v>700</x:v>
      </x:c>
      <x:c r="C655" s="0" t="s">
        <x:v>359</x:v>
      </x:c>
      <x:c r="D655" s="0" t="s">
        <x:v>701</x:v>
      </x:c>
      <x:c r="E655" s="45" t="n">
        <x:v>1</x:v>
      </x:c>
      <x:c r="F655" s="0" t="s">
        <x:v>361</x:v>
      </x:c>
      <x:c r="G655" s="0" t="s">
        <x:v>362</x:v>
      </x:c>
      <x:c r="H655" s="46" t="n">
        <x:v>24.12</x:v>
      </x:c>
      <x:c r="I655" s="0" t="s">
        <x:v>363</x:v>
      </x:c>
      <x:c r="J655" s="47">
        <x:f>ROUND(E655/I653* H655,5)</x:f>
      </x:c>
      <x:c r="K655" s="48" t="s"/>
    </x:row>
    <x:row r="656" spans="1:27">
      <x:c r="B656" s="0" t="s">
        <x:v>706</x:v>
      </x:c>
      <x:c r="C656" s="0" t="s">
        <x:v>359</x:v>
      </x:c>
      <x:c r="D656" s="0" t="s">
        <x:v>707</x:v>
      </x:c>
      <x:c r="E656" s="45" t="n">
        <x:v>1.5</x:v>
      </x:c>
      <x:c r="F656" s="0" t="s">
        <x:v>361</x:v>
      </x:c>
      <x:c r="G656" s="0" t="s">
        <x:v>362</x:v>
      </x:c>
      <x:c r="H656" s="46" t="n">
        <x:v>40.49</x:v>
      </x:c>
      <x:c r="I656" s="0" t="s">
        <x:v>363</x:v>
      </x:c>
      <x:c r="J656" s="47">
        <x:f>ROUND(E656/I653* H656,5)</x:f>
      </x:c>
      <x:c r="K656" s="48" t="s"/>
    </x:row>
    <x:row r="657" spans="1:27">
      <x:c r="B657" s="0" t="s">
        <x:v>704</x:v>
      </x:c>
      <x:c r="C657" s="0" t="s">
        <x:v>359</x:v>
      </x:c>
      <x:c r="D657" s="0" t="s">
        <x:v>705</x:v>
      </x:c>
      <x:c r="E657" s="45" t="n">
        <x:v>0.1</x:v>
      </x:c>
      <x:c r="F657" s="0" t="s">
        <x:v>361</x:v>
      </x:c>
      <x:c r="G657" s="0" t="s">
        <x:v>362</x:v>
      </x:c>
      <x:c r="H657" s="46" t="n">
        <x:v>45.22</x:v>
      </x:c>
      <x:c r="I657" s="0" t="s">
        <x:v>363</x:v>
      </x:c>
      <x:c r="J657" s="47">
        <x:f>ROUND(E657/I653* H657,5)</x:f>
      </x:c>
      <x:c r="K657" s="48" t="s"/>
    </x:row>
    <x:row r="658" spans="1:27">
      <x:c r="D658" s="49" t="s">
        <x:v>364</x:v>
      </x:c>
      <x:c r="E658" s="48" t="s"/>
      <x:c r="H658" s="48" t="s"/>
      <x:c r="K658" s="46">
        <x:f>SUM(J655:J657)</x:f>
      </x:c>
    </x:row>
    <x:row r="659" spans="1:27">
      <x:c r="E659" s="48" t="s"/>
      <x:c r="H659" s="48" t="s"/>
      <x:c r="K659" s="48" t="s"/>
    </x:row>
    <x:row r="660" spans="1:27">
      <x:c r="D660" s="49" t="s">
        <x:v>379</x:v>
      </x:c>
      <x:c r="E660" s="48" t="s"/>
      <x:c r="H660" s="48" t="n">
        <x:v>1.5</x:v>
      </x:c>
      <x:c r="I660" s="0" t="s">
        <x:v>380</x:v>
      </x:c>
      <x:c r="J660" s="0">
        <x:f>ROUND(H660/100*K658,5)</x:f>
      </x:c>
      <x:c r="K660" s="48" t="s"/>
    </x:row>
    <x:row r="661" spans="1:27">
      <x:c r="D661" s="49" t="s">
        <x:v>378</x:v>
      </x:c>
      <x:c r="E661" s="48" t="s"/>
      <x:c r="H661" s="48" t="s"/>
      <x:c r="K661" s="50">
        <x:f>SUM(J654:J660)</x:f>
      </x:c>
    </x:row>
    <x:row r="662" spans="1:27">
      <x:c r="D662" s="49" t="s">
        <x:v>410</x:v>
      </x:c>
      <x:c r="E662" s="48" t="s"/>
      <x:c r="H662" s="48" t="n">
        <x:v>3</x:v>
      </x:c>
      <x:c r="I662" s="0" t="s">
        <x:v>380</x:v>
      </x:c>
      <x:c r="K662" s="46">
        <x:f>ROUND(H662/100*K661,5)</x:f>
      </x:c>
    </x:row>
    <x:row r="663" spans="1:27">
      <x:c r="D663" s="49" t="s">
        <x:v>381</x:v>
      </x:c>
      <x:c r="E663" s="48" t="s"/>
      <x:c r="H663" s="48" t="s"/>
      <x:c r="K663" s="50">
        <x:f>SUM(K661:K662)</x:f>
      </x:c>
    </x:row>
    <x:row r="665" spans="1:27" customFormat="1" ht="45" customHeight="1">
      <x:c r="A665" s="38" t="s">
        <x:v>710</x:v>
      </x:c>
      <x:c r="B665" s="38" t="s">
        <x:v>16</x:v>
      </x:c>
      <x:c r="C665" s="39" t="s">
        <x:v>14</x:v>
      </x:c>
      <x:c r="D665" s="40" t="s">
        <x:v>17</x:v>
      </x:c>
      <x:c r="E665" s="39" t="s"/>
      <x:c r="F665" s="39" t="s"/>
      <x:c r="G665" s="39" t="s"/>
      <x:c r="H665" s="41" t="s">
        <x:v>355</x:v>
      </x:c>
      <x:c r="I665" s="42" t="n">
        <x:v>1.001</x:v>
      </x:c>
      <x:c r="J665" s="43" t="s"/>
      <x:c r="K665" s="44">
        <x:f>ROUND(K675,2)</x:f>
      </x:c>
      <x:c r="L665" s="40" t="s">
        <x:v>711</x:v>
      </x:c>
      <x:c r="M665" s="39" t="s"/>
      <x:c r="N665" s="39" t="s"/>
      <x:c r="O665" s="39" t="s"/>
      <x:c r="P665" s="39" t="s"/>
      <x:c r="Q665" s="39" t="s"/>
      <x:c r="R665" s="39" t="s"/>
      <x:c r="S665" s="39" t="s"/>
      <x:c r="T665" s="39" t="s"/>
      <x:c r="U665" s="39" t="s"/>
      <x:c r="V665" s="39" t="s"/>
      <x:c r="W665" s="39" t="s"/>
      <x:c r="X665" s="39" t="s"/>
      <x:c r="Y665" s="39" t="s"/>
      <x:c r="Z665" s="39" t="s"/>
      <x:c r="AA665" s="39" t="s"/>
    </x:row>
    <x:row r="666" spans="1:27">
      <x:c r="B666" s="14" t="s">
        <x:v>357</x:v>
      </x:c>
    </x:row>
    <x:row r="667" spans="1:27">
      <x:c r="B667" s="0" t="s">
        <x:v>704</x:v>
      </x:c>
      <x:c r="C667" s="0" t="s">
        <x:v>359</x:v>
      </x:c>
      <x:c r="D667" s="0" t="s">
        <x:v>705</x:v>
      </x:c>
      <x:c r="E667" s="45" t="n">
        <x:v>0.1</x:v>
      </x:c>
      <x:c r="F667" s="0" t="s">
        <x:v>361</x:v>
      </x:c>
      <x:c r="G667" s="0" t="s">
        <x:v>362</x:v>
      </x:c>
      <x:c r="H667" s="46" t="n">
        <x:v>45.22</x:v>
      </x:c>
      <x:c r="I667" s="0" t="s">
        <x:v>363</x:v>
      </x:c>
      <x:c r="J667" s="47">
        <x:f>ROUND(E667/I665* H667,5)</x:f>
      </x:c>
      <x:c r="K667" s="48" t="s"/>
    </x:row>
    <x:row r="668" spans="1:27">
      <x:c r="B668" s="0" t="s">
        <x:v>706</x:v>
      </x:c>
      <x:c r="C668" s="0" t="s">
        <x:v>359</x:v>
      </x:c>
      <x:c r="D668" s="0" t="s">
        <x:v>707</x:v>
      </x:c>
      <x:c r="E668" s="45" t="n">
        <x:v>1.5</x:v>
      </x:c>
      <x:c r="F668" s="0" t="s">
        <x:v>361</x:v>
      </x:c>
      <x:c r="G668" s="0" t="s">
        <x:v>362</x:v>
      </x:c>
      <x:c r="H668" s="46" t="n">
        <x:v>40.49</x:v>
      </x:c>
      <x:c r="I668" s="0" t="s">
        <x:v>363</x:v>
      </x:c>
      <x:c r="J668" s="47">
        <x:f>ROUND(E668/I665* H668,5)</x:f>
      </x:c>
      <x:c r="K668" s="48" t="s"/>
    </x:row>
    <x:row r="669" spans="1:27">
      <x:c r="B669" s="0" t="s">
        <x:v>700</x:v>
      </x:c>
      <x:c r="C669" s="0" t="s">
        <x:v>359</x:v>
      </x:c>
      <x:c r="D669" s="0" t="s">
        <x:v>701</x:v>
      </x:c>
      <x:c r="E669" s="45" t="n">
        <x:v>1</x:v>
      </x:c>
      <x:c r="F669" s="0" t="s">
        <x:v>361</x:v>
      </x:c>
      <x:c r="G669" s="0" t="s">
        <x:v>362</x:v>
      </x:c>
      <x:c r="H669" s="46" t="n">
        <x:v>24.12</x:v>
      </x:c>
      <x:c r="I669" s="0" t="s">
        <x:v>363</x:v>
      </x:c>
      <x:c r="J669" s="47">
        <x:f>ROUND(E669/I665* H669,5)</x:f>
      </x:c>
      <x:c r="K669" s="48" t="s"/>
    </x:row>
    <x:row r="670" spans="1:27">
      <x:c r="D670" s="49" t="s">
        <x:v>364</x:v>
      </x:c>
      <x:c r="E670" s="48" t="s"/>
      <x:c r="H670" s="48" t="s"/>
      <x:c r="K670" s="46">
        <x:f>SUM(J667:J669)</x:f>
      </x:c>
    </x:row>
    <x:row r="671" spans="1:27">
      <x:c r="E671" s="48" t="s"/>
      <x:c r="H671" s="48" t="s"/>
      <x:c r="K671" s="48" t="s"/>
    </x:row>
    <x:row r="672" spans="1:27">
      <x:c r="D672" s="49" t="s">
        <x:v>379</x:v>
      </x:c>
      <x:c r="E672" s="48" t="s"/>
      <x:c r="H672" s="48" t="n">
        <x:v>1.5</x:v>
      </x:c>
      <x:c r="I672" s="0" t="s">
        <x:v>380</x:v>
      </x:c>
      <x:c r="J672" s="0">
        <x:f>ROUND(H672/100*K670,5)</x:f>
      </x:c>
      <x:c r="K672" s="48" t="s"/>
    </x:row>
    <x:row r="673" spans="1:27">
      <x:c r="D673" s="49" t="s">
        <x:v>378</x:v>
      </x:c>
      <x:c r="E673" s="48" t="s"/>
      <x:c r="H673" s="48" t="s"/>
      <x:c r="K673" s="50">
        <x:f>SUM(J666:J672)</x:f>
      </x:c>
    </x:row>
    <x:row r="674" spans="1:27">
      <x:c r="D674" s="49" t="s">
        <x:v>410</x:v>
      </x:c>
      <x:c r="E674" s="48" t="s"/>
      <x:c r="H674" s="48" t="n">
        <x:v>3</x:v>
      </x:c>
      <x:c r="I674" s="0" t="s">
        <x:v>380</x:v>
      </x:c>
      <x:c r="K674" s="46">
        <x:f>ROUND(H674/100*K673,5)</x:f>
      </x:c>
    </x:row>
    <x:row r="675" spans="1:27">
      <x:c r="D675" s="49" t="s">
        <x:v>381</x:v>
      </x:c>
      <x:c r="E675" s="48" t="s"/>
      <x:c r="H675" s="48" t="s"/>
      <x:c r="K675" s="50">
        <x:f>SUM(K673:K674)</x:f>
      </x:c>
    </x:row>
    <x:row r="677" spans="1:27" customFormat="1" ht="45" customHeight="1">
      <x:c r="A677" s="38" t="s">
        <x:v>712</x:v>
      </x:c>
      <x:c r="B677" s="38" t="s">
        <x:v>13</x:v>
      </x:c>
      <x:c r="C677" s="39" t="s">
        <x:v>14</x:v>
      </x:c>
      <x:c r="D677" s="40" t="s">
        <x:v>15</x:v>
      </x:c>
      <x:c r="E677" s="39" t="s"/>
      <x:c r="F677" s="39" t="s"/>
      <x:c r="G677" s="39" t="s"/>
      <x:c r="H677" s="41" t="s">
        <x:v>355</x:v>
      </x:c>
      <x:c r="I677" s="42" t="n">
        <x:v>1.14</x:v>
      </x:c>
      <x:c r="J677" s="43" t="s"/>
      <x:c r="K677" s="44">
        <x:f>ROUND(K685,2)</x:f>
      </x:c>
      <x:c r="L677" s="40" t="s">
        <x:v>713</x:v>
      </x:c>
      <x:c r="M677" s="39" t="s"/>
      <x:c r="N677" s="39" t="s"/>
      <x:c r="O677" s="39" t="s"/>
      <x:c r="P677" s="39" t="s"/>
      <x:c r="Q677" s="39" t="s"/>
      <x:c r="R677" s="39" t="s"/>
      <x:c r="S677" s="39" t="s"/>
      <x:c r="T677" s="39" t="s"/>
      <x:c r="U677" s="39" t="s"/>
      <x:c r="V677" s="39" t="s"/>
      <x:c r="W677" s="39" t="s"/>
      <x:c r="X677" s="39" t="s"/>
      <x:c r="Y677" s="39" t="s"/>
      <x:c r="Z677" s="39" t="s"/>
      <x:c r="AA677" s="39" t="s"/>
    </x:row>
    <x:row r="678" spans="1:27">
      <x:c r="B678" s="14" t="s">
        <x:v>357</x:v>
      </x:c>
    </x:row>
    <x:row r="679" spans="1:27">
      <x:c r="B679" s="0" t="s">
        <x:v>700</x:v>
      </x:c>
      <x:c r="C679" s="0" t="s">
        <x:v>359</x:v>
      </x:c>
      <x:c r="D679" s="0" t="s">
        <x:v>701</x:v>
      </x:c>
      <x:c r="E679" s="45" t="n">
        <x:v>0.32</x:v>
      </x:c>
      <x:c r="F679" s="0" t="s">
        <x:v>361</x:v>
      </x:c>
      <x:c r="G679" s="0" t="s">
        <x:v>362</x:v>
      </x:c>
      <x:c r="H679" s="46" t="n">
        <x:v>24.12</x:v>
      </x:c>
      <x:c r="I679" s="0" t="s">
        <x:v>363</x:v>
      </x:c>
      <x:c r="J679" s="47">
        <x:f>ROUND(E679/I677* H679,5)</x:f>
      </x:c>
      <x:c r="K679" s="48" t="s"/>
    </x:row>
    <x:row r="680" spans="1:27">
      <x:c r="D680" s="49" t="s">
        <x:v>364</x:v>
      </x:c>
      <x:c r="E680" s="48" t="s"/>
      <x:c r="H680" s="48" t="s"/>
      <x:c r="K680" s="46">
        <x:f>SUM(J679:J679)</x:f>
      </x:c>
    </x:row>
    <x:row r="681" spans="1:27">
      <x:c r="E681" s="48" t="s"/>
      <x:c r="H681" s="48" t="s"/>
      <x:c r="K681" s="48" t="s"/>
    </x:row>
    <x:row r="682" spans="1:27">
      <x:c r="D682" s="49" t="s">
        <x:v>379</x:v>
      </x:c>
      <x:c r="E682" s="48" t="s"/>
      <x:c r="H682" s="48" t="n">
        <x:v>1.5</x:v>
      </x:c>
      <x:c r="I682" s="0" t="s">
        <x:v>380</x:v>
      </x:c>
      <x:c r="J682" s="0">
        <x:f>ROUND(H682/100*K680,5)</x:f>
      </x:c>
      <x:c r="K682" s="48" t="s"/>
    </x:row>
    <x:row r="683" spans="1:27">
      <x:c r="D683" s="49" t="s">
        <x:v>378</x:v>
      </x:c>
      <x:c r="E683" s="48" t="s"/>
      <x:c r="H683" s="48" t="s"/>
      <x:c r="K683" s="50">
        <x:f>SUM(J678:J682)</x:f>
      </x:c>
    </x:row>
    <x:row r="684" spans="1:27">
      <x:c r="D684" s="49" t="s">
        <x:v>410</x:v>
      </x:c>
      <x:c r="E684" s="48" t="s"/>
      <x:c r="H684" s="48" t="n">
        <x:v>3</x:v>
      </x:c>
      <x:c r="I684" s="0" t="s">
        <x:v>380</x:v>
      </x:c>
      <x:c r="K684" s="46">
        <x:f>ROUND(H684/100*K683,5)</x:f>
      </x:c>
    </x:row>
    <x:row r="685" spans="1:27">
      <x:c r="D685" s="49" t="s">
        <x:v>381</x:v>
      </x:c>
      <x:c r="E685" s="48" t="s"/>
      <x:c r="H685" s="48" t="s"/>
      <x:c r="K685" s="50">
        <x:f>SUM(K683:K684)</x:f>
      </x:c>
    </x:row>
    <x:row r="687" spans="1:27" customFormat="1" ht="45" customHeight="1">
      <x:c r="A687" s="38" t="s">
        <x:v>714</x:v>
      </x:c>
      <x:c r="B687" s="38" t="s">
        <x:v>32</x:v>
      </x:c>
      <x:c r="C687" s="39" t="s">
        <x:v>14</x:v>
      </x:c>
      <x:c r="D687" s="40" t="s">
        <x:v>33</x:v>
      </x:c>
      <x:c r="E687" s="39" t="s"/>
      <x:c r="F687" s="39" t="s"/>
      <x:c r="G687" s="39" t="s"/>
      <x:c r="H687" s="41" t="s">
        <x:v>355</x:v>
      </x:c>
      <x:c r="I687" s="42" t="n">
        <x:v>1</x:v>
      </x:c>
      <x:c r="J687" s="43" t="s"/>
      <x:c r="K687" s="44">
        <x:f>ROUND(K695,2)</x:f>
      </x:c>
      <x:c r="L687" s="40" t="s">
        <x:v>715</x:v>
      </x:c>
      <x:c r="M687" s="39" t="s"/>
      <x:c r="N687" s="39" t="s"/>
      <x:c r="O687" s="39" t="s"/>
      <x:c r="P687" s="39" t="s"/>
      <x:c r="Q687" s="39" t="s"/>
      <x:c r="R687" s="39" t="s"/>
      <x:c r="S687" s="39" t="s"/>
      <x:c r="T687" s="39" t="s"/>
      <x:c r="U687" s="39" t="s"/>
      <x:c r="V687" s="39" t="s"/>
      <x:c r="W687" s="39" t="s"/>
      <x:c r="X687" s="39" t="s"/>
      <x:c r="Y687" s="39" t="s"/>
      <x:c r="Z687" s="39" t="s"/>
      <x:c r="AA687" s="39" t="s"/>
    </x:row>
    <x:row r="688" spans="1:27">
      <x:c r="B688" s="14" t="s">
        <x:v>357</x:v>
      </x:c>
    </x:row>
    <x:row r="689" spans="1:27">
      <x:c r="B689" s="0" t="s">
        <x:v>700</x:v>
      </x:c>
      <x:c r="C689" s="0" t="s">
        <x:v>359</x:v>
      </x:c>
      <x:c r="D689" s="0" t="s">
        <x:v>701</x:v>
      </x:c>
      <x:c r="E689" s="45" t="n">
        <x:v>0.6</x:v>
      </x:c>
      <x:c r="F689" s="0" t="s">
        <x:v>361</x:v>
      </x:c>
      <x:c r="G689" s="0" t="s">
        <x:v>362</x:v>
      </x:c>
      <x:c r="H689" s="46" t="n">
        <x:v>24.12</x:v>
      </x:c>
      <x:c r="I689" s="0" t="s">
        <x:v>363</x:v>
      </x:c>
      <x:c r="J689" s="47">
        <x:f>ROUND(E689/I687* H689,5)</x:f>
      </x:c>
      <x:c r="K689" s="48" t="s"/>
    </x:row>
    <x:row r="690" spans="1:27">
      <x:c r="D690" s="49" t="s">
        <x:v>364</x:v>
      </x:c>
      <x:c r="E690" s="48" t="s"/>
      <x:c r="H690" s="48" t="s"/>
      <x:c r="K690" s="46">
        <x:f>SUM(J689:J689)</x:f>
      </x:c>
    </x:row>
    <x:row r="691" spans="1:27">
      <x:c r="E691" s="48" t="s"/>
      <x:c r="H691" s="48" t="s"/>
      <x:c r="K691" s="48" t="s"/>
    </x:row>
    <x:row r="692" spans="1:27">
      <x:c r="D692" s="49" t="s">
        <x:v>379</x:v>
      </x:c>
      <x:c r="E692" s="48" t="s"/>
      <x:c r="H692" s="48" t="n">
        <x:v>1.5</x:v>
      </x:c>
      <x:c r="I692" s="0" t="s">
        <x:v>380</x:v>
      </x:c>
      <x:c r="J692" s="0">
        <x:f>ROUND(H692/100*K690,5)</x:f>
      </x:c>
      <x:c r="K692" s="48" t="s"/>
    </x:row>
    <x:row r="693" spans="1:27">
      <x:c r="D693" s="49" t="s">
        <x:v>378</x:v>
      </x:c>
      <x:c r="E693" s="48" t="s"/>
      <x:c r="H693" s="48" t="s"/>
      <x:c r="K693" s="50">
        <x:f>SUM(J688:J692)</x:f>
      </x:c>
    </x:row>
    <x:row r="694" spans="1:27">
      <x:c r="D694" s="49" t="s">
        <x:v>410</x:v>
      </x:c>
      <x:c r="E694" s="48" t="s"/>
      <x:c r="H694" s="48" t="n">
        <x:v>3</x:v>
      </x:c>
      <x:c r="I694" s="0" t="s">
        <x:v>380</x:v>
      </x:c>
      <x:c r="K694" s="46">
        <x:f>ROUND(H694/100*K693,5)</x:f>
      </x:c>
    </x:row>
    <x:row r="695" spans="1:27">
      <x:c r="D695" s="49" t="s">
        <x:v>381</x:v>
      </x:c>
      <x:c r="E695" s="48" t="s"/>
      <x:c r="H695" s="48" t="s"/>
      <x:c r="K695" s="50">
        <x:f>SUM(K693:K694)</x:f>
      </x:c>
    </x:row>
    <x:row r="697" spans="1:27" customFormat="1" ht="45" customHeight="1">
      <x:c r="A697" s="38" t="s">
        <x:v>716</x:v>
      </x:c>
      <x:c r="B697" s="38" t="s">
        <x:v>314</x:v>
      </x:c>
      <x:c r="C697" s="39" t="s">
        <x:v>95</x:v>
      </x:c>
      <x:c r="D697" s="40" t="s">
        <x:v>315</x:v>
      </x:c>
      <x:c r="E697" s="39" t="s"/>
      <x:c r="F697" s="39" t="s"/>
      <x:c r="G697" s="39" t="s"/>
      <x:c r="H697" s="41" t="s">
        <x:v>355</x:v>
      </x:c>
      <x:c r="I697" s="42" t="n">
        <x:v>1</x:v>
      </x:c>
      <x:c r="J697" s="43" t="s"/>
      <x:c r="K697" s="44">
        <x:f>ROUND(K706,2)</x:f>
      </x:c>
      <x:c r="L697" s="40" t="s">
        <x:v>717</x:v>
      </x:c>
      <x:c r="M697" s="39" t="s"/>
      <x:c r="N697" s="39" t="s"/>
      <x:c r="O697" s="39" t="s"/>
      <x:c r="P697" s="39" t="s"/>
      <x:c r="Q697" s="39" t="s"/>
      <x:c r="R697" s="39" t="s"/>
      <x:c r="S697" s="39" t="s"/>
      <x:c r="T697" s="39" t="s"/>
      <x:c r="U697" s="39" t="s"/>
      <x:c r="V697" s="39" t="s"/>
      <x:c r="W697" s="39" t="s"/>
      <x:c r="X697" s="39" t="s"/>
      <x:c r="Y697" s="39" t="s"/>
      <x:c r="Z697" s="39" t="s"/>
      <x:c r="AA697" s="39" t="s"/>
    </x:row>
    <x:row r="698" spans="1:27">
      <x:c r="B698" s="14" t="s">
        <x:v>357</x:v>
      </x:c>
    </x:row>
    <x:row r="699" spans="1:27">
      <x:c r="B699" s="0" t="s">
        <x:v>700</x:v>
      </x:c>
      <x:c r="C699" s="0" t="s">
        <x:v>359</x:v>
      </x:c>
      <x:c r="D699" s="0" t="s">
        <x:v>701</x:v>
      </x:c>
      <x:c r="E699" s="45" t="n">
        <x:v>0.2</x:v>
      </x:c>
      <x:c r="F699" s="0" t="s">
        <x:v>361</x:v>
      </x:c>
      <x:c r="G699" s="0" t="s">
        <x:v>362</x:v>
      </x:c>
      <x:c r="H699" s="46" t="n">
        <x:v>24.12</x:v>
      </x:c>
      <x:c r="I699" s="0" t="s">
        <x:v>363</x:v>
      </x:c>
      <x:c r="J699" s="47">
        <x:f>ROUND(E699/I697* H699,5)</x:f>
      </x:c>
      <x:c r="K699" s="48" t="s"/>
    </x:row>
    <x:row r="700" spans="1:27">
      <x:c r="B700" s="0" t="s">
        <x:v>718</x:v>
      </x:c>
      <x:c r="C700" s="0" t="s">
        <x:v>359</x:v>
      </x:c>
      <x:c r="D700" s="0" t="s">
        <x:v>719</x:v>
      </x:c>
      <x:c r="E700" s="45" t="n">
        <x:v>0.8</x:v>
      </x:c>
      <x:c r="F700" s="0" t="s">
        <x:v>361</x:v>
      </x:c>
      <x:c r="G700" s="0" t="s">
        <x:v>362</x:v>
      </x:c>
      <x:c r="H700" s="46" t="n">
        <x:v>30.01</x:v>
      </x:c>
      <x:c r="I700" s="0" t="s">
        <x:v>363</x:v>
      </x:c>
      <x:c r="J700" s="47">
        <x:f>ROUND(E700/I697* H700,5)</x:f>
      </x:c>
      <x:c r="K700" s="48" t="s"/>
    </x:row>
    <x:row r="701" spans="1:27">
      <x:c r="D701" s="49" t="s">
        <x:v>364</x:v>
      </x:c>
      <x:c r="E701" s="48" t="s"/>
      <x:c r="H701" s="48" t="s"/>
      <x:c r="K701" s="46">
        <x:f>SUM(J699:J700)</x:f>
      </x:c>
    </x:row>
    <x:row r="702" spans="1:27">
      <x:c r="E702" s="48" t="s"/>
      <x:c r="H702" s="48" t="s"/>
      <x:c r="K702" s="48" t="s"/>
    </x:row>
    <x:row r="703" spans="1:27">
      <x:c r="D703" s="49" t="s">
        <x:v>379</x:v>
      </x:c>
      <x:c r="E703" s="48" t="s"/>
      <x:c r="H703" s="48" t="n">
        <x:v>1.5</x:v>
      </x:c>
      <x:c r="I703" s="0" t="s">
        <x:v>380</x:v>
      </x:c>
      <x:c r="J703" s="0">
        <x:f>ROUND(H703/100*K701,5)</x:f>
      </x:c>
      <x:c r="K703" s="48" t="s"/>
    </x:row>
    <x:row r="704" spans="1:27">
      <x:c r="D704" s="49" t="s">
        <x:v>378</x:v>
      </x:c>
      <x:c r="E704" s="48" t="s"/>
      <x:c r="H704" s="48" t="s"/>
      <x:c r="K704" s="50">
        <x:f>SUM(J698:J703)</x:f>
      </x:c>
    </x:row>
    <x:row r="705" spans="1:27">
      <x:c r="D705" s="49" t="s">
        <x:v>410</x:v>
      </x:c>
      <x:c r="E705" s="48" t="s"/>
      <x:c r="H705" s="48" t="n">
        <x:v>3</x:v>
      </x:c>
      <x:c r="I705" s="0" t="s">
        <x:v>380</x:v>
      </x:c>
      <x:c r="K705" s="46">
        <x:f>ROUND(H705/100*K704,5)</x:f>
      </x:c>
    </x:row>
    <x:row r="706" spans="1:27">
      <x:c r="D706" s="49" t="s">
        <x:v>381</x:v>
      </x:c>
      <x:c r="E706" s="48" t="s"/>
      <x:c r="H706" s="48" t="s"/>
      <x:c r="K706" s="50">
        <x:f>SUM(K704:K705)</x:f>
      </x:c>
    </x:row>
    <x:row r="708" spans="1:27" customFormat="1" ht="45" customHeight="1">
      <x:c r="A708" s="38" t="s">
        <x:v>720</x:v>
      </x:c>
      <x:c r="B708" s="38" t="s">
        <x:v>312</x:v>
      </x:c>
      <x:c r="C708" s="39" t="s">
        <x:v>95</x:v>
      </x:c>
      <x:c r="D708" s="40" t="s">
        <x:v>313</x:v>
      </x:c>
      <x:c r="E708" s="39" t="s"/>
      <x:c r="F708" s="39" t="s"/>
      <x:c r="G708" s="39" t="s"/>
      <x:c r="H708" s="41" t="s">
        <x:v>355</x:v>
      </x:c>
      <x:c r="I708" s="42" t="n">
        <x:v>1</x:v>
      </x:c>
      <x:c r="J708" s="43" t="s"/>
      <x:c r="K708" s="44">
        <x:f>ROUND(K717,2)</x:f>
      </x:c>
      <x:c r="L708" s="40" t="s">
        <x:v>721</x:v>
      </x:c>
      <x:c r="M708" s="39" t="s"/>
      <x:c r="N708" s="39" t="s"/>
      <x:c r="O708" s="39" t="s"/>
      <x:c r="P708" s="39" t="s"/>
      <x:c r="Q708" s="39" t="s"/>
      <x:c r="R708" s="39" t="s"/>
      <x:c r="S708" s="39" t="s"/>
      <x:c r="T708" s="39" t="s"/>
      <x:c r="U708" s="39" t="s"/>
      <x:c r="V708" s="39" t="s"/>
      <x:c r="W708" s="39" t="s"/>
      <x:c r="X708" s="39" t="s"/>
      <x:c r="Y708" s="39" t="s"/>
      <x:c r="Z708" s="39" t="s"/>
      <x:c r="AA708" s="39" t="s"/>
    </x:row>
    <x:row r="709" spans="1:27">
      <x:c r="B709" s="14" t="s">
        <x:v>357</x:v>
      </x:c>
    </x:row>
    <x:row r="710" spans="1:27">
      <x:c r="B710" s="0" t="s">
        <x:v>718</x:v>
      </x:c>
      <x:c r="C710" s="0" t="s">
        <x:v>359</x:v>
      </x:c>
      <x:c r="D710" s="0" t="s">
        <x:v>719</x:v>
      </x:c>
      <x:c r="E710" s="45" t="n">
        <x:v>1</x:v>
      </x:c>
      <x:c r="F710" s="0" t="s">
        <x:v>361</x:v>
      </x:c>
      <x:c r="G710" s="0" t="s">
        <x:v>362</x:v>
      </x:c>
      <x:c r="H710" s="46" t="n">
        <x:v>30.01</x:v>
      </x:c>
      <x:c r="I710" s="0" t="s">
        <x:v>363</x:v>
      </x:c>
      <x:c r="J710" s="47">
        <x:f>ROUND(E710/I708* H710,5)</x:f>
      </x:c>
      <x:c r="K710" s="48" t="s"/>
    </x:row>
    <x:row r="711" spans="1:27">
      <x:c r="B711" s="0" t="s">
        <x:v>700</x:v>
      </x:c>
      <x:c r="C711" s="0" t="s">
        <x:v>359</x:v>
      </x:c>
      <x:c r="D711" s="0" t="s">
        <x:v>701</x:v>
      </x:c>
      <x:c r="E711" s="45" t="n">
        <x:v>0.1</x:v>
      </x:c>
      <x:c r="F711" s="0" t="s">
        <x:v>361</x:v>
      </x:c>
      <x:c r="G711" s="0" t="s">
        <x:v>362</x:v>
      </x:c>
      <x:c r="H711" s="46" t="n">
        <x:v>24.12</x:v>
      </x:c>
      <x:c r="I711" s="0" t="s">
        <x:v>363</x:v>
      </x:c>
      <x:c r="J711" s="47">
        <x:f>ROUND(E711/I708* H711,5)</x:f>
      </x:c>
      <x:c r="K711" s="48" t="s"/>
    </x:row>
    <x:row r="712" spans="1:27">
      <x:c r="D712" s="49" t="s">
        <x:v>364</x:v>
      </x:c>
      <x:c r="E712" s="48" t="s"/>
      <x:c r="H712" s="48" t="s"/>
      <x:c r="K712" s="46">
        <x:f>SUM(J710:J711)</x:f>
      </x:c>
    </x:row>
    <x:row r="713" spans="1:27">
      <x:c r="E713" s="48" t="s"/>
      <x:c r="H713" s="48" t="s"/>
      <x:c r="K713" s="48" t="s"/>
    </x:row>
    <x:row r="714" spans="1:27">
      <x:c r="D714" s="49" t="s">
        <x:v>379</x:v>
      </x:c>
      <x:c r="E714" s="48" t="s"/>
      <x:c r="H714" s="48" t="n">
        <x:v>1.5</x:v>
      </x:c>
      <x:c r="I714" s="0" t="s">
        <x:v>380</x:v>
      </x:c>
      <x:c r="J714" s="0">
        <x:f>ROUND(H714/100*K712,5)</x:f>
      </x:c>
      <x:c r="K714" s="48" t="s"/>
    </x:row>
    <x:row r="715" spans="1:27">
      <x:c r="D715" s="49" t="s">
        <x:v>378</x:v>
      </x:c>
      <x:c r="E715" s="48" t="s"/>
      <x:c r="H715" s="48" t="s"/>
      <x:c r="K715" s="50">
        <x:f>SUM(J709:J714)</x:f>
      </x:c>
    </x:row>
    <x:row r="716" spans="1:27">
      <x:c r="D716" s="49" t="s">
        <x:v>410</x:v>
      </x:c>
      <x:c r="E716" s="48" t="s"/>
      <x:c r="H716" s="48" t="n">
        <x:v>3</x:v>
      </x:c>
      <x:c r="I716" s="0" t="s">
        <x:v>380</x:v>
      </x:c>
      <x:c r="K716" s="46">
        <x:f>ROUND(H716/100*K715,5)</x:f>
      </x:c>
    </x:row>
    <x:row r="717" spans="1:27">
      <x:c r="D717" s="49" t="s">
        <x:v>381</x:v>
      </x:c>
      <x:c r="E717" s="48" t="s"/>
      <x:c r="H717" s="48" t="s"/>
      <x:c r="K717" s="50">
        <x:f>SUM(K715:K716)</x:f>
      </x:c>
    </x:row>
    <x:row r="719" spans="1:27" customFormat="1" ht="45" customHeight="1">
      <x:c r="A719" s="38" t="s">
        <x:v>722</x:v>
      </x:c>
      <x:c r="B719" s="38" t="s">
        <x:v>303</x:v>
      </x:c>
      <x:c r="C719" s="39" t="s">
        <x:v>76</x:v>
      </x:c>
      <x:c r="D719" s="40" t="s">
        <x:v>304</x:v>
      </x:c>
      <x:c r="E719" s="39" t="s"/>
      <x:c r="F719" s="39" t="s"/>
      <x:c r="G719" s="39" t="s"/>
      <x:c r="H719" s="41" t="s">
        <x:v>355</x:v>
      </x:c>
      <x:c r="I719" s="42" t="n">
        <x:v>1</x:v>
      </x:c>
      <x:c r="J719" s="43" t="s"/>
      <x:c r="K719" s="44">
        <x:f>ROUND(K728,2)</x:f>
      </x:c>
      <x:c r="L719" s="40" t="s">
        <x:v>723</x:v>
      </x:c>
      <x:c r="M719" s="39" t="s"/>
      <x:c r="N719" s="39" t="s"/>
      <x:c r="O719" s="39" t="s"/>
      <x:c r="P719" s="39" t="s"/>
      <x:c r="Q719" s="39" t="s"/>
      <x:c r="R719" s="39" t="s"/>
      <x:c r="S719" s="39" t="s"/>
      <x:c r="T719" s="39" t="s"/>
      <x:c r="U719" s="39" t="s"/>
      <x:c r="V719" s="39" t="s"/>
      <x:c r="W719" s="39" t="s"/>
      <x:c r="X719" s="39" t="s"/>
      <x:c r="Y719" s="39" t="s"/>
      <x:c r="Z719" s="39" t="s"/>
      <x:c r="AA719" s="39" t="s"/>
    </x:row>
    <x:row r="720" spans="1:27">
      <x:c r="B720" s="14" t="s">
        <x:v>357</x:v>
      </x:c>
    </x:row>
    <x:row r="721" spans="1:27">
      <x:c r="B721" s="0" t="s">
        <x:v>718</x:v>
      </x:c>
      <x:c r="C721" s="0" t="s">
        <x:v>359</x:v>
      </x:c>
      <x:c r="D721" s="0" t="s">
        <x:v>719</x:v>
      </x:c>
      <x:c r="E721" s="45" t="n">
        <x:v>0.2</x:v>
      </x:c>
      <x:c r="F721" s="0" t="s">
        <x:v>361</x:v>
      </x:c>
      <x:c r="G721" s="0" t="s">
        <x:v>362</x:v>
      </x:c>
      <x:c r="H721" s="46" t="n">
        <x:v>30.01</x:v>
      </x:c>
      <x:c r="I721" s="0" t="s">
        <x:v>363</x:v>
      </x:c>
      <x:c r="J721" s="47">
        <x:f>ROUND(E721/I719* H721,5)</x:f>
      </x:c>
      <x:c r="K721" s="48" t="s"/>
    </x:row>
    <x:row r="722" spans="1:27">
      <x:c r="B722" s="0" t="s">
        <x:v>700</x:v>
      </x:c>
      <x:c r="C722" s="0" t="s">
        <x:v>359</x:v>
      </x:c>
      <x:c r="D722" s="0" t="s">
        <x:v>701</x:v>
      </x:c>
      <x:c r="E722" s="45" t="n">
        <x:v>0.2</x:v>
      </x:c>
      <x:c r="F722" s="0" t="s">
        <x:v>361</x:v>
      </x:c>
      <x:c r="G722" s="0" t="s">
        <x:v>362</x:v>
      </x:c>
      <x:c r="H722" s="46" t="n">
        <x:v>24.12</x:v>
      </x:c>
      <x:c r="I722" s="0" t="s">
        <x:v>363</x:v>
      </x:c>
      <x:c r="J722" s="47">
        <x:f>ROUND(E722/I719* H722,5)</x:f>
      </x:c>
      <x:c r="K722" s="48" t="s"/>
    </x:row>
    <x:row r="723" spans="1:27">
      <x:c r="D723" s="49" t="s">
        <x:v>364</x:v>
      </x:c>
      <x:c r="E723" s="48" t="s"/>
      <x:c r="H723" s="48" t="s"/>
      <x:c r="K723" s="46">
        <x:f>SUM(J721:J722)</x:f>
      </x:c>
    </x:row>
    <x:row r="724" spans="1:27">
      <x:c r="E724" s="48" t="s"/>
      <x:c r="H724" s="48" t="s"/>
      <x:c r="K724" s="48" t="s"/>
    </x:row>
    <x:row r="725" spans="1:27">
      <x:c r="D725" s="49" t="s">
        <x:v>379</x:v>
      </x:c>
      <x:c r="E725" s="48" t="s"/>
      <x:c r="H725" s="48" t="n">
        <x:v>3</x:v>
      </x:c>
      <x:c r="I725" s="0" t="s">
        <x:v>380</x:v>
      </x:c>
      <x:c r="J725" s="0">
        <x:f>ROUND(H725/100*K723,5)</x:f>
      </x:c>
      <x:c r="K725" s="48" t="s"/>
    </x:row>
    <x:row r="726" spans="1:27">
      <x:c r="D726" s="49" t="s">
        <x:v>378</x:v>
      </x:c>
      <x:c r="E726" s="48" t="s"/>
      <x:c r="H726" s="48" t="s"/>
      <x:c r="K726" s="50">
        <x:f>SUM(J720:J725)</x:f>
      </x:c>
    </x:row>
    <x:row r="727" spans="1:27">
      <x:c r="D727" s="49" t="s">
        <x:v>410</x:v>
      </x:c>
      <x:c r="E727" s="48" t="s"/>
      <x:c r="H727" s="48" t="n">
        <x:v>3</x:v>
      </x:c>
      <x:c r="I727" s="0" t="s">
        <x:v>380</x:v>
      </x:c>
      <x:c r="K727" s="46">
        <x:f>ROUND(H727/100*K726,5)</x:f>
      </x:c>
    </x:row>
    <x:row r="728" spans="1:27">
      <x:c r="D728" s="49" t="s">
        <x:v>381</x:v>
      </x:c>
      <x:c r="E728" s="48" t="s"/>
      <x:c r="H728" s="48" t="s"/>
      <x:c r="K728" s="50">
        <x:f>SUM(K726:K727)</x:f>
      </x:c>
    </x:row>
    <x:row r="730" spans="1:27" customFormat="1" ht="45" customHeight="1">
      <x:c r="A730" s="38" t="s">
        <x:v>724</x:v>
      </x:c>
      <x:c r="B730" s="38" t="s">
        <x:v>300</x:v>
      </x:c>
      <x:c r="C730" s="39" t="s">
        <x:v>76</x:v>
      </x:c>
      <x:c r="D730" s="40" t="s">
        <x:v>301</x:v>
      </x:c>
      <x:c r="E730" s="39" t="s"/>
      <x:c r="F730" s="39" t="s"/>
      <x:c r="G730" s="39" t="s"/>
      <x:c r="H730" s="41" t="s">
        <x:v>355</x:v>
      </x:c>
      <x:c r="I730" s="42" t="n">
        <x:v>1</x:v>
      </x:c>
      <x:c r="J730" s="43" t="s"/>
      <x:c r="K730" s="44">
        <x:f>ROUND(K740,2)</x:f>
      </x:c>
      <x:c r="L730" s="40" t="s">
        <x:v>725</x:v>
      </x:c>
      <x:c r="M730" s="39" t="s"/>
      <x:c r="N730" s="39" t="s"/>
      <x:c r="O730" s="39" t="s"/>
      <x:c r="P730" s="39" t="s"/>
      <x:c r="Q730" s="39" t="s"/>
      <x:c r="R730" s="39" t="s"/>
      <x:c r="S730" s="39" t="s"/>
      <x:c r="T730" s="39" t="s"/>
      <x:c r="U730" s="39" t="s"/>
      <x:c r="V730" s="39" t="s"/>
      <x:c r="W730" s="39" t="s"/>
      <x:c r="X730" s="39" t="s"/>
      <x:c r="Y730" s="39" t="s"/>
      <x:c r="Z730" s="39" t="s"/>
      <x:c r="AA730" s="39" t="s"/>
    </x:row>
    <x:row r="731" spans="1:27">
      <x:c r="B731" s="14" t="s">
        <x:v>357</x:v>
      </x:c>
    </x:row>
    <x:row r="732" spans="1:27">
      <x:c r="B732" s="0" t="s">
        <x:v>726</x:v>
      </x:c>
      <x:c r="C732" s="0" t="s">
        <x:v>359</x:v>
      </x:c>
      <x:c r="D732" s="0" t="s">
        <x:v>727</x:v>
      </x:c>
      <x:c r="E732" s="45" t="n">
        <x:v>3</x:v>
      </x:c>
      <x:c r="F732" s="0" t="s">
        <x:v>361</x:v>
      </x:c>
      <x:c r="G732" s="0" t="s">
        <x:v>362</x:v>
      </x:c>
      <x:c r="H732" s="46" t="n">
        <x:v>50</x:v>
      </x:c>
      <x:c r="I732" s="0" t="s">
        <x:v>363</x:v>
      </x:c>
      <x:c r="J732" s="47">
        <x:f>ROUND(E732/I730* H732,5)</x:f>
      </x:c>
      <x:c r="K732" s="48" t="s"/>
    </x:row>
    <x:row r="733" spans="1:27">
      <x:c r="B733" s="0" t="s">
        <x:v>718</x:v>
      </x:c>
      <x:c r="C733" s="0" t="s">
        <x:v>359</x:v>
      </x:c>
      <x:c r="D733" s="0" t="s">
        <x:v>719</x:v>
      </x:c>
      <x:c r="E733" s="45" t="n">
        <x:v>3</x:v>
      </x:c>
      <x:c r="F733" s="0" t="s">
        <x:v>361</x:v>
      </x:c>
      <x:c r="G733" s="0" t="s">
        <x:v>362</x:v>
      </x:c>
      <x:c r="H733" s="46" t="n">
        <x:v>30.01</x:v>
      </x:c>
      <x:c r="I733" s="0" t="s">
        <x:v>363</x:v>
      </x:c>
      <x:c r="J733" s="47">
        <x:f>ROUND(E733/I730* H733,5)</x:f>
      </x:c>
      <x:c r="K733" s="48" t="s"/>
    </x:row>
    <x:row r="734" spans="1:27">
      <x:c r="B734" s="0" t="s">
        <x:v>700</x:v>
      </x:c>
      <x:c r="C734" s="0" t="s">
        <x:v>359</x:v>
      </x:c>
      <x:c r="D734" s="0" t="s">
        <x:v>701</x:v>
      </x:c>
      <x:c r="E734" s="45" t="n">
        <x:v>3</x:v>
      </x:c>
      <x:c r="F734" s="0" t="s">
        <x:v>361</x:v>
      </x:c>
      <x:c r="G734" s="0" t="s">
        <x:v>362</x:v>
      </x:c>
      <x:c r="H734" s="46" t="n">
        <x:v>24.12</x:v>
      </x:c>
      <x:c r="I734" s="0" t="s">
        <x:v>363</x:v>
      </x:c>
      <x:c r="J734" s="47">
        <x:f>ROUND(E734/I730* H734,5)</x:f>
      </x:c>
      <x:c r="K734" s="48" t="s"/>
    </x:row>
    <x:row r="735" spans="1:27">
      <x:c r="D735" s="49" t="s">
        <x:v>364</x:v>
      </x:c>
      <x:c r="E735" s="48" t="s"/>
      <x:c r="H735" s="48" t="s"/>
      <x:c r="K735" s="46">
        <x:f>SUM(J732:J734)</x:f>
      </x:c>
    </x:row>
    <x:row r="736" spans="1:27">
      <x:c r="E736" s="48" t="s"/>
      <x:c r="H736" s="48" t="s"/>
      <x:c r="K736" s="48" t="s"/>
    </x:row>
    <x:row r="737" spans="1:27">
      <x:c r="D737" s="49" t="s">
        <x:v>379</x:v>
      </x:c>
      <x:c r="E737" s="48" t="s"/>
      <x:c r="H737" s="48" t="n">
        <x:v>3</x:v>
      </x:c>
      <x:c r="I737" s="0" t="s">
        <x:v>380</x:v>
      </x:c>
      <x:c r="J737" s="0">
        <x:f>ROUND(H737/100*K735,5)</x:f>
      </x:c>
      <x:c r="K737" s="48" t="s"/>
    </x:row>
    <x:row r="738" spans="1:27">
      <x:c r="D738" s="49" t="s">
        <x:v>378</x:v>
      </x:c>
      <x:c r="E738" s="48" t="s"/>
      <x:c r="H738" s="48" t="s"/>
      <x:c r="K738" s="50">
        <x:f>SUM(J731:J737)</x:f>
      </x:c>
    </x:row>
    <x:row r="739" spans="1:27">
      <x:c r="D739" s="49" t="s">
        <x:v>410</x:v>
      </x:c>
      <x:c r="E739" s="48" t="s"/>
      <x:c r="H739" s="48" t="n">
        <x:v>3</x:v>
      </x:c>
      <x:c r="I739" s="0" t="s">
        <x:v>380</x:v>
      </x:c>
      <x:c r="K739" s="46">
        <x:f>ROUND(H739/100*K738,5)</x:f>
      </x:c>
    </x:row>
    <x:row r="740" spans="1:27">
      <x:c r="D740" s="49" t="s">
        <x:v>381</x:v>
      </x:c>
      <x:c r="E740" s="48" t="s"/>
      <x:c r="H740" s="48" t="s"/>
      <x:c r="K740" s="50">
        <x:f>SUM(K738:K739)</x:f>
      </x:c>
    </x:row>
    <x:row r="742" spans="1:27" customFormat="1" ht="45" customHeight="1">
      <x:c r="A742" s="38" t="s">
        <x:v>728</x:v>
      </x:c>
      <x:c r="B742" s="38" t="s">
        <x:v>223</x:v>
      </x:c>
      <x:c r="C742" s="39" t="s">
        <x:v>76</x:v>
      </x:c>
      <x:c r="D742" s="40" t="s">
        <x:v>224</x:v>
      </x:c>
      <x:c r="E742" s="39" t="s"/>
      <x:c r="F742" s="39" t="s"/>
      <x:c r="G742" s="39" t="s"/>
      <x:c r="H742" s="41" t="s">
        <x:v>355</x:v>
      </x:c>
      <x:c r="I742" s="42" t="n">
        <x:v>1</x:v>
      </x:c>
      <x:c r="J742" s="43" t="s"/>
      <x:c r="K742" s="44">
        <x:f>ROUND(K750,2)</x:f>
      </x:c>
      <x:c r="L742" s="40" t="s">
        <x:v>729</x:v>
      </x:c>
      <x:c r="M742" s="39" t="s"/>
      <x:c r="N742" s="39" t="s"/>
      <x:c r="O742" s="39" t="s"/>
      <x:c r="P742" s="39" t="s"/>
      <x:c r="Q742" s="39" t="s"/>
      <x:c r="R742" s="39" t="s"/>
      <x:c r="S742" s="39" t="s"/>
      <x:c r="T742" s="39" t="s"/>
      <x:c r="U742" s="39" t="s"/>
      <x:c r="V742" s="39" t="s"/>
      <x:c r="W742" s="39" t="s"/>
      <x:c r="X742" s="39" t="s"/>
      <x:c r="Y742" s="39" t="s"/>
      <x:c r="Z742" s="39" t="s"/>
      <x:c r="AA742" s="39" t="s"/>
    </x:row>
    <x:row r="743" spans="1:27">
      <x:c r="B743" s="14" t="s">
        <x:v>357</x:v>
      </x:c>
    </x:row>
    <x:row r="744" spans="1:27">
      <x:c r="B744" s="0" t="s">
        <x:v>700</x:v>
      </x:c>
      <x:c r="C744" s="0" t="s">
        <x:v>359</x:v>
      </x:c>
      <x:c r="D744" s="0" t="s">
        <x:v>701</x:v>
      </x:c>
      <x:c r="E744" s="45" t="n">
        <x:v>0.14</x:v>
      </x:c>
      <x:c r="F744" s="0" t="s">
        <x:v>361</x:v>
      </x:c>
      <x:c r="G744" s="0" t="s">
        <x:v>362</x:v>
      </x:c>
      <x:c r="H744" s="46" t="n">
        <x:v>24.12</x:v>
      </x:c>
      <x:c r="I744" s="0" t="s">
        <x:v>363</x:v>
      </x:c>
      <x:c r="J744" s="47">
        <x:f>ROUND(E744/I742* H744,5)</x:f>
      </x:c>
      <x:c r="K744" s="48" t="s"/>
    </x:row>
    <x:row r="745" spans="1:27">
      <x:c r="D745" s="49" t="s">
        <x:v>364</x:v>
      </x:c>
      <x:c r="E745" s="48" t="s"/>
      <x:c r="H745" s="48" t="s"/>
      <x:c r="K745" s="46">
        <x:f>SUM(J744:J744)</x:f>
      </x:c>
    </x:row>
    <x:row r="746" spans="1:27">
      <x:c r="E746" s="48" t="s"/>
      <x:c r="H746" s="48" t="s"/>
      <x:c r="K746" s="48" t="s"/>
    </x:row>
    <x:row r="747" spans="1:27">
      <x:c r="D747" s="49" t="s">
        <x:v>379</x:v>
      </x:c>
      <x:c r="E747" s="48" t="s"/>
      <x:c r="H747" s="48" t="n">
        <x:v>1.5</x:v>
      </x:c>
      <x:c r="I747" s="0" t="s">
        <x:v>380</x:v>
      </x:c>
      <x:c r="J747" s="0">
        <x:f>ROUND(H747/100*K745,5)</x:f>
      </x:c>
      <x:c r="K747" s="48" t="s"/>
    </x:row>
    <x:row r="748" spans="1:27">
      <x:c r="D748" s="49" t="s">
        <x:v>378</x:v>
      </x:c>
      <x:c r="E748" s="48" t="s"/>
      <x:c r="H748" s="48" t="s"/>
      <x:c r="K748" s="50">
        <x:f>SUM(J743:J747)</x:f>
      </x:c>
    </x:row>
    <x:row r="749" spans="1:27">
      <x:c r="D749" s="49" t="s">
        <x:v>410</x:v>
      </x:c>
      <x:c r="E749" s="48" t="s"/>
      <x:c r="H749" s="48" t="n">
        <x:v>3</x:v>
      </x:c>
      <x:c r="I749" s="0" t="s">
        <x:v>380</x:v>
      </x:c>
      <x:c r="K749" s="46">
        <x:f>ROUND(H749/100*K748,5)</x:f>
      </x:c>
    </x:row>
    <x:row r="750" spans="1:27">
      <x:c r="D750" s="49" t="s">
        <x:v>381</x:v>
      </x:c>
      <x:c r="E750" s="48" t="s"/>
      <x:c r="H750" s="48" t="s"/>
      <x:c r="K750" s="50">
        <x:f>SUM(K748:K749)</x:f>
      </x:c>
    </x:row>
    <x:row r="752" spans="1:27" customFormat="1" ht="45" customHeight="1">
      <x:c r="A752" s="38" t="s">
        <x:v>730</x:v>
      </x:c>
      <x:c r="B752" s="38" t="s">
        <x:v>235</x:v>
      </x:c>
      <x:c r="C752" s="39" t="s">
        <x:v>76</x:v>
      </x:c>
      <x:c r="D752" s="40" t="s">
        <x:v>236</x:v>
      </x:c>
      <x:c r="E752" s="39" t="s"/>
      <x:c r="F752" s="39" t="s"/>
      <x:c r="G752" s="39" t="s"/>
      <x:c r="H752" s="41" t="s">
        <x:v>355</x:v>
      </x:c>
      <x:c r="I752" s="42" t="n">
        <x:v>1</x:v>
      </x:c>
      <x:c r="J752" s="43" t="s"/>
      <x:c r="K752" s="44">
        <x:f>ROUND(K761,2)</x:f>
      </x:c>
      <x:c r="L752" s="40" t="s">
        <x:v>731</x:v>
      </x:c>
      <x:c r="M752" s="39" t="s"/>
      <x:c r="N752" s="39" t="s"/>
      <x:c r="O752" s="39" t="s"/>
      <x:c r="P752" s="39" t="s"/>
      <x:c r="Q752" s="39" t="s"/>
      <x:c r="R752" s="39" t="s"/>
      <x:c r="S752" s="39" t="s"/>
      <x:c r="T752" s="39" t="s"/>
      <x:c r="U752" s="39" t="s"/>
      <x:c r="V752" s="39" t="s"/>
      <x:c r="W752" s="39" t="s"/>
      <x:c r="X752" s="39" t="s"/>
      <x:c r="Y752" s="39" t="s"/>
      <x:c r="Z752" s="39" t="s"/>
      <x:c r="AA752" s="39" t="s"/>
    </x:row>
    <x:row r="753" spans="1:27">
      <x:c r="B753" s="14" t="s">
        <x:v>357</x:v>
      </x:c>
    </x:row>
    <x:row r="754" spans="1:27">
      <x:c r="B754" s="0" t="s">
        <x:v>732</x:v>
      </x:c>
      <x:c r="C754" s="0" t="s">
        <x:v>359</x:v>
      </x:c>
      <x:c r="D754" s="0" t="s">
        <x:v>733</x:v>
      </x:c>
      <x:c r="E754" s="45" t="n">
        <x:v>0.1</x:v>
      </x:c>
      <x:c r="F754" s="0" t="s">
        <x:v>361</x:v>
      </x:c>
      <x:c r="G754" s="0" t="s">
        <x:v>362</x:v>
      </x:c>
      <x:c r="H754" s="46" t="n">
        <x:v>30.01</x:v>
      </x:c>
      <x:c r="I754" s="0" t="s">
        <x:v>363</x:v>
      </x:c>
      <x:c r="J754" s="47">
        <x:f>ROUND(E754/I752* H754,5)</x:f>
      </x:c>
      <x:c r="K754" s="48" t="s"/>
    </x:row>
    <x:row r="755" spans="1:27">
      <x:c r="B755" s="0" t="s">
        <x:v>734</x:v>
      </x:c>
      <x:c r="C755" s="0" t="s">
        <x:v>359</x:v>
      </x:c>
      <x:c r="D755" s="0" t="s">
        <x:v>735</x:v>
      </x:c>
      <x:c r="E755" s="45" t="n">
        <x:v>0.1</x:v>
      </x:c>
      <x:c r="F755" s="0" t="s">
        <x:v>361</x:v>
      </x:c>
      <x:c r="G755" s="0" t="s">
        <x:v>362</x:v>
      </x:c>
      <x:c r="H755" s="46" t="n">
        <x:v>25.74</x:v>
      </x:c>
      <x:c r="I755" s="0" t="s">
        <x:v>363</x:v>
      </x:c>
      <x:c r="J755" s="47">
        <x:f>ROUND(E755/I752* H755,5)</x:f>
      </x:c>
      <x:c r="K755" s="48" t="s"/>
    </x:row>
    <x:row r="756" spans="1:27">
      <x:c r="D756" s="49" t="s">
        <x:v>364</x:v>
      </x:c>
      <x:c r="E756" s="48" t="s"/>
      <x:c r="H756" s="48" t="s"/>
      <x:c r="K756" s="46">
        <x:f>SUM(J754:J755)</x:f>
      </x:c>
    </x:row>
    <x:row r="757" spans="1:27">
      <x:c r="E757" s="48" t="s"/>
      <x:c r="H757" s="48" t="s"/>
      <x:c r="K757" s="48" t="s"/>
    </x:row>
    <x:row r="758" spans="1:27">
      <x:c r="D758" s="49" t="s">
        <x:v>379</x:v>
      </x:c>
      <x:c r="E758" s="48" t="s"/>
      <x:c r="H758" s="48" t="n">
        <x:v>1.5</x:v>
      </x:c>
      <x:c r="I758" s="0" t="s">
        <x:v>380</x:v>
      </x:c>
      <x:c r="J758" s="0">
        <x:f>ROUND(H758/100*K756,5)</x:f>
      </x:c>
      <x:c r="K758" s="48" t="s"/>
    </x:row>
    <x:row r="759" spans="1:27">
      <x:c r="D759" s="49" t="s">
        <x:v>378</x:v>
      </x:c>
      <x:c r="E759" s="48" t="s"/>
      <x:c r="H759" s="48" t="s"/>
      <x:c r="K759" s="50">
        <x:f>SUM(J753:J758)</x:f>
      </x:c>
    </x:row>
    <x:row r="760" spans="1:27">
      <x:c r="D760" s="49" t="s">
        <x:v>410</x:v>
      </x:c>
      <x:c r="E760" s="48" t="s"/>
      <x:c r="H760" s="48" t="n">
        <x:v>3</x:v>
      </x:c>
      <x:c r="I760" s="0" t="s">
        <x:v>380</x:v>
      </x:c>
      <x:c r="K760" s="46">
        <x:f>ROUND(H760/100*K759,5)</x:f>
      </x:c>
    </x:row>
    <x:row r="761" spans="1:27">
      <x:c r="D761" s="49" t="s">
        <x:v>381</x:v>
      </x:c>
      <x:c r="E761" s="48" t="s"/>
      <x:c r="H761" s="48" t="s"/>
      <x:c r="K761" s="50">
        <x:f>SUM(K759:K760)</x:f>
      </x:c>
    </x:row>
    <x:row r="763" spans="1:27" customFormat="1" ht="45" customHeight="1">
      <x:c r="A763" s="38" t="s">
        <x:v>736</x:v>
      </x:c>
      <x:c r="B763" s="38" t="s">
        <x:v>309</x:v>
      </x:c>
      <x:c r="C763" s="39" t="s">
        <x:v>310</x:v>
      </x:c>
      <x:c r="D763" s="40" t="s">
        <x:v>311</x:v>
      </x:c>
      <x:c r="E763" s="39" t="s"/>
      <x:c r="F763" s="39" t="s"/>
      <x:c r="G763" s="39" t="s"/>
      <x:c r="H763" s="41" t="s">
        <x:v>355</x:v>
      </x:c>
      <x:c r="I763" s="42" t="n">
        <x:v>1</x:v>
      </x:c>
      <x:c r="J763" s="43" t="s"/>
      <x:c r="K763" s="44" t="n">
        <x:v>1680</x:v>
      </x:c>
      <x:c r="L763" s="40" t="s">
        <x:v>737</x:v>
      </x:c>
      <x:c r="M763" s="39" t="s"/>
      <x:c r="N763" s="39" t="s"/>
      <x:c r="O763" s="39" t="s"/>
      <x:c r="P763" s="39" t="s"/>
      <x:c r="Q763" s="39" t="s"/>
      <x:c r="R763" s="39" t="s"/>
      <x:c r="S763" s="39" t="s"/>
      <x:c r="T763" s="39" t="s"/>
      <x:c r="U763" s="39" t="s"/>
      <x:c r="V763" s="39" t="s"/>
      <x:c r="W763" s="39" t="s"/>
      <x:c r="X763" s="39" t="s"/>
      <x:c r="Y763" s="39" t="s"/>
      <x:c r="Z763" s="39" t="s"/>
      <x:c r="AA763" s="39" t="s"/>
    </x:row>
    <x:row r="764" spans="1:27" customFormat="1" ht="45" customHeight="1">
      <x:c r="A764" s="38" t="s">
        <x:v>738</x:v>
      </x:c>
      <x:c r="B764" s="38" t="s">
        <x:v>316</x:v>
      </x:c>
      <x:c r="C764" s="39" t="s">
        <x:v>310</x:v>
      </x:c>
      <x:c r="D764" s="40" t="s">
        <x:v>317</x:v>
      </x:c>
      <x:c r="E764" s="39" t="s"/>
      <x:c r="F764" s="39" t="s"/>
      <x:c r="G764" s="39" t="s"/>
      <x:c r="H764" s="41" t="s">
        <x:v>355</x:v>
      </x:c>
      <x:c r="I764" s="42" t="n">
        <x:v>1</x:v>
      </x:c>
      <x:c r="J764" s="43" t="s"/>
      <x:c r="K764" s="44" t="n">
        <x:v>848.9</x:v>
      </x:c>
      <x:c r="L764" s="40" t="s">
        <x:v>739</x:v>
      </x:c>
      <x:c r="M764" s="39" t="s"/>
      <x:c r="N764" s="39" t="s"/>
      <x:c r="O764" s="39" t="s"/>
      <x:c r="P764" s="39" t="s"/>
      <x:c r="Q764" s="39" t="s"/>
      <x:c r="R764" s="39" t="s"/>
      <x:c r="S764" s="39" t="s"/>
      <x:c r="T764" s="39" t="s"/>
      <x:c r="U764" s="39" t="s"/>
      <x:c r="V764" s="39" t="s"/>
      <x:c r="W764" s="39" t="s"/>
      <x:c r="X764" s="39" t="s"/>
      <x:c r="Y764" s="39" t="s"/>
      <x:c r="Z764" s="39" t="s"/>
      <x:c r="AA764" s="39" t="s"/>
    </x:row>
    <x:row r="765" spans="1:27" customFormat="1" ht="45" customHeight="1">
      <x:c r="A765" s="38" t="s">
        <x:v>740</x:v>
      </x:c>
      <x:c r="B765" s="38" t="s">
        <x:v>318</x:v>
      </x:c>
      <x:c r="C765" s="39" t="s">
        <x:v>310</x:v>
      </x:c>
      <x:c r="D765" s="40" t="s">
        <x:v>319</x:v>
      </x:c>
      <x:c r="E765" s="39" t="s"/>
      <x:c r="F765" s="39" t="s"/>
      <x:c r="G765" s="39" t="s"/>
      <x:c r="H765" s="41" t="s">
        <x:v>355</x:v>
      </x:c>
      <x:c r="I765" s="42" t="n">
        <x:v>1</x:v>
      </x:c>
      <x:c r="J765" s="43" t="s"/>
      <x:c r="K765" s="44" t="n">
        <x:v>1905.5</x:v>
      </x:c>
      <x:c r="L765" s="40" t="s">
        <x:v>741</x:v>
      </x:c>
      <x:c r="M765" s="39" t="s"/>
      <x:c r="N765" s="39" t="s"/>
      <x:c r="O765" s="39" t="s"/>
      <x:c r="P765" s="39" t="s"/>
      <x:c r="Q765" s="39" t="s"/>
      <x:c r="R765" s="39" t="s"/>
      <x:c r="S765" s="39" t="s"/>
      <x:c r="T765" s="39" t="s"/>
      <x:c r="U765" s="39" t="s"/>
      <x:c r="V765" s="39" t="s"/>
      <x:c r="W765" s="39" t="s"/>
      <x:c r="X765" s="39" t="s"/>
      <x:c r="Y765" s="39" t="s"/>
      <x:c r="Z765" s="39" t="s"/>
      <x:c r="AA765" s="39" t="s"/>
    </x:row>
    <x:row r="766" spans="1:27" customFormat="1" ht="45" customHeight="1">
      <x:c r="A766" s="38" t="s">
        <x:v>742</x:v>
      </x:c>
      <x:c r="B766" s="38" t="s">
        <x:v>307</x:v>
      </x:c>
      <x:c r="C766" s="39" t="s">
        <x:v>76</x:v>
      </x:c>
      <x:c r="D766" s="40" t="s">
        <x:v>308</x:v>
      </x:c>
      <x:c r="E766" s="39" t="s"/>
      <x:c r="F766" s="39" t="s"/>
      <x:c r="G766" s="39" t="s"/>
      <x:c r="H766" s="41" t="s">
        <x:v>355</x:v>
      </x:c>
      <x:c r="I766" s="42" t="n">
        <x:v>1</x:v>
      </x:c>
      <x:c r="J766" s="43" t="s"/>
      <x:c r="K766" s="44">
        <x:f>ROUND(K775,2)</x:f>
      </x:c>
      <x:c r="L766" s="40" t="s">
        <x:v>743</x:v>
      </x:c>
      <x:c r="M766" s="39" t="s"/>
      <x:c r="N766" s="39" t="s"/>
      <x:c r="O766" s="39" t="s"/>
      <x:c r="P766" s="39" t="s"/>
      <x:c r="Q766" s="39" t="s"/>
      <x:c r="R766" s="39" t="s"/>
      <x:c r="S766" s="39" t="s"/>
      <x:c r="T766" s="39" t="s"/>
      <x:c r="U766" s="39" t="s"/>
      <x:c r="V766" s="39" t="s"/>
      <x:c r="W766" s="39" t="s"/>
      <x:c r="X766" s="39" t="s"/>
      <x:c r="Y766" s="39" t="s"/>
      <x:c r="Z766" s="39" t="s"/>
      <x:c r="AA766" s="39" t="s"/>
    </x:row>
    <x:row r="767" spans="1:27">
      <x:c r="B767" s="14" t="s">
        <x:v>357</x:v>
      </x:c>
    </x:row>
    <x:row r="768" spans="1:27">
      <x:c r="B768" s="0" t="s">
        <x:v>734</x:v>
      </x:c>
      <x:c r="C768" s="0" t="s">
        <x:v>359</x:v>
      </x:c>
      <x:c r="D768" s="0" t="s">
        <x:v>735</x:v>
      </x:c>
      <x:c r="E768" s="45" t="n">
        <x:v>0.1</x:v>
      </x:c>
      <x:c r="F768" s="0" t="s">
        <x:v>361</x:v>
      </x:c>
      <x:c r="G768" s="0" t="s">
        <x:v>362</x:v>
      </x:c>
      <x:c r="H768" s="46" t="n">
        <x:v>25.74</x:v>
      </x:c>
      <x:c r="I768" s="0" t="s">
        <x:v>363</x:v>
      </x:c>
      <x:c r="J768" s="47">
        <x:f>ROUND(E768/I766* H768,5)</x:f>
      </x:c>
      <x:c r="K768" s="48" t="s"/>
    </x:row>
    <x:row r="769" spans="1:27">
      <x:c r="B769" s="0" t="s">
        <x:v>732</x:v>
      </x:c>
      <x:c r="C769" s="0" t="s">
        <x:v>359</x:v>
      </x:c>
      <x:c r="D769" s="0" t="s">
        <x:v>733</x:v>
      </x:c>
      <x:c r="E769" s="45" t="n">
        <x:v>0.1</x:v>
      </x:c>
      <x:c r="F769" s="0" t="s">
        <x:v>361</x:v>
      </x:c>
      <x:c r="G769" s="0" t="s">
        <x:v>362</x:v>
      </x:c>
      <x:c r="H769" s="46" t="n">
        <x:v>30.01</x:v>
      </x:c>
      <x:c r="I769" s="0" t="s">
        <x:v>363</x:v>
      </x:c>
      <x:c r="J769" s="47">
        <x:f>ROUND(E769/I766* H769,5)</x:f>
      </x:c>
      <x:c r="K769" s="48" t="s"/>
    </x:row>
    <x:row r="770" spans="1:27">
      <x:c r="D770" s="49" t="s">
        <x:v>364</x:v>
      </x:c>
      <x:c r="E770" s="48" t="s"/>
      <x:c r="H770" s="48" t="s"/>
      <x:c r="K770" s="46">
        <x:f>SUM(J768:J769)</x:f>
      </x:c>
    </x:row>
    <x:row r="771" spans="1:27">
      <x:c r="E771" s="48" t="s"/>
      <x:c r="H771" s="48" t="s"/>
      <x:c r="K771" s="48" t="s"/>
    </x:row>
    <x:row r="772" spans="1:27">
      <x:c r="D772" s="49" t="s">
        <x:v>379</x:v>
      </x:c>
      <x:c r="E772" s="48" t="s"/>
      <x:c r="H772" s="48" t="n">
        <x:v>1.5</x:v>
      </x:c>
      <x:c r="I772" s="0" t="s">
        <x:v>380</x:v>
      </x:c>
      <x:c r="J772" s="0">
        <x:f>ROUND(H772/100*K770,5)</x:f>
      </x:c>
      <x:c r="K772" s="48" t="s"/>
    </x:row>
    <x:row r="773" spans="1:27">
      <x:c r="D773" s="49" t="s">
        <x:v>378</x:v>
      </x:c>
      <x:c r="E773" s="48" t="s"/>
      <x:c r="H773" s="48" t="s"/>
      <x:c r="K773" s="50">
        <x:f>SUM(J767:J772)</x:f>
      </x:c>
    </x:row>
    <x:row r="774" spans="1:27">
      <x:c r="D774" s="49" t="s">
        <x:v>410</x:v>
      </x:c>
      <x:c r="E774" s="48" t="s"/>
      <x:c r="H774" s="48" t="n">
        <x:v>3</x:v>
      </x:c>
      <x:c r="I774" s="0" t="s">
        <x:v>380</x:v>
      </x:c>
      <x:c r="K774" s="46">
        <x:f>ROUND(H774/100*K773,5)</x:f>
      </x:c>
    </x:row>
    <x:row r="775" spans="1:27">
      <x:c r="D775" s="49" t="s">
        <x:v>381</x:v>
      </x:c>
      <x:c r="E775" s="48" t="s"/>
      <x:c r="H775" s="48" t="s"/>
      <x:c r="K775" s="50">
        <x:f>SUM(K773:K774)</x:f>
      </x:c>
    </x:row>
    <x:row r="777" spans="1:27" customFormat="1" ht="45" customHeight="1">
      <x:c r="A777" s="38" t="s">
        <x:v>744</x:v>
      </x:c>
      <x:c r="B777" s="38" t="s">
        <x:v>305</x:v>
      </x:c>
      <x:c r="C777" s="39" t="s">
        <x:v>76</x:v>
      </x:c>
      <x:c r="D777" s="40" t="s">
        <x:v>306</x:v>
      </x:c>
      <x:c r="E777" s="39" t="s"/>
      <x:c r="F777" s="39" t="s"/>
      <x:c r="G777" s="39" t="s"/>
      <x:c r="H777" s="41" t="s">
        <x:v>355</x:v>
      </x:c>
      <x:c r="I777" s="42" t="n">
        <x:v>1</x:v>
      </x:c>
      <x:c r="J777" s="43" t="s"/>
      <x:c r="K777" s="44">
        <x:f>ROUND(K786,2)</x:f>
      </x:c>
      <x:c r="L777" s="40" t="s">
        <x:v>745</x:v>
      </x:c>
      <x:c r="M777" s="39" t="s"/>
      <x:c r="N777" s="39" t="s"/>
      <x:c r="O777" s="39" t="s"/>
      <x:c r="P777" s="39" t="s"/>
      <x:c r="Q777" s="39" t="s"/>
      <x:c r="R777" s="39" t="s"/>
      <x:c r="S777" s="39" t="s"/>
      <x:c r="T777" s="39" t="s"/>
      <x:c r="U777" s="39" t="s"/>
      <x:c r="V777" s="39" t="s"/>
      <x:c r="W777" s="39" t="s"/>
      <x:c r="X777" s="39" t="s"/>
      <x:c r="Y777" s="39" t="s"/>
      <x:c r="Z777" s="39" t="s"/>
      <x:c r="AA777" s="39" t="s"/>
    </x:row>
    <x:row r="778" spans="1:27">
      <x:c r="B778" s="14" t="s">
        <x:v>357</x:v>
      </x:c>
    </x:row>
    <x:row r="779" spans="1:27">
      <x:c r="B779" s="0" t="s">
        <x:v>746</x:v>
      </x:c>
      <x:c r="C779" s="0" t="s">
        <x:v>359</x:v>
      </x:c>
      <x:c r="D779" s="0" t="s">
        <x:v>747</x:v>
      </x:c>
      <x:c r="E779" s="45" t="n">
        <x:v>0.02</x:v>
      </x:c>
      <x:c r="F779" s="0" t="s">
        <x:v>361</x:v>
      </x:c>
      <x:c r="G779" s="0" t="s">
        <x:v>362</x:v>
      </x:c>
      <x:c r="H779" s="46" t="n">
        <x:v>30.01</x:v>
      </x:c>
      <x:c r="I779" s="0" t="s">
        <x:v>363</x:v>
      </x:c>
      <x:c r="J779" s="47">
        <x:f>ROUND(E779/I777* H779,5)</x:f>
      </x:c>
      <x:c r="K779" s="48" t="s"/>
    </x:row>
    <x:row r="780" spans="1:27">
      <x:c r="B780" s="0" t="s">
        <x:v>748</x:v>
      </x:c>
      <x:c r="C780" s="0" t="s">
        <x:v>359</x:v>
      </x:c>
      <x:c r="D780" s="0" t="s">
        <x:v>749</x:v>
      </x:c>
      <x:c r="E780" s="45" t="n">
        <x:v>0.02</x:v>
      </x:c>
      <x:c r="F780" s="0" t="s">
        <x:v>361</x:v>
      </x:c>
      <x:c r="G780" s="0" t="s">
        <x:v>362</x:v>
      </x:c>
      <x:c r="H780" s="46" t="n">
        <x:v>25.7</x:v>
      </x:c>
      <x:c r="I780" s="0" t="s">
        <x:v>363</x:v>
      </x:c>
      <x:c r="J780" s="47">
        <x:f>ROUND(E780/I777* H780,5)</x:f>
      </x:c>
      <x:c r="K780" s="48" t="s"/>
    </x:row>
    <x:row r="781" spans="1:27">
      <x:c r="D781" s="49" t="s">
        <x:v>364</x:v>
      </x:c>
      <x:c r="E781" s="48" t="s"/>
      <x:c r="H781" s="48" t="s"/>
      <x:c r="K781" s="46">
        <x:f>SUM(J779:J780)</x:f>
      </x:c>
    </x:row>
    <x:row r="782" spans="1:27">
      <x:c r="E782" s="48" t="s"/>
      <x:c r="H782" s="48" t="s"/>
      <x:c r="K782" s="48" t="s"/>
    </x:row>
    <x:row r="783" spans="1:27">
      <x:c r="D783" s="49" t="s">
        <x:v>379</x:v>
      </x:c>
      <x:c r="E783" s="48" t="s"/>
      <x:c r="H783" s="48" t="n">
        <x:v>1.5</x:v>
      </x:c>
      <x:c r="I783" s="0" t="s">
        <x:v>380</x:v>
      </x:c>
      <x:c r="J783" s="0">
        <x:f>ROUND(H783/100*K781,5)</x:f>
      </x:c>
      <x:c r="K783" s="48" t="s"/>
    </x:row>
    <x:row r="784" spans="1:27">
      <x:c r="D784" s="49" t="s">
        <x:v>378</x:v>
      </x:c>
      <x:c r="E784" s="48" t="s"/>
      <x:c r="H784" s="48" t="s"/>
      <x:c r="K784" s="50">
        <x:f>SUM(J778:J783)</x:f>
      </x:c>
    </x:row>
    <x:row r="785" spans="1:27">
      <x:c r="D785" s="49" t="s">
        <x:v>410</x:v>
      </x:c>
      <x:c r="E785" s="48" t="s"/>
      <x:c r="H785" s="48" t="n">
        <x:v>3</x:v>
      </x:c>
      <x:c r="I785" s="0" t="s">
        <x:v>380</x:v>
      </x:c>
      <x:c r="K785" s="46">
        <x:f>ROUND(H785/100*K784,5)</x:f>
      </x:c>
    </x:row>
    <x:row r="786" spans="1:27">
      <x:c r="D786" s="49" t="s">
        <x:v>381</x:v>
      </x:c>
      <x:c r="E786" s="48" t="s"/>
      <x:c r="H786" s="48" t="s"/>
      <x:c r="K786" s="50">
        <x:f>SUM(K784:K785)</x:f>
      </x:c>
    </x:row>
    <x:row r="788" spans="1:27" customFormat="1" ht="45" customHeight="1">
      <x:c r="A788" s="38" t="s">
        <x:v>750</x:v>
      </x:c>
      <x:c r="B788" s="38" t="s">
        <x:v>38</x:v>
      </x:c>
      <x:c r="C788" s="39" t="s">
        <x:v>14</x:v>
      </x:c>
      <x:c r="D788" s="40" t="s">
        <x:v>39</x:v>
      </x:c>
      <x:c r="E788" s="39" t="s"/>
      <x:c r="F788" s="39" t="s"/>
      <x:c r="G788" s="39" t="s"/>
      <x:c r="H788" s="41" t="s">
        <x:v>355</x:v>
      </x:c>
      <x:c r="I788" s="42" t="n">
        <x:v>1</x:v>
      </x:c>
      <x:c r="J788" s="43" t="s"/>
      <x:c r="K788" s="44">
        <x:f>ROUND(K806,2)</x:f>
      </x:c>
      <x:c r="L788" s="40" t="s">
        <x:v>751</x:v>
      </x:c>
      <x:c r="M788" s="39" t="s"/>
      <x:c r="N788" s="39" t="s"/>
      <x:c r="O788" s="39" t="s"/>
      <x:c r="P788" s="39" t="s"/>
      <x:c r="Q788" s="39" t="s"/>
      <x:c r="R788" s="39" t="s"/>
      <x:c r="S788" s="39" t="s"/>
      <x:c r="T788" s="39" t="s"/>
      <x:c r="U788" s="39" t="s"/>
      <x:c r="V788" s="39" t="s"/>
      <x:c r="W788" s="39" t="s"/>
      <x:c r="X788" s="39" t="s"/>
      <x:c r="Y788" s="39" t="s"/>
      <x:c r="Z788" s="39" t="s"/>
      <x:c r="AA788" s="39" t="s"/>
    </x:row>
    <x:row r="789" spans="1:27">
      <x:c r="B789" s="14" t="s">
        <x:v>357</x:v>
      </x:c>
    </x:row>
    <x:row r="790" spans="1:27">
      <x:c r="B790" s="0" t="s">
        <x:v>358</x:v>
      </x:c>
      <x:c r="C790" s="0" t="s">
        <x:v>359</x:v>
      </x:c>
      <x:c r="D790" s="0" t="s">
        <x:v>360</x:v>
      </x:c>
      <x:c r="E790" s="45" t="n">
        <x:v>0.175</x:v>
      </x:c>
      <x:c r="F790" s="0" t="s">
        <x:v>361</x:v>
      </x:c>
      <x:c r="G790" s="0" t="s">
        <x:v>362</x:v>
      </x:c>
      <x:c r="H790" s="46" t="n">
        <x:v>25.06</x:v>
      </x:c>
      <x:c r="I790" s="0" t="s">
        <x:v>363</x:v>
      </x:c>
      <x:c r="J790" s="47">
        <x:f>ROUND(E790/I788* H790,5)</x:f>
      </x:c>
      <x:c r="K790" s="48" t="s"/>
    </x:row>
    <x:row r="791" spans="1:27">
      <x:c r="B791" s="0" t="s">
        <x:v>700</x:v>
      </x:c>
      <x:c r="C791" s="0" t="s">
        <x:v>359</x:v>
      </x:c>
      <x:c r="D791" s="0" t="s">
        <x:v>701</x:v>
      </x:c>
      <x:c r="E791" s="45" t="n">
        <x:v>0.35</x:v>
      </x:c>
      <x:c r="F791" s="0" t="s">
        <x:v>361</x:v>
      </x:c>
      <x:c r="G791" s="0" t="s">
        <x:v>362</x:v>
      </x:c>
      <x:c r="H791" s="46" t="n">
        <x:v>24.12</x:v>
      </x:c>
      <x:c r="I791" s="0" t="s">
        <x:v>363</x:v>
      </x:c>
      <x:c r="J791" s="47">
        <x:f>ROUND(E791/I788* H791,5)</x:f>
      </x:c>
      <x:c r="K791" s="48" t="s"/>
    </x:row>
    <x:row r="792" spans="1:27">
      <x:c r="B792" s="0" t="s">
        <x:v>752</x:v>
      </x:c>
      <x:c r="C792" s="0" t="s">
        <x:v>359</x:v>
      </x:c>
      <x:c r="D792" s="0" t="s">
        <x:v>753</x:v>
      </x:c>
      <x:c r="E792" s="45" t="n">
        <x:v>0.7</x:v>
      </x:c>
      <x:c r="F792" s="0" t="s">
        <x:v>361</x:v>
      </x:c>
      <x:c r="G792" s="0" t="s">
        <x:v>362</x:v>
      </x:c>
      <x:c r="H792" s="46" t="n">
        <x:v>29.03</x:v>
      </x:c>
      <x:c r="I792" s="0" t="s">
        <x:v>363</x:v>
      </x:c>
      <x:c r="J792" s="47">
        <x:f>ROUND(E792/I788* H792,5)</x:f>
      </x:c>
      <x:c r="K792" s="48" t="s"/>
    </x:row>
    <x:row r="793" spans="1:27">
      <x:c r="D793" s="49" t="s">
        <x:v>364</x:v>
      </x:c>
      <x:c r="E793" s="48" t="s"/>
      <x:c r="H793" s="48" t="s"/>
      <x:c r="K793" s="46">
        <x:f>SUM(J790:J792)</x:f>
      </x:c>
    </x:row>
    <x:row r="794" spans="1:27">
      <x:c r="B794" s="14" t="s">
        <x:v>365</x:v>
      </x:c>
      <x:c r="E794" s="48" t="s"/>
      <x:c r="H794" s="48" t="s"/>
      <x:c r="K794" s="48" t="s"/>
    </x:row>
    <x:row r="795" spans="1:27">
      <x:c r="B795" s="0" t="s">
        <x:v>754</x:v>
      </x:c>
      <x:c r="C795" s="0" t="s">
        <x:v>359</x:v>
      </x:c>
      <x:c r="D795" s="0" t="s">
        <x:v>755</x:v>
      </x:c>
      <x:c r="E795" s="45" t="n">
        <x:v>0.175</x:v>
      </x:c>
      <x:c r="F795" s="0" t="s">
        <x:v>361</x:v>
      </x:c>
      <x:c r="G795" s="0" t="s">
        <x:v>362</x:v>
      </x:c>
      <x:c r="H795" s="46" t="n">
        <x:v>2.77</x:v>
      </x:c>
      <x:c r="I795" s="0" t="s">
        <x:v>363</x:v>
      </x:c>
      <x:c r="J795" s="47">
        <x:f>ROUND(E795/I788* H795,5)</x:f>
      </x:c>
      <x:c r="K795" s="48" t="s"/>
    </x:row>
    <x:row r="796" spans="1:27">
      <x:c r="D796" s="49" t="s">
        <x:v>368</x:v>
      </x:c>
      <x:c r="E796" s="48" t="s"/>
      <x:c r="H796" s="48" t="s"/>
      <x:c r="K796" s="46">
        <x:f>SUM(J795:J795)</x:f>
      </x:c>
    </x:row>
    <x:row r="797" spans="1:27">
      <x:c r="B797" s="14" t="s">
        <x:v>369</x:v>
      </x:c>
      <x:c r="E797" s="48" t="s"/>
      <x:c r="H797" s="48" t="s"/>
      <x:c r="K797" s="48" t="s"/>
    </x:row>
    <x:row r="798" spans="1:27">
      <x:c r="B798" s="0" t="s">
        <x:v>756</x:v>
      </x:c>
      <x:c r="C798" s="0" t="s">
        <x:v>373</x:v>
      </x:c>
      <x:c r="D798" s="0" t="s">
        <x:v>757</x:v>
      </x:c>
      <x:c r="E798" s="45" t="n">
        <x:v>0.05751</x:v>
      </x:c>
      <x:c r="G798" s="0" t="s">
        <x:v>362</x:v>
      </x:c>
      <x:c r="H798" s="46" t="n">
        <x:v>50.35</x:v>
      </x:c>
      <x:c r="I798" s="0" t="s">
        <x:v>363</x:v>
      </x:c>
      <x:c r="J798" s="47">
        <x:f>ROUND(E798* H798,5)</x:f>
      </x:c>
      <x:c r="K798" s="48" t="s"/>
    </x:row>
    <x:row r="799" spans="1:27">
      <x:c r="B799" s="0" t="s">
        <x:v>370</x:v>
      </x:c>
      <x:c r="C799" s="0" t="s">
        <x:v>27</x:v>
      </x:c>
      <x:c r="D799" s="0" t="s">
        <x:v>371</x:v>
      </x:c>
      <x:c r="E799" s="45" t="n">
        <x:v>0.0136</x:v>
      </x:c>
      <x:c r="G799" s="0" t="s">
        <x:v>362</x:v>
      </x:c>
      <x:c r="H799" s="46" t="n">
        <x:v>2.62</x:v>
      </x:c>
      <x:c r="I799" s="0" t="s">
        <x:v>363</x:v>
      </x:c>
      <x:c r="J799" s="47">
        <x:f>ROUND(E799* H799,5)</x:f>
      </x:c>
      <x:c r="K799" s="48" t="s"/>
    </x:row>
    <x:row r="800" spans="1:27">
      <x:c r="B800" s="0" t="s">
        <x:v>758</x:v>
      </x:c>
      <x:c r="C800" s="0" t="s">
        <x:v>95</x:v>
      </x:c>
      <x:c r="D800" s="0" t="s">
        <x:v>759</x:v>
      </x:c>
      <x:c r="E800" s="45" t="n">
        <x:v>31.51515</x:v>
      </x:c>
      <x:c r="G800" s="0" t="s">
        <x:v>362</x:v>
      </x:c>
      <x:c r="H800" s="46" t="n">
        <x:v>0.23</x:v>
      </x:c>
      <x:c r="I800" s="0" t="s">
        <x:v>363</x:v>
      </x:c>
      <x:c r="J800" s="47">
        <x:f>ROUND(E800* H800,5)</x:f>
      </x:c>
      <x:c r="K800" s="48" t="s"/>
    </x:row>
    <x:row r="801" spans="1:27">
      <x:c r="D801" s="49" t="s">
        <x:v>377</x:v>
      </x:c>
      <x:c r="E801" s="48" t="s"/>
      <x:c r="H801" s="48" t="s"/>
      <x:c r="K801" s="46">
        <x:f>SUM(J798:J800)</x:f>
      </x:c>
    </x:row>
    <x:row r="802" spans="1:27">
      <x:c r="E802" s="48" t="s"/>
      <x:c r="H802" s="48" t="s"/>
      <x:c r="K802" s="48" t="s"/>
    </x:row>
    <x:row r="803" spans="1:27">
      <x:c r="D803" s="49" t="s">
        <x:v>379</x:v>
      </x:c>
      <x:c r="E803" s="48" t="s"/>
      <x:c r="H803" s="48" t="n">
        <x:v>2.5</x:v>
      </x:c>
      <x:c r="I803" s="0" t="s">
        <x:v>380</x:v>
      </x:c>
      <x:c r="J803" s="0">
        <x:f>ROUND(H803/100*K793,5)</x:f>
      </x:c>
      <x:c r="K803" s="48" t="s"/>
    </x:row>
    <x:row r="804" spans="1:27">
      <x:c r="D804" s="49" t="s">
        <x:v>378</x:v>
      </x:c>
      <x:c r="E804" s="48" t="s"/>
      <x:c r="H804" s="48" t="s"/>
      <x:c r="K804" s="50">
        <x:f>SUM(J789:J803)</x:f>
      </x:c>
    </x:row>
    <x:row r="805" spans="1:27">
      <x:c r="D805" s="49" t="s">
        <x:v>410</x:v>
      </x:c>
      <x:c r="E805" s="48" t="s"/>
      <x:c r="H805" s="48" t="n">
        <x:v>3</x:v>
      </x:c>
      <x:c r="I805" s="0" t="s">
        <x:v>380</x:v>
      </x:c>
      <x:c r="K805" s="46">
        <x:f>ROUND(H805/100*K804,5)</x:f>
      </x:c>
    </x:row>
    <x:row r="806" spans="1:27">
      <x:c r="D806" s="49" t="s">
        <x:v>381</x:v>
      </x:c>
      <x:c r="E806" s="48" t="s"/>
      <x:c r="H806" s="48" t="s"/>
      <x:c r="K806" s="50">
        <x:f>SUM(K804:K805)</x:f>
      </x:c>
    </x:row>
    <x:row r="808" spans="1:27" customFormat="1" ht="45" customHeight="1">
      <x:c r="A808" s="38" t="s"/>
      <x:c r="B808" s="38" t="s">
        <x:v>760</x:v>
      </x:c>
      <x:c r="C808" s="39" t="s">
        <x:v>142</x:v>
      </x:c>
      <x:c r="D808" s="40" t="s">
        <x:v>761</x:v>
      </x:c>
      <x:c r="E808" s="39" t="s"/>
      <x:c r="F808" s="39" t="s"/>
      <x:c r="G808" s="39" t="s"/>
      <x:c r="H808" s="41" t="s">
        <x:v>355</x:v>
      </x:c>
      <x:c r="I808" s="42" t="n">
        <x:v>1</x:v>
      </x:c>
      <x:c r="J808" s="43" t="s"/>
      <x:c r="K808" s="44" t="n">
        <x:v>806.47</x:v>
      </x:c>
      <x:c r="L808" s="40" t="s">
        <x:v>762</x:v>
      </x:c>
      <x:c r="M808" s="39" t="s"/>
      <x:c r="N808" s="39" t="s"/>
      <x:c r="O808" s="39" t="s"/>
      <x:c r="P808" s="39" t="s"/>
      <x:c r="Q808" s="39" t="s"/>
      <x:c r="R808" s="39" t="s"/>
      <x:c r="S808" s="39" t="s"/>
      <x:c r="T808" s="39" t="s"/>
      <x:c r="U808" s="39" t="s"/>
      <x:c r="V808" s="39" t="s"/>
      <x:c r="W808" s="39" t="s"/>
      <x:c r="X808" s="39" t="s"/>
      <x:c r="Y808" s="39" t="s"/>
      <x:c r="Z808" s="39" t="s"/>
      <x:c r="AA808" s="39" t="s"/>
    </x:row>
    <x:row r="809" spans="1:27" customFormat="1" ht="45" customHeight="1">
      <x:c r="A809" s="38" t="s">
        <x:v>763</x:v>
      </x:c>
      <x:c r="B809" s="38" t="s">
        <x:v>141</x:v>
      </x:c>
      <x:c r="C809" s="39" t="s">
        <x:v>142</x:v>
      </x:c>
      <x:c r="D809" s="40" t="s">
        <x:v>143</x:v>
      </x:c>
      <x:c r="E809" s="39" t="s"/>
      <x:c r="F809" s="39" t="s"/>
      <x:c r="G809" s="39" t="s"/>
      <x:c r="H809" s="41" t="s">
        <x:v>355</x:v>
      </x:c>
      <x:c r="I809" s="42" t="n">
        <x:v>1</x:v>
      </x:c>
      <x:c r="J809" s="43" t="s"/>
      <x:c r="K809" s="44" t="n">
        <x:v>1465.88</x:v>
      </x:c>
      <x:c r="L809" s="40" t="s">
        <x:v>764</x:v>
      </x:c>
      <x:c r="M809" s="39" t="s"/>
      <x:c r="N809" s="39" t="s"/>
      <x:c r="O809" s="39" t="s"/>
      <x:c r="P809" s="39" t="s"/>
      <x:c r="Q809" s="39" t="s"/>
      <x:c r="R809" s="39" t="s"/>
      <x:c r="S809" s="39" t="s"/>
      <x:c r="T809" s="39" t="s"/>
      <x:c r="U809" s="39" t="s"/>
      <x:c r="V809" s="39" t="s"/>
      <x:c r="W809" s="39" t="s"/>
      <x:c r="X809" s="39" t="s"/>
      <x:c r="Y809" s="39" t="s"/>
      <x:c r="Z809" s="39" t="s"/>
      <x:c r="AA809" s="39" t="s"/>
    </x:row>
    <x:row r="810" spans="1:27" customFormat="1" ht="45" customHeight="1">
      <x:c r="A810" s="38" t="s">
        <x:v>765</x:v>
      </x:c>
      <x:c r="B810" s="38" t="s">
        <x:v>40</x:v>
      </x:c>
      <x:c r="C810" s="39" t="s">
        <x:v>14</x:v>
      </x:c>
      <x:c r="D810" s="40" t="s">
        <x:v>41</x:v>
      </x:c>
      <x:c r="E810" s="39" t="s"/>
      <x:c r="F810" s="39" t="s"/>
      <x:c r="G810" s="39" t="s"/>
      <x:c r="H810" s="41" t="s">
        <x:v>355</x:v>
      </x:c>
      <x:c r="I810" s="42" t="n">
        <x:v>1</x:v>
      </x:c>
      <x:c r="J810" s="43" t="s"/>
      <x:c r="K810" s="44">
        <x:f>ROUND(K832,2)</x:f>
      </x:c>
      <x:c r="L810" s="40" t="s">
        <x:v>766</x:v>
      </x:c>
      <x:c r="M810" s="39" t="s"/>
      <x:c r="N810" s="39" t="s"/>
      <x:c r="O810" s="39" t="s"/>
      <x:c r="P810" s="39" t="s"/>
      <x:c r="Q810" s="39" t="s"/>
      <x:c r="R810" s="39" t="s"/>
      <x:c r="S810" s="39" t="s"/>
      <x:c r="T810" s="39" t="s"/>
      <x:c r="U810" s="39" t="s"/>
      <x:c r="V810" s="39" t="s"/>
      <x:c r="W810" s="39" t="s"/>
      <x:c r="X810" s="39" t="s"/>
      <x:c r="Y810" s="39" t="s"/>
      <x:c r="Z810" s="39" t="s"/>
      <x:c r="AA810" s="39" t="s"/>
    </x:row>
    <x:row r="811" spans="1:27">
      <x:c r="B811" s="14" t="s">
        <x:v>357</x:v>
      </x:c>
    </x:row>
    <x:row r="812" spans="1:27">
      <x:c r="B812" s="0" t="s">
        <x:v>767</x:v>
      </x:c>
      <x:c r="C812" s="0" t="s">
        <x:v>359</x:v>
      </x:c>
      <x:c r="D812" s="0" t="s">
        <x:v>768</x:v>
      </x:c>
      <x:c r="E812" s="45" t="n">
        <x:v>0.39</x:v>
      </x:c>
      <x:c r="F812" s="0" t="s">
        <x:v>361</x:v>
      </x:c>
      <x:c r="G812" s="0" t="s">
        <x:v>362</x:v>
      </x:c>
      <x:c r="H812" s="46" t="n">
        <x:v>29.03</x:v>
      </x:c>
      <x:c r="I812" s="0" t="s">
        <x:v>363</x:v>
      </x:c>
      <x:c r="J812" s="47">
        <x:f>ROUND(E812/I810* H812,5)</x:f>
      </x:c>
      <x:c r="K812" s="48" t="s"/>
    </x:row>
    <x:row r="813" spans="1:27">
      <x:c r="B813" s="0" t="s">
        <x:v>769</x:v>
      </x:c>
      <x:c r="C813" s="0" t="s">
        <x:v>359</x:v>
      </x:c>
      <x:c r="D813" s="0" t="s">
        <x:v>770</x:v>
      </x:c>
      <x:c r="E813" s="45" t="n">
        <x:v>0.14</x:v>
      </x:c>
      <x:c r="F813" s="0" t="s">
        <x:v>361</x:v>
      </x:c>
      <x:c r="G813" s="0" t="s">
        <x:v>362</x:v>
      </x:c>
      <x:c r="H813" s="46" t="n">
        <x:v>25.74</x:v>
      </x:c>
      <x:c r="I813" s="0" t="s">
        <x:v>363</x:v>
      </x:c>
      <x:c r="J813" s="47">
        <x:f>ROUND(E813/I810* H813,5)</x:f>
      </x:c>
      <x:c r="K813" s="48" t="s"/>
    </x:row>
    <x:row r="814" spans="1:27">
      <x:c r="D814" s="49" t="s">
        <x:v>364</x:v>
      </x:c>
      <x:c r="E814" s="48" t="s"/>
      <x:c r="H814" s="48" t="s"/>
      <x:c r="K814" s="46">
        <x:f>SUM(J812:J813)</x:f>
      </x:c>
    </x:row>
    <x:row r="815" spans="1:27">
      <x:c r="B815" s="14" t="s">
        <x:v>369</x:v>
      </x:c>
      <x:c r="E815" s="48" t="s"/>
      <x:c r="H815" s="48" t="s"/>
      <x:c r="K815" s="48" t="s"/>
    </x:row>
    <x:row r="816" spans="1:27">
      <x:c r="B816" s="0" t="s">
        <x:v>771</x:v>
      </x:c>
      <x:c r="C816" s="0" t="s">
        <x:v>95</x:v>
      </x:c>
      <x:c r="D816" s="0" t="s">
        <x:v>772</x:v>
      </x:c>
      <x:c r="E816" s="45" t="n">
        <x:v>6</x:v>
      </x:c>
      <x:c r="G816" s="0" t="s">
        <x:v>362</x:v>
      </x:c>
      <x:c r="H816" s="46" t="n">
        <x:v>0.28</x:v>
      </x:c>
      <x:c r="I816" s="0" t="s">
        <x:v>363</x:v>
      </x:c>
      <x:c r="J816" s="47">
        <x:f>ROUND(E816* H816,5)</x:f>
      </x:c>
      <x:c r="K816" s="48" t="s"/>
    </x:row>
    <x:row r="817" spans="1:27">
      <x:c r="B817" s="0" t="s">
        <x:v>773</x:v>
      </x:c>
      <x:c r="C817" s="0" t="s">
        <x:v>76</x:v>
      </x:c>
      <x:c r="D817" s="0" t="s">
        <x:v>774</x:v>
      </x:c>
      <x:c r="E817" s="45" t="n">
        <x:v>0.9975</x:v>
      </x:c>
      <x:c r="G817" s="0" t="s">
        <x:v>362</x:v>
      </x:c>
      <x:c r="H817" s="46" t="n">
        <x:v>1.21</x:v>
      </x:c>
      <x:c r="I817" s="0" t="s">
        <x:v>363</x:v>
      </x:c>
      <x:c r="J817" s="47">
        <x:f>ROUND(E817* H817,5)</x:f>
      </x:c>
      <x:c r="K817" s="48" t="s"/>
    </x:row>
    <x:row r="818" spans="1:27">
      <x:c r="B818" s="0" t="s">
        <x:v>775</x:v>
      </x:c>
      <x:c r="C818" s="0" t="s">
        <x:v>76</x:v>
      </x:c>
      <x:c r="D818" s="0" t="s">
        <x:v>776</x:v>
      </x:c>
      <x:c r="E818" s="45" t="n">
        <x:v>3.675</x:v>
      </x:c>
      <x:c r="G818" s="0" t="s">
        <x:v>362</x:v>
      </x:c>
      <x:c r="H818" s="46" t="n">
        <x:v>1.24</x:v>
      </x:c>
      <x:c r="I818" s="0" t="s">
        <x:v>363</x:v>
      </x:c>
      <x:c r="J818" s="47">
        <x:f>ROUND(E818* H818,5)</x:f>
      </x:c>
      <x:c r="K818" s="48" t="s"/>
    </x:row>
    <x:row r="819" spans="1:27">
      <x:c r="B819" s="0" t="s">
        <x:v>777</x:v>
      </x:c>
      <x:c r="C819" s="0" t="s">
        <x:v>76</x:v>
      </x:c>
      <x:c r="D819" s="0" t="s">
        <x:v>778</x:v>
      </x:c>
      <x:c r="E819" s="45" t="n">
        <x:v>0.47</x:v>
      </x:c>
      <x:c r="G819" s="0" t="s">
        <x:v>362</x:v>
      </x:c>
      <x:c r="H819" s="46" t="n">
        <x:v>0.68</x:v>
      </x:c>
      <x:c r="I819" s="0" t="s">
        <x:v>363</x:v>
      </x:c>
      <x:c r="J819" s="47">
        <x:f>ROUND(E819* H819,5)</x:f>
      </x:c>
      <x:c r="K819" s="48" t="s"/>
    </x:row>
    <x:row r="820" spans="1:27">
      <x:c r="B820" s="0" t="s">
        <x:v>779</x:v>
      </x:c>
      <x:c r="C820" s="0" t="s">
        <x:v>780</x:v>
      </x:c>
      <x:c r="D820" s="0" t="s">
        <x:v>781</x:v>
      </x:c>
      <x:c r="E820" s="45" t="n">
        <x:v>0.72</x:v>
      </x:c>
      <x:c r="G820" s="0" t="s">
        <x:v>362</x:v>
      </x:c>
      <x:c r="H820" s="46" t="n">
        <x:v>13.62</x:v>
      </x:c>
      <x:c r="I820" s="0" t="s">
        <x:v>363</x:v>
      </x:c>
      <x:c r="J820" s="47">
        <x:f>ROUND(E820* H820,5)</x:f>
      </x:c>
      <x:c r="K820" s="48" t="s"/>
    </x:row>
    <x:row r="821" spans="1:27">
      <x:c r="B821" s="0" t="s">
        <x:v>782</x:v>
      </x:c>
      <x:c r="C821" s="0" t="s">
        <x:v>14</x:v>
      </x:c>
      <x:c r="D821" s="0" t="s">
        <x:v>783</x:v>
      </x:c>
      <x:c r="E821" s="45" t="n">
        <x:v>2.06</x:v>
      </x:c>
      <x:c r="G821" s="0" t="s">
        <x:v>362</x:v>
      </x:c>
      <x:c r="H821" s="46" t="n">
        <x:v>4.71</x:v>
      </x:c>
      <x:c r="I821" s="0" t="s">
        <x:v>363</x:v>
      </x:c>
      <x:c r="J821" s="47">
        <x:f>ROUND(E821* H821,5)</x:f>
      </x:c>
      <x:c r="K821" s="48" t="s"/>
    </x:row>
    <x:row r="822" spans="1:27">
      <x:c r="B822" s="0" t="s">
        <x:v>784</x:v>
      </x:c>
      <x:c r="C822" s="0" t="s">
        <x:v>14</x:v>
      </x:c>
      <x:c r="D822" s="0" t="s">
        <x:v>785</x:v>
      </x:c>
      <x:c r="E822" s="45" t="n">
        <x:v>2.12</x:v>
      </x:c>
      <x:c r="G822" s="0" t="s">
        <x:v>362</x:v>
      </x:c>
      <x:c r="H822" s="46" t="n">
        <x:v>7.77</x:v>
      </x:c>
      <x:c r="I822" s="0" t="s">
        <x:v>363</x:v>
      </x:c>
      <x:c r="J822" s="47">
        <x:f>ROUND(E822* H822,5)</x:f>
      </x:c>
      <x:c r="K822" s="48" t="s"/>
    </x:row>
    <x:row r="823" spans="1:27">
      <x:c r="B823" s="0" t="s">
        <x:v>786</x:v>
      </x:c>
      <x:c r="C823" s="0" t="s">
        <x:v>188</x:v>
      </x:c>
      <x:c r="D823" s="0" t="s">
        <x:v>787</x:v>
      </x:c>
      <x:c r="E823" s="45" t="n">
        <x:v>0.8</x:v>
      </x:c>
      <x:c r="G823" s="0" t="s">
        <x:v>362</x:v>
      </x:c>
      <x:c r="H823" s="46" t="n">
        <x:v>1.35</x:v>
      </x:c>
      <x:c r="I823" s="0" t="s">
        <x:v>363</x:v>
      </x:c>
      <x:c r="J823" s="47">
        <x:f>ROUND(E823* H823,5)</x:f>
      </x:c>
      <x:c r="K823" s="48" t="s"/>
    </x:row>
    <x:row r="824" spans="1:27">
      <x:c r="B824" s="0" t="s">
        <x:v>788</x:v>
      </x:c>
      <x:c r="C824" s="0" t="s">
        <x:v>76</x:v>
      </x:c>
      <x:c r="D824" s="0" t="s">
        <x:v>789</x:v>
      </x:c>
      <x:c r="E824" s="45" t="n">
        <x:v>4</x:v>
      </x:c>
      <x:c r="G824" s="0" t="s">
        <x:v>362</x:v>
      </x:c>
      <x:c r="H824" s="46" t="n">
        <x:v>0.05</x:v>
      </x:c>
      <x:c r="I824" s="0" t="s">
        <x:v>363</x:v>
      </x:c>
      <x:c r="J824" s="47">
        <x:f>ROUND(E824* H824,5)</x:f>
      </x:c>
      <x:c r="K824" s="48" t="s"/>
    </x:row>
    <x:row r="825" spans="1:27">
      <x:c r="B825" s="0" t="s">
        <x:v>790</x:v>
      </x:c>
      <x:c r="C825" s="0" t="s">
        <x:v>14</x:v>
      </x:c>
      <x:c r="D825" s="0" t="s">
        <x:v>791</x:v>
      </x:c>
      <x:c r="E825" s="45" t="n">
        <x:v>1.03</x:v>
      </x:c>
      <x:c r="G825" s="0" t="s">
        <x:v>362</x:v>
      </x:c>
      <x:c r="H825" s="46" t="n">
        <x:v>3.78</x:v>
      </x:c>
      <x:c r="I825" s="0" t="s">
        <x:v>363</x:v>
      </x:c>
      <x:c r="J825" s="47">
        <x:f>ROUND(E825* H825,5)</x:f>
      </x:c>
      <x:c r="K825" s="48" t="s"/>
    </x:row>
    <x:row r="826" spans="1:27">
      <x:c r="B826" s="0" t="s">
        <x:v>792</x:v>
      </x:c>
      <x:c r="C826" s="0" t="s">
        <x:v>780</x:v>
      </x:c>
      <x:c r="D826" s="0" t="s">
        <x:v>793</x:v>
      </x:c>
      <x:c r="E826" s="45" t="n">
        <x:v>0.12</x:v>
      </x:c>
      <x:c r="G826" s="0" t="s">
        <x:v>362</x:v>
      </x:c>
      <x:c r="H826" s="46" t="n">
        <x:v>5.02</x:v>
      </x:c>
      <x:c r="I826" s="0" t="s">
        <x:v>363</x:v>
      </x:c>
      <x:c r="J826" s="47">
        <x:f>ROUND(E826* H826,5)</x:f>
      </x:c>
      <x:c r="K826" s="48" t="s"/>
    </x:row>
    <x:row r="827" spans="1:27">
      <x:c r="D827" s="49" t="s">
        <x:v>377</x:v>
      </x:c>
      <x:c r="E827" s="48" t="s"/>
      <x:c r="H827" s="48" t="s"/>
      <x:c r="K827" s="46">
        <x:f>SUM(J816:J826)</x:f>
      </x:c>
    </x:row>
    <x:row r="828" spans="1:27">
      <x:c r="E828" s="48" t="s"/>
      <x:c r="H828" s="48" t="s"/>
      <x:c r="K828" s="48" t="s"/>
    </x:row>
    <x:row r="829" spans="1:27">
      <x:c r="D829" s="49" t="s">
        <x:v>379</x:v>
      </x:c>
      <x:c r="E829" s="48" t="s"/>
      <x:c r="H829" s="48" t="n">
        <x:v>1.5</x:v>
      </x:c>
      <x:c r="I829" s="0" t="s">
        <x:v>380</x:v>
      </x:c>
      <x:c r="J829" s="0">
        <x:f>ROUND(H829/100*K814,5)</x:f>
      </x:c>
      <x:c r="K829" s="48" t="s"/>
    </x:row>
    <x:row r="830" spans="1:27">
      <x:c r="D830" s="49" t="s">
        <x:v>378</x:v>
      </x:c>
      <x:c r="E830" s="48" t="s"/>
      <x:c r="H830" s="48" t="s"/>
      <x:c r="K830" s="50">
        <x:f>SUM(J811:J829)</x:f>
      </x:c>
    </x:row>
    <x:row r="831" spans="1:27">
      <x:c r="D831" s="49" t="s">
        <x:v>410</x:v>
      </x:c>
      <x:c r="E831" s="48" t="s"/>
      <x:c r="H831" s="48" t="n">
        <x:v>3</x:v>
      </x:c>
      <x:c r="I831" s="0" t="s">
        <x:v>380</x:v>
      </x:c>
      <x:c r="K831" s="46">
        <x:f>ROUND(H831/100*K830,5)</x:f>
      </x:c>
    </x:row>
    <x:row r="832" spans="1:27">
      <x:c r="D832" s="49" t="s">
        <x:v>381</x:v>
      </x:c>
      <x:c r="E832" s="48" t="s"/>
      <x:c r="H832" s="48" t="s"/>
      <x:c r="K832" s="50">
        <x:f>SUM(K830:K831)</x:f>
      </x:c>
    </x:row>
    <x:row r="834" spans="1:27" customFormat="1" ht="45" customHeight="1">
      <x:c r="A834" s="38" t="s">
        <x:v>794</x:v>
      </x:c>
      <x:c r="B834" s="38" t="s">
        <x:v>42</x:v>
      </x:c>
      <x:c r="C834" s="39" t="s">
        <x:v>14</x:v>
      </x:c>
      <x:c r="D834" s="40" t="s">
        <x:v>43</x:v>
      </x:c>
      <x:c r="E834" s="39" t="s"/>
      <x:c r="F834" s="39" t="s"/>
      <x:c r="G834" s="39" t="s"/>
      <x:c r="H834" s="41" t="s">
        <x:v>355</x:v>
      </x:c>
      <x:c r="I834" s="42" t="n">
        <x:v>1</x:v>
      </x:c>
      <x:c r="J834" s="43" t="s"/>
      <x:c r="K834" s="44">
        <x:f>ROUND(K856,2)</x:f>
      </x:c>
      <x:c r="L834" s="40" t="s">
        <x:v>795</x:v>
      </x:c>
      <x:c r="M834" s="39" t="s"/>
      <x:c r="N834" s="39" t="s"/>
      <x:c r="O834" s="39" t="s"/>
      <x:c r="P834" s="39" t="s"/>
      <x:c r="Q834" s="39" t="s"/>
      <x:c r="R834" s="39" t="s"/>
      <x:c r="S834" s="39" t="s"/>
      <x:c r="T834" s="39" t="s"/>
      <x:c r="U834" s="39" t="s"/>
      <x:c r="V834" s="39" t="s"/>
      <x:c r="W834" s="39" t="s"/>
      <x:c r="X834" s="39" t="s"/>
      <x:c r="Y834" s="39" t="s"/>
      <x:c r="Z834" s="39" t="s"/>
      <x:c r="AA834" s="39" t="s"/>
    </x:row>
    <x:row r="835" spans="1:27">
      <x:c r="B835" s="14" t="s">
        <x:v>357</x:v>
      </x:c>
    </x:row>
    <x:row r="836" spans="1:27">
      <x:c r="B836" s="0" t="s">
        <x:v>769</x:v>
      </x:c>
      <x:c r="C836" s="0" t="s">
        <x:v>359</x:v>
      </x:c>
      <x:c r="D836" s="0" t="s">
        <x:v>770</x:v>
      </x:c>
      <x:c r="E836" s="45" t="n">
        <x:v>0.14</x:v>
      </x:c>
      <x:c r="F836" s="0" t="s">
        <x:v>361</x:v>
      </x:c>
      <x:c r="G836" s="0" t="s">
        <x:v>362</x:v>
      </x:c>
      <x:c r="H836" s="46" t="n">
        <x:v>25.74</x:v>
      </x:c>
      <x:c r="I836" s="0" t="s">
        <x:v>363</x:v>
      </x:c>
      <x:c r="J836" s="47">
        <x:f>ROUND(E836/I834* H836,5)</x:f>
      </x:c>
      <x:c r="K836" s="48" t="s"/>
    </x:row>
    <x:row r="837" spans="1:27">
      <x:c r="B837" s="0" t="s">
        <x:v>767</x:v>
      </x:c>
      <x:c r="C837" s="0" t="s">
        <x:v>359</x:v>
      </x:c>
      <x:c r="D837" s="0" t="s">
        <x:v>768</x:v>
      </x:c>
      <x:c r="E837" s="45" t="n">
        <x:v>0.39</x:v>
      </x:c>
      <x:c r="F837" s="0" t="s">
        <x:v>361</x:v>
      </x:c>
      <x:c r="G837" s="0" t="s">
        <x:v>362</x:v>
      </x:c>
      <x:c r="H837" s="46" t="n">
        <x:v>29.03</x:v>
      </x:c>
      <x:c r="I837" s="0" t="s">
        <x:v>363</x:v>
      </x:c>
      <x:c r="J837" s="47">
        <x:f>ROUND(E837/I834* H837,5)</x:f>
      </x:c>
      <x:c r="K837" s="48" t="s"/>
    </x:row>
    <x:row r="838" spans="1:27">
      <x:c r="D838" s="49" t="s">
        <x:v>364</x:v>
      </x:c>
      <x:c r="E838" s="48" t="s"/>
      <x:c r="H838" s="48" t="s"/>
      <x:c r="K838" s="46">
        <x:f>SUM(J836:J837)</x:f>
      </x:c>
    </x:row>
    <x:row r="839" spans="1:27">
      <x:c r="B839" s="14" t="s">
        <x:v>369</x:v>
      </x:c>
      <x:c r="E839" s="48" t="s"/>
      <x:c r="H839" s="48" t="s"/>
      <x:c r="K839" s="48" t="s"/>
    </x:row>
    <x:row r="840" spans="1:27">
      <x:c r="B840" s="0" t="s">
        <x:v>779</x:v>
      </x:c>
      <x:c r="C840" s="0" t="s">
        <x:v>780</x:v>
      </x:c>
      <x:c r="D840" s="0" t="s">
        <x:v>781</x:v>
      </x:c>
      <x:c r="E840" s="45" t="n">
        <x:v>0.72</x:v>
      </x:c>
      <x:c r="G840" s="0" t="s">
        <x:v>362</x:v>
      </x:c>
      <x:c r="H840" s="46" t="n">
        <x:v>13.62</x:v>
      </x:c>
      <x:c r="I840" s="0" t="s">
        <x:v>363</x:v>
      </x:c>
      <x:c r="J840" s="47">
        <x:f>ROUND(E840* H840,5)</x:f>
      </x:c>
      <x:c r="K840" s="48" t="s"/>
    </x:row>
    <x:row r="841" spans="1:27">
      <x:c r="B841" s="0" t="s">
        <x:v>796</x:v>
      </x:c>
      <x:c r="C841" s="0" t="s">
        <x:v>76</x:v>
      </x:c>
      <x:c r="D841" s="0" t="s">
        <x:v>797</x:v>
      </x:c>
      <x:c r="E841" s="45" t="n">
        <x:v>0.9975</x:v>
      </x:c>
      <x:c r="G841" s="0" t="s">
        <x:v>362</x:v>
      </x:c>
      <x:c r="H841" s="46" t="n">
        <x:v>1.28</x:v>
      </x:c>
      <x:c r="I841" s="0" t="s">
        <x:v>363</x:v>
      </x:c>
      <x:c r="J841" s="47">
        <x:f>ROUND(E841* H841,5)</x:f>
      </x:c>
      <x:c r="K841" s="48" t="s"/>
    </x:row>
    <x:row r="842" spans="1:27">
      <x:c r="B842" s="0" t="s">
        <x:v>788</x:v>
      </x:c>
      <x:c r="C842" s="0" t="s">
        <x:v>76</x:v>
      </x:c>
      <x:c r="D842" s="0" t="s">
        <x:v>789</x:v>
      </x:c>
      <x:c r="E842" s="45" t="n">
        <x:v>4</x:v>
      </x:c>
      <x:c r="G842" s="0" t="s">
        <x:v>362</x:v>
      </x:c>
      <x:c r="H842" s="46" t="n">
        <x:v>0.05</x:v>
      </x:c>
      <x:c r="I842" s="0" t="s">
        <x:v>363</x:v>
      </x:c>
      <x:c r="J842" s="47">
        <x:f>ROUND(E842* H842,5)</x:f>
      </x:c>
      <x:c r="K842" s="48" t="s"/>
    </x:row>
    <x:row r="843" spans="1:27">
      <x:c r="B843" s="0" t="s">
        <x:v>798</x:v>
      </x:c>
      <x:c r="C843" s="0" t="s">
        <x:v>76</x:v>
      </x:c>
      <x:c r="D843" s="0" t="s">
        <x:v>799</x:v>
      </x:c>
      <x:c r="E843" s="45" t="n">
        <x:v>3.675</x:v>
      </x:c>
      <x:c r="G843" s="0" t="s">
        <x:v>362</x:v>
      </x:c>
      <x:c r="H843" s="46" t="n">
        <x:v>1.49</x:v>
      </x:c>
      <x:c r="I843" s="0" t="s">
        <x:v>363</x:v>
      </x:c>
      <x:c r="J843" s="47">
        <x:f>ROUND(E843* H843,5)</x:f>
      </x:c>
      <x:c r="K843" s="48" t="s"/>
    </x:row>
    <x:row r="844" spans="1:27">
      <x:c r="B844" s="0" t="s">
        <x:v>784</x:v>
      </x:c>
      <x:c r="C844" s="0" t="s">
        <x:v>14</x:v>
      </x:c>
      <x:c r="D844" s="0" t="s">
        <x:v>785</x:v>
      </x:c>
      <x:c r="E844" s="45" t="n">
        <x:v>2.12</x:v>
      </x:c>
      <x:c r="G844" s="0" t="s">
        <x:v>362</x:v>
      </x:c>
      <x:c r="H844" s="46" t="n">
        <x:v>7.77</x:v>
      </x:c>
      <x:c r="I844" s="0" t="s">
        <x:v>363</x:v>
      </x:c>
      <x:c r="J844" s="47">
        <x:f>ROUND(E844* H844,5)</x:f>
      </x:c>
      <x:c r="K844" s="48" t="s"/>
    </x:row>
    <x:row r="845" spans="1:27">
      <x:c r="B845" s="0" t="s">
        <x:v>800</x:v>
      </x:c>
      <x:c r="C845" s="0" t="s">
        <x:v>14</x:v>
      </x:c>
      <x:c r="D845" s="0" t="s">
        <x:v>801</x:v>
      </x:c>
      <x:c r="E845" s="45" t="n">
        <x:v>1.03</x:v>
      </x:c>
      <x:c r="G845" s="0" t="s">
        <x:v>362</x:v>
      </x:c>
      <x:c r="H845" s="46" t="n">
        <x:v>5.86</x:v>
      </x:c>
      <x:c r="I845" s="0" t="s">
        <x:v>363</x:v>
      </x:c>
      <x:c r="J845" s="47">
        <x:f>ROUND(E845* H845,5)</x:f>
      </x:c>
      <x:c r="K845" s="48" t="s"/>
    </x:row>
    <x:row r="846" spans="1:27">
      <x:c r="B846" s="0" t="s">
        <x:v>782</x:v>
      </x:c>
      <x:c r="C846" s="0" t="s">
        <x:v>14</x:v>
      </x:c>
      <x:c r="D846" s="0" t="s">
        <x:v>783</x:v>
      </x:c>
      <x:c r="E846" s="45" t="n">
        <x:v>2.06</x:v>
      </x:c>
      <x:c r="G846" s="0" t="s">
        <x:v>362</x:v>
      </x:c>
      <x:c r="H846" s="46" t="n">
        <x:v>4.71</x:v>
      </x:c>
      <x:c r="I846" s="0" t="s">
        <x:v>363</x:v>
      </x:c>
      <x:c r="J846" s="47">
        <x:f>ROUND(E846* H846,5)</x:f>
      </x:c>
      <x:c r="K846" s="48" t="s"/>
    </x:row>
    <x:row r="847" spans="1:27">
      <x:c r="B847" s="0" t="s">
        <x:v>771</x:v>
      </x:c>
      <x:c r="C847" s="0" t="s">
        <x:v>95</x:v>
      </x:c>
      <x:c r="D847" s="0" t="s">
        <x:v>772</x:v>
      </x:c>
      <x:c r="E847" s="45" t="n">
        <x:v>6</x:v>
      </x:c>
      <x:c r="G847" s="0" t="s">
        <x:v>362</x:v>
      </x:c>
      <x:c r="H847" s="46" t="n">
        <x:v>0.28</x:v>
      </x:c>
      <x:c r="I847" s="0" t="s">
        <x:v>363</x:v>
      </x:c>
      <x:c r="J847" s="47">
        <x:f>ROUND(E847* H847,5)</x:f>
      </x:c>
      <x:c r="K847" s="48" t="s"/>
    </x:row>
    <x:row r="848" spans="1:27">
      <x:c r="B848" s="0" t="s">
        <x:v>792</x:v>
      </x:c>
      <x:c r="C848" s="0" t="s">
        <x:v>780</x:v>
      </x:c>
      <x:c r="D848" s="0" t="s">
        <x:v>793</x:v>
      </x:c>
      <x:c r="E848" s="45" t="n">
        <x:v>0.12</x:v>
      </x:c>
      <x:c r="G848" s="0" t="s">
        <x:v>362</x:v>
      </x:c>
      <x:c r="H848" s="46" t="n">
        <x:v>5.02</x:v>
      </x:c>
      <x:c r="I848" s="0" t="s">
        <x:v>363</x:v>
      </x:c>
      <x:c r="J848" s="47">
        <x:f>ROUND(E848* H848,5)</x:f>
      </x:c>
      <x:c r="K848" s="48" t="s"/>
    </x:row>
    <x:row r="849" spans="1:27">
      <x:c r="B849" s="0" t="s">
        <x:v>777</x:v>
      </x:c>
      <x:c r="C849" s="0" t="s">
        <x:v>76</x:v>
      </x:c>
      <x:c r="D849" s="0" t="s">
        <x:v>778</x:v>
      </x:c>
      <x:c r="E849" s="45" t="n">
        <x:v>0.94</x:v>
      </x:c>
      <x:c r="G849" s="0" t="s">
        <x:v>362</x:v>
      </x:c>
      <x:c r="H849" s="46" t="n">
        <x:v>0.68</x:v>
      </x:c>
      <x:c r="I849" s="0" t="s">
        <x:v>363</x:v>
      </x:c>
      <x:c r="J849" s="47">
        <x:f>ROUND(E849* H849,5)</x:f>
      </x:c>
      <x:c r="K849" s="48" t="s"/>
    </x:row>
    <x:row r="850" spans="1:27">
      <x:c r="B850" s="0" t="s">
        <x:v>786</x:v>
      </x:c>
      <x:c r="C850" s="0" t="s">
        <x:v>188</x:v>
      </x:c>
      <x:c r="D850" s="0" t="s">
        <x:v>787</x:v>
      </x:c>
      <x:c r="E850" s="45" t="n">
        <x:v>0.8</x:v>
      </x:c>
      <x:c r="G850" s="0" t="s">
        <x:v>362</x:v>
      </x:c>
      <x:c r="H850" s="46" t="n">
        <x:v>1.35</x:v>
      </x:c>
      <x:c r="I850" s="0" t="s">
        <x:v>363</x:v>
      </x:c>
      <x:c r="J850" s="47">
        <x:f>ROUND(E850* H850,5)</x:f>
      </x:c>
      <x:c r="K850" s="48" t="s"/>
    </x:row>
    <x:row r="851" spans="1:27">
      <x:c r="D851" s="49" t="s">
        <x:v>377</x:v>
      </x:c>
      <x:c r="E851" s="48" t="s"/>
      <x:c r="H851" s="48" t="s"/>
      <x:c r="K851" s="46">
        <x:f>SUM(J840:J850)</x:f>
      </x:c>
    </x:row>
    <x:row r="852" spans="1:27">
      <x:c r="E852" s="48" t="s"/>
      <x:c r="H852" s="48" t="s"/>
      <x:c r="K852" s="48" t="s"/>
    </x:row>
    <x:row r="853" spans="1:27">
      <x:c r="D853" s="49" t="s">
        <x:v>379</x:v>
      </x:c>
      <x:c r="E853" s="48" t="s"/>
      <x:c r="H853" s="48" t="n">
        <x:v>1.5</x:v>
      </x:c>
      <x:c r="I853" s="0" t="s">
        <x:v>380</x:v>
      </x:c>
      <x:c r="J853" s="0">
        <x:f>ROUND(H853/100*K838,5)</x:f>
      </x:c>
      <x:c r="K853" s="48" t="s"/>
    </x:row>
    <x:row r="854" spans="1:27">
      <x:c r="D854" s="49" t="s">
        <x:v>378</x:v>
      </x:c>
      <x:c r="E854" s="48" t="s"/>
      <x:c r="H854" s="48" t="s"/>
      <x:c r="K854" s="50">
        <x:f>SUM(J835:J853)</x:f>
      </x:c>
    </x:row>
    <x:row r="855" spans="1:27">
      <x:c r="D855" s="49" t="s">
        <x:v>410</x:v>
      </x:c>
      <x:c r="E855" s="48" t="s"/>
      <x:c r="H855" s="48" t="n">
        <x:v>3</x:v>
      </x:c>
      <x:c r="I855" s="0" t="s">
        <x:v>380</x:v>
      </x:c>
      <x:c r="K855" s="46">
        <x:f>ROUND(H855/100*K854,5)</x:f>
      </x:c>
    </x:row>
    <x:row r="856" spans="1:27">
      <x:c r="D856" s="49" t="s">
        <x:v>381</x:v>
      </x:c>
      <x:c r="E856" s="48" t="s"/>
      <x:c r="H856" s="48" t="s"/>
      <x:c r="K856" s="50">
        <x:f>SUM(K854:K855)</x:f>
      </x:c>
    </x:row>
    <x:row r="858" spans="1:27" customFormat="1" ht="45" customHeight="1">
      <x:c r="A858" s="38" t="s">
        <x:v>802</x:v>
      </x:c>
      <x:c r="B858" s="38" t="s">
        <x:v>55</x:v>
      </x:c>
      <x:c r="C858" s="39" t="s">
        <x:v>14</x:v>
      </x:c>
      <x:c r="D858" s="40" t="s">
        <x:v>56</x:v>
      </x:c>
      <x:c r="E858" s="39" t="s"/>
      <x:c r="F858" s="39" t="s"/>
      <x:c r="G858" s="39" t="s"/>
      <x:c r="H858" s="41" t="s">
        <x:v>355</x:v>
      </x:c>
      <x:c r="I858" s="42" t="n">
        <x:v>1</x:v>
      </x:c>
      <x:c r="J858" s="43" t="s"/>
      <x:c r="K858" s="44">
        <x:f>ROUND(K879,2)</x:f>
      </x:c>
      <x:c r="L858" s="40" t="s">
        <x:v>803</x:v>
      </x:c>
      <x:c r="M858" s="39" t="s"/>
      <x:c r="N858" s="39" t="s"/>
      <x:c r="O858" s="39" t="s"/>
      <x:c r="P858" s="39" t="s"/>
      <x:c r="Q858" s="39" t="s"/>
      <x:c r="R858" s="39" t="s"/>
      <x:c r="S858" s="39" t="s"/>
      <x:c r="T858" s="39" t="s"/>
      <x:c r="U858" s="39" t="s"/>
      <x:c r="V858" s="39" t="s"/>
      <x:c r="W858" s="39" t="s"/>
      <x:c r="X858" s="39" t="s"/>
      <x:c r="Y858" s="39" t="s"/>
      <x:c r="Z858" s="39" t="s"/>
      <x:c r="AA858" s="39" t="s"/>
    </x:row>
    <x:row r="859" spans="1:27">
      <x:c r="B859" s="14" t="s">
        <x:v>357</x:v>
      </x:c>
    </x:row>
    <x:row r="860" spans="1:27">
      <x:c r="B860" s="0" t="s">
        <x:v>767</x:v>
      </x:c>
      <x:c r="C860" s="0" t="s">
        <x:v>359</x:v>
      </x:c>
      <x:c r="D860" s="0" t="s">
        <x:v>768</x:v>
      </x:c>
      <x:c r="E860" s="45" t="n">
        <x:v>0.39</x:v>
      </x:c>
      <x:c r="F860" s="0" t="s">
        <x:v>361</x:v>
      </x:c>
      <x:c r="G860" s="0" t="s">
        <x:v>362</x:v>
      </x:c>
      <x:c r="H860" s="46" t="n">
        <x:v>29.03</x:v>
      </x:c>
      <x:c r="I860" s="0" t="s">
        <x:v>363</x:v>
      </x:c>
      <x:c r="J860" s="47">
        <x:f>ROUND(E860/I858* H860,5)</x:f>
      </x:c>
      <x:c r="K860" s="48" t="s"/>
    </x:row>
    <x:row r="861" spans="1:27">
      <x:c r="B861" s="0" t="s">
        <x:v>769</x:v>
      </x:c>
      <x:c r="C861" s="0" t="s">
        <x:v>359</x:v>
      </x:c>
      <x:c r="D861" s="0" t="s">
        <x:v>770</x:v>
      </x:c>
      <x:c r="E861" s="45" t="n">
        <x:v>0.14</x:v>
      </x:c>
      <x:c r="F861" s="0" t="s">
        <x:v>361</x:v>
      </x:c>
      <x:c r="G861" s="0" t="s">
        <x:v>362</x:v>
      </x:c>
      <x:c r="H861" s="46" t="n">
        <x:v>25.74</x:v>
      </x:c>
      <x:c r="I861" s="0" t="s">
        <x:v>363</x:v>
      </x:c>
      <x:c r="J861" s="47">
        <x:f>ROUND(E861/I858* H861,5)</x:f>
      </x:c>
      <x:c r="K861" s="48" t="s"/>
    </x:row>
    <x:row r="862" spans="1:27">
      <x:c r="D862" s="49" t="s">
        <x:v>364</x:v>
      </x:c>
      <x:c r="E862" s="48" t="s"/>
      <x:c r="H862" s="48" t="s"/>
      <x:c r="K862" s="46">
        <x:f>SUM(J860:J861)</x:f>
      </x:c>
    </x:row>
    <x:row r="863" spans="1:27">
      <x:c r="B863" s="14" t="s">
        <x:v>369</x:v>
      </x:c>
      <x:c r="E863" s="48" t="s"/>
      <x:c r="H863" s="48" t="s"/>
      <x:c r="K863" s="48" t="s"/>
    </x:row>
    <x:row r="864" spans="1:27">
      <x:c r="B864" s="0" t="s">
        <x:v>773</x:v>
      </x:c>
      <x:c r="C864" s="0" t="s">
        <x:v>76</x:v>
      </x:c>
      <x:c r="D864" s="0" t="s">
        <x:v>774</x:v>
      </x:c>
      <x:c r="E864" s="45" t="n">
        <x:v>0.9975</x:v>
      </x:c>
      <x:c r="G864" s="0" t="s">
        <x:v>362</x:v>
      </x:c>
      <x:c r="H864" s="46" t="n">
        <x:v>1.21</x:v>
      </x:c>
      <x:c r="I864" s="0" t="s">
        <x:v>363</x:v>
      </x:c>
      <x:c r="J864" s="47">
        <x:f>ROUND(E864* H864,5)</x:f>
      </x:c>
      <x:c r="K864" s="48" t="s"/>
    </x:row>
    <x:row r="865" spans="1:27">
      <x:c r="B865" s="0" t="s">
        <x:v>788</x:v>
      </x:c>
      <x:c r="C865" s="0" t="s">
        <x:v>76</x:v>
      </x:c>
      <x:c r="D865" s="0" t="s">
        <x:v>789</x:v>
      </x:c>
      <x:c r="E865" s="45" t="n">
        <x:v>4</x:v>
      </x:c>
      <x:c r="G865" s="0" t="s">
        <x:v>362</x:v>
      </x:c>
      <x:c r="H865" s="46" t="n">
        <x:v>0.05</x:v>
      </x:c>
      <x:c r="I865" s="0" t="s">
        <x:v>363</x:v>
      </x:c>
      <x:c r="J865" s="47">
        <x:f>ROUND(E865* H865,5)</x:f>
      </x:c>
      <x:c r="K865" s="48" t="s"/>
    </x:row>
    <x:row r="866" spans="1:27">
      <x:c r="B866" s="0" t="s">
        <x:v>786</x:v>
      </x:c>
      <x:c r="C866" s="0" t="s">
        <x:v>188</x:v>
      </x:c>
      <x:c r="D866" s="0" t="s">
        <x:v>787</x:v>
      </x:c>
      <x:c r="E866" s="45" t="n">
        <x:v>0.8</x:v>
      </x:c>
      <x:c r="G866" s="0" t="s">
        <x:v>362</x:v>
      </x:c>
      <x:c r="H866" s="46" t="n">
        <x:v>1.35</x:v>
      </x:c>
      <x:c r="I866" s="0" t="s">
        <x:v>363</x:v>
      </x:c>
      <x:c r="J866" s="47">
        <x:f>ROUND(E866* H866,5)</x:f>
      </x:c>
      <x:c r="K866" s="48" t="s"/>
    </x:row>
    <x:row r="867" spans="1:27">
      <x:c r="B867" s="0" t="s">
        <x:v>771</x:v>
      </x:c>
      <x:c r="C867" s="0" t="s">
        <x:v>95</x:v>
      </x:c>
      <x:c r="D867" s="0" t="s">
        <x:v>772</x:v>
      </x:c>
      <x:c r="E867" s="45" t="n">
        <x:v>6</x:v>
      </x:c>
      <x:c r="G867" s="0" t="s">
        <x:v>362</x:v>
      </x:c>
      <x:c r="H867" s="46" t="n">
        <x:v>0.28</x:v>
      </x:c>
      <x:c r="I867" s="0" t="s">
        <x:v>363</x:v>
      </x:c>
      <x:c r="J867" s="47">
        <x:f>ROUND(E867* H867,5)</x:f>
      </x:c>
      <x:c r="K867" s="48" t="s"/>
    </x:row>
    <x:row r="868" spans="1:27">
      <x:c r="B868" s="0" t="s">
        <x:v>804</x:v>
      </x:c>
      <x:c r="C868" s="0" t="s">
        <x:v>14</x:v>
      </x:c>
      <x:c r="D868" s="0" t="s">
        <x:v>805</x:v>
      </x:c>
      <x:c r="E868" s="45" t="n">
        <x:v>1.03</x:v>
      </x:c>
      <x:c r="G868" s="0" t="s">
        <x:v>362</x:v>
      </x:c>
      <x:c r="H868" s="46" t="n">
        <x:v>4.03</x:v>
      </x:c>
      <x:c r="I868" s="0" t="s">
        <x:v>363</x:v>
      </x:c>
      <x:c r="J868" s="47">
        <x:f>ROUND(E868* H868,5)</x:f>
      </x:c>
      <x:c r="K868" s="48" t="s"/>
    </x:row>
    <x:row r="869" spans="1:27">
      <x:c r="B869" s="0" t="s">
        <x:v>779</x:v>
      </x:c>
      <x:c r="C869" s="0" t="s">
        <x:v>780</x:v>
      </x:c>
      <x:c r="D869" s="0" t="s">
        <x:v>781</x:v>
      </x:c>
      <x:c r="E869" s="45" t="n">
        <x:v>0.72</x:v>
      </x:c>
      <x:c r="G869" s="0" t="s">
        <x:v>362</x:v>
      </x:c>
      <x:c r="H869" s="46" t="n">
        <x:v>13.62</x:v>
      </x:c>
      <x:c r="I869" s="0" t="s">
        <x:v>363</x:v>
      </x:c>
      <x:c r="J869" s="47">
        <x:f>ROUND(E869* H869,5)</x:f>
      </x:c>
      <x:c r="K869" s="48" t="s"/>
    </x:row>
    <x:row r="870" spans="1:27">
      <x:c r="B870" s="0" t="s">
        <x:v>792</x:v>
      </x:c>
      <x:c r="C870" s="0" t="s">
        <x:v>780</x:v>
      </x:c>
      <x:c r="D870" s="0" t="s">
        <x:v>793</x:v>
      </x:c>
      <x:c r="E870" s="45" t="n">
        <x:v>0.12</x:v>
      </x:c>
      <x:c r="G870" s="0" t="s">
        <x:v>362</x:v>
      </x:c>
      <x:c r="H870" s="46" t="n">
        <x:v>5.02</x:v>
      </x:c>
      <x:c r="I870" s="0" t="s">
        <x:v>363</x:v>
      </x:c>
      <x:c r="J870" s="47">
        <x:f>ROUND(E870* H870,5)</x:f>
      </x:c>
      <x:c r="K870" s="48" t="s"/>
    </x:row>
    <x:row r="871" spans="1:27">
      <x:c r="B871" s="0" t="s">
        <x:v>777</x:v>
      </x:c>
      <x:c r="C871" s="0" t="s">
        <x:v>76</x:v>
      </x:c>
      <x:c r="D871" s="0" t="s">
        <x:v>778</x:v>
      </x:c>
      <x:c r="E871" s="45" t="n">
        <x:v>0.47</x:v>
      </x:c>
      <x:c r="G871" s="0" t="s">
        <x:v>362</x:v>
      </x:c>
      <x:c r="H871" s="46" t="n">
        <x:v>0.68</x:v>
      </x:c>
      <x:c r="I871" s="0" t="s">
        <x:v>363</x:v>
      </x:c>
      <x:c r="J871" s="47">
        <x:f>ROUND(E871* H871,5)</x:f>
      </x:c>
      <x:c r="K871" s="48" t="s"/>
    </x:row>
    <x:row r="872" spans="1:27">
      <x:c r="B872" s="0" t="s">
        <x:v>775</x:v>
      </x:c>
      <x:c r="C872" s="0" t="s">
        <x:v>76</x:v>
      </x:c>
      <x:c r="D872" s="0" t="s">
        <x:v>776</x:v>
      </x:c>
      <x:c r="E872" s="45" t="n">
        <x:v>3.675</x:v>
      </x:c>
      <x:c r="G872" s="0" t="s">
        <x:v>362</x:v>
      </x:c>
      <x:c r="H872" s="46" t="n">
        <x:v>1.24</x:v>
      </x:c>
      <x:c r="I872" s="0" t="s">
        <x:v>363</x:v>
      </x:c>
      <x:c r="J872" s="47">
        <x:f>ROUND(E872* H872,5)</x:f>
      </x:c>
      <x:c r="K872" s="48" t="s"/>
    </x:row>
    <x:row r="873" spans="1:27">
      <x:c r="B873" s="0" t="s">
        <x:v>806</x:v>
      </x:c>
      <x:c r="C873" s="0" t="s">
        <x:v>14</x:v>
      </x:c>
      <x:c r="D873" s="0" t="s">
        <x:v>807</x:v>
      </x:c>
      <x:c r="E873" s="45" t="n">
        <x:v>4.12</x:v>
      </x:c>
      <x:c r="G873" s="0" t="s">
        <x:v>362</x:v>
      </x:c>
      <x:c r="H873" s="46" t="n">
        <x:v>7.7</x:v>
      </x:c>
      <x:c r="I873" s="0" t="s">
        <x:v>363</x:v>
      </x:c>
      <x:c r="J873" s="47">
        <x:f>ROUND(E873* H873,5)</x:f>
      </x:c>
      <x:c r="K873" s="48" t="s"/>
    </x:row>
    <x:row r="874" spans="1:27">
      <x:c r="D874" s="49" t="s">
        <x:v>377</x:v>
      </x:c>
      <x:c r="E874" s="48" t="s"/>
      <x:c r="H874" s="48" t="s"/>
      <x:c r="K874" s="46">
        <x:f>SUM(J864:J873)</x:f>
      </x:c>
    </x:row>
    <x:row r="875" spans="1:27">
      <x:c r="E875" s="48" t="s"/>
      <x:c r="H875" s="48" t="s"/>
      <x:c r="K875" s="48" t="s"/>
    </x:row>
    <x:row r="876" spans="1:27">
      <x:c r="D876" s="49" t="s">
        <x:v>379</x:v>
      </x:c>
      <x:c r="E876" s="48" t="s"/>
      <x:c r="H876" s="48" t="n">
        <x:v>1.5</x:v>
      </x:c>
      <x:c r="I876" s="0" t="s">
        <x:v>380</x:v>
      </x:c>
      <x:c r="J876" s="0">
        <x:f>ROUND(H876/100*K862,5)</x:f>
      </x:c>
      <x:c r="K876" s="48" t="s"/>
    </x:row>
    <x:row r="877" spans="1:27">
      <x:c r="D877" s="49" t="s">
        <x:v>378</x:v>
      </x:c>
      <x:c r="E877" s="48" t="s"/>
      <x:c r="H877" s="48" t="s"/>
      <x:c r="K877" s="50">
        <x:f>SUM(J859:J876)</x:f>
      </x:c>
    </x:row>
    <x:row r="878" spans="1:27">
      <x:c r="D878" s="49" t="s">
        <x:v>410</x:v>
      </x:c>
      <x:c r="E878" s="48" t="s"/>
      <x:c r="H878" s="48" t="n">
        <x:v>3</x:v>
      </x:c>
      <x:c r="I878" s="0" t="s">
        <x:v>380</x:v>
      </x:c>
      <x:c r="K878" s="46">
        <x:f>ROUND(H878/100*K877,5)</x:f>
      </x:c>
    </x:row>
    <x:row r="879" spans="1:27">
      <x:c r="D879" s="49" t="s">
        <x:v>381</x:v>
      </x:c>
      <x:c r="E879" s="48" t="s"/>
      <x:c r="H879" s="48" t="s"/>
      <x:c r="K879" s="50">
        <x:f>SUM(K877:K878)</x:f>
      </x:c>
    </x:row>
    <x:row r="881" spans="1:27" customFormat="1" ht="45" customHeight="1">
      <x:c r="A881" s="38" t="s">
        <x:v>808</x:v>
      </x:c>
      <x:c r="B881" s="38" t="s">
        <x:v>73</x:v>
      </x:c>
      <x:c r="C881" s="39" t="s">
        <x:v>14</x:v>
      </x:c>
      <x:c r="D881" s="40" t="s">
        <x:v>74</x:v>
      </x:c>
      <x:c r="E881" s="39" t="s"/>
      <x:c r="F881" s="39" t="s"/>
      <x:c r="G881" s="39" t="s"/>
      <x:c r="H881" s="41" t="s">
        <x:v>355</x:v>
      </x:c>
      <x:c r="I881" s="42" t="n">
        <x:v>1.037</x:v>
      </x:c>
      <x:c r="J881" s="43" t="s"/>
      <x:c r="K881" s="44">
        <x:f>ROUND(K893,2)</x:f>
      </x:c>
      <x:c r="L881" s="40" t="s">
        <x:v>809</x:v>
      </x:c>
      <x:c r="M881" s="39" t="s"/>
      <x:c r="N881" s="39" t="s"/>
      <x:c r="O881" s="39" t="s"/>
      <x:c r="P881" s="39" t="s"/>
      <x:c r="Q881" s="39" t="s"/>
      <x:c r="R881" s="39" t="s"/>
      <x:c r="S881" s="39" t="s"/>
      <x:c r="T881" s="39" t="s"/>
      <x:c r="U881" s="39" t="s"/>
      <x:c r="V881" s="39" t="s"/>
      <x:c r="W881" s="39" t="s"/>
      <x:c r="X881" s="39" t="s"/>
      <x:c r="Y881" s="39" t="s"/>
      <x:c r="Z881" s="39" t="s"/>
      <x:c r="AA881" s="39" t="s"/>
    </x:row>
    <x:row r="882" spans="1:27">
      <x:c r="B882" s="14" t="s">
        <x:v>357</x:v>
      </x:c>
    </x:row>
    <x:row r="883" spans="1:27">
      <x:c r="B883" s="0" t="s">
        <x:v>700</x:v>
      </x:c>
      <x:c r="C883" s="0" t="s">
        <x:v>359</x:v>
      </x:c>
      <x:c r="D883" s="0" t="s">
        <x:v>701</x:v>
      </x:c>
      <x:c r="E883" s="45" t="n">
        <x:v>0.35</x:v>
      </x:c>
      <x:c r="F883" s="0" t="s">
        <x:v>361</x:v>
      </x:c>
      <x:c r="G883" s="0" t="s">
        <x:v>362</x:v>
      </x:c>
      <x:c r="H883" s="46" t="n">
        <x:v>24.12</x:v>
      </x:c>
      <x:c r="I883" s="0" t="s">
        <x:v>363</x:v>
      </x:c>
      <x:c r="J883" s="47">
        <x:f>ROUND(E883/I881* H883,5)</x:f>
      </x:c>
      <x:c r="K883" s="48" t="s"/>
    </x:row>
    <x:row r="884" spans="1:27">
      <x:c r="B884" s="0" t="s">
        <x:v>752</x:v>
      </x:c>
      <x:c r="C884" s="0" t="s">
        <x:v>359</x:v>
      </x:c>
      <x:c r="D884" s="0" t="s">
        <x:v>753</x:v>
      </x:c>
      <x:c r="E884" s="45" t="n">
        <x:v>0.62</x:v>
      </x:c>
      <x:c r="F884" s="0" t="s">
        <x:v>361</x:v>
      </x:c>
      <x:c r="G884" s="0" t="s">
        <x:v>362</x:v>
      </x:c>
      <x:c r="H884" s="46" t="n">
        <x:v>29.03</x:v>
      </x:c>
      <x:c r="I884" s="0" t="s">
        <x:v>363</x:v>
      </x:c>
      <x:c r="J884" s="47">
        <x:f>ROUND(E884/I881* H884,5)</x:f>
      </x:c>
      <x:c r="K884" s="48" t="s"/>
    </x:row>
    <x:row r="885" spans="1:27">
      <x:c r="D885" s="49" t="s">
        <x:v>364</x:v>
      </x:c>
      <x:c r="E885" s="48" t="s"/>
      <x:c r="H885" s="48" t="s"/>
      <x:c r="K885" s="46">
        <x:f>SUM(J883:J884)</x:f>
      </x:c>
    </x:row>
    <x:row r="886" spans="1:27">
      <x:c r="B886" s="14" t="s">
        <x:v>352</x:v>
      </x:c>
      <x:c r="E886" s="48" t="s"/>
      <x:c r="H886" s="48" t="s"/>
      <x:c r="K886" s="48" t="s"/>
    </x:row>
    <x:row r="887" spans="1:27">
      <x:c r="B887" s="0" t="s">
        <x:v>382</x:v>
      </x:c>
      <x:c r="C887" s="0" t="s">
        <x:v>27</x:v>
      </x:c>
      <x:c r="D887" s="0" t="s">
        <x:v>383</x:v>
      </x:c>
      <x:c r="E887" s="45" t="n">
        <x:v>0.01728</x:v>
      </x:c>
      <x:c r="G887" s="0" t="s">
        <x:v>362</x:v>
      </x:c>
      <x:c r="H887" s="46" t="n">
        <x:v>128.3508</x:v>
      </x:c>
      <x:c r="I887" s="0" t="s">
        <x:v>363</x:v>
      </x:c>
      <x:c r="J887" s="47">
        <x:f>ROUND(E887* H887,5)</x:f>
      </x:c>
      <x:c r="K887" s="48" t="s"/>
    </x:row>
    <x:row r="888" spans="1:27">
      <x:c r="D888" s="49" t="s">
        <x:v>810</x:v>
      </x:c>
      <x:c r="E888" s="48" t="s"/>
      <x:c r="H888" s="48" t="s"/>
      <x:c r="K888" s="46">
        <x:f>SUM(J887:J887)</x:f>
      </x:c>
    </x:row>
    <x:row r="889" spans="1:27">
      <x:c r="E889" s="48" t="s"/>
      <x:c r="H889" s="48" t="s"/>
      <x:c r="K889" s="48" t="s"/>
    </x:row>
    <x:row r="890" spans="1:27">
      <x:c r="D890" s="49" t="s">
        <x:v>379</x:v>
      </x:c>
      <x:c r="E890" s="48" t="s"/>
      <x:c r="H890" s="48" t="n">
        <x:v>2.5</x:v>
      </x:c>
      <x:c r="I890" s="0" t="s">
        <x:v>380</x:v>
      </x:c>
      <x:c r="J890" s="0">
        <x:f>ROUND(H890/100*K885,5)</x:f>
      </x:c>
      <x:c r="K890" s="48" t="s"/>
    </x:row>
    <x:row r="891" spans="1:27">
      <x:c r="D891" s="49" t="s">
        <x:v>378</x:v>
      </x:c>
      <x:c r="E891" s="48" t="s"/>
      <x:c r="H891" s="48" t="s"/>
      <x:c r="K891" s="50">
        <x:f>SUM(J882:J890)</x:f>
      </x:c>
    </x:row>
    <x:row r="892" spans="1:27">
      <x:c r="D892" s="49" t="s">
        <x:v>410</x:v>
      </x:c>
      <x:c r="E892" s="48" t="s"/>
      <x:c r="H892" s="48" t="n">
        <x:v>3</x:v>
      </x:c>
      <x:c r="I892" s="0" t="s">
        <x:v>380</x:v>
      </x:c>
      <x:c r="K892" s="46">
        <x:f>ROUND(H892/100*K891,5)</x:f>
      </x:c>
    </x:row>
    <x:row r="893" spans="1:27">
      <x:c r="D893" s="49" t="s">
        <x:v>381</x:v>
      </x:c>
      <x:c r="E893" s="48" t="s"/>
      <x:c r="H893" s="48" t="s"/>
      <x:c r="K893" s="50">
        <x:f>SUM(K891:K892)</x:f>
      </x:c>
    </x:row>
    <x:row r="895" spans="1:27" customFormat="1" ht="45" customHeight="1">
      <x:c r="A895" s="38" t="s">
        <x:v>811</x:v>
      </x:c>
      <x:c r="B895" s="38" t="s">
        <x:v>69</x:v>
      </x:c>
      <x:c r="C895" s="39" t="s">
        <x:v>14</x:v>
      </x:c>
      <x:c r="D895" s="40" t="s">
        <x:v>70</x:v>
      </x:c>
      <x:c r="E895" s="39" t="s"/>
      <x:c r="F895" s="39" t="s"/>
      <x:c r="G895" s="39" t="s"/>
      <x:c r="H895" s="41" t="s">
        <x:v>355</x:v>
      </x:c>
      <x:c r="I895" s="42" t="n">
        <x:v>1.019</x:v>
      </x:c>
      <x:c r="J895" s="43" t="s"/>
      <x:c r="K895" s="44">
        <x:f>ROUND(K910,2)</x:f>
      </x:c>
      <x:c r="L895" s="40" t="s">
        <x:v>812</x:v>
      </x:c>
      <x:c r="M895" s="39" t="s"/>
      <x:c r="N895" s="39" t="s"/>
      <x:c r="O895" s="39" t="s"/>
      <x:c r="P895" s="39" t="s"/>
      <x:c r="Q895" s="39" t="s"/>
      <x:c r="R895" s="39" t="s"/>
      <x:c r="S895" s="39" t="s"/>
      <x:c r="T895" s="39" t="s"/>
      <x:c r="U895" s="39" t="s"/>
      <x:c r="V895" s="39" t="s"/>
      <x:c r="W895" s="39" t="s"/>
      <x:c r="X895" s="39" t="s"/>
      <x:c r="Y895" s="39" t="s"/>
      <x:c r="Z895" s="39" t="s"/>
      <x:c r="AA895" s="39" t="s"/>
    </x:row>
    <x:row r="896" spans="1:27">
      <x:c r="B896" s="14" t="s">
        <x:v>357</x:v>
      </x:c>
    </x:row>
    <x:row r="897" spans="1:27">
      <x:c r="B897" s="0" t="s">
        <x:v>393</x:v>
      </x:c>
      <x:c r="C897" s="0" t="s">
        <x:v>359</x:v>
      </x:c>
      <x:c r="D897" s="0" t="s">
        <x:v>394</x:v>
      </x:c>
      <x:c r="E897" s="45" t="n">
        <x:v>0.09</x:v>
      </x:c>
      <x:c r="F897" s="0" t="s">
        <x:v>361</x:v>
      </x:c>
      <x:c r="G897" s="0" t="s">
        <x:v>362</x:v>
      </x:c>
      <x:c r="H897" s="46" t="n">
        <x:v>24.12</x:v>
      </x:c>
      <x:c r="I897" s="0" t="s">
        <x:v>363</x:v>
      </x:c>
      <x:c r="J897" s="47">
        <x:f>ROUND(E897/I895* H897,5)</x:f>
      </x:c>
      <x:c r="K897" s="48" t="s"/>
    </x:row>
    <x:row r="898" spans="1:27">
      <x:c r="B898" s="0" t="s">
        <x:v>813</x:v>
      </x:c>
      <x:c r="C898" s="0" t="s">
        <x:v>359</x:v>
      </x:c>
      <x:c r="D898" s="0" t="s">
        <x:v>814</x:v>
      </x:c>
      <x:c r="E898" s="45" t="n">
        <x:v>0.18</x:v>
      </x:c>
      <x:c r="F898" s="0" t="s">
        <x:v>361</x:v>
      </x:c>
      <x:c r="G898" s="0" t="s">
        <x:v>362</x:v>
      </x:c>
      <x:c r="H898" s="46" t="n">
        <x:v>29.03</x:v>
      </x:c>
      <x:c r="I898" s="0" t="s">
        <x:v>363</x:v>
      </x:c>
      <x:c r="J898" s="47">
        <x:f>ROUND(E898/I895* H898,5)</x:f>
      </x:c>
      <x:c r="K898" s="48" t="s"/>
    </x:row>
    <x:row r="899" spans="1:27">
      <x:c r="D899" s="49" t="s">
        <x:v>364</x:v>
      </x:c>
      <x:c r="E899" s="48" t="s"/>
      <x:c r="H899" s="48" t="s"/>
      <x:c r="K899" s="46">
        <x:f>SUM(J897:J898)</x:f>
      </x:c>
    </x:row>
    <x:row r="900" spans="1:27">
      <x:c r="B900" s="14" t="s">
        <x:v>369</x:v>
      </x:c>
      <x:c r="E900" s="48" t="s"/>
      <x:c r="H900" s="48" t="s"/>
      <x:c r="K900" s="48" t="s"/>
    </x:row>
    <x:row r="901" spans="1:27">
      <x:c r="B901" s="0" t="s">
        <x:v>815</x:v>
      </x:c>
      <x:c r="C901" s="0" t="s">
        <x:v>188</x:v>
      </x:c>
      <x:c r="D901" s="0" t="s">
        <x:v>816</x:v>
      </x:c>
      <x:c r="E901" s="45" t="n">
        <x:v>0.798</x:v>
      </x:c>
      <x:c r="G901" s="0" t="s">
        <x:v>362</x:v>
      </x:c>
      <x:c r="H901" s="46" t="n">
        <x:v>0.14</x:v>
      </x:c>
      <x:c r="I901" s="0" t="s">
        <x:v>363</x:v>
      </x:c>
      <x:c r="J901" s="47">
        <x:f>ROUND(E901* H901,5)</x:f>
      </x:c>
      <x:c r="K901" s="48" t="s"/>
    </x:row>
    <x:row r="902" spans="1:27">
      <x:c r="D902" s="49" t="s">
        <x:v>377</x:v>
      </x:c>
      <x:c r="E902" s="48" t="s"/>
      <x:c r="H902" s="48" t="s"/>
      <x:c r="K902" s="46">
        <x:f>SUM(J901:J901)</x:f>
      </x:c>
    </x:row>
    <x:row r="903" spans="1:27">
      <x:c r="B903" s="14" t="s">
        <x:v>352</x:v>
      </x:c>
      <x:c r="E903" s="48" t="s"/>
      <x:c r="H903" s="48" t="s"/>
      <x:c r="K903" s="48" t="s"/>
    </x:row>
    <x:row r="904" spans="1:27">
      <x:c r="B904" s="0" t="s">
        <x:v>390</x:v>
      </x:c>
      <x:c r="C904" s="0" t="s">
        <x:v>27</x:v>
      </x:c>
      <x:c r="D904" s="0" t="s">
        <x:v>391</x:v>
      </x:c>
      <x:c r="E904" s="45" t="n">
        <x:v>0.01232</x:v>
      </x:c>
      <x:c r="G904" s="0" t="s">
        <x:v>362</x:v>
      </x:c>
      <x:c r="H904" s="46" t="n">
        <x:v>137.9332</x:v>
      </x:c>
      <x:c r="I904" s="0" t="s">
        <x:v>363</x:v>
      </x:c>
      <x:c r="J904" s="47">
        <x:f>ROUND(E904* H904,5)</x:f>
      </x:c>
      <x:c r="K904" s="48" t="s"/>
    </x:row>
    <x:row r="905" spans="1:27">
      <x:c r="D905" s="49" t="s">
        <x:v>810</x:v>
      </x:c>
      <x:c r="E905" s="48" t="s"/>
      <x:c r="H905" s="48" t="s"/>
      <x:c r="K905" s="46">
        <x:f>SUM(J904:J904)</x:f>
      </x:c>
    </x:row>
    <x:row r="906" spans="1:27">
      <x:c r="E906" s="48" t="s"/>
      <x:c r="H906" s="48" t="s"/>
      <x:c r="K906" s="48" t="s"/>
    </x:row>
    <x:row r="907" spans="1:27">
      <x:c r="D907" s="49" t="s">
        <x:v>379</x:v>
      </x:c>
      <x:c r="E907" s="48" t="s"/>
      <x:c r="H907" s="48" t="n">
        <x:v>2.5</x:v>
      </x:c>
      <x:c r="I907" s="0" t="s">
        <x:v>380</x:v>
      </x:c>
      <x:c r="J907" s="0">
        <x:f>ROUND(H907/100*K899,5)</x:f>
      </x:c>
      <x:c r="K907" s="48" t="s"/>
    </x:row>
    <x:row r="908" spans="1:27">
      <x:c r="D908" s="49" t="s">
        <x:v>378</x:v>
      </x:c>
      <x:c r="E908" s="48" t="s"/>
      <x:c r="H908" s="48" t="s"/>
      <x:c r="K908" s="50">
        <x:f>SUM(J896:J907)</x:f>
      </x:c>
    </x:row>
    <x:row r="909" spans="1:27">
      <x:c r="D909" s="49" t="s">
        <x:v>410</x:v>
      </x:c>
      <x:c r="E909" s="48" t="s"/>
      <x:c r="H909" s="48" t="n">
        <x:v>3</x:v>
      </x:c>
      <x:c r="I909" s="0" t="s">
        <x:v>380</x:v>
      </x:c>
      <x:c r="K909" s="46">
        <x:f>ROUND(H909/100*K908,5)</x:f>
      </x:c>
    </x:row>
    <x:row r="910" spans="1:27">
      <x:c r="D910" s="49" t="s">
        <x:v>381</x:v>
      </x:c>
      <x:c r="E910" s="48" t="s"/>
      <x:c r="H910" s="48" t="s"/>
      <x:c r="K910" s="50">
        <x:f>SUM(K908:K909)</x:f>
      </x:c>
    </x:row>
    <x:row r="912" spans="1:27" customFormat="1" ht="45" customHeight="1">
      <x:c r="A912" s="38" t="s">
        <x:v>817</x:v>
      </x:c>
      <x:c r="B912" s="38" t="s">
        <x:v>46</x:v>
      </x:c>
      <x:c r="C912" s="39" t="s">
        <x:v>14</x:v>
      </x:c>
      <x:c r="D912" s="40" t="s">
        <x:v>47</x:v>
      </x:c>
      <x:c r="E912" s="39" t="s"/>
      <x:c r="F912" s="39" t="s"/>
      <x:c r="G912" s="39" t="s"/>
      <x:c r="H912" s="41" t="s">
        <x:v>355</x:v>
      </x:c>
      <x:c r="I912" s="42" t="n">
        <x:v>1</x:v>
      </x:c>
      <x:c r="J912" s="43" t="s"/>
      <x:c r="K912" s="44">
        <x:f>ROUND(K929,2)</x:f>
      </x:c>
      <x:c r="L912" s="40" t="s">
        <x:v>818</x:v>
      </x:c>
      <x:c r="M912" s="39" t="s"/>
      <x:c r="N912" s="39" t="s"/>
      <x:c r="O912" s="39" t="s"/>
      <x:c r="P912" s="39" t="s"/>
      <x:c r="Q912" s="39" t="s"/>
      <x:c r="R912" s="39" t="s"/>
      <x:c r="S912" s="39" t="s"/>
      <x:c r="T912" s="39" t="s"/>
      <x:c r="U912" s="39" t="s"/>
      <x:c r="V912" s="39" t="s"/>
      <x:c r="W912" s="39" t="s"/>
      <x:c r="X912" s="39" t="s"/>
      <x:c r="Y912" s="39" t="s"/>
      <x:c r="Z912" s="39" t="s"/>
      <x:c r="AA912" s="39" t="s"/>
    </x:row>
    <x:row r="913" spans="1:27">
      <x:c r="B913" s="14" t="s">
        <x:v>357</x:v>
      </x:c>
    </x:row>
    <x:row r="914" spans="1:27">
      <x:c r="B914" s="0" t="s">
        <x:v>767</x:v>
      </x:c>
      <x:c r="C914" s="0" t="s">
        <x:v>359</x:v>
      </x:c>
      <x:c r="D914" s="0" t="s">
        <x:v>768</x:v>
      </x:c>
      <x:c r="E914" s="45" t="n">
        <x:v>0.5</x:v>
      </x:c>
      <x:c r="F914" s="0" t="s">
        <x:v>361</x:v>
      </x:c>
      <x:c r="G914" s="0" t="s">
        <x:v>362</x:v>
      </x:c>
      <x:c r="H914" s="46" t="n">
        <x:v>29.03</x:v>
      </x:c>
      <x:c r="I914" s="0" t="s">
        <x:v>363</x:v>
      </x:c>
      <x:c r="J914" s="47">
        <x:f>ROUND(E914/I912* H914,5)</x:f>
      </x:c>
      <x:c r="K914" s="48" t="s"/>
    </x:row>
    <x:row r="915" spans="1:27">
      <x:c r="B915" s="0" t="s">
        <x:v>769</x:v>
      </x:c>
      <x:c r="C915" s="0" t="s">
        <x:v>359</x:v>
      </x:c>
      <x:c r="D915" s="0" t="s">
        <x:v>770</x:v>
      </x:c>
      <x:c r="E915" s="45" t="n">
        <x:v>0.5</x:v>
      </x:c>
      <x:c r="F915" s="0" t="s">
        <x:v>361</x:v>
      </x:c>
      <x:c r="G915" s="0" t="s">
        <x:v>362</x:v>
      </x:c>
      <x:c r="H915" s="46" t="n">
        <x:v>25.74</x:v>
      </x:c>
      <x:c r="I915" s="0" t="s">
        <x:v>363</x:v>
      </x:c>
      <x:c r="J915" s="47">
        <x:f>ROUND(E915/I912* H915,5)</x:f>
      </x:c>
      <x:c r="K915" s="48" t="s"/>
    </x:row>
    <x:row r="916" spans="1:27">
      <x:c r="D916" s="49" t="s">
        <x:v>364</x:v>
      </x:c>
      <x:c r="E916" s="48" t="s"/>
      <x:c r="H916" s="48" t="s"/>
      <x:c r="K916" s="46">
        <x:f>SUM(J914:J915)</x:f>
      </x:c>
    </x:row>
    <x:row r="917" spans="1:27">
      <x:c r="B917" s="14" t="s">
        <x:v>369</x:v>
      </x:c>
      <x:c r="E917" s="48" t="s"/>
      <x:c r="H917" s="48" t="s"/>
      <x:c r="K917" s="48" t="s"/>
    </x:row>
    <x:row r="918" spans="1:27">
      <x:c r="B918" s="0" t="s">
        <x:v>819</x:v>
      </x:c>
      <x:c r="C918" s="0" t="s">
        <x:v>820</x:v>
      </x:c>
      <x:c r="D918" s="0" t="s">
        <x:v>821</x:v>
      </x:c>
      <x:c r="E918" s="45" t="n">
        <x:v>0.04</x:v>
      </x:c>
      <x:c r="G918" s="0" t="s">
        <x:v>362</x:v>
      </x:c>
      <x:c r="H918" s="46" t="n">
        <x:v>50.25</x:v>
      </x:c>
      <x:c r="I918" s="0" t="s">
        <x:v>363</x:v>
      </x:c>
      <x:c r="J918" s="47">
        <x:f>ROUND(E918* H918,5)</x:f>
      </x:c>
      <x:c r="K918" s="48" t="s"/>
    </x:row>
    <x:row r="919" spans="1:27">
      <x:c r="B919" s="0" t="s">
        <x:v>771</x:v>
      </x:c>
      <x:c r="C919" s="0" t="s">
        <x:v>95</x:v>
      </x:c>
      <x:c r="D919" s="0" t="s">
        <x:v>772</x:v>
      </x:c>
      <x:c r="E919" s="45" t="n">
        <x:v>10</x:v>
      </x:c>
      <x:c r="G919" s="0" t="s">
        <x:v>362</x:v>
      </x:c>
      <x:c r="H919" s="46" t="n">
        <x:v>0.28</x:v>
      </x:c>
      <x:c r="I919" s="0" t="s">
        <x:v>363</x:v>
      </x:c>
      <x:c r="J919" s="47">
        <x:f>ROUND(E919* H919,5)</x:f>
      </x:c>
      <x:c r="K919" s="48" t="s"/>
    </x:row>
    <x:row r="920" spans="1:27">
      <x:c r="B920" s="0" t="s">
        <x:v>822</x:v>
      </x:c>
      <x:c r="C920" s="0" t="s">
        <x:v>14</x:v>
      </x:c>
      <x:c r="D920" s="0" t="s">
        <x:v>823</x:v>
      </x:c>
      <x:c r="E920" s="45" t="n">
        <x:v>1.1</x:v>
      </x:c>
      <x:c r="G920" s="0" t="s">
        <x:v>362</x:v>
      </x:c>
      <x:c r="H920" s="46" t="n">
        <x:v>38.45</x:v>
      </x:c>
      <x:c r="I920" s="0" t="s">
        <x:v>363</x:v>
      </x:c>
      <x:c r="J920" s="47">
        <x:f>ROUND(E920* H920,5)</x:f>
      </x:c>
      <x:c r="K920" s="48" t="s"/>
    </x:row>
    <x:row r="921" spans="1:27">
      <x:c r="B921" s="0" t="s">
        <x:v>824</x:v>
      </x:c>
      <x:c r="C921" s="0" t="s">
        <x:v>76</x:v>
      </x:c>
      <x:c r="D921" s="0" t="s">
        <x:v>825</x:v>
      </x:c>
      <x:c r="E921" s="45" t="n">
        <x:v>3</x:v>
      </x:c>
      <x:c r="G921" s="0" t="s">
        <x:v>362</x:v>
      </x:c>
      <x:c r="H921" s="46" t="n">
        <x:v>0.45</x:v>
      </x:c>
      <x:c r="I921" s="0" t="s">
        <x:v>363</x:v>
      </x:c>
      <x:c r="J921" s="47">
        <x:f>ROUND(E921* H921,5)</x:f>
      </x:c>
      <x:c r="K921" s="48" t="s"/>
    </x:row>
    <x:row r="922" spans="1:27">
      <x:c r="B922" s="0" t="s">
        <x:v>826</x:v>
      </x:c>
      <x:c r="C922" s="0" t="s">
        <x:v>27</x:v>
      </x:c>
      <x:c r="D922" s="0" t="s">
        <x:v>827</x:v>
      </x:c>
      <x:c r="E922" s="45" t="n">
        <x:v>0.0088</x:v>
      </x:c>
      <x:c r="G922" s="0" t="s">
        <x:v>362</x:v>
      </x:c>
      <x:c r="H922" s="46" t="n">
        <x:v>410.16</x:v>
      </x:c>
      <x:c r="I922" s="0" t="s">
        <x:v>363</x:v>
      </x:c>
      <x:c r="J922" s="47">
        <x:f>ROUND(E922* H922,5)</x:f>
      </x:c>
      <x:c r="K922" s="48" t="s"/>
    </x:row>
    <x:row r="923" spans="1:27">
      <x:c r="B923" s="0" t="s">
        <x:v>828</x:v>
      </x:c>
      <x:c r="C923" s="0" t="s">
        <x:v>820</x:v>
      </x:c>
      <x:c r="D923" s="0" t="s">
        <x:v>829</x:v>
      </x:c>
      <x:c r="E923" s="45" t="n">
        <x:v>0.125</x:v>
      </x:c>
      <x:c r="G923" s="0" t="s">
        <x:v>362</x:v>
      </x:c>
      <x:c r="H923" s="46" t="n">
        <x:v>31.16</x:v>
      </x:c>
      <x:c r="I923" s="0" t="s">
        <x:v>363</x:v>
      </x:c>
      <x:c r="J923" s="47">
        <x:f>ROUND(E923* H923,5)</x:f>
      </x:c>
      <x:c r="K923" s="48" t="s"/>
    </x:row>
    <x:row r="924" spans="1:27">
      <x:c r="D924" s="49" t="s">
        <x:v>377</x:v>
      </x:c>
      <x:c r="E924" s="48" t="s"/>
      <x:c r="H924" s="48" t="s"/>
      <x:c r="K924" s="46">
        <x:f>SUM(J918:J923)</x:f>
      </x:c>
    </x:row>
    <x:row r="925" spans="1:27">
      <x:c r="E925" s="48" t="s"/>
      <x:c r="H925" s="48" t="s"/>
      <x:c r="K925" s="48" t="s"/>
    </x:row>
    <x:row r="926" spans="1:27">
      <x:c r="D926" s="49" t="s">
        <x:v>379</x:v>
      </x:c>
      <x:c r="E926" s="48" t="s"/>
      <x:c r="H926" s="48" t="n">
        <x:v>1.5</x:v>
      </x:c>
      <x:c r="I926" s="0" t="s">
        <x:v>380</x:v>
      </x:c>
      <x:c r="J926" s="0">
        <x:f>ROUND(H926/100*K916,5)</x:f>
      </x:c>
      <x:c r="K926" s="48" t="s"/>
    </x:row>
    <x:row r="927" spans="1:27">
      <x:c r="D927" s="49" t="s">
        <x:v>378</x:v>
      </x:c>
      <x:c r="E927" s="48" t="s"/>
      <x:c r="H927" s="48" t="s"/>
      <x:c r="K927" s="50">
        <x:f>SUM(J913:J926)</x:f>
      </x:c>
    </x:row>
    <x:row r="928" spans="1:27">
      <x:c r="D928" s="49" t="s">
        <x:v>410</x:v>
      </x:c>
      <x:c r="E928" s="48" t="s"/>
      <x:c r="H928" s="48" t="n">
        <x:v>3</x:v>
      </x:c>
      <x:c r="I928" s="0" t="s">
        <x:v>380</x:v>
      </x:c>
      <x:c r="K928" s="46">
        <x:f>ROUND(H928/100*K927,5)</x:f>
      </x:c>
    </x:row>
    <x:row r="929" spans="1:27">
      <x:c r="D929" s="49" t="s">
        <x:v>381</x:v>
      </x:c>
      <x:c r="E929" s="48" t="s"/>
      <x:c r="H929" s="48" t="s"/>
      <x:c r="K929" s="50">
        <x:f>SUM(K927:K928)</x:f>
      </x:c>
    </x:row>
    <x:row r="931" spans="1:27" customFormat="1" ht="45" customHeight="1">
      <x:c r="A931" s="38" t="s">
        <x:v>830</x:v>
      </x:c>
      <x:c r="B931" s="38" t="s">
        <x:v>44</x:v>
      </x:c>
      <x:c r="C931" s="39" t="s">
        <x:v>14</x:v>
      </x:c>
      <x:c r="D931" s="40" t="s">
        <x:v>45</x:v>
      </x:c>
      <x:c r="E931" s="39" t="s"/>
      <x:c r="F931" s="39" t="s"/>
      <x:c r="G931" s="39" t="s"/>
      <x:c r="H931" s="41" t="s">
        <x:v>355</x:v>
      </x:c>
      <x:c r="I931" s="42" t="n">
        <x:v>1</x:v>
      </x:c>
      <x:c r="J931" s="43" t="s"/>
      <x:c r="K931" s="44">
        <x:f>ROUND(K952,2)</x:f>
      </x:c>
      <x:c r="L931" s="40" t="s">
        <x:v>831</x:v>
      </x:c>
      <x:c r="M931" s="39" t="s"/>
      <x:c r="N931" s="39" t="s"/>
      <x:c r="O931" s="39" t="s"/>
      <x:c r="P931" s="39" t="s"/>
      <x:c r="Q931" s="39" t="s"/>
      <x:c r="R931" s="39" t="s"/>
      <x:c r="S931" s="39" t="s"/>
      <x:c r="T931" s="39" t="s"/>
      <x:c r="U931" s="39" t="s"/>
      <x:c r="V931" s="39" t="s"/>
      <x:c r="W931" s="39" t="s"/>
      <x:c r="X931" s="39" t="s"/>
      <x:c r="Y931" s="39" t="s"/>
      <x:c r="Z931" s="39" t="s"/>
      <x:c r="AA931" s="39" t="s"/>
    </x:row>
    <x:row r="932" spans="1:27">
      <x:c r="B932" s="14" t="s">
        <x:v>357</x:v>
      </x:c>
    </x:row>
    <x:row r="933" spans="1:27">
      <x:c r="B933" s="0" t="s">
        <x:v>769</x:v>
      </x:c>
      <x:c r="C933" s="0" t="s">
        <x:v>359</x:v>
      </x:c>
      <x:c r="D933" s="0" t="s">
        <x:v>770</x:v>
      </x:c>
      <x:c r="E933" s="45" t="n">
        <x:v>0.1</x:v>
      </x:c>
      <x:c r="F933" s="0" t="s">
        <x:v>361</x:v>
      </x:c>
      <x:c r="G933" s="0" t="s">
        <x:v>362</x:v>
      </x:c>
      <x:c r="H933" s="46" t="n">
        <x:v>25.74</x:v>
      </x:c>
      <x:c r="I933" s="0" t="s">
        <x:v>363</x:v>
      </x:c>
      <x:c r="J933" s="47">
        <x:f>ROUND(E933/I931* H933,5)</x:f>
      </x:c>
      <x:c r="K933" s="48" t="s"/>
    </x:row>
    <x:row r="934" spans="1:27">
      <x:c r="B934" s="0" t="s">
        <x:v>767</x:v>
      </x:c>
      <x:c r="C934" s="0" t="s">
        <x:v>359</x:v>
      </x:c>
      <x:c r="D934" s="0" t="s">
        <x:v>768</x:v>
      </x:c>
      <x:c r="E934" s="45" t="n">
        <x:v>0.355</x:v>
      </x:c>
      <x:c r="F934" s="0" t="s">
        <x:v>361</x:v>
      </x:c>
      <x:c r="G934" s="0" t="s">
        <x:v>362</x:v>
      </x:c>
      <x:c r="H934" s="46" t="n">
        <x:v>29.03</x:v>
      </x:c>
      <x:c r="I934" s="0" t="s">
        <x:v>363</x:v>
      </x:c>
      <x:c r="J934" s="47">
        <x:f>ROUND(E934/I931* H934,5)</x:f>
      </x:c>
      <x:c r="K934" s="48" t="s"/>
    </x:row>
    <x:row r="935" spans="1:27">
      <x:c r="D935" s="49" t="s">
        <x:v>364</x:v>
      </x:c>
      <x:c r="E935" s="48" t="s"/>
      <x:c r="H935" s="48" t="s"/>
      <x:c r="K935" s="46">
        <x:f>SUM(J933:J934)</x:f>
      </x:c>
    </x:row>
    <x:row r="936" spans="1:27">
      <x:c r="B936" s="14" t="s">
        <x:v>369</x:v>
      </x:c>
      <x:c r="E936" s="48" t="s"/>
      <x:c r="H936" s="48" t="s"/>
      <x:c r="K936" s="48" t="s"/>
    </x:row>
    <x:row r="937" spans="1:27">
      <x:c r="B937" s="0" t="s">
        <x:v>786</x:v>
      </x:c>
      <x:c r="C937" s="0" t="s">
        <x:v>188</x:v>
      </x:c>
      <x:c r="D937" s="0" t="s">
        <x:v>787</x:v>
      </x:c>
      <x:c r="E937" s="45" t="n">
        <x:v>0.8</x:v>
      </x:c>
      <x:c r="G937" s="0" t="s">
        <x:v>362</x:v>
      </x:c>
      <x:c r="H937" s="46" t="n">
        <x:v>1.35</x:v>
      </x:c>
      <x:c r="I937" s="0" t="s">
        <x:v>363</x:v>
      </x:c>
      <x:c r="J937" s="47">
        <x:f>ROUND(E937* H937,5)</x:f>
      </x:c>
      <x:c r="K937" s="48" t="s"/>
    </x:row>
    <x:row r="938" spans="1:27">
      <x:c r="B938" s="0" t="s">
        <x:v>777</x:v>
      </x:c>
      <x:c r="C938" s="0" t="s">
        <x:v>76</x:v>
      </x:c>
      <x:c r="D938" s="0" t="s">
        <x:v>778</x:v>
      </x:c>
      <x:c r="E938" s="45" t="n">
        <x:v>0.47</x:v>
      </x:c>
      <x:c r="G938" s="0" t="s">
        <x:v>362</x:v>
      </x:c>
      <x:c r="H938" s="46" t="n">
        <x:v>0.68</x:v>
      </x:c>
      <x:c r="I938" s="0" t="s">
        <x:v>363</x:v>
      </x:c>
      <x:c r="J938" s="47">
        <x:f>ROUND(E938* H938,5)</x:f>
      </x:c>
      <x:c r="K938" s="48" t="s"/>
    </x:row>
    <x:row r="939" spans="1:27">
      <x:c r="B939" s="0" t="s">
        <x:v>771</x:v>
      </x:c>
      <x:c r="C939" s="0" t="s">
        <x:v>95</x:v>
      </x:c>
      <x:c r="D939" s="0" t="s">
        <x:v>772</x:v>
      </x:c>
      <x:c r="E939" s="45" t="n">
        <x:v>6</x:v>
      </x:c>
      <x:c r="G939" s="0" t="s">
        <x:v>362</x:v>
      </x:c>
      <x:c r="H939" s="46" t="n">
        <x:v>0.28</x:v>
      </x:c>
      <x:c r="I939" s="0" t="s">
        <x:v>363</x:v>
      </x:c>
      <x:c r="J939" s="47">
        <x:f>ROUND(E939* H939,5)</x:f>
      </x:c>
      <x:c r="K939" s="48" t="s"/>
    </x:row>
    <x:row r="940" spans="1:27">
      <x:c r="B940" s="0" t="s">
        <x:v>779</x:v>
      </x:c>
      <x:c r="C940" s="0" t="s">
        <x:v>780</x:v>
      </x:c>
      <x:c r="D940" s="0" t="s">
        <x:v>781</x:v>
      </x:c>
      <x:c r="E940" s="45" t="n">
        <x:v>0.42</x:v>
      </x:c>
      <x:c r="G940" s="0" t="s">
        <x:v>362</x:v>
      </x:c>
      <x:c r="H940" s="46" t="n">
        <x:v>13.62</x:v>
      </x:c>
      <x:c r="I940" s="0" t="s">
        <x:v>363</x:v>
      </x:c>
      <x:c r="J940" s="47">
        <x:f>ROUND(E940* H940,5)</x:f>
      </x:c>
      <x:c r="K940" s="48" t="s"/>
    </x:row>
    <x:row r="941" spans="1:27">
      <x:c r="B941" s="0" t="s">
        <x:v>792</x:v>
      </x:c>
      <x:c r="C941" s="0" t="s">
        <x:v>780</x:v>
      </x:c>
      <x:c r="D941" s="0" t="s">
        <x:v>793</x:v>
      </x:c>
      <x:c r="E941" s="45" t="n">
        <x:v>0.12</x:v>
      </x:c>
      <x:c r="G941" s="0" t="s">
        <x:v>362</x:v>
      </x:c>
      <x:c r="H941" s="46" t="n">
        <x:v>5.02</x:v>
      </x:c>
      <x:c r="I941" s="0" t="s">
        <x:v>363</x:v>
      </x:c>
      <x:c r="J941" s="47">
        <x:f>ROUND(E941* H941,5)</x:f>
      </x:c>
      <x:c r="K941" s="48" t="s"/>
    </x:row>
    <x:row r="942" spans="1:27">
      <x:c r="B942" s="0" t="s">
        <x:v>832</x:v>
      </x:c>
      <x:c r="C942" s="0" t="s">
        <x:v>188</x:v>
      </x:c>
      <x:c r="D942" s="0" t="s">
        <x:v>833</x:v>
      </x:c>
      <x:c r="E942" s="45" t="n">
        <x:v>0.2625</x:v>
      </x:c>
      <x:c r="G942" s="0" t="s">
        <x:v>362</x:v>
      </x:c>
      <x:c r="H942" s="46" t="n">
        <x:v>1.95</x:v>
      </x:c>
      <x:c r="I942" s="0" t="s">
        <x:v>363</x:v>
      </x:c>
      <x:c r="J942" s="47">
        <x:f>ROUND(E942* H942,5)</x:f>
      </x:c>
      <x:c r="K942" s="48" t="s"/>
    </x:row>
    <x:row r="943" spans="1:27">
      <x:c r="B943" s="0" t="s">
        <x:v>834</x:v>
      </x:c>
      <x:c r="C943" s="0" t="s">
        <x:v>76</x:v>
      </x:c>
      <x:c r="D943" s="0" t="s">
        <x:v>835</x:v>
      </x:c>
      <x:c r="E943" s="45" t="n">
        <x:v>3.5</x:v>
      </x:c>
      <x:c r="G943" s="0" t="s">
        <x:v>362</x:v>
      </x:c>
      <x:c r="H943" s="46" t="n">
        <x:v>1.12</x:v>
      </x:c>
      <x:c r="I943" s="0" t="s">
        <x:v>363</x:v>
      </x:c>
      <x:c r="J943" s="47">
        <x:f>ROUND(E943* H943,5)</x:f>
      </x:c>
      <x:c r="K943" s="48" t="s"/>
    </x:row>
    <x:row r="944" spans="1:27">
      <x:c r="B944" s="0" t="s">
        <x:v>836</x:v>
      </x:c>
      <x:c r="C944" s="0" t="s">
        <x:v>76</x:v>
      </x:c>
      <x:c r="D944" s="0" t="s">
        <x:v>837</x:v>
      </x:c>
      <x:c r="E944" s="45" t="n">
        <x:v>0.95</x:v>
      </x:c>
      <x:c r="G944" s="0" t="s">
        <x:v>362</x:v>
      </x:c>
      <x:c r="H944" s="46" t="n">
        <x:v>1.08</x:v>
      </x:c>
      <x:c r="I944" s="0" t="s">
        <x:v>363</x:v>
      </x:c>
      <x:c r="J944" s="47">
        <x:f>ROUND(E944* H944,5)</x:f>
      </x:c>
      <x:c r="K944" s="48" t="s"/>
    </x:row>
    <x:row r="945" spans="1:27">
      <x:c r="B945" s="0" t="s">
        <x:v>838</x:v>
      </x:c>
      <x:c r="C945" s="0" t="s">
        <x:v>14</x:v>
      </x:c>
      <x:c r="D945" s="0" t="s">
        <x:v>839</x:v>
      </x:c>
      <x:c r="E945" s="45" t="n">
        <x:v>1.03</x:v>
      </x:c>
      <x:c r="G945" s="0" t="s">
        <x:v>362</x:v>
      </x:c>
      <x:c r="H945" s="46" t="n">
        <x:v>5.75</x:v>
      </x:c>
      <x:c r="I945" s="0" t="s">
        <x:v>363</x:v>
      </x:c>
      <x:c r="J945" s="47">
        <x:f>ROUND(E945* H945,5)</x:f>
      </x:c>
      <x:c r="K945" s="48" t="s"/>
    </x:row>
    <x:row r="946" spans="1:27">
      <x:c r="B946" s="0" t="s">
        <x:v>788</x:v>
      </x:c>
      <x:c r="C946" s="0" t="s">
        <x:v>76</x:v>
      </x:c>
      <x:c r="D946" s="0" t="s">
        <x:v>789</x:v>
      </x:c>
      <x:c r="E946" s="45" t="n">
        <x:v>4</x:v>
      </x:c>
      <x:c r="G946" s="0" t="s">
        <x:v>362</x:v>
      </x:c>
      <x:c r="H946" s="46" t="n">
        <x:v>0.05</x:v>
      </x:c>
      <x:c r="I946" s="0" t="s">
        <x:v>363</x:v>
      </x:c>
      <x:c r="J946" s="47">
        <x:f>ROUND(E946* H946,5)</x:f>
      </x:c>
      <x:c r="K946" s="48" t="s"/>
    </x:row>
    <x:row r="947" spans="1:27">
      <x:c r="D947" s="49" t="s">
        <x:v>377</x:v>
      </x:c>
      <x:c r="E947" s="48" t="s"/>
      <x:c r="H947" s="48" t="s"/>
      <x:c r="K947" s="46">
        <x:f>SUM(J937:J946)</x:f>
      </x:c>
    </x:row>
    <x:row r="948" spans="1:27">
      <x:c r="E948" s="48" t="s"/>
      <x:c r="H948" s="48" t="s"/>
      <x:c r="K948" s="48" t="s"/>
    </x:row>
    <x:row r="949" spans="1:27">
      <x:c r="D949" s="49" t="s">
        <x:v>379</x:v>
      </x:c>
      <x:c r="E949" s="48" t="s"/>
      <x:c r="H949" s="48" t="n">
        <x:v>1.5</x:v>
      </x:c>
      <x:c r="I949" s="0" t="s">
        <x:v>380</x:v>
      </x:c>
      <x:c r="J949" s="0">
        <x:f>ROUND(H949/100*K935,5)</x:f>
      </x:c>
      <x:c r="K949" s="48" t="s"/>
    </x:row>
    <x:row r="950" spans="1:27">
      <x:c r="D950" s="49" t="s">
        <x:v>378</x:v>
      </x:c>
      <x:c r="E950" s="48" t="s"/>
      <x:c r="H950" s="48" t="s"/>
      <x:c r="K950" s="50">
        <x:f>SUM(J932:J949)</x:f>
      </x:c>
    </x:row>
    <x:row r="951" spans="1:27">
      <x:c r="D951" s="49" t="s">
        <x:v>410</x:v>
      </x:c>
      <x:c r="E951" s="48" t="s"/>
      <x:c r="H951" s="48" t="n">
        <x:v>3</x:v>
      </x:c>
      <x:c r="I951" s="0" t="s">
        <x:v>380</x:v>
      </x:c>
      <x:c r="K951" s="46">
        <x:f>ROUND(H951/100*K950,5)</x:f>
      </x:c>
    </x:row>
    <x:row r="952" spans="1:27">
      <x:c r="D952" s="49" t="s">
        <x:v>381</x:v>
      </x:c>
      <x:c r="E952" s="48" t="s"/>
      <x:c r="H952" s="48" t="s"/>
      <x:c r="K952" s="50">
        <x:f>SUM(K950:K951)</x:f>
      </x:c>
    </x:row>
    <x:row r="954" spans="1:27" customFormat="1" ht="45" customHeight="1">
      <x:c r="A954" s="38" t="s">
        <x:v>840</x:v>
      </x:c>
      <x:c r="B954" s="38" t="s">
        <x:v>53</x:v>
      </x:c>
      <x:c r="C954" s="39" t="s">
        <x:v>14</x:v>
      </x:c>
      <x:c r="D954" s="40" t="s">
        <x:v>54</x:v>
      </x:c>
      <x:c r="E954" s="39" t="s"/>
      <x:c r="F954" s="39" t="s"/>
      <x:c r="G954" s="39" t="s"/>
      <x:c r="H954" s="41" t="s">
        <x:v>355</x:v>
      </x:c>
      <x:c r="I954" s="42" t="n">
        <x:v>1</x:v>
      </x:c>
      <x:c r="J954" s="43" t="s"/>
      <x:c r="K954" s="44">
        <x:f>ROUND(K975,2)</x:f>
      </x:c>
      <x:c r="L954" s="40" t="s">
        <x:v>841</x:v>
      </x:c>
      <x:c r="M954" s="39" t="s"/>
      <x:c r="N954" s="39" t="s"/>
      <x:c r="O954" s="39" t="s"/>
      <x:c r="P954" s="39" t="s"/>
      <x:c r="Q954" s="39" t="s"/>
      <x:c r="R954" s="39" t="s"/>
      <x:c r="S954" s="39" t="s"/>
      <x:c r="T954" s="39" t="s"/>
      <x:c r="U954" s="39" t="s"/>
      <x:c r="V954" s="39" t="s"/>
      <x:c r="W954" s="39" t="s"/>
      <x:c r="X954" s="39" t="s"/>
      <x:c r="Y954" s="39" t="s"/>
      <x:c r="Z954" s="39" t="s"/>
      <x:c r="AA954" s="39" t="s"/>
    </x:row>
    <x:row r="955" spans="1:27">
      <x:c r="B955" s="14" t="s">
        <x:v>357</x:v>
      </x:c>
    </x:row>
    <x:row r="956" spans="1:27">
      <x:c r="B956" s="0" t="s">
        <x:v>767</x:v>
      </x:c>
      <x:c r="C956" s="0" t="s">
        <x:v>359</x:v>
      </x:c>
      <x:c r="D956" s="0" t="s">
        <x:v>768</x:v>
      </x:c>
      <x:c r="E956" s="45" t="n">
        <x:v>0.365</x:v>
      </x:c>
      <x:c r="F956" s="0" t="s">
        <x:v>361</x:v>
      </x:c>
      <x:c r="G956" s="0" t="s">
        <x:v>362</x:v>
      </x:c>
      <x:c r="H956" s="46" t="n">
        <x:v>29.03</x:v>
      </x:c>
      <x:c r="I956" s="0" t="s">
        <x:v>363</x:v>
      </x:c>
      <x:c r="J956" s="47">
        <x:f>ROUND(E956/I954* H956,5)</x:f>
      </x:c>
      <x:c r="K956" s="48" t="s"/>
    </x:row>
    <x:row r="957" spans="1:27">
      <x:c r="B957" s="0" t="s">
        <x:v>769</x:v>
      </x:c>
      <x:c r="C957" s="0" t="s">
        <x:v>359</x:v>
      </x:c>
      <x:c r="D957" s="0" t="s">
        <x:v>770</x:v>
      </x:c>
      <x:c r="E957" s="45" t="n">
        <x:v>0.11</x:v>
      </x:c>
      <x:c r="F957" s="0" t="s">
        <x:v>361</x:v>
      </x:c>
      <x:c r="G957" s="0" t="s">
        <x:v>362</x:v>
      </x:c>
      <x:c r="H957" s="46" t="n">
        <x:v>25.74</x:v>
      </x:c>
      <x:c r="I957" s="0" t="s">
        <x:v>363</x:v>
      </x:c>
      <x:c r="J957" s="47">
        <x:f>ROUND(E957/I954* H957,5)</x:f>
      </x:c>
      <x:c r="K957" s="48" t="s"/>
    </x:row>
    <x:row r="958" spans="1:27">
      <x:c r="D958" s="49" t="s">
        <x:v>364</x:v>
      </x:c>
      <x:c r="E958" s="48" t="s"/>
      <x:c r="H958" s="48" t="s"/>
      <x:c r="K958" s="46">
        <x:f>SUM(J956:J957)</x:f>
      </x:c>
    </x:row>
    <x:row r="959" spans="1:27">
      <x:c r="B959" s="14" t="s">
        <x:v>369</x:v>
      </x:c>
      <x:c r="E959" s="48" t="s"/>
      <x:c r="H959" s="48" t="s"/>
      <x:c r="K959" s="48" t="s"/>
    </x:row>
    <x:row r="960" spans="1:27">
      <x:c r="B960" s="0" t="s">
        <x:v>773</x:v>
      </x:c>
      <x:c r="C960" s="0" t="s">
        <x:v>76</x:v>
      </x:c>
      <x:c r="D960" s="0" t="s">
        <x:v>774</x:v>
      </x:c>
      <x:c r="E960" s="45" t="n">
        <x:v>0.95</x:v>
      </x:c>
      <x:c r="G960" s="0" t="s">
        <x:v>362</x:v>
      </x:c>
      <x:c r="H960" s="46" t="n">
        <x:v>1.21</x:v>
      </x:c>
      <x:c r="I960" s="0" t="s">
        <x:v>363</x:v>
      </x:c>
      <x:c r="J960" s="47">
        <x:f>ROUND(E960* H960,5)</x:f>
      </x:c>
      <x:c r="K960" s="48" t="s"/>
    </x:row>
    <x:row r="961" spans="1:27">
      <x:c r="B961" s="0" t="s">
        <x:v>788</x:v>
      </x:c>
      <x:c r="C961" s="0" t="s">
        <x:v>76</x:v>
      </x:c>
      <x:c r="D961" s="0" t="s">
        <x:v>789</x:v>
      </x:c>
      <x:c r="E961" s="45" t="n">
        <x:v>4</x:v>
      </x:c>
      <x:c r="G961" s="0" t="s">
        <x:v>362</x:v>
      </x:c>
      <x:c r="H961" s="46" t="n">
        <x:v>0.05</x:v>
      </x:c>
      <x:c r="I961" s="0" t="s">
        <x:v>363</x:v>
      </x:c>
      <x:c r="J961" s="47">
        <x:f>ROUND(E961* H961,5)</x:f>
      </x:c>
      <x:c r="K961" s="48" t="s"/>
    </x:row>
    <x:row r="962" spans="1:27">
      <x:c r="B962" s="0" t="s">
        <x:v>786</x:v>
      </x:c>
      <x:c r="C962" s="0" t="s">
        <x:v>188</x:v>
      </x:c>
      <x:c r="D962" s="0" t="s">
        <x:v>787</x:v>
      </x:c>
      <x:c r="E962" s="45" t="n">
        <x:v>0.8</x:v>
      </x:c>
      <x:c r="G962" s="0" t="s">
        <x:v>362</x:v>
      </x:c>
      <x:c r="H962" s="46" t="n">
        <x:v>1.35</x:v>
      </x:c>
      <x:c r="I962" s="0" t="s">
        <x:v>363</x:v>
      </x:c>
      <x:c r="J962" s="47">
        <x:f>ROUND(E962* H962,5)</x:f>
      </x:c>
      <x:c r="K962" s="48" t="s"/>
    </x:row>
    <x:row r="963" spans="1:27">
      <x:c r="B963" s="0" t="s">
        <x:v>782</x:v>
      </x:c>
      <x:c r="C963" s="0" t="s">
        <x:v>14</x:v>
      </x:c>
      <x:c r="D963" s="0" t="s">
        <x:v>783</x:v>
      </x:c>
      <x:c r="E963" s="45" t="n">
        <x:v>2.06</x:v>
      </x:c>
      <x:c r="G963" s="0" t="s">
        <x:v>362</x:v>
      </x:c>
      <x:c r="H963" s="46" t="n">
        <x:v>4.71</x:v>
      </x:c>
      <x:c r="I963" s="0" t="s">
        <x:v>363</x:v>
      </x:c>
      <x:c r="J963" s="47">
        <x:f>ROUND(E963* H963,5)</x:f>
      </x:c>
      <x:c r="K963" s="48" t="s"/>
    </x:row>
    <x:row r="964" spans="1:27">
      <x:c r="B964" s="0" t="s">
        <x:v>777</x:v>
      </x:c>
      <x:c r="C964" s="0" t="s">
        <x:v>76</x:v>
      </x:c>
      <x:c r="D964" s="0" t="s">
        <x:v>778</x:v>
      </x:c>
      <x:c r="E964" s="45" t="n">
        <x:v>0.47</x:v>
      </x:c>
      <x:c r="G964" s="0" t="s">
        <x:v>362</x:v>
      </x:c>
      <x:c r="H964" s="46" t="n">
        <x:v>0.68</x:v>
      </x:c>
      <x:c r="I964" s="0" t="s">
        <x:v>363</x:v>
      </x:c>
      <x:c r="J964" s="47">
        <x:f>ROUND(E964* H964,5)</x:f>
      </x:c>
      <x:c r="K964" s="48" t="s"/>
    </x:row>
    <x:row r="965" spans="1:27">
      <x:c r="B965" s="0" t="s">
        <x:v>771</x:v>
      </x:c>
      <x:c r="C965" s="0" t="s">
        <x:v>95</x:v>
      </x:c>
      <x:c r="D965" s="0" t="s">
        <x:v>772</x:v>
      </x:c>
      <x:c r="E965" s="45" t="n">
        <x:v>6</x:v>
      </x:c>
      <x:c r="G965" s="0" t="s">
        <x:v>362</x:v>
      </x:c>
      <x:c r="H965" s="46" t="n">
        <x:v>0.28</x:v>
      </x:c>
      <x:c r="I965" s="0" t="s">
        <x:v>363</x:v>
      </x:c>
      <x:c r="J965" s="47">
        <x:f>ROUND(E965* H965,5)</x:f>
      </x:c>
      <x:c r="K965" s="48" t="s"/>
    </x:row>
    <x:row r="966" spans="1:27">
      <x:c r="B966" s="0" t="s">
        <x:v>779</x:v>
      </x:c>
      <x:c r="C966" s="0" t="s">
        <x:v>780</x:v>
      </x:c>
      <x:c r="D966" s="0" t="s">
        <x:v>781</x:v>
      </x:c>
      <x:c r="E966" s="45" t="n">
        <x:v>0.72</x:v>
      </x:c>
      <x:c r="G966" s="0" t="s">
        <x:v>362</x:v>
      </x:c>
      <x:c r="H966" s="46" t="n">
        <x:v>13.62</x:v>
      </x:c>
      <x:c r="I966" s="0" t="s">
        <x:v>363</x:v>
      </x:c>
      <x:c r="J966" s="47">
        <x:f>ROUND(E966* H966,5)</x:f>
      </x:c>
      <x:c r="K966" s="48" t="s"/>
    </x:row>
    <x:row r="967" spans="1:27">
      <x:c r="B967" s="0" t="s">
        <x:v>792</x:v>
      </x:c>
      <x:c r="C967" s="0" t="s">
        <x:v>780</x:v>
      </x:c>
      <x:c r="D967" s="0" t="s">
        <x:v>793</x:v>
      </x:c>
      <x:c r="E967" s="45" t="n">
        <x:v>0.12</x:v>
      </x:c>
      <x:c r="G967" s="0" t="s">
        <x:v>362</x:v>
      </x:c>
      <x:c r="H967" s="46" t="n">
        <x:v>5.02</x:v>
      </x:c>
      <x:c r="I967" s="0" t="s">
        <x:v>363</x:v>
      </x:c>
      <x:c r="J967" s="47">
        <x:f>ROUND(E967* H967,5)</x:f>
      </x:c>
      <x:c r="K967" s="48" t="s"/>
    </x:row>
    <x:row r="968" spans="1:27">
      <x:c r="B968" s="0" t="s">
        <x:v>832</x:v>
      </x:c>
      <x:c r="C968" s="0" t="s">
        <x:v>188</x:v>
      </x:c>
      <x:c r="D968" s="0" t="s">
        <x:v>833</x:v>
      </x:c>
      <x:c r="E968" s="45" t="n">
        <x:v>0.2625</x:v>
      </x:c>
      <x:c r="G968" s="0" t="s">
        <x:v>362</x:v>
      </x:c>
      <x:c r="H968" s="46" t="n">
        <x:v>1.95</x:v>
      </x:c>
      <x:c r="I968" s="0" t="s">
        <x:v>363</x:v>
      </x:c>
      <x:c r="J968" s="47">
        <x:f>ROUND(E968* H968,5)</x:f>
      </x:c>
      <x:c r="K968" s="48" t="s"/>
    </x:row>
    <x:row r="969" spans="1:27">
      <x:c r="B969" s="0" t="s">
        <x:v>775</x:v>
      </x:c>
      <x:c r="C969" s="0" t="s">
        <x:v>76</x:v>
      </x:c>
      <x:c r="D969" s="0" t="s">
        <x:v>776</x:v>
      </x:c>
      <x:c r="E969" s="45" t="n">
        <x:v>3.5</x:v>
      </x:c>
      <x:c r="G969" s="0" t="s">
        <x:v>362</x:v>
      </x:c>
      <x:c r="H969" s="46" t="n">
        <x:v>1.24</x:v>
      </x:c>
      <x:c r="I969" s="0" t="s">
        <x:v>363</x:v>
      </x:c>
      <x:c r="J969" s="47">
        <x:f>ROUND(E969* H969,5)</x:f>
      </x:c>
      <x:c r="K969" s="48" t="s"/>
    </x:row>
    <x:row r="970" spans="1:27">
      <x:c r="D970" s="49" t="s">
        <x:v>377</x:v>
      </x:c>
      <x:c r="E970" s="48" t="s"/>
      <x:c r="H970" s="48" t="s"/>
      <x:c r="K970" s="46">
        <x:f>SUM(J960:J969)</x:f>
      </x:c>
    </x:row>
    <x:row r="971" spans="1:27">
      <x:c r="E971" s="48" t="s"/>
      <x:c r="H971" s="48" t="s"/>
      <x:c r="K971" s="48" t="s"/>
    </x:row>
    <x:row r="972" spans="1:27">
      <x:c r="D972" s="49" t="s">
        <x:v>379</x:v>
      </x:c>
      <x:c r="E972" s="48" t="s"/>
      <x:c r="H972" s="48" t="n">
        <x:v>1.5</x:v>
      </x:c>
      <x:c r="I972" s="0" t="s">
        <x:v>380</x:v>
      </x:c>
      <x:c r="J972" s="0">
        <x:f>ROUND(H972/100*K958,5)</x:f>
      </x:c>
      <x:c r="K972" s="48" t="s"/>
    </x:row>
    <x:row r="973" spans="1:27">
      <x:c r="D973" s="49" t="s">
        <x:v>378</x:v>
      </x:c>
      <x:c r="E973" s="48" t="s"/>
      <x:c r="H973" s="48" t="s"/>
      <x:c r="K973" s="50">
        <x:f>SUM(J955:J972)</x:f>
      </x:c>
    </x:row>
    <x:row r="974" spans="1:27">
      <x:c r="D974" s="49" t="s">
        <x:v>410</x:v>
      </x:c>
      <x:c r="E974" s="48" t="s"/>
      <x:c r="H974" s="48" t="n">
        <x:v>3</x:v>
      </x:c>
      <x:c r="I974" s="0" t="s">
        <x:v>380</x:v>
      </x:c>
      <x:c r="K974" s="46">
        <x:f>ROUND(H974/100*K973,5)</x:f>
      </x:c>
    </x:row>
    <x:row r="975" spans="1:27">
      <x:c r="D975" s="49" t="s">
        <x:v>381</x:v>
      </x:c>
      <x:c r="E975" s="48" t="s"/>
      <x:c r="H975" s="48" t="s"/>
      <x:c r="K975" s="50">
        <x:f>SUM(K973:K974)</x:f>
      </x:c>
    </x:row>
    <x:row r="977" spans="1:27" customFormat="1" ht="45" customHeight="1">
      <x:c r="A977" s="38" t="s">
        <x:v>842</x:v>
      </x:c>
      <x:c r="B977" s="38" t="s">
        <x:v>83</x:v>
      </x:c>
      <x:c r="C977" s="39" t="s">
        <x:v>14</x:v>
      </x:c>
      <x:c r="D977" s="40" t="s">
        <x:v>84</x:v>
      </x:c>
      <x:c r="E977" s="39" t="s"/>
      <x:c r="F977" s="39" t="s"/>
      <x:c r="G977" s="39" t="s"/>
      <x:c r="H977" s="41" t="s">
        <x:v>355</x:v>
      </x:c>
      <x:c r="I977" s="42" t="n">
        <x:v>1</x:v>
      </x:c>
      <x:c r="J977" s="43" t="s"/>
      <x:c r="K977" s="44">
        <x:f>ROUND(K993,2)</x:f>
      </x:c>
      <x:c r="L977" s="40" t="s">
        <x:v>843</x:v>
      </x:c>
      <x:c r="M977" s="39" t="s"/>
      <x:c r="N977" s="39" t="s"/>
      <x:c r="O977" s="39" t="s"/>
      <x:c r="P977" s="39" t="s"/>
      <x:c r="Q977" s="39" t="s"/>
      <x:c r="R977" s="39" t="s"/>
      <x:c r="S977" s="39" t="s"/>
      <x:c r="T977" s="39" t="s"/>
      <x:c r="U977" s="39" t="s"/>
      <x:c r="V977" s="39" t="s"/>
      <x:c r="W977" s="39" t="s"/>
      <x:c r="X977" s="39" t="s"/>
      <x:c r="Y977" s="39" t="s"/>
      <x:c r="Z977" s="39" t="s"/>
      <x:c r="AA977" s="39" t="s"/>
    </x:row>
    <x:row r="978" spans="1:27">
      <x:c r="B978" s="14" t="s">
        <x:v>357</x:v>
      </x:c>
    </x:row>
    <x:row r="979" spans="1:27">
      <x:c r="B979" s="0" t="s">
        <x:v>769</x:v>
      </x:c>
      <x:c r="C979" s="0" t="s">
        <x:v>359</x:v>
      </x:c>
      <x:c r="D979" s="0" t="s">
        <x:v>770</x:v>
      </x:c>
      <x:c r="E979" s="45" t="n">
        <x:v>0.3</x:v>
      </x:c>
      <x:c r="F979" s="0" t="s">
        <x:v>361</x:v>
      </x:c>
      <x:c r="G979" s="0" t="s">
        <x:v>362</x:v>
      </x:c>
      <x:c r="H979" s="46" t="n">
        <x:v>25.74</x:v>
      </x:c>
      <x:c r="I979" s="0" t="s">
        <x:v>363</x:v>
      </x:c>
      <x:c r="J979" s="47">
        <x:f>ROUND(E979/I977* H979,5)</x:f>
      </x:c>
      <x:c r="K979" s="48" t="s"/>
    </x:row>
    <x:row r="980" spans="1:27">
      <x:c r="B980" s="0" t="s">
        <x:v>767</x:v>
      </x:c>
      <x:c r="C980" s="0" t="s">
        <x:v>359</x:v>
      </x:c>
      <x:c r="D980" s="0" t="s">
        <x:v>768</x:v>
      </x:c>
      <x:c r="E980" s="45" t="n">
        <x:v>0.3</x:v>
      </x:c>
      <x:c r="F980" s="0" t="s">
        <x:v>361</x:v>
      </x:c>
      <x:c r="G980" s="0" t="s">
        <x:v>362</x:v>
      </x:c>
      <x:c r="H980" s="46" t="n">
        <x:v>29.03</x:v>
      </x:c>
      <x:c r="I980" s="0" t="s">
        <x:v>363</x:v>
      </x:c>
      <x:c r="J980" s="47">
        <x:f>ROUND(E980/I977* H980,5)</x:f>
      </x:c>
      <x:c r="K980" s="48" t="s"/>
    </x:row>
    <x:row r="981" spans="1:27">
      <x:c r="D981" s="49" t="s">
        <x:v>364</x:v>
      </x:c>
      <x:c r="E981" s="48" t="s"/>
      <x:c r="H981" s="48" t="s"/>
      <x:c r="K981" s="46">
        <x:f>SUM(J979:J980)</x:f>
      </x:c>
    </x:row>
    <x:row r="982" spans="1:27">
      <x:c r="B982" s="14" t="s">
        <x:v>369</x:v>
      </x:c>
      <x:c r="E982" s="48" t="s"/>
      <x:c r="H982" s="48" t="s"/>
      <x:c r="K982" s="48" t="s"/>
    </x:row>
    <x:row r="983" spans="1:27">
      <x:c r="B983" s="0" t="s">
        <x:v>788</x:v>
      </x:c>
      <x:c r="C983" s="0" t="s">
        <x:v>76</x:v>
      </x:c>
      <x:c r="D983" s="0" t="s">
        <x:v>789</x:v>
      </x:c>
      <x:c r="E983" s="45" t="n">
        <x:v>1.89</x:v>
      </x:c>
      <x:c r="G983" s="0" t="s">
        <x:v>362</x:v>
      </x:c>
      <x:c r="H983" s="46" t="n">
        <x:v>0.05</x:v>
      </x:c>
      <x:c r="I983" s="0" t="s">
        <x:v>363</x:v>
      </x:c>
      <x:c r="J983" s="47">
        <x:f>ROUND(E983* H983,5)</x:f>
      </x:c>
      <x:c r="K983" s="48" t="s"/>
    </x:row>
    <x:row r="984" spans="1:27">
      <x:c r="B984" s="0" t="s">
        <x:v>786</x:v>
      </x:c>
      <x:c r="C984" s="0" t="s">
        <x:v>188</x:v>
      </x:c>
      <x:c r="D984" s="0" t="s">
        <x:v>787</x:v>
      </x:c>
      <x:c r="E984" s="45" t="n">
        <x:v>0.4725</x:v>
      </x:c>
      <x:c r="G984" s="0" t="s">
        <x:v>362</x:v>
      </x:c>
      <x:c r="H984" s="46" t="n">
        <x:v>1.35</x:v>
      </x:c>
      <x:c r="I984" s="0" t="s">
        <x:v>363</x:v>
      </x:c>
      <x:c r="J984" s="47">
        <x:f>ROUND(E984* H984,5)</x:f>
      </x:c>
      <x:c r="K984" s="48" t="s"/>
    </x:row>
    <x:row r="985" spans="1:27">
      <x:c r="B985" s="0" t="s">
        <x:v>779</x:v>
      </x:c>
      <x:c r="C985" s="0" t="s">
        <x:v>780</x:v>
      </x:c>
      <x:c r="D985" s="0" t="s">
        <x:v>781</x:v>
      </x:c>
      <x:c r="E985" s="45" t="n">
        <x:v>0.18</x:v>
      </x:c>
      <x:c r="G985" s="0" t="s">
        <x:v>362</x:v>
      </x:c>
      <x:c r="H985" s="46" t="n">
        <x:v>13.62</x:v>
      </x:c>
      <x:c r="I985" s="0" t="s">
        <x:v>363</x:v>
      </x:c>
      <x:c r="J985" s="47">
        <x:f>ROUND(E985* H985,5)</x:f>
      </x:c>
      <x:c r="K985" s="48" t="s"/>
    </x:row>
    <x:row r="986" spans="1:27">
      <x:c r="B986" s="0" t="s">
        <x:v>844</x:v>
      </x:c>
      <x:c r="C986" s="0" t="s">
        <x:v>14</x:v>
      </x:c>
      <x:c r="D986" s="0" t="s">
        <x:v>845</x:v>
      </x:c>
      <x:c r="E986" s="45" t="n">
        <x:v>1.03</x:v>
      </x:c>
      <x:c r="G986" s="0" t="s">
        <x:v>362</x:v>
      </x:c>
      <x:c r="H986" s="46" t="n">
        <x:v>21.21</x:v>
      </x:c>
      <x:c r="I986" s="0" t="s">
        <x:v>363</x:v>
      </x:c>
      <x:c r="J986" s="47">
        <x:f>ROUND(E986* H986,5)</x:f>
      </x:c>
      <x:c r="K986" s="48" t="s"/>
    </x:row>
    <x:row r="987" spans="1:27">
      <x:c r="B987" s="0" t="s">
        <x:v>846</x:v>
      </x:c>
      <x:c r="C987" s="0" t="s">
        <x:v>76</x:v>
      </x:c>
      <x:c r="D987" s="0" t="s">
        <x:v>847</x:v>
      </x:c>
      <x:c r="E987" s="45" t="n">
        <x:v>2.6</x:v>
      </x:c>
      <x:c r="G987" s="0" t="s">
        <x:v>362</x:v>
      </x:c>
      <x:c r="H987" s="46" t="n">
        <x:v>1.66</x:v>
      </x:c>
      <x:c r="I987" s="0" t="s">
        <x:v>363</x:v>
      </x:c>
      <x:c r="J987" s="47">
        <x:f>ROUND(E987* H987,5)</x:f>
      </x:c>
      <x:c r="K987" s="48" t="s"/>
    </x:row>
    <x:row r="988" spans="1:27">
      <x:c r="D988" s="49" t="s">
        <x:v>377</x:v>
      </x:c>
      <x:c r="E988" s="48" t="s"/>
      <x:c r="H988" s="48" t="s"/>
      <x:c r="K988" s="46">
        <x:f>SUM(J983:J987)</x:f>
      </x:c>
    </x:row>
    <x:row r="989" spans="1:27">
      <x:c r="E989" s="48" t="s"/>
      <x:c r="H989" s="48" t="s"/>
      <x:c r="K989" s="48" t="s"/>
    </x:row>
    <x:row r="990" spans="1:27">
      <x:c r="D990" s="49" t="s">
        <x:v>379</x:v>
      </x:c>
      <x:c r="E990" s="48" t="s"/>
      <x:c r="H990" s="48" t="n">
        <x:v>1.5</x:v>
      </x:c>
      <x:c r="I990" s="0" t="s">
        <x:v>380</x:v>
      </x:c>
      <x:c r="J990" s="0">
        <x:f>ROUND(H990/100*K981,5)</x:f>
      </x:c>
      <x:c r="K990" s="48" t="s"/>
    </x:row>
    <x:row r="991" spans="1:27">
      <x:c r="D991" s="49" t="s">
        <x:v>378</x:v>
      </x:c>
      <x:c r="E991" s="48" t="s"/>
      <x:c r="H991" s="48" t="s"/>
      <x:c r="K991" s="50">
        <x:f>SUM(J978:J990)</x:f>
      </x:c>
    </x:row>
    <x:row r="992" spans="1:27">
      <x:c r="D992" s="49" t="s">
        <x:v>410</x:v>
      </x:c>
      <x:c r="E992" s="48" t="s"/>
      <x:c r="H992" s="48" t="n">
        <x:v>3</x:v>
      </x:c>
      <x:c r="I992" s="0" t="s">
        <x:v>380</x:v>
      </x:c>
      <x:c r="K992" s="46">
        <x:f>ROUND(H992/100*K991,5)</x:f>
      </x:c>
    </x:row>
    <x:row r="993" spans="1:27">
      <x:c r="D993" s="49" t="s">
        <x:v>381</x:v>
      </x:c>
      <x:c r="E993" s="48" t="s"/>
      <x:c r="H993" s="48" t="s"/>
      <x:c r="K993" s="50">
        <x:f>SUM(K991:K992)</x:f>
      </x:c>
    </x:row>
    <x:row r="995" spans="1:27" customFormat="1" ht="45" customHeight="1">
      <x:c r="A995" s="38" t="s">
        <x:v>848</x:v>
      </x:c>
      <x:c r="B995" s="38" t="s">
        <x:v>85</x:v>
      </x:c>
      <x:c r="C995" s="39" t="s">
        <x:v>14</x:v>
      </x:c>
      <x:c r="D995" s="40" t="s">
        <x:v>86</x:v>
      </x:c>
      <x:c r="E995" s="39" t="s"/>
      <x:c r="F995" s="39" t="s"/>
      <x:c r="G995" s="39" t="s"/>
      <x:c r="H995" s="41" t="s">
        <x:v>355</x:v>
      </x:c>
      <x:c r="I995" s="42" t="n">
        <x:v>1</x:v>
      </x:c>
      <x:c r="J995" s="43" t="s"/>
      <x:c r="K995" s="44">
        <x:f>ROUND(K1011,2)</x:f>
      </x:c>
      <x:c r="L995" s="40" t="s">
        <x:v>849</x:v>
      </x:c>
      <x:c r="M995" s="39" t="s"/>
      <x:c r="N995" s="39" t="s"/>
      <x:c r="O995" s="39" t="s"/>
      <x:c r="P995" s="39" t="s"/>
      <x:c r="Q995" s="39" t="s"/>
      <x:c r="R995" s="39" t="s"/>
      <x:c r="S995" s="39" t="s"/>
      <x:c r="T995" s="39" t="s"/>
      <x:c r="U995" s="39" t="s"/>
      <x:c r="V995" s="39" t="s"/>
      <x:c r="W995" s="39" t="s"/>
      <x:c r="X995" s="39" t="s"/>
      <x:c r="Y995" s="39" t="s"/>
      <x:c r="Z995" s="39" t="s"/>
      <x:c r="AA995" s="39" t="s"/>
    </x:row>
    <x:row r="996" spans="1:27">
      <x:c r="B996" s="14" t="s">
        <x:v>357</x:v>
      </x:c>
    </x:row>
    <x:row r="997" spans="1:27">
      <x:c r="B997" s="0" t="s">
        <x:v>767</x:v>
      </x:c>
      <x:c r="C997" s="0" t="s">
        <x:v>359</x:v>
      </x:c>
      <x:c r="D997" s="0" t="s">
        <x:v>768</x:v>
      </x:c>
      <x:c r="E997" s="45" t="n">
        <x:v>0.3</x:v>
      </x:c>
      <x:c r="F997" s="0" t="s">
        <x:v>361</x:v>
      </x:c>
      <x:c r="G997" s="0" t="s">
        <x:v>362</x:v>
      </x:c>
      <x:c r="H997" s="46" t="n">
        <x:v>29.03</x:v>
      </x:c>
      <x:c r="I997" s="0" t="s">
        <x:v>363</x:v>
      </x:c>
      <x:c r="J997" s="47">
        <x:f>ROUND(E997/I995* H997,5)</x:f>
      </x:c>
      <x:c r="K997" s="48" t="s"/>
    </x:row>
    <x:row r="998" spans="1:27">
      <x:c r="B998" s="0" t="s">
        <x:v>769</x:v>
      </x:c>
      <x:c r="C998" s="0" t="s">
        <x:v>359</x:v>
      </x:c>
      <x:c r="D998" s="0" t="s">
        <x:v>770</x:v>
      </x:c>
      <x:c r="E998" s="45" t="n">
        <x:v>0.3</x:v>
      </x:c>
      <x:c r="F998" s="0" t="s">
        <x:v>361</x:v>
      </x:c>
      <x:c r="G998" s="0" t="s">
        <x:v>362</x:v>
      </x:c>
      <x:c r="H998" s="46" t="n">
        <x:v>25.74</x:v>
      </x:c>
      <x:c r="I998" s="0" t="s">
        <x:v>363</x:v>
      </x:c>
      <x:c r="J998" s="47">
        <x:f>ROUND(E998/I995* H998,5)</x:f>
      </x:c>
      <x:c r="K998" s="48" t="s"/>
    </x:row>
    <x:row r="999" spans="1:27">
      <x:c r="D999" s="49" t="s">
        <x:v>364</x:v>
      </x:c>
      <x:c r="E999" s="48" t="s"/>
      <x:c r="H999" s="48" t="s"/>
      <x:c r="K999" s="46">
        <x:f>SUM(J997:J998)</x:f>
      </x:c>
    </x:row>
    <x:row r="1000" spans="1:27">
      <x:c r="B1000" s="14" t="s">
        <x:v>369</x:v>
      </x:c>
      <x:c r="E1000" s="48" t="s"/>
      <x:c r="H1000" s="48" t="s"/>
      <x:c r="K1000" s="48" t="s"/>
    </x:row>
    <x:row r="1001" spans="1:27">
      <x:c r="B1001" s="0" t="s">
        <x:v>779</x:v>
      </x:c>
      <x:c r="C1001" s="0" t="s">
        <x:v>780</x:v>
      </x:c>
      <x:c r="D1001" s="0" t="s">
        <x:v>781</x:v>
      </x:c>
      <x:c r="E1001" s="45" t="n">
        <x:v>0.18</x:v>
      </x:c>
      <x:c r="G1001" s="0" t="s">
        <x:v>362</x:v>
      </x:c>
      <x:c r="H1001" s="46" t="n">
        <x:v>13.62</x:v>
      </x:c>
      <x:c r="I1001" s="0" t="s">
        <x:v>363</x:v>
      </x:c>
      <x:c r="J1001" s="47">
        <x:f>ROUND(E1001* H1001,5)</x:f>
      </x:c>
      <x:c r="K1001" s="48" t="s"/>
    </x:row>
    <x:row r="1002" spans="1:27">
      <x:c r="B1002" s="0" t="s">
        <x:v>788</x:v>
      </x:c>
      <x:c r="C1002" s="0" t="s">
        <x:v>76</x:v>
      </x:c>
      <x:c r="D1002" s="0" t="s">
        <x:v>789</x:v>
      </x:c>
      <x:c r="E1002" s="45" t="n">
        <x:v>1.89</x:v>
      </x:c>
      <x:c r="G1002" s="0" t="s">
        <x:v>362</x:v>
      </x:c>
      <x:c r="H1002" s="46" t="n">
        <x:v>0.05</x:v>
      </x:c>
      <x:c r="I1002" s="0" t="s">
        <x:v>363</x:v>
      </x:c>
      <x:c r="J1002" s="47">
        <x:f>ROUND(E1002* H1002,5)</x:f>
      </x:c>
      <x:c r="K1002" s="48" t="s"/>
    </x:row>
    <x:row r="1003" spans="1:27">
      <x:c r="B1003" s="0" t="s">
        <x:v>846</x:v>
      </x:c>
      <x:c r="C1003" s="0" t="s">
        <x:v>76</x:v>
      </x:c>
      <x:c r="D1003" s="0" t="s">
        <x:v>847</x:v>
      </x:c>
      <x:c r="E1003" s="45" t="n">
        <x:v>3.4</x:v>
      </x:c>
      <x:c r="G1003" s="0" t="s">
        <x:v>362</x:v>
      </x:c>
      <x:c r="H1003" s="46" t="n">
        <x:v>1.66</x:v>
      </x:c>
      <x:c r="I1003" s="0" t="s">
        <x:v>363</x:v>
      </x:c>
      <x:c r="J1003" s="47">
        <x:f>ROUND(E1003* H1003,5)</x:f>
      </x:c>
      <x:c r="K1003" s="48" t="s"/>
    </x:row>
    <x:row r="1004" spans="1:27">
      <x:c r="B1004" s="0" t="s">
        <x:v>782</x:v>
      </x:c>
      <x:c r="C1004" s="0" t="s">
        <x:v>14</x:v>
      </x:c>
      <x:c r="D1004" s="0" t="s">
        <x:v>783</x:v>
      </x:c>
      <x:c r="E1004" s="45" t="n">
        <x:v>1.03</x:v>
      </x:c>
      <x:c r="G1004" s="0" t="s">
        <x:v>362</x:v>
      </x:c>
      <x:c r="H1004" s="46" t="n">
        <x:v>4.71</x:v>
      </x:c>
      <x:c r="I1004" s="0" t="s">
        <x:v>363</x:v>
      </x:c>
      <x:c r="J1004" s="47">
        <x:f>ROUND(E1004* H1004,5)</x:f>
      </x:c>
      <x:c r="K1004" s="48" t="s"/>
    </x:row>
    <x:row r="1005" spans="1:27">
      <x:c r="B1005" s="0" t="s">
        <x:v>786</x:v>
      </x:c>
      <x:c r="C1005" s="0" t="s">
        <x:v>188</x:v>
      </x:c>
      <x:c r="D1005" s="0" t="s">
        <x:v>787</x:v>
      </x:c>
      <x:c r="E1005" s="45" t="n">
        <x:v>0.4725</x:v>
      </x:c>
      <x:c r="G1005" s="0" t="s">
        <x:v>362</x:v>
      </x:c>
      <x:c r="H1005" s="46" t="n">
        <x:v>1.35</x:v>
      </x:c>
      <x:c r="I1005" s="0" t="s">
        <x:v>363</x:v>
      </x:c>
      <x:c r="J1005" s="47">
        <x:f>ROUND(E1005* H1005,5)</x:f>
      </x:c>
      <x:c r="K1005" s="48" t="s"/>
    </x:row>
    <x:row r="1006" spans="1:27">
      <x:c r="D1006" s="49" t="s">
        <x:v>377</x:v>
      </x:c>
      <x:c r="E1006" s="48" t="s"/>
      <x:c r="H1006" s="48" t="s"/>
      <x:c r="K1006" s="46">
        <x:f>SUM(J1001:J1005)</x:f>
      </x:c>
    </x:row>
    <x:row r="1007" spans="1:27">
      <x:c r="E1007" s="48" t="s"/>
      <x:c r="H1007" s="48" t="s"/>
      <x:c r="K1007" s="48" t="s"/>
    </x:row>
    <x:row r="1008" spans="1:27">
      <x:c r="D1008" s="49" t="s">
        <x:v>379</x:v>
      </x:c>
      <x:c r="E1008" s="48" t="s"/>
      <x:c r="H1008" s="48" t="n">
        <x:v>1.5</x:v>
      </x:c>
      <x:c r="I1008" s="0" t="s">
        <x:v>380</x:v>
      </x:c>
      <x:c r="J1008" s="0">
        <x:f>ROUND(H1008/100*K999,5)</x:f>
      </x:c>
      <x:c r="K1008" s="48" t="s"/>
    </x:row>
    <x:row r="1009" spans="1:27">
      <x:c r="D1009" s="49" t="s">
        <x:v>378</x:v>
      </x:c>
      <x:c r="E1009" s="48" t="s"/>
      <x:c r="H1009" s="48" t="s"/>
      <x:c r="K1009" s="50">
        <x:f>SUM(J996:J1008)</x:f>
      </x:c>
    </x:row>
    <x:row r="1010" spans="1:27">
      <x:c r="D1010" s="49" t="s">
        <x:v>410</x:v>
      </x:c>
      <x:c r="E1010" s="48" t="s"/>
      <x:c r="H1010" s="48" t="n">
        <x:v>3</x:v>
      </x:c>
      <x:c r="I1010" s="0" t="s">
        <x:v>380</x:v>
      </x:c>
      <x:c r="K1010" s="46">
        <x:f>ROUND(H1010/100*K1009,5)</x:f>
      </x:c>
    </x:row>
    <x:row r="1011" spans="1:27">
      <x:c r="D1011" s="49" t="s">
        <x:v>381</x:v>
      </x:c>
      <x:c r="E1011" s="48" t="s"/>
      <x:c r="H1011" s="48" t="s"/>
      <x:c r="K1011" s="50">
        <x:f>SUM(K1009:K1010)</x:f>
      </x:c>
    </x:row>
    <x:row r="1013" spans="1:27" customFormat="1" ht="45" customHeight="1">
      <x:c r="A1013" s="38" t="s">
        <x:v>850</x:v>
      </x:c>
      <x:c r="B1013" s="38" t="s">
        <x:v>48</x:v>
      </x:c>
      <x:c r="C1013" s="39" t="s">
        <x:v>14</x:v>
      </x:c>
      <x:c r="D1013" s="40" t="s">
        <x:v>49</x:v>
      </x:c>
      <x:c r="E1013" s="39" t="s"/>
      <x:c r="F1013" s="39" t="s"/>
      <x:c r="G1013" s="39" t="s"/>
      <x:c r="H1013" s="41" t="s">
        <x:v>355</x:v>
      </x:c>
      <x:c r="I1013" s="42" t="n">
        <x:v>1</x:v>
      </x:c>
      <x:c r="J1013" s="43" t="s"/>
      <x:c r="K1013" s="44">
        <x:f>ROUND(K1026,2)</x:f>
      </x:c>
      <x:c r="L1013" s="40" t="s">
        <x:v>851</x:v>
      </x:c>
      <x:c r="M1013" s="39" t="s"/>
      <x:c r="N1013" s="39" t="s"/>
      <x:c r="O1013" s="39" t="s"/>
      <x:c r="P1013" s="39" t="s"/>
      <x:c r="Q1013" s="39" t="s"/>
      <x:c r="R1013" s="39" t="s"/>
      <x:c r="S1013" s="39" t="s"/>
      <x:c r="T1013" s="39" t="s"/>
      <x:c r="U1013" s="39" t="s"/>
      <x:c r="V1013" s="39" t="s"/>
      <x:c r="W1013" s="39" t="s"/>
      <x:c r="X1013" s="39" t="s"/>
      <x:c r="Y1013" s="39" t="s"/>
      <x:c r="Z1013" s="39" t="s"/>
      <x:c r="AA1013" s="39" t="s"/>
    </x:row>
    <x:row r="1014" spans="1:27">
      <x:c r="B1014" s="14" t="s">
        <x:v>357</x:v>
      </x:c>
    </x:row>
    <x:row r="1015" spans="1:27">
      <x:c r="B1015" s="0" t="s">
        <x:v>769</x:v>
      </x:c>
      <x:c r="C1015" s="0" t="s">
        <x:v>359</x:v>
      </x:c>
      <x:c r="D1015" s="0" t="s">
        <x:v>770</x:v>
      </x:c>
      <x:c r="E1015" s="45" t="n">
        <x:v>0.05</x:v>
      </x:c>
      <x:c r="F1015" s="0" t="s">
        <x:v>361</x:v>
      </x:c>
      <x:c r="G1015" s="0" t="s">
        <x:v>362</x:v>
      </x:c>
      <x:c r="H1015" s="46" t="n">
        <x:v>25.74</x:v>
      </x:c>
      <x:c r="I1015" s="0" t="s">
        <x:v>363</x:v>
      </x:c>
      <x:c r="J1015" s="47">
        <x:f>ROUND(E1015/I1013* H1015,5)</x:f>
      </x:c>
      <x:c r="K1015" s="48" t="s"/>
    </x:row>
    <x:row r="1016" spans="1:27">
      <x:c r="B1016" s="0" t="s">
        <x:v>767</x:v>
      </x:c>
      <x:c r="C1016" s="0" t="s">
        <x:v>359</x:v>
      </x:c>
      <x:c r="D1016" s="0" t="s">
        <x:v>768</x:v>
      </x:c>
      <x:c r="E1016" s="45" t="n">
        <x:v>0.1</x:v>
      </x:c>
      <x:c r="F1016" s="0" t="s">
        <x:v>361</x:v>
      </x:c>
      <x:c r="G1016" s="0" t="s">
        <x:v>362</x:v>
      </x:c>
      <x:c r="H1016" s="46" t="n">
        <x:v>29.03</x:v>
      </x:c>
      <x:c r="I1016" s="0" t="s">
        <x:v>363</x:v>
      </x:c>
      <x:c r="J1016" s="47">
        <x:f>ROUND(E1016/I1013* H1016,5)</x:f>
      </x:c>
      <x:c r="K1016" s="48" t="s"/>
    </x:row>
    <x:row r="1017" spans="1:27">
      <x:c r="D1017" s="49" t="s">
        <x:v>364</x:v>
      </x:c>
      <x:c r="E1017" s="48" t="s"/>
      <x:c r="H1017" s="48" t="s"/>
      <x:c r="K1017" s="46">
        <x:f>SUM(J1015:J1016)</x:f>
      </x:c>
    </x:row>
    <x:row r="1018" spans="1:27">
      <x:c r="B1018" s="14" t="s">
        <x:v>369</x:v>
      </x:c>
      <x:c r="E1018" s="48" t="s"/>
      <x:c r="H1018" s="48" t="s"/>
      <x:c r="K1018" s="48" t="s"/>
    </x:row>
    <x:row r="1019" spans="1:27">
      <x:c r="B1019" s="0" t="s">
        <x:v>826</x:v>
      </x:c>
      <x:c r="C1019" s="0" t="s">
        <x:v>27</x:v>
      </x:c>
      <x:c r="D1019" s="0" t="s">
        <x:v>827</x:v>
      </x:c>
      <x:c r="E1019" s="45" t="n">
        <x:v>0.011</x:v>
      </x:c>
      <x:c r="G1019" s="0" t="s">
        <x:v>362</x:v>
      </x:c>
      <x:c r="H1019" s="46" t="n">
        <x:v>410.16</x:v>
      </x:c>
      <x:c r="I1019" s="0" t="s">
        <x:v>363</x:v>
      </x:c>
      <x:c r="J1019" s="47">
        <x:f>ROUND(E1019* H1019,5)</x:f>
      </x:c>
      <x:c r="K1019" s="48" t="s"/>
    </x:row>
    <x:row r="1020" spans="1:27">
      <x:c r="B1020" s="0" t="s">
        <x:v>852</x:v>
      </x:c>
      <x:c r="C1020" s="0" t="s">
        <x:v>188</x:v>
      </x:c>
      <x:c r="D1020" s="0" t="s">
        <x:v>853</x:v>
      </x:c>
      <x:c r="E1020" s="45" t="n">
        <x:v>5.25</x:v>
      </x:c>
      <x:c r="G1020" s="0" t="s">
        <x:v>362</x:v>
      </x:c>
      <x:c r="H1020" s="46" t="n">
        <x:v>0.61</x:v>
      </x:c>
      <x:c r="I1020" s="0" t="s">
        <x:v>363</x:v>
      </x:c>
      <x:c r="J1020" s="47">
        <x:f>ROUND(E1020* H1020,5)</x:f>
      </x:c>
      <x:c r="K1020" s="48" t="s"/>
    </x:row>
    <x:row r="1021" spans="1:27">
      <x:c r="D1021" s="49" t="s">
        <x:v>377</x:v>
      </x:c>
      <x:c r="E1021" s="48" t="s"/>
      <x:c r="H1021" s="48" t="s"/>
      <x:c r="K1021" s="46">
        <x:f>SUM(J1019:J1020)</x:f>
      </x:c>
    </x:row>
    <x:row r="1022" spans="1:27">
      <x:c r="E1022" s="48" t="s"/>
      <x:c r="H1022" s="48" t="s"/>
      <x:c r="K1022" s="48" t="s"/>
    </x:row>
    <x:row r="1023" spans="1:27">
      <x:c r="D1023" s="49" t="s">
        <x:v>379</x:v>
      </x:c>
      <x:c r="E1023" s="48" t="s"/>
      <x:c r="H1023" s="48" t="n">
        <x:v>1.5</x:v>
      </x:c>
      <x:c r="I1023" s="0" t="s">
        <x:v>380</x:v>
      </x:c>
      <x:c r="J1023" s="0">
        <x:f>ROUND(H1023/100*K1017,5)</x:f>
      </x:c>
      <x:c r="K1023" s="48" t="s"/>
    </x:row>
    <x:row r="1024" spans="1:27">
      <x:c r="D1024" s="49" t="s">
        <x:v>378</x:v>
      </x:c>
      <x:c r="E1024" s="48" t="s"/>
      <x:c r="H1024" s="48" t="s"/>
      <x:c r="K1024" s="50">
        <x:f>SUM(J1014:J1023)</x:f>
      </x:c>
    </x:row>
    <x:row r="1025" spans="1:27">
      <x:c r="D1025" s="49" t="s">
        <x:v>410</x:v>
      </x:c>
      <x:c r="E1025" s="48" t="s"/>
      <x:c r="H1025" s="48" t="n">
        <x:v>3</x:v>
      </x:c>
      <x:c r="I1025" s="0" t="s">
        <x:v>380</x:v>
      </x:c>
      <x:c r="K1025" s="46">
        <x:f>ROUND(H1025/100*K1024,5)</x:f>
      </x:c>
    </x:row>
    <x:row r="1026" spans="1:27">
      <x:c r="D1026" s="49" t="s">
        <x:v>381</x:v>
      </x:c>
      <x:c r="E1026" s="48" t="s"/>
      <x:c r="H1026" s="48" t="s"/>
      <x:c r="K1026" s="50">
        <x:f>SUM(K1024:K1025)</x:f>
      </x:c>
    </x:row>
    <x:row r="1028" spans="1:27" customFormat="1" ht="45" customHeight="1">
      <x:c r="A1028" s="38" t="s">
        <x:v>854</x:v>
      </x:c>
      <x:c r="B1028" s="38" t="s">
        <x:v>64</x:v>
      </x:c>
      <x:c r="C1028" s="39" t="s">
        <x:v>14</x:v>
      </x:c>
      <x:c r="D1028" s="40" t="s">
        <x:v>65</x:v>
      </x:c>
      <x:c r="E1028" s="39" t="s"/>
      <x:c r="F1028" s="39" t="s"/>
      <x:c r="G1028" s="39" t="s"/>
      <x:c r="H1028" s="41" t="s">
        <x:v>355</x:v>
      </x:c>
      <x:c r="I1028" s="42" t="n">
        <x:v>1</x:v>
      </x:c>
      <x:c r="J1028" s="43" t="s"/>
      <x:c r="K1028" s="44">
        <x:f>ROUND(K1045,2)</x:f>
      </x:c>
      <x:c r="L1028" s="40" t="s">
        <x:v>855</x:v>
      </x:c>
      <x:c r="M1028" s="39" t="s"/>
      <x:c r="N1028" s="39" t="s"/>
      <x:c r="O1028" s="39" t="s"/>
      <x:c r="P1028" s="39" t="s"/>
      <x:c r="Q1028" s="39" t="s"/>
      <x:c r="R1028" s="39" t="s"/>
      <x:c r="S1028" s="39" t="s"/>
      <x:c r="T1028" s="39" t="s"/>
      <x:c r="U1028" s="39" t="s"/>
      <x:c r="V1028" s="39" t="s"/>
      <x:c r="W1028" s="39" t="s"/>
      <x:c r="X1028" s="39" t="s"/>
      <x:c r="Y1028" s="39" t="s"/>
      <x:c r="Z1028" s="39" t="s"/>
      <x:c r="AA1028" s="39" t="s"/>
    </x:row>
    <x:row r="1029" spans="1:27">
      <x:c r="B1029" s="14" t="s">
        <x:v>357</x:v>
      </x:c>
    </x:row>
    <x:row r="1030" spans="1:27">
      <x:c r="B1030" s="0" t="s">
        <x:v>767</x:v>
      </x:c>
      <x:c r="C1030" s="0" t="s">
        <x:v>359</x:v>
      </x:c>
      <x:c r="D1030" s="0" t="s">
        <x:v>768</x:v>
      </x:c>
      <x:c r="E1030" s="45" t="n">
        <x:v>0.24</x:v>
      </x:c>
      <x:c r="F1030" s="0" t="s">
        <x:v>361</x:v>
      </x:c>
      <x:c r="G1030" s="0" t="s">
        <x:v>362</x:v>
      </x:c>
      <x:c r="H1030" s="46" t="n">
        <x:v>29.03</x:v>
      </x:c>
      <x:c r="I1030" s="0" t="s">
        <x:v>363</x:v>
      </x:c>
      <x:c r="J1030" s="47">
        <x:f>ROUND(E1030/I1028* H1030,5)</x:f>
      </x:c>
      <x:c r="K1030" s="48" t="s"/>
    </x:row>
    <x:row r="1031" spans="1:27">
      <x:c r="B1031" s="0" t="s">
        <x:v>700</x:v>
      </x:c>
      <x:c r="C1031" s="0" t="s">
        <x:v>359</x:v>
      </x:c>
      <x:c r="D1031" s="0" t="s">
        <x:v>701</x:v>
      </x:c>
      <x:c r="E1031" s="45" t="n">
        <x:v>0.05</x:v>
      </x:c>
      <x:c r="F1031" s="0" t="s">
        <x:v>361</x:v>
      </x:c>
      <x:c r="G1031" s="0" t="s">
        <x:v>362</x:v>
      </x:c>
      <x:c r="H1031" s="46" t="n">
        <x:v>24.12</x:v>
      </x:c>
      <x:c r="I1031" s="0" t="s">
        <x:v>363</x:v>
      </x:c>
      <x:c r="J1031" s="47">
        <x:f>ROUND(E1031/I1028* H1031,5)</x:f>
      </x:c>
      <x:c r="K1031" s="48" t="s"/>
    </x:row>
    <x:row r="1032" spans="1:27">
      <x:c r="B1032" s="0" t="s">
        <x:v>769</x:v>
      </x:c>
      <x:c r="C1032" s="0" t="s">
        <x:v>359</x:v>
      </x:c>
      <x:c r="D1032" s="0" t="s">
        <x:v>770</x:v>
      </x:c>
      <x:c r="E1032" s="45" t="n">
        <x:v>0.12</x:v>
      </x:c>
      <x:c r="F1032" s="0" t="s">
        <x:v>361</x:v>
      </x:c>
      <x:c r="G1032" s="0" t="s">
        <x:v>362</x:v>
      </x:c>
      <x:c r="H1032" s="46" t="n">
        <x:v>25.74</x:v>
      </x:c>
      <x:c r="I1032" s="0" t="s">
        <x:v>363</x:v>
      </x:c>
      <x:c r="J1032" s="47">
        <x:f>ROUND(E1032/I1028* H1032,5)</x:f>
      </x:c>
      <x:c r="K1032" s="48" t="s"/>
    </x:row>
    <x:row r="1033" spans="1:27">
      <x:c r="D1033" s="49" t="s">
        <x:v>364</x:v>
      </x:c>
      <x:c r="E1033" s="48" t="s"/>
      <x:c r="H1033" s="48" t="s"/>
      <x:c r="K1033" s="46">
        <x:f>SUM(J1030:J1032)</x:f>
      </x:c>
    </x:row>
    <x:row r="1034" spans="1:27">
      <x:c r="B1034" s="14" t="s">
        <x:v>369</x:v>
      </x:c>
      <x:c r="E1034" s="48" t="s"/>
      <x:c r="H1034" s="48" t="s"/>
      <x:c r="K1034" s="48" t="s"/>
    </x:row>
    <x:row r="1035" spans="1:27">
      <x:c r="B1035" s="0" t="s">
        <x:v>856</x:v>
      </x:c>
      <x:c r="C1035" s="0" t="s">
        <x:v>14</x:v>
      </x:c>
      <x:c r="D1035" s="0" t="s">
        <x:v>857</x:v>
      </x:c>
      <x:c r="E1035" s="45" t="n">
        <x:v>1.04</x:v>
      </x:c>
      <x:c r="G1035" s="0" t="s">
        <x:v>362</x:v>
      </x:c>
      <x:c r="H1035" s="46" t="n">
        <x:v>12.43</x:v>
      </x:c>
      <x:c r="I1035" s="0" t="s">
        <x:v>363</x:v>
      </x:c>
      <x:c r="J1035" s="47">
        <x:f>ROUND(E1035* H1035,5)</x:f>
      </x:c>
      <x:c r="K1035" s="48" t="s"/>
    </x:row>
    <x:row r="1036" spans="1:27">
      <x:c r="B1036" s="0" t="s">
        <x:v>858</x:v>
      </x:c>
      <x:c r="C1036" s="0" t="s">
        <x:v>188</x:v>
      </x:c>
      <x:c r="D1036" s="0" t="s">
        <x:v>859</x:v>
      </x:c>
      <x:c r="E1036" s="45" t="n">
        <x:v>1.605</x:v>
      </x:c>
      <x:c r="G1036" s="0" t="s">
        <x:v>362</x:v>
      </x:c>
      <x:c r="H1036" s="46" t="n">
        <x:v>0.98</x:v>
      </x:c>
      <x:c r="I1036" s="0" t="s">
        <x:v>363</x:v>
      </x:c>
      <x:c r="J1036" s="47">
        <x:f>ROUND(E1036* H1036,5)</x:f>
      </x:c>
      <x:c r="K1036" s="48" t="s"/>
    </x:row>
    <x:row r="1037" spans="1:27">
      <x:c r="D1037" s="49" t="s">
        <x:v>377</x:v>
      </x:c>
      <x:c r="E1037" s="48" t="s"/>
      <x:c r="H1037" s="48" t="s"/>
      <x:c r="K1037" s="46">
        <x:f>SUM(J1035:J1036)</x:f>
      </x:c>
    </x:row>
    <x:row r="1038" spans="1:27">
      <x:c r="B1038" s="14" t="s">
        <x:v>352</x:v>
      </x:c>
      <x:c r="E1038" s="48" t="s"/>
      <x:c r="H1038" s="48" t="s"/>
      <x:c r="K1038" s="48" t="s"/>
    </x:row>
    <x:row r="1039" spans="1:27">
      <x:c r="B1039" s="0" t="s">
        <x:v>353</x:v>
      </x:c>
      <x:c r="C1039" s="0" t="s">
        <x:v>27</x:v>
      </x:c>
      <x:c r="D1039" s="0" t="s">
        <x:v>354</x:v>
      </x:c>
      <x:c r="E1039" s="45" t="n">
        <x:v>0.021</x:v>
      </x:c>
      <x:c r="G1039" s="0" t="s">
        <x:v>362</x:v>
      </x:c>
      <x:c r="H1039" s="46" t="n">
        <x:v>108.5622</x:v>
      </x:c>
      <x:c r="I1039" s="0" t="s">
        <x:v>363</x:v>
      </x:c>
      <x:c r="J1039" s="47">
        <x:f>ROUND(E1039* H1039,5)</x:f>
      </x:c>
      <x:c r="K1039" s="48" t="s"/>
    </x:row>
    <x:row r="1040" spans="1:27">
      <x:c r="D1040" s="49" t="s">
        <x:v>810</x:v>
      </x:c>
      <x:c r="E1040" s="48" t="s"/>
      <x:c r="H1040" s="48" t="s"/>
      <x:c r="K1040" s="46">
        <x:f>SUM(J1039:J1039)</x:f>
      </x:c>
    </x:row>
    <x:row r="1041" spans="1:27">
      <x:c r="E1041" s="48" t="s"/>
      <x:c r="H1041" s="48" t="s"/>
      <x:c r="K1041" s="48" t="s"/>
    </x:row>
    <x:row r="1042" spans="1:27">
      <x:c r="D1042" s="49" t="s">
        <x:v>379</x:v>
      </x:c>
      <x:c r="E1042" s="48" t="s"/>
      <x:c r="H1042" s="48" t="n">
        <x:v>1.5</x:v>
      </x:c>
      <x:c r="I1042" s="0" t="s">
        <x:v>380</x:v>
      </x:c>
      <x:c r="J1042" s="0">
        <x:f>ROUND(H1042/100*K1033,5)</x:f>
      </x:c>
      <x:c r="K1042" s="48" t="s"/>
    </x:row>
    <x:row r="1043" spans="1:27">
      <x:c r="D1043" s="49" t="s">
        <x:v>378</x:v>
      </x:c>
      <x:c r="E1043" s="48" t="s"/>
      <x:c r="H1043" s="48" t="s"/>
      <x:c r="K1043" s="50">
        <x:f>SUM(J1029:J1042)</x:f>
      </x:c>
    </x:row>
    <x:row r="1044" spans="1:27">
      <x:c r="D1044" s="49" t="s">
        <x:v>410</x:v>
      </x:c>
      <x:c r="E1044" s="48" t="s"/>
      <x:c r="H1044" s="48" t="n">
        <x:v>3</x:v>
      </x:c>
      <x:c r="I1044" s="0" t="s">
        <x:v>380</x:v>
      </x:c>
      <x:c r="K1044" s="46">
        <x:f>ROUND(H1044/100*K1043,5)</x:f>
      </x:c>
    </x:row>
    <x:row r="1045" spans="1:27">
      <x:c r="D1045" s="49" t="s">
        <x:v>381</x:v>
      </x:c>
      <x:c r="E1045" s="48" t="s"/>
      <x:c r="H1045" s="48" t="s"/>
      <x:c r="K1045" s="50">
        <x:f>SUM(K1043:K1044)</x:f>
      </x:c>
    </x:row>
    <x:row r="1047" spans="1:27" customFormat="1" ht="45" customHeight="1">
      <x:c r="A1047" s="38" t="s">
        <x:v>860</x:v>
      </x:c>
      <x:c r="B1047" s="38" t="s">
        <x:v>323</x:v>
      </x:c>
      <x:c r="C1047" s="39" t="s">
        <x:v>324</x:v>
      </x:c>
      <x:c r="D1047" s="40" t="s">
        <x:v>325</x:v>
      </x:c>
      <x:c r="E1047" s="39" t="s"/>
      <x:c r="F1047" s="39" t="s"/>
      <x:c r="G1047" s="39" t="s"/>
      <x:c r="H1047" s="41" t="s">
        <x:v>355</x:v>
      </x:c>
      <x:c r="I1047" s="42" t="n">
        <x:v>1</x:v>
      </x:c>
      <x:c r="J1047" s="43" t="s"/>
      <x:c r="K1047" s="44" t="n">
        <x:v>1343.09</x:v>
      </x:c>
      <x:c r="L1047" s="40" t="s">
        <x:v>861</x:v>
      </x:c>
      <x:c r="M1047" s="39" t="s"/>
      <x:c r="N1047" s="39" t="s"/>
      <x:c r="O1047" s="39" t="s"/>
      <x:c r="P1047" s="39" t="s"/>
      <x:c r="Q1047" s="39" t="s"/>
      <x:c r="R1047" s="39" t="s"/>
      <x:c r="S1047" s="39" t="s"/>
      <x:c r="T1047" s="39" t="s"/>
      <x:c r="U1047" s="39" t="s"/>
      <x:c r="V1047" s="39" t="s"/>
      <x:c r="W1047" s="39" t="s"/>
      <x:c r="X1047" s="39" t="s"/>
      <x:c r="Y1047" s="39" t="s"/>
      <x:c r="Z1047" s="39" t="s"/>
      <x:c r="AA1047" s="39" t="s"/>
    </x:row>
    <x:row r="1048" spans="1:27" customFormat="1" ht="45" customHeight="1">
      <x:c r="A1048" s="38" t="s">
        <x:v>862</x:v>
      </x:c>
      <x:c r="B1048" s="38" t="s">
        <x:v>339</x:v>
      </x:c>
      <x:c r="C1048" s="39" t="s">
        <x:v>324</x:v>
      </x:c>
      <x:c r="D1048" s="40" t="s">
        <x:v>340</x:v>
      </x:c>
      <x:c r="E1048" s="39" t="s"/>
      <x:c r="F1048" s="39" t="s"/>
      <x:c r="G1048" s="39" t="s"/>
      <x:c r="H1048" s="41" t="s">
        <x:v>355</x:v>
      </x:c>
      <x:c r="I1048" s="42" t="n">
        <x:v>1</x:v>
      </x:c>
      <x:c r="J1048" s="43" t="s"/>
      <x:c r="K1048" s="44" t="n">
        <x:v>503.66</x:v>
      </x:c>
      <x:c r="L1048" s="40" t="s">
        <x:v>863</x:v>
      </x:c>
      <x:c r="M1048" s="39" t="s"/>
      <x:c r="N1048" s="39" t="s"/>
      <x:c r="O1048" s="39" t="s"/>
      <x:c r="P1048" s="39" t="s"/>
      <x:c r="Q1048" s="39" t="s"/>
      <x:c r="R1048" s="39" t="s"/>
      <x:c r="S1048" s="39" t="s"/>
      <x:c r="T1048" s="39" t="s"/>
      <x:c r="U1048" s="39" t="s"/>
      <x:c r="V1048" s="39" t="s"/>
      <x:c r="W1048" s="39" t="s"/>
      <x:c r="X1048" s="39" t="s"/>
      <x:c r="Y1048" s="39" t="s"/>
      <x:c r="Z1048" s="39" t="s"/>
      <x:c r="AA1048" s="39" t="s"/>
    </x:row>
    <x:row r="1049" spans="1:27" customFormat="1" ht="45" customHeight="1">
      <x:c r="A1049" s="38" t="s">
        <x:v>864</x:v>
      </x:c>
      <x:c r="B1049" s="38" t="s">
        <x:v>341</x:v>
      </x:c>
      <x:c r="C1049" s="39" t="s">
        <x:v>324</x:v>
      </x:c>
      <x:c r="D1049" s="40" t="s">
        <x:v>342</x:v>
      </x:c>
      <x:c r="E1049" s="39" t="s"/>
      <x:c r="F1049" s="39" t="s"/>
      <x:c r="G1049" s="39" t="s"/>
      <x:c r="H1049" s="41" t="s">
        <x:v>355</x:v>
      </x:c>
      <x:c r="I1049" s="42" t="n">
        <x:v>1</x:v>
      </x:c>
      <x:c r="J1049" s="43" t="s"/>
      <x:c r="K1049" s="44" t="n">
        <x:v>503.66</x:v>
      </x:c>
      <x:c r="L1049" s="40" t="s">
        <x:v>865</x:v>
      </x:c>
      <x:c r="M1049" s="39" t="s"/>
      <x:c r="N1049" s="39" t="s"/>
      <x:c r="O1049" s="39" t="s"/>
      <x:c r="P1049" s="39" t="s"/>
      <x:c r="Q1049" s="39" t="s"/>
      <x:c r="R1049" s="39" t="s"/>
      <x:c r="S1049" s="39" t="s"/>
      <x:c r="T1049" s="39" t="s"/>
      <x:c r="U1049" s="39" t="s"/>
      <x:c r="V1049" s="39" t="s"/>
      <x:c r="W1049" s="39" t="s"/>
      <x:c r="X1049" s="39" t="s"/>
      <x:c r="Y1049" s="39" t="s"/>
      <x:c r="Z1049" s="39" t="s"/>
      <x:c r="AA1049" s="39" t="s"/>
    </x:row>
    <x:row r="1050" spans="1:27" customFormat="1" ht="45" customHeight="1">
      <x:c r="A1050" s="38" t="s">
        <x:v>866</x:v>
      </x:c>
      <x:c r="B1050" s="38" t="s">
        <x:v>343</x:v>
      </x:c>
      <x:c r="C1050" s="39" t="s">
        <x:v>324</x:v>
      </x:c>
      <x:c r="D1050" s="40" t="s">
        <x:v>344</x:v>
      </x:c>
      <x:c r="E1050" s="39" t="s"/>
      <x:c r="F1050" s="39" t="s"/>
      <x:c r="G1050" s="39" t="s"/>
      <x:c r="H1050" s="41" t="s">
        <x:v>355</x:v>
      </x:c>
      <x:c r="I1050" s="42" t="n">
        <x:v>1</x:v>
      </x:c>
      <x:c r="J1050" s="43" t="s"/>
      <x:c r="K1050" s="44" t="n">
        <x:v>503.66</x:v>
      </x:c>
      <x:c r="L1050" s="40" t="s">
        <x:v>867</x:v>
      </x:c>
      <x:c r="M1050" s="39" t="s"/>
      <x:c r="N1050" s="39" t="s"/>
      <x:c r="O1050" s="39" t="s"/>
      <x:c r="P1050" s="39" t="s"/>
      <x:c r="Q1050" s="39" t="s"/>
      <x:c r="R1050" s="39" t="s"/>
      <x:c r="S1050" s="39" t="s"/>
      <x:c r="T1050" s="39" t="s"/>
      <x:c r="U1050" s="39" t="s"/>
      <x:c r="V1050" s="39" t="s"/>
      <x:c r="W1050" s="39" t="s"/>
      <x:c r="X1050" s="39" t="s"/>
      <x:c r="Y1050" s="39" t="s"/>
      <x:c r="Z1050" s="39" t="s"/>
      <x:c r="AA1050" s="39" t="s"/>
    </x:row>
    <x:row r="1051" spans="1:27" customFormat="1" ht="45" customHeight="1">
      <x:c r="A1051" s="38" t="s">
        <x:v>868</x:v>
      </x:c>
      <x:c r="B1051" s="38" t="s">
        <x:v>277</x:v>
      </x:c>
      <x:c r="C1051" s="39" t="s">
        <x:v>95</x:v>
      </x:c>
      <x:c r="D1051" s="40" t="s">
        <x:v>278</x:v>
      </x:c>
      <x:c r="E1051" s="39" t="s"/>
      <x:c r="F1051" s="39" t="s"/>
      <x:c r="G1051" s="39" t="s"/>
      <x:c r="H1051" s="41" t="s">
        <x:v>355</x:v>
      </x:c>
      <x:c r="I1051" s="42" t="n">
        <x:v>1</x:v>
      </x:c>
      <x:c r="J1051" s="43" t="s"/>
      <x:c r="K1051" s="44">
        <x:f>ROUND(K1063,2)</x:f>
      </x:c>
      <x:c r="L1051" s="40" t="s">
        <x:v>869</x:v>
      </x:c>
      <x:c r="M1051" s="39" t="s"/>
      <x:c r="N1051" s="39" t="s"/>
      <x:c r="O1051" s="39" t="s"/>
      <x:c r="P1051" s="39" t="s"/>
      <x:c r="Q1051" s="39" t="s"/>
      <x:c r="R1051" s="39" t="s"/>
      <x:c r="S1051" s="39" t="s"/>
      <x:c r="T1051" s="39" t="s"/>
      <x:c r="U1051" s="39" t="s"/>
      <x:c r="V1051" s="39" t="s"/>
      <x:c r="W1051" s="39" t="s"/>
      <x:c r="X1051" s="39" t="s"/>
      <x:c r="Y1051" s="39" t="s"/>
      <x:c r="Z1051" s="39" t="s"/>
      <x:c r="AA1051" s="39" t="s"/>
    </x:row>
    <x:row r="1052" spans="1:27">
      <x:c r="B1052" s="14" t="s">
        <x:v>357</x:v>
      </x:c>
    </x:row>
    <x:row r="1053" spans="1:27">
      <x:c r="B1053" s="0" t="s">
        <x:v>732</x:v>
      </x:c>
      <x:c r="C1053" s="0" t="s">
        <x:v>359</x:v>
      </x:c>
      <x:c r="D1053" s="0" t="s">
        <x:v>733</x:v>
      </x:c>
      <x:c r="E1053" s="45" t="n">
        <x:v>0.2</x:v>
      </x:c>
      <x:c r="F1053" s="0" t="s">
        <x:v>361</x:v>
      </x:c>
      <x:c r="G1053" s="0" t="s">
        <x:v>362</x:v>
      </x:c>
      <x:c r="H1053" s="46" t="n">
        <x:v>30.01</x:v>
      </x:c>
      <x:c r="I1053" s="0" t="s">
        <x:v>363</x:v>
      </x:c>
      <x:c r="J1053" s="47">
        <x:f>ROUND(E1053/I1051* H1053,5)</x:f>
      </x:c>
      <x:c r="K1053" s="48" t="s"/>
    </x:row>
    <x:row r="1054" spans="1:27">
      <x:c r="B1054" s="0" t="s">
        <x:v>734</x:v>
      </x:c>
      <x:c r="C1054" s="0" t="s">
        <x:v>359</x:v>
      </x:c>
      <x:c r="D1054" s="0" t="s">
        <x:v>735</x:v>
      </x:c>
      <x:c r="E1054" s="45" t="n">
        <x:v>0.2</x:v>
      </x:c>
      <x:c r="F1054" s="0" t="s">
        <x:v>361</x:v>
      </x:c>
      <x:c r="G1054" s="0" t="s">
        <x:v>362</x:v>
      </x:c>
      <x:c r="H1054" s="46" t="n">
        <x:v>25.74</x:v>
      </x:c>
      <x:c r="I1054" s="0" t="s">
        <x:v>363</x:v>
      </x:c>
      <x:c r="J1054" s="47">
        <x:f>ROUND(E1054/I1051* H1054,5)</x:f>
      </x:c>
      <x:c r="K1054" s="48" t="s"/>
    </x:row>
    <x:row r="1055" spans="1:27">
      <x:c r="D1055" s="49" t="s">
        <x:v>364</x:v>
      </x:c>
      <x:c r="E1055" s="48" t="s"/>
      <x:c r="H1055" s="48" t="s"/>
      <x:c r="K1055" s="46">
        <x:f>SUM(J1053:J1054)</x:f>
      </x:c>
    </x:row>
    <x:row r="1056" spans="1:27">
      <x:c r="B1056" s="14" t="s">
        <x:v>369</x:v>
      </x:c>
      <x:c r="E1056" s="48" t="s"/>
      <x:c r="H1056" s="48" t="s"/>
      <x:c r="K1056" s="48" t="s"/>
    </x:row>
    <x:row r="1057" spans="1:27">
      <x:c r="B1057" s="0" t="s">
        <x:v>870</x:v>
      </x:c>
      <x:c r="C1057" s="0" t="s">
        <x:v>95</x:v>
      </x:c>
      <x:c r="D1057" s="0" t="s">
        <x:v>871</x:v>
      </x:c>
      <x:c r="E1057" s="45" t="n">
        <x:v>1</x:v>
      </x:c>
      <x:c r="G1057" s="0" t="s">
        <x:v>362</x:v>
      </x:c>
      <x:c r="H1057" s="46" t="n">
        <x:v>58.96</x:v>
      </x:c>
      <x:c r="I1057" s="0" t="s">
        <x:v>363</x:v>
      </x:c>
      <x:c r="J1057" s="47">
        <x:f>ROUND(E1057* H1057,5)</x:f>
      </x:c>
      <x:c r="K1057" s="48" t="s"/>
    </x:row>
    <x:row r="1058" spans="1:27">
      <x:c r="D1058" s="49" t="s">
        <x:v>377</x:v>
      </x:c>
      <x:c r="E1058" s="48" t="s"/>
      <x:c r="H1058" s="48" t="s"/>
      <x:c r="K1058" s="46">
        <x:f>SUM(J1057:J1057)</x:f>
      </x:c>
    </x:row>
    <x:row r="1059" spans="1:27">
      <x:c r="E1059" s="48" t="s"/>
      <x:c r="H1059" s="48" t="s"/>
      <x:c r="K1059" s="48" t="s"/>
    </x:row>
    <x:row r="1060" spans="1:27">
      <x:c r="D1060" s="49" t="s">
        <x:v>379</x:v>
      </x:c>
      <x:c r="E1060" s="48" t="s"/>
      <x:c r="H1060" s="48" t="n">
        <x:v>1.5</x:v>
      </x:c>
      <x:c r="I1060" s="0" t="s">
        <x:v>380</x:v>
      </x:c>
      <x:c r="J1060" s="0">
        <x:f>ROUND(H1060/100*K1055,5)</x:f>
      </x:c>
      <x:c r="K1060" s="48" t="s"/>
    </x:row>
    <x:row r="1061" spans="1:27">
      <x:c r="D1061" s="49" t="s">
        <x:v>378</x:v>
      </x:c>
      <x:c r="E1061" s="48" t="s"/>
      <x:c r="H1061" s="48" t="s"/>
      <x:c r="K1061" s="50">
        <x:f>SUM(J1052:J1060)</x:f>
      </x:c>
    </x:row>
    <x:row r="1062" spans="1:27">
      <x:c r="D1062" s="49" t="s">
        <x:v>410</x:v>
      </x:c>
      <x:c r="E1062" s="48" t="s"/>
      <x:c r="H1062" s="48" t="n">
        <x:v>3</x:v>
      </x:c>
      <x:c r="I1062" s="0" t="s">
        <x:v>380</x:v>
      </x:c>
      <x:c r="K1062" s="46">
        <x:f>ROUND(H1062/100*K1061,5)</x:f>
      </x:c>
    </x:row>
    <x:row r="1063" spans="1:27">
      <x:c r="D1063" s="49" t="s">
        <x:v>381</x:v>
      </x:c>
      <x:c r="E1063" s="48" t="s"/>
      <x:c r="H1063" s="48" t="s"/>
      <x:c r="K1063" s="50">
        <x:f>SUM(K1061:K1062)</x:f>
      </x:c>
    </x:row>
    <x:row r="1065" spans="1:27" customFormat="1" ht="45" customHeight="1">
      <x:c r="A1065" s="38" t="s">
        <x:v>872</x:v>
      </x:c>
      <x:c r="B1065" s="38" t="s">
        <x:v>217</x:v>
      </x:c>
      <x:c r="C1065" s="39" t="s">
        <x:v>76</x:v>
      </x:c>
      <x:c r="D1065" s="40" t="s">
        <x:v>218</x:v>
      </x:c>
      <x:c r="E1065" s="39" t="s"/>
      <x:c r="F1065" s="39" t="s"/>
      <x:c r="G1065" s="39" t="s"/>
      <x:c r="H1065" s="41" t="s">
        <x:v>355</x:v>
      </x:c>
      <x:c r="I1065" s="42" t="n">
        <x:v>1</x:v>
      </x:c>
      <x:c r="J1065" s="43" t="s"/>
      <x:c r="K1065" s="44">
        <x:f>ROUND(K1080,2)</x:f>
      </x:c>
      <x:c r="L1065" s="40" t="s">
        <x:v>873</x:v>
      </x:c>
      <x:c r="M1065" s="39" t="s"/>
      <x:c r="N1065" s="39" t="s"/>
      <x:c r="O1065" s="39" t="s"/>
      <x:c r="P1065" s="39" t="s"/>
      <x:c r="Q1065" s="39" t="s"/>
      <x:c r="R1065" s="39" t="s"/>
      <x:c r="S1065" s="39" t="s"/>
      <x:c r="T1065" s="39" t="s"/>
      <x:c r="U1065" s="39" t="s"/>
      <x:c r="V1065" s="39" t="s"/>
      <x:c r="W1065" s="39" t="s"/>
      <x:c r="X1065" s="39" t="s"/>
      <x:c r="Y1065" s="39" t="s"/>
      <x:c r="Z1065" s="39" t="s"/>
      <x:c r="AA1065" s="39" t="s"/>
    </x:row>
    <x:row r="1066" spans="1:27">
      <x:c r="B1066" s="14" t="s">
        <x:v>357</x:v>
      </x:c>
    </x:row>
    <x:row r="1067" spans="1:27">
      <x:c r="B1067" s="0" t="s">
        <x:v>767</x:v>
      </x:c>
      <x:c r="C1067" s="0" t="s">
        <x:v>359</x:v>
      </x:c>
      <x:c r="D1067" s="0" t="s">
        <x:v>768</x:v>
      </x:c>
      <x:c r="E1067" s="45" t="n">
        <x:v>0.36</x:v>
      </x:c>
      <x:c r="F1067" s="0" t="s">
        <x:v>361</x:v>
      </x:c>
      <x:c r="G1067" s="0" t="s">
        <x:v>362</x:v>
      </x:c>
      <x:c r="H1067" s="46" t="n">
        <x:v>29.03</x:v>
      </x:c>
      <x:c r="I1067" s="0" t="s">
        <x:v>363</x:v>
      </x:c>
      <x:c r="J1067" s="47">
        <x:f>ROUND(E1067/I1065* H1067,5)</x:f>
      </x:c>
      <x:c r="K1067" s="48" t="s"/>
    </x:row>
    <x:row r="1068" spans="1:27">
      <x:c r="B1068" s="0" t="s">
        <x:v>769</x:v>
      </x:c>
      <x:c r="C1068" s="0" t="s">
        <x:v>359</x:v>
      </x:c>
      <x:c r="D1068" s="0" t="s">
        <x:v>770</x:v>
      </x:c>
      <x:c r="E1068" s="45" t="n">
        <x:v>0.18</x:v>
      </x:c>
      <x:c r="F1068" s="0" t="s">
        <x:v>361</x:v>
      </x:c>
      <x:c r="G1068" s="0" t="s">
        <x:v>362</x:v>
      </x:c>
      <x:c r="H1068" s="46" t="n">
        <x:v>25.74</x:v>
      </x:c>
      <x:c r="I1068" s="0" t="s">
        <x:v>363</x:v>
      </x:c>
      <x:c r="J1068" s="47">
        <x:f>ROUND(E1068/I1065* H1068,5)</x:f>
      </x:c>
      <x:c r="K1068" s="48" t="s"/>
    </x:row>
    <x:row r="1069" spans="1:27">
      <x:c r="D1069" s="49" t="s">
        <x:v>364</x:v>
      </x:c>
      <x:c r="E1069" s="48" t="s"/>
      <x:c r="H1069" s="48" t="s"/>
      <x:c r="K1069" s="46">
        <x:f>SUM(J1067:J1068)</x:f>
      </x:c>
    </x:row>
    <x:row r="1070" spans="1:27">
      <x:c r="B1070" s="14" t="s">
        <x:v>369</x:v>
      </x:c>
      <x:c r="E1070" s="48" t="s"/>
      <x:c r="H1070" s="48" t="s"/>
      <x:c r="K1070" s="48" t="s"/>
    </x:row>
    <x:row r="1071" spans="1:27">
      <x:c r="B1071" s="0" t="s">
        <x:v>874</x:v>
      </x:c>
      <x:c r="C1071" s="0" t="s">
        <x:v>76</x:v>
      </x:c>
      <x:c r="D1071" s="0" t="s">
        <x:v>875</x:v>
      </x:c>
      <x:c r="E1071" s="45" t="n">
        <x:v>1.4</x:v>
      </x:c>
      <x:c r="G1071" s="0" t="s">
        <x:v>362</x:v>
      </x:c>
      <x:c r="H1071" s="46" t="n">
        <x:v>6.93</x:v>
      </x:c>
      <x:c r="I1071" s="0" t="s">
        <x:v>363</x:v>
      </x:c>
      <x:c r="J1071" s="47">
        <x:f>ROUND(E1071* H1071,5)</x:f>
      </x:c>
      <x:c r="K1071" s="48" t="s"/>
    </x:row>
    <x:row r="1072" spans="1:27">
      <x:c r="B1072" s="0" t="s">
        <x:v>876</x:v>
      </x:c>
      <x:c r="C1072" s="0" t="s">
        <x:v>95</x:v>
      </x:c>
      <x:c r="D1072" s="0" t="s">
        <x:v>877</x:v>
      </x:c>
      <x:c r="E1072" s="45" t="n">
        <x:v>0.67</x:v>
      </x:c>
      <x:c r="G1072" s="0" t="s">
        <x:v>362</x:v>
      </x:c>
      <x:c r="H1072" s="46" t="n">
        <x:v>1.27</x:v>
      </x:c>
      <x:c r="I1072" s="0" t="s">
        <x:v>363</x:v>
      </x:c>
      <x:c r="J1072" s="47">
        <x:f>ROUND(E1072* H1072,5)</x:f>
      </x:c>
      <x:c r="K1072" s="48" t="s"/>
    </x:row>
    <x:row r="1073" spans="1:27">
      <x:c r="B1073" s="0" t="s">
        <x:v>878</x:v>
      </x:c>
      <x:c r="C1073" s="0" t="s">
        <x:v>95</x:v>
      </x:c>
      <x:c r="D1073" s="0" t="s">
        <x:v>879</x:v>
      </x:c>
      <x:c r="E1073" s="45" t="n">
        <x:v>1</x:v>
      </x:c>
      <x:c r="G1073" s="0" t="s">
        <x:v>362</x:v>
      </x:c>
      <x:c r="H1073" s="46" t="n">
        <x:v>0.1</x:v>
      </x:c>
      <x:c r="I1073" s="0" t="s">
        <x:v>363</x:v>
      </x:c>
      <x:c r="J1073" s="47">
        <x:f>ROUND(E1073* H1073,5)</x:f>
      </x:c>
      <x:c r="K1073" s="48" t="s"/>
    </x:row>
    <x:row r="1074" spans="1:27">
      <x:c r="B1074" s="0" t="s">
        <x:v>880</x:v>
      </x:c>
      <x:c r="C1074" s="0" t="s">
        <x:v>95</x:v>
      </x:c>
      <x:c r="D1074" s="0" t="s">
        <x:v>881</x:v>
      </x:c>
      <x:c r="E1074" s="45" t="n">
        <x:v>0.33</x:v>
      </x:c>
      <x:c r="G1074" s="0" t="s">
        <x:v>362</x:v>
      </x:c>
      <x:c r="H1074" s="46" t="n">
        <x:v>6.92</x:v>
      </x:c>
      <x:c r="I1074" s="0" t="s">
        <x:v>363</x:v>
      </x:c>
      <x:c r="J1074" s="47">
        <x:f>ROUND(E1074* H1074,5)</x:f>
      </x:c>
      <x:c r="K1074" s="48" t="s"/>
    </x:row>
    <x:row r="1075" spans="1:27">
      <x:c r="D1075" s="49" t="s">
        <x:v>377</x:v>
      </x:c>
      <x:c r="E1075" s="48" t="s"/>
      <x:c r="H1075" s="48" t="s"/>
      <x:c r="K1075" s="46">
        <x:f>SUM(J1071:J1074)</x:f>
      </x:c>
    </x:row>
    <x:row r="1076" spans="1:27">
      <x:c r="E1076" s="48" t="s"/>
      <x:c r="H1076" s="48" t="s"/>
      <x:c r="K1076" s="48" t="s"/>
    </x:row>
    <x:row r="1077" spans="1:27">
      <x:c r="D1077" s="49" t="s">
        <x:v>379</x:v>
      </x:c>
      <x:c r="E1077" s="48" t="s"/>
      <x:c r="H1077" s="48" t="n">
        <x:v>1.5</x:v>
      </x:c>
      <x:c r="I1077" s="0" t="s">
        <x:v>380</x:v>
      </x:c>
      <x:c r="J1077" s="0">
        <x:f>ROUND(H1077/100*K1069,5)</x:f>
      </x:c>
      <x:c r="K1077" s="48" t="s"/>
    </x:row>
    <x:row r="1078" spans="1:27">
      <x:c r="D1078" s="49" t="s">
        <x:v>378</x:v>
      </x:c>
      <x:c r="E1078" s="48" t="s"/>
      <x:c r="H1078" s="48" t="s"/>
      <x:c r="K1078" s="50">
        <x:f>SUM(J1066:J1077)</x:f>
      </x:c>
    </x:row>
    <x:row r="1079" spans="1:27">
      <x:c r="D1079" s="49" t="s">
        <x:v>410</x:v>
      </x:c>
      <x:c r="E1079" s="48" t="s"/>
      <x:c r="H1079" s="48" t="n">
        <x:v>3</x:v>
      </x:c>
      <x:c r="I1079" s="0" t="s">
        <x:v>380</x:v>
      </x:c>
      <x:c r="K1079" s="46">
        <x:f>ROUND(H1079/100*K1078,5)</x:f>
      </x:c>
    </x:row>
    <x:row r="1080" spans="1:27">
      <x:c r="D1080" s="49" t="s">
        <x:v>381</x:v>
      </x:c>
      <x:c r="E1080" s="48" t="s"/>
      <x:c r="H1080" s="48" t="s"/>
      <x:c r="K1080" s="50">
        <x:f>SUM(K1078:K1079)</x:f>
      </x:c>
    </x:row>
    <x:row r="1082" spans="1:27" customFormat="1" ht="45" customHeight="1">
      <x:c r="A1082" s="38" t="s">
        <x:v>882</x:v>
      </x:c>
      <x:c r="B1082" s="38" t="s">
        <x:v>227</x:v>
      </x:c>
      <x:c r="C1082" s="39" t="s">
        <x:v>95</x:v>
      </x:c>
      <x:c r="D1082" s="40" t="s">
        <x:v>228</x:v>
      </x:c>
      <x:c r="E1082" s="39" t="s"/>
      <x:c r="F1082" s="39" t="s"/>
      <x:c r="G1082" s="39" t="s"/>
      <x:c r="H1082" s="41" t="s">
        <x:v>355</x:v>
      </x:c>
      <x:c r="I1082" s="42" t="n">
        <x:v>1</x:v>
      </x:c>
      <x:c r="J1082" s="43" t="s"/>
      <x:c r="K1082" s="44">
        <x:f>ROUND(K1100,2)</x:f>
      </x:c>
      <x:c r="L1082" s="40" t="s">
        <x:v>883</x:v>
      </x:c>
      <x:c r="M1082" s="39" t="s"/>
      <x:c r="N1082" s="39" t="s"/>
      <x:c r="O1082" s="39" t="s"/>
      <x:c r="P1082" s="39" t="s"/>
      <x:c r="Q1082" s="39" t="s"/>
      <x:c r="R1082" s="39" t="s"/>
      <x:c r="S1082" s="39" t="s"/>
      <x:c r="T1082" s="39" t="s"/>
      <x:c r="U1082" s="39" t="s"/>
      <x:c r="V1082" s="39" t="s"/>
      <x:c r="W1082" s="39" t="s"/>
      <x:c r="X1082" s="39" t="s"/>
      <x:c r="Y1082" s="39" t="s"/>
      <x:c r="Z1082" s="39" t="s"/>
      <x:c r="AA1082" s="39" t="s"/>
    </x:row>
    <x:row r="1083" spans="1:27">
      <x:c r="B1083" s="14" t="s">
        <x:v>357</x:v>
      </x:c>
    </x:row>
    <x:row r="1084" spans="1:27">
      <x:c r="B1084" s="0" t="s">
        <x:v>700</x:v>
      </x:c>
      <x:c r="C1084" s="0" t="s">
        <x:v>359</x:v>
      </x:c>
      <x:c r="D1084" s="0" t="s">
        <x:v>701</x:v>
      </x:c>
      <x:c r="E1084" s="45" t="n">
        <x:v>1.885</x:v>
      </x:c>
      <x:c r="F1084" s="0" t="s">
        <x:v>361</x:v>
      </x:c>
      <x:c r="G1084" s="0" t="s">
        <x:v>362</x:v>
      </x:c>
      <x:c r="H1084" s="46" t="n">
        <x:v>24.12</x:v>
      </x:c>
      <x:c r="I1084" s="0" t="s">
        <x:v>363</x:v>
      </x:c>
      <x:c r="J1084" s="47">
        <x:f>ROUND(E1084/I1082* H1084,5)</x:f>
      </x:c>
      <x:c r="K1084" s="48" t="s"/>
    </x:row>
    <x:row r="1085" spans="1:27">
      <x:c r="B1085" s="0" t="s">
        <x:v>752</x:v>
      </x:c>
      <x:c r="C1085" s="0" t="s">
        <x:v>359</x:v>
      </x:c>
      <x:c r="D1085" s="0" t="s">
        <x:v>753</x:v>
      </x:c>
      <x:c r="E1085" s="45" t="n">
        <x:v>3.77</x:v>
      </x:c>
      <x:c r="F1085" s="0" t="s">
        <x:v>361</x:v>
      </x:c>
      <x:c r="G1085" s="0" t="s">
        <x:v>362</x:v>
      </x:c>
      <x:c r="H1085" s="46" t="n">
        <x:v>29.03</x:v>
      </x:c>
      <x:c r="I1085" s="0" t="s">
        <x:v>363</x:v>
      </x:c>
      <x:c r="J1085" s="47">
        <x:f>ROUND(E1085/I1082* H1085,5)</x:f>
      </x:c>
      <x:c r="K1085" s="48" t="s"/>
    </x:row>
    <x:row r="1086" spans="1:27">
      <x:c r="D1086" s="49" t="s">
        <x:v>364</x:v>
      </x:c>
      <x:c r="E1086" s="48" t="s"/>
      <x:c r="H1086" s="48" t="s"/>
      <x:c r="K1086" s="46">
        <x:f>SUM(J1084:J1085)</x:f>
      </x:c>
    </x:row>
    <x:row r="1087" spans="1:27">
      <x:c r="B1087" s="14" t="s">
        <x:v>369</x:v>
      </x:c>
      <x:c r="E1087" s="48" t="s"/>
      <x:c r="H1087" s="48" t="s"/>
      <x:c r="K1087" s="48" t="s"/>
    </x:row>
    <x:row r="1088" spans="1:27">
      <x:c r="B1088" s="0" t="s">
        <x:v>884</x:v>
      </x:c>
      <x:c r="C1088" s="0" t="s">
        <x:v>95</x:v>
      </x:c>
      <x:c r="D1088" s="0" t="s">
        <x:v>885</x:v>
      </x:c>
      <x:c r="E1088" s="45" t="n">
        <x:v>49.236</x:v>
      </x:c>
      <x:c r="G1088" s="0" t="s">
        <x:v>362</x:v>
      </x:c>
      <x:c r="H1088" s="46" t="n">
        <x:v>0.22</x:v>
      </x:c>
      <x:c r="I1088" s="0" t="s">
        <x:v>363</x:v>
      </x:c>
      <x:c r="J1088" s="47">
        <x:f>ROUND(E1088* H1088,5)</x:f>
      </x:c>
      <x:c r="K1088" s="48" t="s"/>
    </x:row>
    <x:row r="1089" spans="1:27">
      <x:c r="B1089" s="0" t="s">
        <x:v>370</x:v>
      </x:c>
      <x:c r="C1089" s="0" t="s">
        <x:v>27</x:v>
      </x:c>
      <x:c r="D1089" s="0" t="s">
        <x:v>371</x:v>
      </x:c>
      <x:c r="E1089" s="45" t="n">
        <x:v>0.001</x:v>
      </x:c>
      <x:c r="G1089" s="0" t="s">
        <x:v>362</x:v>
      </x:c>
      <x:c r="H1089" s="46" t="n">
        <x:v>2.62</x:v>
      </x:c>
      <x:c r="I1089" s="0" t="s">
        <x:v>363</x:v>
      </x:c>
      <x:c r="J1089" s="47">
        <x:f>ROUND(E1089* H1089,5)</x:f>
      </x:c>
      <x:c r="K1089" s="48" t="s"/>
    </x:row>
    <x:row r="1090" spans="1:27">
      <x:c r="B1090" s="0" t="s">
        <x:v>886</x:v>
      </x:c>
      <x:c r="C1090" s="0" t="s">
        <x:v>27</x:v>
      </x:c>
      <x:c r="D1090" s="0" t="s">
        <x:v>887</x:v>
      </x:c>
      <x:c r="E1090" s="45" t="n">
        <x:v>0.06889</x:v>
      </x:c>
      <x:c r="G1090" s="0" t="s">
        <x:v>362</x:v>
      </x:c>
      <x:c r="H1090" s="46" t="n">
        <x:v>99.11</x:v>
      </x:c>
      <x:c r="I1090" s="0" t="s">
        <x:v>363</x:v>
      </x:c>
      <x:c r="J1090" s="47">
        <x:f>ROUND(E1090* H1090,5)</x:f>
      </x:c>
      <x:c r="K1090" s="48" t="s"/>
    </x:row>
    <x:row r="1091" spans="1:27">
      <x:c r="B1091" s="0" t="s">
        <x:v>372</x:v>
      </x:c>
      <x:c r="C1091" s="0" t="s">
        <x:v>373</x:v>
      </x:c>
      <x:c r="D1091" s="0" t="s">
        <x:v>374</x:v>
      </x:c>
      <x:c r="E1091" s="45" t="n">
        <x:v>0.00315</x:v>
      </x:c>
      <x:c r="G1091" s="0" t="s">
        <x:v>362</x:v>
      </x:c>
      <x:c r="H1091" s="46" t="n">
        <x:v>171.91</x:v>
      </x:c>
      <x:c r="I1091" s="0" t="s">
        <x:v>363</x:v>
      </x:c>
      <x:c r="J1091" s="47">
        <x:f>ROUND(E1091* H1091,5)</x:f>
      </x:c>
      <x:c r="K1091" s="48" t="s"/>
    </x:row>
    <x:row r="1092" spans="1:27">
      <x:c r="D1092" s="49" t="s">
        <x:v>377</x:v>
      </x:c>
      <x:c r="E1092" s="48" t="s"/>
      <x:c r="H1092" s="48" t="s"/>
      <x:c r="K1092" s="46">
        <x:f>SUM(J1088:J1091)</x:f>
      </x:c>
    </x:row>
    <x:row r="1093" spans="1:27">
      <x:c r="B1093" s="14" t="s">
        <x:v>352</x:v>
      </x:c>
      <x:c r="E1093" s="48" t="s"/>
      <x:c r="H1093" s="48" t="s"/>
      <x:c r="K1093" s="48" t="s"/>
    </x:row>
    <x:row r="1094" spans="1:27">
      <x:c r="B1094" s="0" t="s">
        <x:v>385</x:v>
      </x:c>
      <x:c r="C1094" s="0" t="s">
        <x:v>27</x:v>
      </x:c>
      <x:c r="D1094" s="0" t="s">
        <x:v>386</x:v>
      </x:c>
      <x:c r="E1094" s="45" t="n">
        <x:v>0.0504</x:v>
      </x:c>
      <x:c r="G1094" s="0" t="s">
        <x:v>362</x:v>
      </x:c>
      <x:c r="H1094" s="46" t="n">
        <x:v>262.97023</x:v>
      </x:c>
      <x:c r="I1094" s="0" t="s">
        <x:v>363</x:v>
      </x:c>
      <x:c r="J1094" s="47">
        <x:f>ROUND(E1094* H1094,5)</x:f>
      </x:c>
      <x:c r="K1094" s="48" t="s"/>
    </x:row>
    <x:row r="1095" spans="1:27">
      <x:c r="D1095" s="49" t="s">
        <x:v>810</x:v>
      </x:c>
      <x:c r="E1095" s="48" t="s"/>
      <x:c r="H1095" s="48" t="s"/>
      <x:c r="K1095" s="46">
        <x:f>SUM(J1094:J1094)</x:f>
      </x:c>
    </x:row>
    <x:row r="1096" spans="1:27">
      <x:c r="E1096" s="48" t="s"/>
      <x:c r="H1096" s="48" t="s"/>
      <x:c r="K1096" s="48" t="s"/>
    </x:row>
    <x:row r="1097" spans="1:27">
      <x:c r="D1097" s="49" t="s">
        <x:v>379</x:v>
      </x:c>
      <x:c r="E1097" s="48" t="s"/>
      <x:c r="H1097" s="48" t="n">
        <x:v>1.5</x:v>
      </x:c>
      <x:c r="I1097" s="0" t="s">
        <x:v>380</x:v>
      </x:c>
      <x:c r="J1097" s="0">
        <x:f>ROUND(H1097/100*K1086,5)</x:f>
      </x:c>
      <x:c r="K1097" s="48" t="s"/>
    </x:row>
    <x:row r="1098" spans="1:27">
      <x:c r="D1098" s="49" t="s">
        <x:v>378</x:v>
      </x:c>
      <x:c r="E1098" s="48" t="s"/>
      <x:c r="H1098" s="48" t="s"/>
      <x:c r="K1098" s="50">
        <x:f>SUM(J1083:J1097)</x:f>
      </x:c>
    </x:row>
    <x:row r="1099" spans="1:27">
      <x:c r="D1099" s="49" t="s">
        <x:v>410</x:v>
      </x:c>
      <x:c r="E1099" s="48" t="s"/>
      <x:c r="H1099" s="48" t="n">
        <x:v>3</x:v>
      </x:c>
      <x:c r="I1099" s="0" t="s">
        <x:v>380</x:v>
      </x:c>
      <x:c r="K1099" s="46">
        <x:f>ROUND(H1099/100*K1098,5)</x:f>
      </x:c>
    </x:row>
    <x:row r="1100" spans="1:27">
      <x:c r="D1100" s="49" t="s">
        <x:v>381</x:v>
      </x:c>
      <x:c r="E1100" s="48" t="s"/>
      <x:c r="H1100" s="48" t="s"/>
      <x:c r="K1100" s="50">
        <x:f>SUM(K1098:K1099)</x:f>
      </x:c>
    </x:row>
    <x:row r="1102" spans="1:27" customFormat="1" ht="45" customHeight="1">
      <x:c r="A1102" s="38" t="s">
        <x:v>888</x:v>
      </x:c>
      <x:c r="B1102" s="38" t="s">
        <x:v>225</x:v>
      </x:c>
      <x:c r="C1102" s="39" t="s">
        <x:v>76</x:v>
      </x:c>
      <x:c r="D1102" s="40" t="s">
        <x:v>226</x:v>
      </x:c>
      <x:c r="E1102" s="39" t="s"/>
      <x:c r="F1102" s="39" t="s"/>
      <x:c r="G1102" s="39" t="s"/>
      <x:c r="H1102" s="41" t="s">
        <x:v>355</x:v>
      </x:c>
      <x:c r="I1102" s="42" t="n">
        <x:v>1</x:v>
      </x:c>
      <x:c r="J1102" s="43" t="s"/>
      <x:c r="K1102" s="44">
        <x:f>ROUND(K1117,2)</x:f>
      </x:c>
      <x:c r="L1102" s="40" t="s">
        <x:v>889</x:v>
      </x:c>
      <x:c r="M1102" s="39" t="s"/>
      <x:c r="N1102" s="39" t="s"/>
      <x:c r="O1102" s="39" t="s"/>
      <x:c r="P1102" s="39" t="s"/>
      <x:c r="Q1102" s="39" t="s"/>
      <x:c r="R1102" s="39" t="s"/>
      <x:c r="S1102" s="39" t="s"/>
      <x:c r="T1102" s="39" t="s"/>
      <x:c r="U1102" s="39" t="s"/>
      <x:c r="V1102" s="39" t="s"/>
      <x:c r="W1102" s="39" t="s"/>
      <x:c r="X1102" s="39" t="s"/>
      <x:c r="Y1102" s="39" t="s"/>
      <x:c r="Z1102" s="39" t="s"/>
      <x:c r="AA1102" s="39" t="s"/>
    </x:row>
    <x:row r="1103" spans="1:27">
      <x:c r="B1103" s="14" t="s">
        <x:v>357</x:v>
      </x:c>
    </x:row>
    <x:row r="1104" spans="1:27">
      <x:c r="B1104" s="0" t="s">
        <x:v>767</x:v>
      </x:c>
      <x:c r="C1104" s="0" t="s">
        <x:v>359</x:v>
      </x:c>
      <x:c r="D1104" s="0" t="s">
        <x:v>768</x:v>
      </x:c>
      <x:c r="E1104" s="45" t="n">
        <x:v>0.875</x:v>
      </x:c>
      <x:c r="F1104" s="0" t="s">
        <x:v>361</x:v>
      </x:c>
      <x:c r="G1104" s="0" t="s">
        <x:v>362</x:v>
      </x:c>
      <x:c r="H1104" s="46" t="n">
        <x:v>29.03</x:v>
      </x:c>
      <x:c r="I1104" s="0" t="s">
        <x:v>363</x:v>
      </x:c>
      <x:c r="J1104" s="47">
        <x:f>ROUND(E1104/I1102* H1104,5)</x:f>
      </x:c>
      <x:c r="K1104" s="48" t="s"/>
    </x:row>
    <x:row r="1105" spans="1:27">
      <x:c r="B1105" s="0" t="s">
        <x:v>769</x:v>
      </x:c>
      <x:c r="C1105" s="0" t="s">
        <x:v>359</x:v>
      </x:c>
      <x:c r="D1105" s="0" t="s">
        <x:v>770</x:v>
      </x:c>
      <x:c r="E1105" s="45" t="n">
        <x:v>0.44</x:v>
      </x:c>
      <x:c r="F1105" s="0" t="s">
        <x:v>361</x:v>
      </x:c>
      <x:c r="G1105" s="0" t="s">
        <x:v>362</x:v>
      </x:c>
      <x:c r="H1105" s="46" t="n">
        <x:v>25.74</x:v>
      </x:c>
      <x:c r="I1105" s="0" t="s">
        <x:v>363</x:v>
      </x:c>
      <x:c r="J1105" s="47">
        <x:f>ROUND(E1105/I1102* H1105,5)</x:f>
      </x:c>
      <x:c r="K1105" s="48" t="s"/>
    </x:row>
    <x:row r="1106" spans="1:27">
      <x:c r="D1106" s="49" t="s">
        <x:v>364</x:v>
      </x:c>
      <x:c r="E1106" s="48" t="s"/>
      <x:c r="H1106" s="48" t="s"/>
      <x:c r="K1106" s="46">
        <x:f>SUM(J1104:J1105)</x:f>
      </x:c>
    </x:row>
    <x:row r="1107" spans="1:27">
      <x:c r="B1107" s="14" t="s">
        <x:v>369</x:v>
      </x:c>
      <x:c r="E1107" s="48" t="s"/>
      <x:c r="H1107" s="48" t="s"/>
      <x:c r="K1107" s="48" t="s"/>
    </x:row>
    <x:row r="1108" spans="1:27">
      <x:c r="B1108" s="0" t="s">
        <x:v>890</x:v>
      </x:c>
      <x:c r="C1108" s="0" t="s">
        <x:v>95</x:v>
      </x:c>
      <x:c r="D1108" s="0" t="s">
        <x:v>891</x:v>
      </x:c>
      <x:c r="E1108" s="45" t="n">
        <x:v>0.75</x:v>
      </x:c>
      <x:c r="G1108" s="0" t="s">
        <x:v>362</x:v>
      </x:c>
      <x:c r="H1108" s="46" t="n">
        <x:v>3.74</x:v>
      </x:c>
      <x:c r="I1108" s="0" t="s">
        <x:v>363</x:v>
      </x:c>
      <x:c r="J1108" s="47">
        <x:f>ROUND(E1108* H1108,5)</x:f>
      </x:c>
      <x:c r="K1108" s="48" t="s"/>
    </x:row>
    <x:row r="1109" spans="1:27">
      <x:c r="B1109" s="0" t="s">
        <x:v>892</x:v>
      </x:c>
      <x:c r="C1109" s="0" t="s">
        <x:v>76</x:v>
      </x:c>
      <x:c r="D1109" s="0" t="s">
        <x:v>893</x:v>
      </x:c>
      <x:c r="E1109" s="45" t="n">
        <x:v>1.3</x:v>
      </x:c>
      <x:c r="G1109" s="0" t="s">
        <x:v>362</x:v>
      </x:c>
      <x:c r="H1109" s="46" t="n">
        <x:v>15.29</x:v>
      </x:c>
      <x:c r="I1109" s="0" t="s">
        <x:v>363</x:v>
      </x:c>
      <x:c r="J1109" s="47">
        <x:f>ROUND(E1109* H1109,5)</x:f>
      </x:c>
      <x:c r="K1109" s="48" t="s"/>
    </x:row>
    <x:row r="1110" spans="1:27">
      <x:c r="B1110" s="0" t="s">
        <x:v>894</x:v>
      </x:c>
      <x:c r="C1110" s="0" t="s">
        <x:v>95</x:v>
      </x:c>
      <x:c r="D1110" s="0" t="s">
        <x:v>895</x:v>
      </x:c>
      <x:c r="E1110" s="45" t="n">
        <x:v>1</x:v>
      </x:c>
      <x:c r="G1110" s="0" t="s">
        <x:v>362</x:v>
      </x:c>
      <x:c r="H1110" s="46" t="n">
        <x:v>0.56</x:v>
      </x:c>
      <x:c r="I1110" s="0" t="s">
        <x:v>363</x:v>
      </x:c>
      <x:c r="J1110" s="47">
        <x:f>ROUND(E1110* H1110,5)</x:f>
      </x:c>
      <x:c r="K1110" s="48" t="s"/>
    </x:row>
    <x:row r="1111" spans="1:27">
      <x:c r="B1111" s="0" t="s">
        <x:v>896</x:v>
      </x:c>
      <x:c r="C1111" s="0" t="s">
        <x:v>95</x:v>
      </x:c>
      <x:c r="D1111" s="0" t="s">
        <x:v>897</x:v>
      </x:c>
      <x:c r="E1111" s="45" t="n">
        <x:v>0.33</x:v>
      </x:c>
      <x:c r="G1111" s="0" t="s">
        <x:v>362</x:v>
      </x:c>
      <x:c r="H1111" s="46" t="n">
        <x:v>37.23</x:v>
      </x:c>
      <x:c r="I1111" s="0" t="s">
        <x:v>363</x:v>
      </x:c>
      <x:c r="J1111" s="47">
        <x:f>ROUND(E1111* H1111,5)</x:f>
      </x:c>
      <x:c r="K1111" s="48" t="s"/>
    </x:row>
    <x:row r="1112" spans="1:27">
      <x:c r="D1112" s="49" t="s">
        <x:v>377</x:v>
      </x:c>
      <x:c r="E1112" s="48" t="s"/>
      <x:c r="H1112" s="48" t="s"/>
      <x:c r="K1112" s="46">
        <x:f>SUM(J1108:J1111)</x:f>
      </x:c>
    </x:row>
    <x:row r="1113" spans="1:27">
      <x:c r="E1113" s="48" t="s"/>
      <x:c r="H1113" s="48" t="s"/>
      <x:c r="K1113" s="48" t="s"/>
    </x:row>
    <x:row r="1114" spans="1:27">
      <x:c r="D1114" s="49" t="s">
        <x:v>379</x:v>
      </x:c>
      <x:c r="E1114" s="48" t="s"/>
      <x:c r="H1114" s="48" t="n">
        <x:v>1.5</x:v>
      </x:c>
      <x:c r="I1114" s="0" t="s">
        <x:v>380</x:v>
      </x:c>
      <x:c r="J1114" s="0">
        <x:f>ROUND(H1114/100*K1106,5)</x:f>
      </x:c>
      <x:c r="K1114" s="48" t="s"/>
    </x:row>
    <x:row r="1115" spans="1:27">
      <x:c r="D1115" s="49" t="s">
        <x:v>378</x:v>
      </x:c>
      <x:c r="E1115" s="48" t="s"/>
      <x:c r="H1115" s="48" t="s"/>
      <x:c r="K1115" s="50">
        <x:f>SUM(J1103:J1114)</x:f>
      </x:c>
    </x:row>
    <x:row r="1116" spans="1:27">
      <x:c r="D1116" s="49" t="s">
        <x:v>410</x:v>
      </x:c>
      <x:c r="E1116" s="48" t="s"/>
      <x:c r="H1116" s="48" t="n">
        <x:v>3</x:v>
      </x:c>
      <x:c r="I1116" s="0" t="s">
        <x:v>380</x:v>
      </x:c>
      <x:c r="K1116" s="46">
        <x:f>ROUND(H1116/100*K1115,5)</x:f>
      </x:c>
    </x:row>
    <x:row r="1117" spans="1:27">
      <x:c r="D1117" s="49" t="s">
        <x:v>381</x:v>
      </x:c>
      <x:c r="E1117" s="48" t="s"/>
      <x:c r="H1117" s="48" t="s"/>
      <x:c r="K1117" s="50">
        <x:f>SUM(K1115:K1116)</x:f>
      </x:c>
    </x:row>
    <x:row r="1119" spans="1:27" customFormat="1" ht="45" customHeight="1">
      <x:c r="A1119" s="38" t="s">
        <x:v>898</x:v>
      </x:c>
      <x:c r="B1119" s="38" t="s">
        <x:v>219</x:v>
      </x:c>
      <x:c r="C1119" s="39" t="s">
        <x:v>76</x:v>
      </x:c>
      <x:c r="D1119" s="40" t="s">
        <x:v>220</x:v>
      </x:c>
      <x:c r="E1119" s="39" t="s"/>
      <x:c r="F1119" s="39" t="s"/>
      <x:c r="G1119" s="39" t="s"/>
      <x:c r="H1119" s="41" t="s">
        <x:v>355</x:v>
      </x:c>
      <x:c r="I1119" s="42" t="n">
        <x:v>1</x:v>
      </x:c>
      <x:c r="J1119" s="43" t="s"/>
      <x:c r="K1119" s="44">
        <x:f>ROUND(K1134,2)</x:f>
      </x:c>
      <x:c r="L1119" s="40" t="s">
        <x:v>899</x:v>
      </x:c>
      <x:c r="M1119" s="39" t="s"/>
      <x:c r="N1119" s="39" t="s"/>
      <x:c r="O1119" s="39" t="s"/>
      <x:c r="P1119" s="39" t="s"/>
      <x:c r="Q1119" s="39" t="s"/>
      <x:c r="R1119" s="39" t="s"/>
      <x:c r="S1119" s="39" t="s"/>
      <x:c r="T1119" s="39" t="s"/>
      <x:c r="U1119" s="39" t="s"/>
      <x:c r="V1119" s="39" t="s"/>
      <x:c r="W1119" s="39" t="s"/>
      <x:c r="X1119" s="39" t="s"/>
      <x:c r="Y1119" s="39" t="s"/>
      <x:c r="Z1119" s="39" t="s"/>
      <x:c r="AA1119" s="39" t="s"/>
    </x:row>
    <x:row r="1120" spans="1:27">
      <x:c r="B1120" s="14" t="s">
        <x:v>357</x:v>
      </x:c>
    </x:row>
    <x:row r="1121" spans="1:27">
      <x:c r="B1121" s="0" t="s">
        <x:v>767</x:v>
      </x:c>
      <x:c r="C1121" s="0" t="s">
        <x:v>359</x:v>
      </x:c>
      <x:c r="D1121" s="0" t="s">
        <x:v>768</x:v>
      </x:c>
      <x:c r="E1121" s="45" t="n">
        <x:v>0.7</x:v>
      </x:c>
      <x:c r="F1121" s="0" t="s">
        <x:v>361</x:v>
      </x:c>
      <x:c r="G1121" s="0" t="s">
        <x:v>362</x:v>
      </x:c>
      <x:c r="H1121" s="46" t="n">
        <x:v>29.03</x:v>
      </x:c>
      <x:c r="I1121" s="0" t="s">
        <x:v>363</x:v>
      </x:c>
      <x:c r="J1121" s="47">
        <x:f>ROUND(E1121/I1119* H1121,5)</x:f>
      </x:c>
      <x:c r="K1121" s="48" t="s"/>
    </x:row>
    <x:row r="1122" spans="1:27">
      <x:c r="B1122" s="0" t="s">
        <x:v>769</x:v>
      </x:c>
      <x:c r="C1122" s="0" t="s">
        <x:v>359</x:v>
      </x:c>
      <x:c r="D1122" s="0" t="s">
        <x:v>770</x:v>
      </x:c>
      <x:c r="E1122" s="45" t="n">
        <x:v>0.35</x:v>
      </x:c>
      <x:c r="F1122" s="0" t="s">
        <x:v>361</x:v>
      </x:c>
      <x:c r="G1122" s="0" t="s">
        <x:v>362</x:v>
      </x:c>
      <x:c r="H1122" s="46" t="n">
        <x:v>25.74</x:v>
      </x:c>
      <x:c r="I1122" s="0" t="s">
        <x:v>363</x:v>
      </x:c>
      <x:c r="J1122" s="47">
        <x:f>ROUND(E1122/I1119* H1122,5)</x:f>
      </x:c>
      <x:c r="K1122" s="48" t="s"/>
    </x:row>
    <x:row r="1123" spans="1:27">
      <x:c r="D1123" s="49" t="s">
        <x:v>364</x:v>
      </x:c>
      <x:c r="E1123" s="48" t="s"/>
      <x:c r="H1123" s="48" t="s"/>
      <x:c r="K1123" s="46">
        <x:f>SUM(J1121:J1122)</x:f>
      </x:c>
    </x:row>
    <x:row r="1124" spans="1:27">
      <x:c r="B1124" s="14" t="s">
        <x:v>369</x:v>
      </x:c>
      <x:c r="E1124" s="48" t="s"/>
      <x:c r="H1124" s="48" t="s"/>
      <x:c r="K1124" s="48" t="s"/>
    </x:row>
    <x:row r="1125" spans="1:27">
      <x:c r="B1125" s="0" t="s">
        <x:v>880</x:v>
      </x:c>
      <x:c r="C1125" s="0" t="s">
        <x:v>95</x:v>
      </x:c>
      <x:c r="D1125" s="0" t="s">
        <x:v>881</x:v>
      </x:c>
      <x:c r="E1125" s="45" t="n">
        <x:v>0.33</x:v>
      </x:c>
      <x:c r="G1125" s="0" t="s">
        <x:v>362</x:v>
      </x:c>
      <x:c r="H1125" s="46" t="n">
        <x:v>6.92</x:v>
      </x:c>
      <x:c r="I1125" s="0" t="s">
        <x:v>363</x:v>
      </x:c>
      <x:c r="J1125" s="47">
        <x:f>ROUND(E1125* H1125,5)</x:f>
      </x:c>
      <x:c r="K1125" s="48" t="s"/>
    </x:row>
    <x:row r="1126" spans="1:27">
      <x:c r="B1126" s="0" t="s">
        <x:v>874</x:v>
      </x:c>
      <x:c r="C1126" s="0" t="s">
        <x:v>76</x:v>
      </x:c>
      <x:c r="D1126" s="0" t="s">
        <x:v>875</x:v>
      </x:c>
      <x:c r="E1126" s="45" t="n">
        <x:v>1.3</x:v>
      </x:c>
      <x:c r="G1126" s="0" t="s">
        <x:v>362</x:v>
      </x:c>
      <x:c r="H1126" s="46" t="n">
        <x:v>6.93</x:v>
      </x:c>
      <x:c r="I1126" s="0" t="s">
        <x:v>363</x:v>
      </x:c>
      <x:c r="J1126" s="47">
        <x:f>ROUND(E1126* H1126,5)</x:f>
      </x:c>
      <x:c r="K1126" s="48" t="s"/>
    </x:row>
    <x:row r="1127" spans="1:27">
      <x:c r="B1127" s="0" t="s">
        <x:v>890</x:v>
      </x:c>
      <x:c r="C1127" s="0" t="s">
        <x:v>95</x:v>
      </x:c>
      <x:c r="D1127" s="0" t="s">
        <x:v>891</x:v>
      </x:c>
      <x:c r="E1127" s="45" t="n">
        <x:v>0.75</x:v>
      </x:c>
      <x:c r="G1127" s="0" t="s">
        <x:v>362</x:v>
      </x:c>
      <x:c r="H1127" s="46" t="n">
        <x:v>3.74</x:v>
      </x:c>
      <x:c r="I1127" s="0" t="s">
        <x:v>363</x:v>
      </x:c>
      <x:c r="J1127" s="47">
        <x:f>ROUND(E1127* H1127,5)</x:f>
      </x:c>
      <x:c r="K1127" s="48" t="s"/>
    </x:row>
    <x:row r="1128" spans="1:27">
      <x:c r="B1128" s="0" t="s">
        <x:v>878</x:v>
      </x:c>
      <x:c r="C1128" s="0" t="s">
        <x:v>95</x:v>
      </x:c>
      <x:c r="D1128" s="0" t="s">
        <x:v>879</x:v>
      </x:c>
      <x:c r="E1128" s="45" t="n">
        <x:v>1</x:v>
      </x:c>
      <x:c r="G1128" s="0" t="s">
        <x:v>362</x:v>
      </x:c>
      <x:c r="H1128" s="46" t="n">
        <x:v>0.1</x:v>
      </x:c>
      <x:c r="I1128" s="0" t="s">
        <x:v>363</x:v>
      </x:c>
      <x:c r="J1128" s="47">
        <x:f>ROUND(E1128* H1128,5)</x:f>
      </x:c>
      <x:c r="K1128" s="48" t="s"/>
    </x:row>
    <x:row r="1129" spans="1:27">
      <x:c r="D1129" s="49" t="s">
        <x:v>377</x:v>
      </x:c>
      <x:c r="E1129" s="48" t="s"/>
      <x:c r="H1129" s="48" t="s"/>
      <x:c r="K1129" s="46">
        <x:f>SUM(J1125:J1128)</x:f>
      </x:c>
    </x:row>
    <x:row r="1130" spans="1:27">
      <x:c r="E1130" s="48" t="s"/>
      <x:c r="H1130" s="48" t="s"/>
      <x:c r="K1130" s="48" t="s"/>
    </x:row>
    <x:row r="1131" spans="1:27">
      <x:c r="D1131" s="49" t="s">
        <x:v>379</x:v>
      </x:c>
      <x:c r="E1131" s="48" t="s"/>
      <x:c r="H1131" s="48" t="n">
        <x:v>1.5</x:v>
      </x:c>
      <x:c r="I1131" s="0" t="s">
        <x:v>380</x:v>
      </x:c>
      <x:c r="J1131" s="0">
        <x:f>ROUND(H1131/100*K1123,5)</x:f>
      </x:c>
      <x:c r="K1131" s="48" t="s"/>
    </x:row>
    <x:row r="1132" spans="1:27">
      <x:c r="D1132" s="49" t="s">
        <x:v>378</x:v>
      </x:c>
      <x:c r="E1132" s="48" t="s"/>
      <x:c r="H1132" s="48" t="s"/>
      <x:c r="K1132" s="50">
        <x:f>SUM(J1120:J1131)</x:f>
      </x:c>
    </x:row>
    <x:row r="1133" spans="1:27">
      <x:c r="D1133" s="49" t="s">
        <x:v>410</x:v>
      </x:c>
      <x:c r="E1133" s="48" t="s"/>
      <x:c r="H1133" s="48" t="n">
        <x:v>3</x:v>
      </x:c>
      <x:c r="I1133" s="0" t="s">
        <x:v>380</x:v>
      </x:c>
      <x:c r="K1133" s="46">
        <x:f>ROUND(H1133/100*K1132,5)</x:f>
      </x:c>
    </x:row>
    <x:row r="1134" spans="1:27">
      <x:c r="D1134" s="49" t="s">
        <x:v>381</x:v>
      </x:c>
      <x:c r="E1134" s="48" t="s"/>
      <x:c r="H1134" s="48" t="s"/>
      <x:c r="K1134" s="50">
        <x:f>SUM(K1132:K1133)</x:f>
      </x:c>
    </x:row>
    <x:row r="1136" spans="1:27" customFormat="1" ht="45" customHeight="1">
      <x:c r="A1136" s="38" t="s">
        <x:v>900</x:v>
      </x:c>
      <x:c r="B1136" s="38" t="s">
        <x:v>221</x:v>
      </x:c>
      <x:c r="C1136" s="39" t="s">
        <x:v>76</x:v>
      </x:c>
      <x:c r="D1136" s="40" t="s">
        <x:v>222</x:v>
      </x:c>
      <x:c r="E1136" s="39" t="s"/>
      <x:c r="F1136" s="39" t="s"/>
      <x:c r="G1136" s="39" t="s"/>
      <x:c r="H1136" s="41" t="s">
        <x:v>355</x:v>
      </x:c>
      <x:c r="I1136" s="42" t="n">
        <x:v>1</x:v>
      </x:c>
      <x:c r="J1136" s="43" t="s"/>
      <x:c r="K1136" s="44">
        <x:f>ROUND(K1151,2)</x:f>
      </x:c>
      <x:c r="L1136" s="40" t="s">
        <x:v>901</x:v>
      </x:c>
      <x:c r="M1136" s="39" t="s"/>
      <x:c r="N1136" s="39" t="s"/>
      <x:c r="O1136" s="39" t="s"/>
      <x:c r="P1136" s="39" t="s"/>
      <x:c r="Q1136" s="39" t="s"/>
      <x:c r="R1136" s="39" t="s"/>
      <x:c r="S1136" s="39" t="s"/>
      <x:c r="T1136" s="39" t="s"/>
      <x:c r="U1136" s="39" t="s"/>
      <x:c r="V1136" s="39" t="s"/>
      <x:c r="W1136" s="39" t="s"/>
      <x:c r="X1136" s="39" t="s"/>
      <x:c r="Y1136" s="39" t="s"/>
      <x:c r="Z1136" s="39" t="s"/>
      <x:c r="AA1136" s="39" t="s"/>
    </x:row>
    <x:row r="1137" spans="1:27">
      <x:c r="B1137" s="14" t="s">
        <x:v>357</x:v>
      </x:c>
    </x:row>
    <x:row r="1138" spans="1:27">
      <x:c r="B1138" s="0" t="s">
        <x:v>767</x:v>
      </x:c>
      <x:c r="C1138" s="0" t="s">
        <x:v>359</x:v>
      </x:c>
      <x:c r="D1138" s="0" t="s">
        <x:v>768</x:v>
      </x:c>
      <x:c r="E1138" s="45" t="n">
        <x:v>0.7</x:v>
      </x:c>
      <x:c r="F1138" s="0" t="s">
        <x:v>361</x:v>
      </x:c>
      <x:c r="G1138" s="0" t="s">
        <x:v>362</x:v>
      </x:c>
      <x:c r="H1138" s="46" t="n">
        <x:v>29.03</x:v>
      </x:c>
      <x:c r="I1138" s="0" t="s">
        <x:v>363</x:v>
      </x:c>
      <x:c r="J1138" s="47">
        <x:f>ROUND(E1138/I1136* H1138,5)</x:f>
      </x:c>
      <x:c r="K1138" s="48" t="s"/>
    </x:row>
    <x:row r="1139" spans="1:27">
      <x:c r="B1139" s="0" t="s">
        <x:v>769</x:v>
      </x:c>
      <x:c r="C1139" s="0" t="s">
        <x:v>359</x:v>
      </x:c>
      <x:c r="D1139" s="0" t="s">
        <x:v>770</x:v>
      </x:c>
      <x:c r="E1139" s="45" t="n">
        <x:v>0.35</x:v>
      </x:c>
      <x:c r="F1139" s="0" t="s">
        <x:v>361</x:v>
      </x:c>
      <x:c r="G1139" s="0" t="s">
        <x:v>362</x:v>
      </x:c>
      <x:c r="H1139" s="46" t="n">
        <x:v>25.74</x:v>
      </x:c>
      <x:c r="I1139" s="0" t="s">
        <x:v>363</x:v>
      </x:c>
      <x:c r="J1139" s="47">
        <x:f>ROUND(E1139/I1136* H1139,5)</x:f>
      </x:c>
      <x:c r="K1139" s="48" t="s"/>
    </x:row>
    <x:row r="1140" spans="1:27">
      <x:c r="D1140" s="49" t="s">
        <x:v>364</x:v>
      </x:c>
      <x:c r="E1140" s="48" t="s"/>
      <x:c r="H1140" s="48" t="s"/>
      <x:c r="K1140" s="46">
        <x:f>SUM(J1138:J1139)</x:f>
      </x:c>
    </x:row>
    <x:row r="1141" spans="1:27">
      <x:c r="B1141" s="14" t="s">
        <x:v>369</x:v>
      </x:c>
      <x:c r="E1141" s="48" t="s"/>
      <x:c r="H1141" s="48" t="s"/>
      <x:c r="K1141" s="48" t="s"/>
    </x:row>
    <x:row r="1142" spans="1:27">
      <x:c r="B1142" s="0" t="s">
        <x:v>890</x:v>
      </x:c>
      <x:c r="C1142" s="0" t="s">
        <x:v>95</x:v>
      </x:c>
      <x:c r="D1142" s="0" t="s">
        <x:v>891</x:v>
      </x:c>
      <x:c r="E1142" s="45" t="n">
        <x:v>0.75</x:v>
      </x:c>
      <x:c r="G1142" s="0" t="s">
        <x:v>362</x:v>
      </x:c>
      <x:c r="H1142" s="46" t="n">
        <x:v>3.74</x:v>
      </x:c>
      <x:c r="I1142" s="0" t="s">
        <x:v>363</x:v>
      </x:c>
      <x:c r="J1142" s="47">
        <x:f>ROUND(E1142* H1142,5)</x:f>
      </x:c>
      <x:c r="K1142" s="48" t="s"/>
    </x:row>
    <x:row r="1143" spans="1:27">
      <x:c r="B1143" s="0" t="s">
        <x:v>902</x:v>
      </x:c>
      <x:c r="C1143" s="0" t="s">
        <x:v>95</x:v>
      </x:c>
      <x:c r="D1143" s="0" t="s">
        <x:v>903</x:v>
      </x:c>
      <x:c r="E1143" s="45" t="n">
        <x:v>0.33</x:v>
      </x:c>
      <x:c r="G1143" s="0" t="s">
        <x:v>362</x:v>
      </x:c>
      <x:c r="H1143" s="46" t="n">
        <x:v>9.67</x:v>
      </x:c>
      <x:c r="I1143" s="0" t="s">
        <x:v>363</x:v>
      </x:c>
      <x:c r="J1143" s="47">
        <x:f>ROUND(E1143* H1143,5)</x:f>
      </x:c>
      <x:c r="K1143" s="48" t="s"/>
    </x:row>
    <x:row r="1144" spans="1:27">
      <x:c r="B1144" s="0" t="s">
        <x:v>904</x:v>
      </x:c>
      <x:c r="C1144" s="0" t="s">
        <x:v>76</x:v>
      </x:c>
      <x:c r="D1144" s="0" t="s">
        <x:v>905</x:v>
      </x:c>
      <x:c r="E1144" s="45" t="n">
        <x:v>1.3</x:v>
      </x:c>
      <x:c r="G1144" s="0" t="s">
        <x:v>362</x:v>
      </x:c>
      <x:c r="H1144" s="46" t="n">
        <x:v>7.91</x:v>
      </x:c>
      <x:c r="I1144" s="0" t="s">
        <x:v>363</x:v>
      </x:c>
      <x:c r="J1144" s="47">
        <x:f>ROUND(E1144* H1144,5)</x:f>
      </x:c>
      <x:c r="K1144" s="48" t="s"/>
    </x:row>
    <x:row r="1145" spans="1:27">
      <x:c r="B1145" s="0" t="s">
        <x:v>906</x:v>
      </x:c>
      <x:c r="C1145" s="0" t="s">
        <x:v>95</x:v>
      </x:c>
      <x:c r="D1145" s="0" t="s">
        <x:v>907</x:v>
      </x:c>
      <x:c r="E1145" s="45" t="n">
        <x:v>1</x:v>
      </x:c>
      <x:c r="G1145" s="0" t="s">
        <x:v>362</x:v>
      </x:c>
      <x:c r="H1145" s="46" t="n">
        <x:v>0.15</x:v>
      </x:c>
      <x:c r="I1145" s="0" t="s">
        <x:v>363</x:v>
      </x:c>
      <x:c r="J1145" s="47">
        <x:f>ROUND(E1145* H1145,5)</x:f>
      </x:c>
      <x:c r="K1145" s="48" t="s"/>
    </x:row>
    <x:row r="1146" spans="1:27">
      <x:c r="D1146" s="49" t="s">
        <x:v>377</x:v>
      </x:c>
      <x:c r="E1146" s="48" t="s"/>
      <x:c r="H1146" s="48" t="s"/>
      <x:c r="K1146" s="46">
        <x:f>SUM(J1142:J1145)</x:f>
      </x:c>
    </x:row>
    <x:row r="1147" spans="1:27">
      <x:c r="E1147" s="48" t="s"/>
      <x:c r="H1147" s="48" t="s"/>
      <x:c r="K1147" s="48" t="s"/>
    </x:row>
    <x:row r="1148" spans="1:27">
      <x:c r="D1148" s="49" t="s">
        <x:v>379</x:v>
      </x:c>
      <x:c r="E1148" s="48" t="s"/>
      <x:c r="H1148" s="48" t="n">
        <x:v>1.5</x:v>
      </x:c>
      <x:c r="I1148" s="0" t="s">
        <x:v>380</x:v>
      </x:c>
      <x:c r="J1148" s="0">
        <x:f>ROUND(H1148/100*K1140,5)</x:f>
      </x:c>
      <x:c r="K1148" s="48" t="s"/>
    </x:row>
    <x:row r="1149" spans="1:27">
      <x:c r="D1149" s="49" t="s">
        <x:v>378</x:v>
      </x:c>
      <x:c r="E1149" s="48" t="s"/>
      <x:c r="H1149" s="48" t="s"/>
      <x:c r="K1149" s="50">
        <x:f>SUM(J1137:J1148)</x:f>
      </x:c>
    </x:row>
    <x:row r="1150" spans="1:27">
      <x:c r="D1150" s="49" t="s">
        <x:v>410</x:v>
      </x:c>
      <x:c r="E1150" s="48" t="s"/>
      <x:c r="H1150" s="48" t="n">
        <x:v>3</x:v>
      </x:c>
      <x:c r="I1150" s="0" t="s">
        <x:v>380</x:v>
      </x:c>
      <x:c r="K1150" s="46">
        <x:f>ROUND(H1150/100*K1149,5)</x:f>
      </x:c>
    </x:row>
    <x:row r="1151" spans="1:27">
      <x:c r="D1151" s="49" t="s">
        <x:v>381</x:v>
      </x:c>
      <x:c r="E1151" s="48" t="s"/>
      <x:c r="H1151" s="48" t="s"/>
      <x:c r="K1151" s="50">
        <x:f>SUM(K1149:K1150)</x:f>
      </x:c>
    </x:row>
    <x:row r="1153" spans="1:27" customFormat="1" ht="45" customHeight="1">
      <x:c r="A1153" s="38" t="s">
        <x:v>908</x:v>
      </x:c>
      <x:c r="B1153" s="38" t="s">
        <x:v>281</x:v>
      </x:c>
      <x:c r="C1153" s="39" t="s">
        <x:v>76</x:v>
      </x:c>
      <x:c r="D1153" s="40" t="s">
        <x:v>282</x:v>
      </x:c>
      <x:c r="E1153" s="39" t="s"/>
      <x:c r="F1153" s="39" t="s"/>
      <x:c r="G1153" s="39" t="s"/>
      <x:c r="H1153" s="41" t="s">
        <x:v>355</x:v>
      </x:c>
      <x:c r="I1153" s="42" t="n">
        <x:v>1</x:v>
      </x:c>
      <x:c r="J1153" s="43" t="s"/>
      <x:c r="K1153" s="44">
        <x:f>ROUND(K1165,2)</x:f>
      </x:c>
      <x:c r="L1153" s="40" t="s">
        <x:v>909</x:v>
      </x:c>
      <x:c r="M1153" s="39" t="s"/>
      <x:c r="N1153" s="39" t="s"/>
      <x:c r="O1153" s="39" t="s"/>
      <x:c r="P1153" s="39" t="s"/>
      <x:c r="Q1153" s="39" t="s"/>
      <x:c r="R1153" s="39" t="s"/>
      <x:c r="S1153" s="39" t="s"/>
      <x:c r="T1153" s="39" t="s"/>
      <x:c r="U1153" s="39" t="s"/>
      <x:c r="V1153" s="39" t="s"/>
      <x:c r="W1153" s="39" t="s"/>
      <x:c r="X1153" s="39" t="s"/>
      <x:c r="Y1153" s="39" t="s"/>
      <x:c r="Z1153" s="39" t="s"/>
      <x:c r="AA1153" s="39" t="s"/>
    </x:row>
    <x:row r="1154" spans="1:27">
      <x:c r="B1154" s="14" t="s">
        <x:v>357</x:v>
      </x:c>
    </x:row>
    <x:row r="1155" spans="1:27">
      <x:c r="B1155" s="0" t="s">
        <x:v>732</x:v>
      </x:c>
      <x:c r="C1155" s="0" t="s">
        <x:v>359</x:v>
      </x:c>
      <x:c r="D1155" s="0" t="s">
        <x:v>733</x:v>
      </x:c>
      <x:c r="E1155" s="45" t="n">
        <x:v>0.01</x:v>
      </x:c>
      <x:c r="F1155" s="0" t="s">
        <x:v>361</x:v>
      </x:c>
      <x:c r="G1155" s="0" t="s">
        <x:v>362</x:v>
      </x:c>
      <x:c r="H1155" s="46" t="n">
        <x:v>30.01</x:v>
      </x:c>
      <x:c r="I1155" s="0" t="s">
        <x:v>363</x:v>
      </x:c>
      <x:c r="J1155" s="47">
        <x:f>ROUND(E1155/I1153* H1155,5)</x:f>
      </x:c>
      <x:c r="K1155" s="48" t="s"/>
    </x:row>
    <x:row r="1156" spans="1:27">
      <x:c r="B1156" s="0" t="s">
        <x:v>734</x:v>
      </x:c>
      <x:c r="C1156" s="0" t="s">
        <x:v>359</x:v>
      </x:c>
      <x:c r="D1156" s="0" t="s">
        <x:v>735</x:v>
      </x:c>
      <x:c r="E1156" s="45" t="n">
        <x:v>0.01</x:v>
      </x:c>
      <x:c r="F1156" s="0" t="s">
        <x:v>361</x:v>
      </x:c>
      <x:c r="G1156" s="0" t="s">
        <x:v>362</x:v>
      </x:c>
      <x:c r="H1156" s="46" t="n">
        <x:v>25.74</x:v>
      </x:c>
      <x:c r="I1156" s="0" t="s">
        <x:v>363</x:v>
      </x:c>
      <x:c r="J1156" s="47">
        <x:f>ROUND(E1156/I1153* H1156,5)</x:f>
      </x:c>
      <x:c r="K1156" s="48" t="s"/>
    </x:row>
    <x:row r="1157" spans="1:27">
      <x:c r="D1157" s="49" t="s">
        <x:v>364</x:v>
      </x:c>
      <x:c r="E1157" s="48" t="s"/>
      <x:c r="H1157" s="48" t="s"/>
      <x:c r="K1157" s="46">
        <x:f>SUM(J1155:J1156)</x:f>
      </x:c>
    </x:row>
    <x:row r="1158" spans="1:27">
      <x:c r="B1158" s="14" t="s">
        <x:v>369</x:v>
      </x:c>
      <x:c r="E1158" s="48" t="s"/>
      <x:c r="H1158" s="48" t="s"/>
      <x:c r="K1158" s="48" t="s"/>
    </x:row>
    <x:row r="1159" spans="1:27">
      <x:c r="B1159" s="0" t="s">
        <x:v>910</x:v>
      </x:c>
      <x:c r="C1159" s="0" t="s">
        <x:v>95</x:v>
      </x:c>
      <x:c r="D1159" s="51" t="s">
        <x:v>282</x:v>
      </x:c>
      <x:c r="E1159" s="45" t="n">
        <x:v>1</x:v>
      </x:c>
      <x:c r="G1159" s="0" t="s">
        <x:v>362</x:v>
      </x:c>
      <x:c r="H1159" s="46" t="n">
        <x:v>1.65</x:v>
      </x:c>
      <x:c r="I1159" s="0" t="s">
        <x:v>363</x:v>
      </x:c>
      <x:c r="J1159" s="47">
        <x:f>ROUND(E1159* H1159,5)</x:f>
      </x:c>
      <x:c r="K1159" s="48" t="s"/>
    </x:row>
    <x:row r="1160" spans="1:27">
      <x:c r="D1160" s="49" t="s">
        <x:v>377</x:v>
      </x:c>
      <x:c r="E1160" s="48" t="s"/>
      <x:c r="H1160" s="48" t="s"/>
      <x:c r="K1160" s="46">
        <x:f>SUM(J1159:J1159)</x:f>
      </x:c>
    </x:row>
    <x:row r="1161" spans="1:27">
      <x:c r="E1161" s="48" t="s"/>
      <x:c r="H1161" s="48" t="s"/>
      <x:c r="K1161" s="48" t="s"/>
    </x:row>
    <x:row r="1162" spans="1:27">
      <x:c r="D1162" s="49" t="s">
        <x:v>379</x:v>
      </x:c>
      <x:c r="E1162" s="48" t="s"/>
      <x:c r="H1162" s="48" t="n">
        <x:v>1.5</x:v>
      </x:c>
      <x:c r="I1162" s="0" t="s">
        <x:v>380</x:v>
      </x:c>
      <x:c r="J1162" s="0">
        <x:f>ROUND(H1162/100*K1157,5)</x:f>
      </x:c>
      <x:c r="K1162" s="48" t="s"/>
    </x:row>
    <x:row r="1163" spans="1:27">
      <x:c r="D1163" s="49" t="s">
        <x:v>378</x:v>
      </x:c>
      <x:c r="E1163" s="48" t="s"/>
      <x:c r="H1163" s="48" t="s"/>
      <x:c r="K1163" s="50">
        <x:f>SUM(J1154:J1162)</x:f>
      </x:c>
    </x:row>
    <x:row r="1164" spans="1:27">
      <x:c r="D1164" s="49" t="s">
        <x:v>410</x:v>
      </x:c>
      <x:c r="E1164" s="48" t="s"/>
      <x:c r="H1164" s="48" t="n">
        <x:v>3</x:v>
      </x:c>
      <x:c r="I1164" s="0" t="s">
        <x:v>380</x:v>
      </x:c>
      <x:c r="K1164" s="46">
        <x:f>ROUND(H1164/100*K1163,5)</x:f>
      </x:c>
    </x:row>
    <x:row r="1165" spans="1:27">
      <x:c r="D1165" s="49" t="s">
        <x:v>381</x:v>
      </x:c>
      <x:c r="E1165" s="48" t="s"/>
      <x:c r="H1165" s="48" t="s"/>
      <x:c r="K1165" s="50">
        <x:f>SUM(K1163:K1164)</x:f>
      </x:c>
    </x:row>
    <x:row r="1167" spans="1:27" customFormat="1" ht="45" customHeight="1">
      <x:c r="A1167" s="38" t="s">
        <x:v>911</x:v>
      </x:c>
      <x:c r="B1167" s="38" t="s">
        <x:v>233</x:v>
      </x:c>
      <x:c r="C1167" s="39" t="s">
        <x:v>76</x:v>
      </x:c>
      <x:c r="D1167" s="40" t="s">
        <x:v>234</x:v>
      </x:c>
      <x:c r="E1167" s="39" t="s"/>
      <x:c r="F1167" s="39" t="s"/>
      <x:c r="G1167" s="39" t="s"/>
      <x:c r="H1167" s="41" t="s">
        <x:v>355</x:v>
      </x:c>
      <x:c r="I1167" s="42" t="n">
        <x:v>1</x:v>
      </x:c>
      <x:c r="J1167" s="43" t="s"/>
      <x:c r="K1167" s="44">
        <x:f>ROUND(K1182,2)</x:f>
      </x:c>
      <x:c r="L1167" s="40" t="s">
        <x:v>912</x:v>
      </x:c>
      <x:c r="M1167" s="39" t="s"/>
      <x:c r="N1167" s="39" t="s"/>
      <x:c r="O1167" s="39" t="s"/>
      <x:c r="P1167" s="39" t="s"/>
      <x:c r="Q1167" s="39" t="s"/>
      <x:c r="R1167" s="39" t="s"/>
      <x:c r="S1167" s="39" t="s"/>
      <x:c r="T1167" s="39" t="s"/>
      <x:c r="U1167" s="39" t="s"/>
      <x:c r="V1167" s="39" t="s"/>
      <x:c r="W1167" s="39" t="s"/>
      <x:c r="X1167" s="39" t="s"/>
      <x:c r="Y1167" s="39" t="s"/>
      <x:c r="Z1167" s="39" t="s"/>
      <x:c r="AA1167" s="39" t="s"/>
    </x:row>
    <x:row r="1168" spans="1:27">
      <x:c r="B1168" s="14" t="s">
        <x:v>357</x:v>
      </x:c>
    </x:row>
    <x:row r="1169" spans="1:27">
      <x:c r="B1169" s="0" t="s">
        <x:v>734</x:v>
      </x:c>
      <x:c r="C1169" s="0" t="s">
        <x:v>359</x:v>
      </x:c>
      <x:c r="D1169" s="0" t="s">
        <x:v>735</x:v>
      </x:c>
      <x:c r="E1169" s="45" t="n">
        <x:v>0.32</x:v>
      </x:c>
      <x:c r="F1169" s="0" t="s">
        <x:v>361</x:v>
      </x:c>
      <x:c r="G1169" s="0" t="s">
        <x:v>362</x:v>
      </x:c>
      <x:c r="H1169" s="46" t="n">
        <x:v>25.74</x:v>
      </x:c>
      <x:c r="I1169" s="0" t="s">
        <x:v>363</x:v>
      </x:c>
      <x:c r="J1169" s="47">
        <x:f>ROUND(E1169/I1167* H1169,5)</x:f>
      </x:c>
      <x:c r="K1169" s="48" t="s"/>
    </x:row>
    <x:row r="1170" spans="1:27">
      <x:c r="B1170" s="0" t="s">
        <x:v>732</x:v>
      </x:c>
      <x:c r="C1170" s="0" t="s">
        <x:v>359</x:v>
      </x:c>
      <x:c r="D1170" s="0" t="s">
        <x:v>733</x:v>
      </x:c>
      <x:c r="E1170" s="45" t="n">
        <x:v>0.32</x:v>
      </x:c>
      <x:c r="F1170" s="0" t="s">
        <x:v>361</x:v>
      </x:c>
      <x:c r="G1170" s="0" t="s">
        <x:v>362</x:v>
      </x:c>
      <x:c r="H1170" s="46" t="n">
        <x:v>30.01</x:v>
      </x:c>
      <x:c r="I1170" s="0" t="s">
        <x:v>363</x:v>
      </x:c>
      <x:c r="J1170" s="47">
        <x:f>ROUND(E1170/I1167* H1170,5)</x:f>
      </x:c>
      <x:c r="K1170" s="48" t="s"/>
    </x:row>
    <x:row r="1171" spans="1:27">
      <x:c r="D1171" s="49" t="s">
        <x:v>364</x:v>
      </x:c>
      <x:c r="E1171" s="48" t="s"/>
      <x:c r="H1171" s="48" t="s"/>
      <x:c r="K1171" s="46">
        <x:f>SUM(J1169:J1170)</x:f>
      </x:c>
    </x:row>
    <x:row r="1172" spans="1:27">
      <x:c r="B1172" s="14" t="s">
        <x:v>369</x:v>
      </x:c>
      <x:c r="E1172" s="48" t="s"/>
      <x:c r="H1172" s="48" t="s"/>
      <x:c r="K1172" s="48" t="s"/>
    </x:row>
    <x:row r="1173" spans="1:27">
      <x:c r="B1173" s="0" t="s">
        <x:v>913</x:v>
      </x:c>
      <x:c r="C1173" s="0" t="s">
        <x:v>95</x:v>
      </x:c>
      <x:c r="D1173" s="0" t="s">
        <x:v>914</x:v>
      </x:c>
      <x:c r="E1173" s="45" t="n">
        <x:v>0.35</x:v>
      </x:c>
      <x:c r="G1173" s="0" t="s">
        <x:v>362</x:v>
      </x:c>
      <x:c r="H1173" s="46" t="n">
        <x:v>0.71</x:v>
      </x:c>
      <x:c r="I1173" s="0" t="s">
        <x:v>363</x:v>
      </x:c>
      <x:c r="J1173" s="47">
        <x:f>ROUND(E1173* H1173,5)</x:f>
      </x:c>
      <x:c r="K1173" s="48" t="s"/>
    </x:row>
    <x:row r="1174" spans="1:27">
      <x:c r="B1174" s="0" t="s">
        <x:v>915</x:v>
      </x:c>
      <x:c r="C1174" s="0" t="s">
        <x:v>95</x:v>
      </x:c>
      <x:c r="D1174" s="0" t="s">
        <x:v>916</x:v>
      </x:c>
      <x:c r="E1174" s="45" t="n">
        <x:v>0.3</x:v>
      </x:c>
      <x:c r="G1174" s="0" t="s">
        <x:v>362</x:v>
      </x:c>
      <x:c r="H1174" s="46" t="n">
        <x:v>3.39</x:v>
      </x:c>
      <x:c r="I1174" s="0" t="s">
        <x:v>363</x:v>
      </x:c>
      <x:c r="J1174" s="47">
        <x:f>ROUND(E1174* H1174,5)</x:f>
      </x:c>
      <x:c r="K1174" s="48" t="s"/>
    </x:row>
    <x:row r="1175" spans="1:27">
      <x:c r="B1175" s="0" t="s">
        <x:v>917</x:v>
      </x:c>
      <x:c r="C1175" s="0" t="s">
        <x:v>95</x:v>
      </x:c>
      <x:c r="D1175" s="0" t="s">
        <x:v>918</x:v>
      </x:c>
      <x:c r="E1175" s="45" t="n">
        <x:v>1</x:v>
      </x:c>
      <x:c r="G1175" s="0" t="s">
        <x:v>362</x:v>
      </x:c>
      <x:c r="H1175" s="46" t="n">
        <x:v>0.51</x:v>
      </x:c>
      <x:c r="I1175" s="0" t="s">
        <x:v>363</x:v>
      </x:c>
      <x:c r="J1175" s="47">
        <x:f>ROUND(E1175* H1175,5)</x:f>
      </x:c>
      <x:c r="K1175" s="48" t="s"/>
    </x:row>
    <x:row r="1176" spans="1:27">
      <x:c r="B1176" s="0" t="s">
        <x:v>919</x:v>
      </x:c>
      <x:c r="C1176" s="0" t="s">
        <x:v>76</x:v>
      </x:c>
      <x:c r="D1176" s="0" t="s">
        <x:v>920</x:v>
      </x:c>
      <x:c r="E1176" s="45" t="n">
        <x:v>1.02</x:v>
      </x:c>
      <x:c r="G1176" s="0" t="s">
        <x:v>362</x:v>
      </x:c>
      <x:c r="H1176" s="46" t="n">
        <x:v>12.19</x:v>
      </x:c>
      <x:c r="I1176" s="0" t="s">
        <x:v>363</x:v>
      </x:c>
      <x:c r="J1176" s="47">
        <x:f>ROUND(E1176* H1176,5)</x:f>
      </x:c>
      <x:c r="K1176" s="48" t="s"/>
    </x:row>
    <x:row r="1177" spans="1:27">
      <x:c r="D1177" s="49" t="s">
        <x:v>377</x:v>
      </x:c>
      <x:c r="E1177" s="48" t="s"/>
      <x:c r="H1177" s="48" t="s"/>
      <x:c r="K1177" s="46">
        <x:f>SUM(J1173:J1176)</x:f>
      </x:c>
    </x:row>
    <x:row r="1178" spans="1:27">
      <x:c r="E1178" s="48" t="s"/>
      <x:c r="H1178" s="48" t="s"/>
      <x:c r="K1178" s="48" t="s"/>
    </x:row>
    <x:row r="1179" spans="1:27">
      <x:c r="D1179" s="49" t="s">
        <x:v>379</x:v>
      </x:c>
      <x:c r="E1179" s="48" t="s"/>
      <x:c r="H1179" s="48" t="n">
        <x:v>1.5</x:v>
      </x:c>
      <x:c r="I1179" s="0" t="s">
        <x:v>380</x:v>
      </x:c>
      <x:c r="J1179" s="0">
        <x:f>ROUND(H1179/100*K1171,5)</x:f>
      </x:c>
      <x:c r="K1179" s="48" t="s"/>
    </x:row>
    <x:row r="1180" spans="1:27">
      <x:c r="D1180" s="49" t="s">
        <x:v>378</x:v>
      </x:c>
      <x:c r="E1180" s="48" t="s"/>
      <x:c r="H1180" s="48" t="s"/>
      <x:c r="K1180" s="50">
        <x:f>SUM(J1168:J1179)</x:f>
      </x:c>
    </x:row>
    <x:row r="1181" spans="1:27">
      <x:c r="D1181" s="49" t="s">
        <x:v>410</x:v>
      </x:c>
      <x:c r="E1181" s="48" t="s"/>
      <x:c r="H1181" s="48" t="n">
        <x:v>3</x:v>
      </x:c>
      <x:c r="I1181" s="0" t="s">
        <x:v>380</x:v>
      </x:c>
      <x:c r="K1181" s="46">
        <x:f>ROUND(H1181/100*K1180,5)</x:f>
      </x:c>
    </x:row>
    <x:row r="1182" spans="1:27">
      <x:c r="D1182" s="49" t="s">
        <x:v>381</x:v>
      </x:c>
      <x:c r="E1182" s="48" t="s"/>
      <x:c r="H1182" s="48" t="s"/>
      <x:c r="K1182" s="50">
        <x:f>SUM(K1180:K1181)</x:f>
      </x:c>
    </x:row>
    <x:row r="1184" spans="1:27" customFormat="1" ht="45" customHeight="1">
      <x:c r="A1184" s="38" t="s">
        <x:v>921</x:v>
      </x:c>
      <x:c r="B1184" s="38" t="s">
        <x:v>231</x:v>
      </x:c>
      <x:c r="C1184" s="39" t="s">
        <x:v>76</x:v>
      </x:c>
      <x:c r="D1184" s="40" t="s">
        <x:v>232</x:v>
      </x:c>
      <x:c r="E1184" s="39" t="s"/>
      <x:c r="F1184" s="39" t="s"/>
      <x:c r="G1184" s="39" t="s"/>
      <x:c r="H1184" s="41" t="s">
        <x:v>355</x:v>
      </x:c>
      <x:c r="I1184" s="42" t="n">
        <x:v>1</x:v>
      </x:c>
      <x:c r="J1184" s="43" t="s"/>
      <x:c r="K1184" s="44">
        <x:f>ROUND(K1199,2)</x:f>
      </x:c>
      <x:c r="L1184" s="40" t="s">
        <x:v>922</x:v>
      </x:c>
      <x:c r="M1184" s="39" t="s"/>
      <x:c r="N1184" s="39" t="s"/>
      <x:c r="O1184" s="39" t="s"/>
      <x:c r="P1184" s="39" t="s"/>
      <x:c r="Q1184" s="39" t="s"/>
      <x:c r="R1184" s="39" t="s"/>
      <x:c r="S1184" s="39" t="s"/>
      <x:c r="T1184" s="39" t="s"/>
      <x:c r="U1184" s="39" t="s"/>
      <x:c r="V1184" s="39" t="s"/>
      <x:c r="W1184" s="39" t="s"/>
      <x:c r="X1184" s="39" t="s"/>
      <x:c r="Y1184" s="39" t="s"/>
      <x:c r="Z1184" s="39" t="s"/>
      <x:c r="AA1184" s="39" t="s"/>
    </x:row>
    <x:row r="1185" spans="1:27">
      <x:c r="B1185" s="14" t="s">
        <x:v>357</x:v>
      </x:c>
    </x:row>
    <x:row r="1186" spans="1:27">
      <x:c r="B1186" s="0" t="s">
        <x:v>732</x:v>
      </x:c>
      <x:c r="C1186" s="0" t="s">
        <x:v>359</x:v>
      </x:c>
      <x:c r="D1186" s="0" t="s">
        <x:v>733</x:v>
      </x:c>
      <x:c r="E1186" s="45" t="n">
        <x:v>0.4</x:v>
      </x:c>
      <x:c r="F1186" s="0" t="s">
        <x:v>361</x:v>
      </x:c>
      <x:c r="G1186" s="0" t="s">
        <x:v>362</x:v>
      </x:c>
      <x:c r="H1186" s="46" t="n">
        <x:v>30.01</x:v>
      </x:c>
      <x:c r="I1186" s="0" t="s">
        <x:v>363</x:v>
      </x:c>
      <x:c r="J1186" s="47">
        <x:f>ROUND(E1186/I1184* H1186,5)</x:f>
      </x:c>
      <x:c r="K1186" s="48" t="s"/>
    </x:row>
    <x:row r="1187" spans="1:27">
      <x:c r="B1187" s="0" t="s">
        <x:v>734</x:v>
      </x:c>
      <x:c r="C1187" s="0" t="s">
        <x:v>359</x:v>
      </x:c>
      <x:c r="D1187" s="0" t="s">
        <x:v>735</x:v>
      </x:c>
      <x:c r="E1187" s="45" t="n">
        <x:v>0.4</x:v>
      </x:c>
      <x:c r="F1187" s="0" t="s">
        <x:v>361</x:v>
      </x:c>
      <x:c r="G1187" s="0" t="s">
        <x:v>362</x:v>
      </x:c>
      <x:c r="H1187" s="46" t="n">
        <x:v>25.74</x:v>
      </x:c>
      <x:c r="I1187" s="0" t="s">
        <x:v>363</x:v>
      </x:c>
      <x:c r="J1187" s="47">
        <x:f>ROUND(E1187/I1184* H1187,5)</x:f>
      </x:c>
      <x:c r="K1187" s="48" t="s"/>
    </x:row>
    <x:row r="1188" spans="1:27">
      <x:c r="D1188" s="49" t="s">
        <x:v>364</x:v>
      </x:c>
      <x:c r="E1188" s="48" t="s"/>
      <x:c r="H1188" s="48" t="s"/>
      <x:c r="K1188" s="46">
        <x:f>SUM(J1186:J1187)</x:f>
      </x:c>
    </x:row>
    <x:row r="1189" spans="1:27">
      <x:c r="B1189" s="14" t="s">
        <x:v>369</x:v>
      </x:c>
      <x:c r="E1189" s="48" t="s"/>
      <x:c r="H1189" s="48" t="s"/>
      <x:c r="K1189" s="48" t="s"/>
    </x:row>
    <x:row r="1190" spans="1:27">
      <x:c r="B1190" s="0" t="s">
        <x:v>923</x:v>
      </x:c>
      <x:c r="C1190" s="0" t="s">
        <x:v>95</x:v>
      </x:c>
      <x:c r="D1190" s="0" t="s">
        <x:v>924</x:v>
      </x:c>
      <x:c r="E1190" s="45" t="n">
        <x:v>1</x:v>
      </x:c>
      <x:c r="G1190" s="0" t="s">
        <x:v>362</x:v>
      </x:c>
      <x:c r="H1190" s="46" t="n">
        <x:v>0.59</x:v>
      </x:c>
      <x:c r="I1190" s="0" t="s">
        <x:v>363</x:v>
      </x:c>
      <x:c r="J1190" s="47">
        <x:f>ROUND(E1190* H1190,5)</x:f>
      </x:c>
      <x:c r="K1190" s="48" t="s"/>
    </x:row>
    <x:row r="1191" spans="1:27">
      <x:c r="B1191" s="0" t="s">
        <x:v>925</x:v>
      </x:c>
      <x:c r="C1191" s="0" t="s">
        <x:v>95</x:v>
      </x:c>
      <x:c r="D1191" s="0" t="s">
        <x:v>926</x:v>
      </x:c>
      <x:c r="E1191" s="45" t="n">
        <x:v>0.3</x:v>
      </x:c>
      <x:c r="G1191" s="0" t="s">
        <x:v>362</x:v>
      </x:c>
      <x:c r="H1191" s="46" t="n">
        <x:v>4.36</x:v>
      </x:c>
      <x:c r="I1191" s="0" t="s">
        <x:v>363</x:v>
      </x:c>
      <x:c r="J1191" s="47">
        <x:f>ROUND(E1191* H1191,5)</x:f>
      </x:c>
      <x:c r="K1191" s="48" t="s"/>
    </x:row>
    <x:row r="1192" spans="1:27">
      <x:c r="B1192" s="0" t="s">
        <x:v>927</x:v>
      </x:c>
      <x:c r="C1192" s="0" t="s">
        <x:v>95</x:v>
      </x:c>
      <x:c r="D1192" s="0" t="s">
        <x:v>928</x:v>
      </x:c>
      <x:c r="E1192" s="45" t="n">
        <x:v>0.3</x:v>
      </x:c>
      <x:c r="G1192" s="0" t="s">
        <x:v>362</x:v>
      </x:c>
      <x:c r="H1192" s="46" t="n">
        <x:v>0.77</x:v>
      </x:c>
      <x:c r="I1192" s="0" t="s">
        <x:v>363</x:v>
      </x:c>
      <x:c r="J1192" s="47">
        <x:f>ROUND(E1192* H1192,5)</x:f>
      </x:c>
      <x:c r="K1192" s="48" t="s"/>
    </x:row>
    <x:row r="1193" spans="1:27">
      <x:c r="B1193" s="0" t="s">
        <x:v>929</x:v>
      </x:c>
      <x:c r="C1193" s="0" t="s">
        <x:v>76</x:v>
      </x:c>
      <x:c r="D1193" s="0" t="s">
        <x:v>930</x:v>
      </x:c>
      <x:c r="E1193" s="45" t="n">
        <x:v>1.02</x:v>
      </x:c>
      <x:c r="G1193" s="0" t="s">
        <x:v>362</x:v>
      </x:c>
      <x:c r="H1193" s="46" t="n">
        <x:v>13.99</x:v>
      </x:c>
      <x:c r="I1193" s="0" t="s">
        <x:v>363</x:v>
      </x:c>
      <x:c r="J1193" s="47">
        <x:f>ROUND(E1193* H1193,5)</x:f>
      </x:c>
      <x:c r="K1193" s="48" t="s"/>
    </x:row>
    <x:row r="1194" spans="1:27">
      <x:c r="D1194" s="49" t="s">
        <x:v>377</x:v>
      </x:c>
      <x:c r="E1194" s="48" t="s"/>
      <x:c r="H1194" s="48" t="s"/>
      <x:c r="K1194" s="46">
        <x:f>SUM(J1190:J1193)</x:f>
      </x:c>
    </x:row>
    <x:row r="1195" spans="1:27">
      <x:c r="E1195" s="48" t="s"/>
      <x:c r="H1195" s="48" t="s"/>
      <x:c r="K1195" s="48" t="s"/>
    </x:row>
    <x:row r="1196" spans="1:27">
      <x:c r="D1196" s="49" t="s">
        <x:v>379</x:v>
      </x:c>
      <x:c r="E1196" s="48" t="s"/>
      <x:c r="H1196" s="48" t="n">
        <x:v>1.5</x:v>
      </x:c>
      <x:c r="I1196" s="0" t="s">
        <x:v>380</x:v>
      </x:c>
      <x:c r="J1196" s="0">
        <x:f>ROUND(H1196/100*K1188,5)</x:f>
      </x:c>
      <x:c r="K1196" s="48" t="s"/>
    </x:row>
    <x:row r="1197" spans="1:27">
      <x:c r="D1197" s="49" t="s">
        <x:v>378</x:v>
      </x:c>
      <x:c r="E1197" s="48" t="s"/>
      <x:c r="H1197" s="48" t="s"/>
      <x:c r="K1197" s="50">
        <x:f>SUM(J1185:J1196)</x:f>
      </x:c>
    </x:row>
    <x:row r="1198" spans="1:27">
      <x:c r="D1198" s="49" t="s">
        <x:v>410</x:v>
      </x:c>
      <x:c r="E1198" s="48" t="s"/>
      <x:c r="H1198" s="48" t="n">
        <x:v>3</x:v>
      </x:c>
      <x:c r="I1198" s="0" t="s">
        <x:v>380</x:v>
      </x:c>
      <x:c r="K1198" s="46">
        <x:f>ROUND(H1198/100*K1197,5)</x:f>
      </x:c>
    </x:row>
    <x:row r="1199" spans="1:27">
      <x:c r="D1199" s="49" t="s">
        <x:v>381</x:v>
      </x:c>
      <x:c r="E1199" s="48" t="s"/>
      <x:c r="H1199" s="48" t="s"/>
      <x:c r="K1199" s="50">
        <x:f>SUM(K1197:K1198)</x:f>
      </x:c>
    </x:row>
    <x:row r="1201" spans="1:27" customFormat="1" ht="45" customHeight="1">
      <x:c r="A1201" s="38" t="s">
        <x:v>931</x:v>
      </x:c>
      <x:c r="B1201" s="38" t="s">
        <x:v>213</x:v>
      </x:c>
      <x:c r="C1201" s="39" t="s">
        <x:v>76</x:v>
      </x:c>
      <x:c r="D1201" s="40" t="s">
        <x:v>214</x:v>
      </x:c>
      <x:c r="E1201" s="39" t="s"/>
      <x:c r="F1201" s="39" t="s"/>
      <x:c r="G1201" s="39" t="s"/>
      <x:c r="H1201" s="41" t="s">
        <x:v>355</x:v>
      </x:c>
      <x:c r="I1201" s="42" t="n">
        <x:v>1</x:v>
      </x:c>
      <x:c r="J1201" s="43" t="s"/>
      <x:c r="K1201" s="44">
        <x:f>ROUND(K1216,2)</x:f>
      </x:c>
      <x:c r="L1201" s="40" t="s">
        <x:v>932</x:v>
      </x:c>
      <x:c r="M1201" s="39" t="s"/>
      <x:c r="N1201" s="39" t="s"/>
      <x:c r="O1201" s="39" t="s"/>
      <x:c r="P1201" s="39" t="s"/>
      <x:c r="Q1201" s="39" t="s"/>
      <x:c r="R1201" s="39" t="s"/>
      <x:c r="S1201" s="39" t="s"/>
      <x:c r="T1201" s="39" t="s"/>
      <x:c r="U1201" s="39" t="s"/>
      <x:c r="V1201" s="39" t="s"/>
      <x:c r="W1201" s="39" t="s"/>
      <x:c r="X1201" s="39" t="s"/>
      <x:c r="Y1201" s="39" t="s"/>
      <x:c r="Z1201" s="39" t="s"/>
      <x:c r="AA1201" s="39" t="s"/>
    </x:row>
    <x:row r="1202" spans="1:27">
      <x:c r="B1202" s="14" t="s">
        <x:v>357</x:v>
      </x:c>
    </x:row>
    <x:row r="1203" spans="1:27">
      <x:c r="B1203" s="0" t="s">
        <x:v>732</x:v>
      </x:c>
      <x:c r="C1203" s="0" t="s">
        <x:v>359</x:v>
      </x:c>
      <x:c r="D1203" s="0" t="s">
        <x:v>733</x:v>
      </x:c>
      <x:c r="E1203" s="45" t="n">
        <x:v>0.055</x:v>
      </x:c>
      <x:c r="F1203" s="0" t="s">
        <x:v>361</x:v>
      </x:c>
      <x:c r="G1203" s="0" t="s">
        <x:v>362</x:v>
      </x:c>
      <x:c r="H1203" s="46" t="n">
        <x:v>30.01</x:v>
      </x:c>
      <x:c r="I1203" s="0" t="s">
        <x:v>363</x:v>
      </x:c>
      <x:c r="J1203" s="47">
        <x:f>ROUND(E1203/I1201* H1203,5)</x:f>
      </x:c>
      <x:c r="K1203" s="48" t="s"/>
    </x:row>
    <x:row r="1204" spans="1:27">
      <x:c r="B1204" s="0" t="s">
        <x:v>734</x:v>
      </x:c>
      <x:c r="C1204" s="0" t="s">
        <x:v>359</x:v>
      </x:c>
      <x:c r="D1204" s="0" t="s">
        <x:v>735</x:v>
      </x:c>
      <x:c r="E1204" s="45" t="n">
        <x:v>0.055</x:v>
      </x:c>
      <x:c r="F1204" s="0" t="s">
        <x:v>361</x:v>
      </x:c>
      <x:c r="G1204" s="0" t="s">
        <x:v>362</x:v>
      </x:c>
      <x:c r="H1204" s="46" t="n">
        <x:v>25.74</x:v>
      </x:c>
      <x:c r="I1204" s="0" t="s">
        <x:v>363</x:v>
      </x:c>
      <x:c r="J1204" s="47">
        <x:f>ROUND(E1204/I1201* H1204,5)</x:f>
      </x:c>
      <x:c r="K1204" s="48" t="s"/>
    </x:row>
    <x:row r="1205" spans="1:27">
      <x:c r="D1205" s="49" t="s">
        <x:v>364</x:v>
      </x:c>
      <x:c r="E1205" s="48" t="s"/>
      <x:c r="H1205" s="48" t="s"/>
      <x:c r="K1205" s="46">
        <x:f>SUM(J1203:J1204)</x:f>
      </x:c>
    </x:row>
    <x:row r="1206" spans="1:27">
      <x:c r="B1206" s="14" t="s">
        <x:v>369</x:v>
      </x:c>
      <x:c r="E1206" s="48" t="s"/>
      <x:c r="H1206" s="48" t="s"/>
      <x:c r="K1206" s="48" t="s"/>
    </x:row>
    <x:row r="1207" spans="1:27">
      <x:c r="B1207" s="0" t="s">
        <x:v>933</x:v>
      </x:c>
      <x:c r="C1207" s="0" t="s">
        <x:v>95</x:v>
      </x:c>
      <x:c r="D1207" s="0" t="s">
        <x:v>934</x:v>
      </x:c>
      <x:c r="E1207" s="45" t="n">
        <x:v>1</x:v>
      </x:c>
      <x:c r="G1207" s="0" t="s">
        <x:v>362</x:v>
      </x:c>
      <x:c r="H1207" s="46" t="n">
        <x:v>0.09</x:v>
      </x:c>
      <x:c r="I1207" s="0" t="s">
        <x:v>363</x:v>
      </x:c>
      <x:c r="J1207" s="47">
        <x:f>ROUND(E1207* H1207,5)</x:f>
      </x:c>
      <x:c r="K1207" s="48" t="s"/>
    </x:row>
    <x:row r="1208" spans="1:27">
      <x:c r="B1208" s="0" t="s">
        <x:v>935</x:v>
      </x:c>
      <x:c r="C1208" s="0" t="s">
        <x:v>95</x:v>
      </x:c>
      <x:c r="D1208" s="0" t="s">
        <x:v>936</x:v>
      </x:c>
      <x:c r="E1208" s="45" t="n">
        <x:v>0.3</x:v>
      </x:c>
      <x:c r="G1208" s="0" t="s">
        <x:v>362</x:v>
      </x:c>
      <x:c r="H1208" s="46" t="n">
        <x:v>0.93</x:v>
      </x:c>
      <x:c r="I1208" s="0" t="s">
        <x:v>363</x:v>
      </x:c>
      <x:c r="J1208" s="47">
        <x:f>ROUND(E1208* H1208,5)</x:f>
      </x:c>
      <x:c r="K1208" s="48" t="s"/>
    </x:row>
    <x:row r="1209" spans="1:27">
      <x:c r="B1209" s="0" t="s">
        <x:v>937</x:v>
      </x:c>
      <x:c r="C1209" s="0" t="s">
        <x:v>95</x:v>
      </x:c>
      <x:c r="D1209" s="0" t="s">
        <x:v>938</x:v>
      </x:c>
      <x:c r="E1209" s="45" t="n">
        <x:v>1.1</x:v>
      </x:c>
      <x:c r="G1209" s="0" t="s">
        <x:v>362</x:v>
      </x:c>
      <x:c r="H1209" s="46" t="n">
        <x:v>0.57</x:v>
      </x:c>
      <x:c r="I1209" s="0" t="s">
        <x:v>363</x:v>
      </x:c>
      <x:c r="J1209" s="47">
        <x:f>ROUND(E1209* H1209,5)</x:f>
      </x:c>
      <x:c r="K1209" s="48" t="s"/>
    </x:row>
    <x:row r="1210" spans="1:27">
      <x:c r="B1210" s="0" t="s">
        <x:v>939</x:v>
      </x:c>
      <x:c r="C1210" s="0" t="s">
        <x:v>76</x:v>
      </x:c>
      <x:c r="D1210" s="0" t="s">
        <x:v>940</x:v>
      </x:c>
      <x:c r="E1210" s="45" t="n">
        <x:v>1.02</x:v>
      </x:c>
      <x:c r="G1210" s="0" t="s">
        <x:v>362</x:v>
      </x:c>
      <x:c r="H1210" s="46" t="n">
        <x:v>1.44</x:v>
      </x:c>
      <x:c r="I1210" s="0" t="s">
        <x:v>363</x:v>
      </x:c>
      <x:c r="J1210" s="47">
        <x:f>ROUND(E1210* H1210,5)</x:f>
      </x:c>
      <x:c r="K1210" s="48" t="s"/>
    </x:row>
    <x:row r="1211" spans="1:27">
      <x:c r="D1211" s="49" t="s">
        <x:v>377</x:v>
      </x:c>
      <x:c r="E1211" s="48" t="s"/>
      <x:c r="H1211" s="48" t="s"/>
      <x:c r="K1211" s="46">
        <x:f>SUM(J1207:J1210)</x:f>
      </x:c>
    </x:row>
    <x:row r="1212" spans="1:27">
      <x:c r="E1212" s="48" t="s"/>
      <x:c r="H1212" s="48" t="s"/>
      <x:c r="K1212" s="48" t="s"/>
    </x:row>
    <x:row r="1213" spans="1:27">
      <x:c r="D1213" s="49" t="s">
        <x:v>379</x:v>
      </x:c>
      <x:c r="E1213" s="48" t="s"/>
      <x:c r="H1213" s="48" t="n">
        <x:v>1.5</x:v>
      </x:c>
      <x:c r="I1213" s="0" t="s">
        <x:v>380</x:v>
      </x:c>
      <x:c r="J1213" s="0">
        <x:f>ROUND(H1213/100*K1205,5)</x:f>
      </x:c>
      <x:c r="K1213" s="48" t="s"/>
    </x:row>
    <x:row r="1214" spans="1:27">
      <x:c r="D1214" s="49" t="s">
        <x:v>378</x:v>
      </x:c>
      <x:c r="E1214" s="48" t="s"/>
      <x:c r="H1214" s="48" t="s"/>
      <x:c r="K1214" s="50">
        <x:f>SUM(J1202:J1213)</x:f>
      </x:c>
    </x:row>
    <x:row r="1215" spans="1:27">
      <x:c r="D1215" s="49" t="s">
        <x:v>410</x:v>
      </x:c>
      <x:c r="E1215" s="48" t="s"/>
      <x:c r="H1215" s="48" t="n">
        <x:v>3</x:v>
      </x:c>
      <x:c r="I1215" s="0" t="s">
        <x:v>380</x:v>
      </x:c>
      <x:c r="K1215" s="46">
        <x:f>ROUND(H1215/100*K1214,5)</x:f>
      </x:c>
    </x:row>
    <x:row r="1216" spans="1:27">
      <x:c r="D1216" s="49" t="s">
        <x:v>381</x:v>
      </x:c>
      <x:c r="E1216" s="48" t="s"/>
      <x:c r="H1216" s="48" t="s"/>
      <x:c r="K1216" s="50">
        <x:f>SUM(K1214:K1215)</x:f>
      </x:c>
    </x:row>
    <x:row r="1218" spans="1:27" customFormat="1" ht="45" customHeight="1">
      <x:c r="A1218" s="38" t="s">
        <x:v>941</x:v>
      </x:c>
      <x:c r="B1218" s="38" t="s">
        <x:v>207</x:v>
      </x:c>
      <x:c r="C1218" s="39" t="s">
        <x:v>76</x:v>
      </x:c>
      <x:c r="D1218" s="40" t="s">
        <x:v>208</x:v>
      </x:c>
      <x:c r="E1218" s="39" t="s"/>
      <x:c r="F1218" s="39" t="s"/>
      <x:c r="G1218" s="39" t="s"/>
      <x:c r="H1218" s="41" t="s">
        <x:v>355</x:v>
      </x:c>
      <x:c r="I1218" s="42" t="n">
        <x:v>1</x:v>
      </x:c>
      <x:c r="J1218" s="43" t="s"/>
      <x:c r="K1218" s="44">
        <x:f>ROUND(K1233,2)</x:f>
      </x:c>
      <x:c r="L1218" s="40" t="s">
        <x:v>942</x:v>
      </x:c>
      <x:c r="M1218" s="39" t="s"/>
      <x:c r="N1218" s="39" t="s"/>
      <x:c r="O1218" s="39" t="s"/>
      <x:c r="P1218" s="39" t="s"/>
      <x:c r="Q1218" s="39" t="s"/>
      <x:c r="R1218" s="39" t="s"/>
      <x:c r="S1218" s="39" t="s"/>
      <x:c r="T1218" s="39" t="s"/>
      <x:c r="U1218" s="39" t="s"/>
      <x:c r="V1218" s="39" t="s"/>
      <x:c r="W1218" s="39" t="s"/>
      <x:c r="X1218" s="39" t="s"/>
      <x:c r="Y1218" s="39" t="s"/>
      <x:c r="Z1218" s="39" t="s"/>
      <x:c r="AA1218" s="39" t="s"/>
    </x:row>
    <x:row r="1219" spans="1:27">
      <x:c r="B1219" s="14" t="s">
        <x:v>357</x:v>
      </x:c>
    </x:row>
    <x:row r="1220" spans="1:27">
      <x:c r="B1220" s="0" t="s">
        <x:v>734</x:v>
      </x:c>
      <x:c r="C1220" s="0" t="s">
        <x:v>359</x:v>
      </x:c>
      <x:c r="D1220" s="0" t="s">
        <x:v>735</x:v>
      </x:c>
      <x:c r="E1220" s="45" t="n">
        <x:v>0.06</x:v>
      </x:c>
      <x:c r="F1220" s="0" t="s">
        <x:v>361</x:v>
      </x:c>
      <x:c r="G1220" s="0" t="s">
        <x:v>362</x:v>
      </x:c>
      <x:c r="H1220" s="46" t="n">
        <x:v>25.74</x:v>
      </x:c>
      <x:c r="I1220" s="0" t="s">
        <x:v>363</x:v>
      </x:c>
      <x:c r="J1220" s="47">
        <x:f>ROUND(E1220/I1218* H1220,5)</x:f>
      </x:c>
      <x:c r="K1220" s="48" t="s"/>
    </x:row>
    <x:row r="1221" spans="1:27">
      <x:c r="B1221" s="0" t="s">
        <x:v>732</x:v>
      </x:c>
      <x:c r="C1221" s="0" t="s">
        <x:v>359</x:v>
      </x:c>
      <x:c r="D1221" s="0" t="s">
        <x:v>733</x:v>
      </x:c>
      <x:c r="E1221" s="45" t="n">
        <x:v>0.06</x:v>
      </x:c>
      <x:c r="F1221" s="0" t="s">
        <x:v>361</x:v>
      </x:c>
      <x:c r="G1221" s="0" t="s">
        <x:v>362</x:v>
      </x:c>
      <x:c r="H1221" s="46" t="n">
        <x:v>30.01</x:v>
      </x:c>
      <x:c r="I1221" s="0" t="s">
        <x:v>363</x:v>
      </x:c>
      <x:c r="J1221" s="47">
        <x:f>ROUND(E1221/I1218* H1221,5)</x:f>
      </x:c>
      <x:c r="K1221" s="48" t="s"/>
    </x:row>
    <x:row r="1222" spans="1:27">
      <x:c r="D1222" s="49" t="s">
        <x:v>364</x:v>
      </x:c>
      <x:c r="E1222" s="48" t="s"/>
      <x:c r="H1222" s="48" t="s"/>
      <x:c r="K1222" s="46">
        <x:f>SUM(J1220:J1221)</x:f>
      </x:c>
    </x:row>
    <x:row r="1223" spans="1:27">
      <x:c r="B1223" s="14" t="s">
        <x:v>369</x:v>
      </x:c>
      <x:c r="E1223" s="48" t="s"/>
      <x:c r="H1223" s="48" t="s"/>
      <x:c r="K1223" s="48" t="s"/>
    </x:row>
    <x:row r="1224" spans="1:27">
      <x:c r="B1224" s="0" t="s">
        <x:v>943</x:v>
      </x:c>
      <x:c r="C1224" s="0" t="s">
        <x:v>95</x:v>
      </x:c>
      <x:c r="D1224" s="0" t="s">
        <x:v>944</x:v>
      </x:c>
      <x:c r="E1224" s="45" t="n">
        <x:v>0.3</x:v>
      </x:c>
      <x:c r="G1224" s="0" t="s">
        <x:v>362</x:v>
      </x:c>
      <x:c r="H1224" s="46" t="n">
        <x:v>1.06</x:v>
      </x:c>
      <x:c r="I1224" s="0" t="s">
        <x:v>363</x:v>
      </x:c>
      <x:c r="J1224" s="47">
        <x:f>ROUND(E1224* H1224,5)</x:f>
      </x:c>
      <x:c r="K1224" s="48" t="s"/>
    </x:row>
    <x:row r="1225" spans="1:27">
      <x:c r="B1225" s="0" t="s">
        <x:v>945</x:v>
      </x:c>
      <x:c r="C1225" s="0" t="s">
        <x:v>95</x:v>
      </x:c>
      <x:c r="D1225" s="0" t="s">
        <x:v>946</x:v>
      </x:c>
      <x:c r="E1225" s="45" t="n">
        <x:v>1.05</x:v>
      </x:c>
      <x:c r="G1225" s="0" t="s">
        <x:v>362</x:v>
      </x:c>
      <x:c r="H1225" s="46" t="n">
        <x:v>0.67</x:v>
      </x:c>
      <x:c r="I1225" s="0" t="s">
        <x:v>363</x:v>
      </x:c>
      <x:c r="J1225" s="47">
        <x:f>ROUND(E1225* H1225,5)</x:f>
      </x:c>
      <x:c r="K1225" s="48" t="s"/>
    </x:row>
    <x:row r="1226" spans="1:27">
      <x:c r="B1226" s="0" t="s">
        <x:v>947</x:v>
      </x:c>
      <x:c r="C1226" s="0" t="s">
        <x:v>76</x:v>
      </x:c>
      <x:c r="D1226" s="0" t="s">
        <x:v>948</x:v>
      </x:c>
      <x:c r="E1226" s="45" t="n">
        <x:v>1.02</x:v>
      </x:c>
      <x:c r="G1226" s="0" t="s">
        <x:v>362</x:v>
      </x:c>
      <x:c r="H1226" s="46" t="n">
        <x:v>2.37</x:v>
      </x:c>
      <x:c r="I1226" s="0" t="s">
        <x:v>363</x:v>
      </x:c>
      <x:c r="J1226" s="47">
        <x:f>ROUND(E1226* H1226,5)</x:f>
      </x:c>
      <x:c r="K1226" s="48" t="s"/>
    </x:row>
    <x:row r="1227" spans="1:27">
      <x:c r="B1227" s="0" t="s">
        <x:v>949</x:v>
      </x:c>
      <x:c r="C1227" s="0" t="s">
        <x:v>95</x:v>
      </x:c>
      <x:c r="D1227" s="0" t="s">
        <x:v>950</x:v>
      </x:c>
      <x:c r="E1227" s="45" t="n">
        <x:v>1</x:v>
      </x:c>
      <x:c r="G1227" s="0" t="s">
        <x:v>362</x:v>
      </x:c>
      <x:c r="H1227" s="46" t="n">
        <x:v>0.16</x:v>
      </x:c>
      <x:c r="I1227" s="0" t="s">
        <x:v>363</x:v>
      </x:c>
      <x:c r="J1227" s="47">
        <x:f>ROUND(E1227* H1227,5)</x:f>
      </x:c>
      <x:c r="K1227" s="48" t="s"/>
    </x:row>
    <x:row r="1228" spans="1:27">
      <x:c r="D1228" s="49" t="s">
        <x:v>377</x:v>
      </x:c>
      <x:c r="E1228" s="48" t="s"/>
      <x:c r="H1228" s="48" t="s"/>
      <x:c r="K1228" s="46">
        <x:f>SUM(J1224:J1227)</x:f>
      </x:c>
    </x:row>
    <x:row r="1229" spans="1:27">
      <x:c r="E1229" s="48" t="s"/>
      <x:c r="H1229" s="48" t="s"/>
      <x:c r="K1229" s="48" t="s"/>
    </x:row>
    <x:row r="1230" spans="1:27">
      <x:c r="D1230" s="49" t="s">
        <x:v>379</x:v>
      </x:c>
      <x:c r="E1230" s="48" t="s"/>
      <x:c r="H1230" s="48" t="n">
        <x:v>1.5</x:v>
      </x:c>
      <x:c r="I1230" s="0" t="s">
        <x:v>380</x:v>
      </x:c>
      <x:c r="J1230" s="0">
        <x:f>ROUND(H1230/100*K1222,5)</x:f>
      </x:c>
      <x:c r="K1230" s="48" t="s"/>
    </x:row>
    <x:row r="1231" spans="1:27">
      <x:c r="D1231" s="49" t="s">
        <x:v>378</x:v>
      </x:c>
      <x:c r="E1231" s="48" t="s"/>
      <x:c r="H1231" s="48" t="s"/>
      <x:c r="K1231" s="50">
        <x:f>SUM(J1219:J1230)</x:f>
      </x:c>
    </x:row>
    <x:row r="1232" spans="1:27">
      <x:c r="D1232" s="49" t="s">
        <x:v>410</x:v>
      </x:c>
      <x:c r="E1232" s="48" t="s"/>
      <x:c r="H1232" s="48" t="n">
        <x:v>3</x:v>
      </x:c>
      <x:c r="I1232" s="0" t="s">
        <x:v>380</x:v>
      </x:c>
      <x:c r="K1232" s="46">
        <x:f>ROUND(H1232/100*K1231,5)</x:f>
      </x:c>
    </x:row>
    <x:row r="1233" spans="1:27">
      <x:c r="D1233" s="49" t="s">
        <x:v>381</x:v>
      </x:c>
      <x:c r="E1233" s="48" t="s"/>
      <x:c r="H1233" s="48" t="s"/>
      <x:c r="K1233" s="50">
        <x:f>SUM(K1231:K1232)</x:f>
      </x:c>
    </x:row>
    <x:row r="1235" spans="1:27" customFormat="1" ht="45" customHeight="1">
      <x:c r="A1235" s="38" t="s">
        <x:v>951</x:v>
      </x:c>
      <x:c r="B1235" s="38" t="s">
        <x:v>239</x:v>
      </x:c>
      <x:c r="C1235" s="39" t="s">
        <x:v>76</x:v>
      </x:c>
      <x:c r="D1235" s="40" t="s">
        <x:v>240</x:v>
      </x:c>
      <x:c r="E1235" s="39" t="s"/>
      <x:c r="F1235" s="39" t="s"/>
      <x:c r="G1235" s="39" t="s"/>
      <x:c r="H1235" s="41" t="s">
        <x:v>355</x:v>
      </x:c>
      <x:c r="I1235" s="42" t="n">
        <x:v>1</x:v>
      </x:c>
      <x:c r="J1235" s="43" t="s"/>
      <x:c r="K1235" s="44">
        <x:f>ROUND(K1248,2)</x:f>
      </x:c>
      <x:c r="L1235" s="40" t="s">
        <x:v>952</x:v>
      </x:c>
      <x:c r="M1235" s="39" t="s"/>
      <x:c r="N1235" s="39" t="s"/>
      <x:c r="O1235" s="39" t="s"/>
      <x:c r="P1235" s="39" t="s"/>
      <x:c r="Q1235" s="39" t="s"/>
      <x:c r="R1235" s="39" t="s"/>
      <x:c r="S1235" s="39" t="s"/>
      <x:c r="T1235" s="39" t="s"/>
      <x:c r="U1235" s="39" t="s"/>
      <x:c r="V1235" s="39" t="s"/>
      <x:c r="W1235" s="39" t="s"/>
      <x:c r="X1235" s="39" t="s"/>
      <x:c r="Y1235" s="39" t="s"/>
      <x:c r="Z1235" s="39" t="s"/>
      <x:c r="AA1235" s="39" t="s"/>
    </x:row>
    <x:row r="1236" spans="1:27">
      <x:c r="B1236" s="14" t="s">
        <x:v>357</x:v>
      </x:c>
    </x:row>
    <x:row r="1237" spans="1:27">
      <x:c r="B1237" s="0" t="s">
        <x:v>734</x:v>
      </x:c>
      <x:c r="C1237" s="0" t="s">
        <x:v>359</x:v>
      </x:c>
      <x:c r="D1237" s="0" t="s">
        <x:v>735</x:v>
      </x:c>
      <x:c r="E1237" s="45" t="n">
        <x:v>0.1</x:v>
      </x:c>
      <x:c r="F1237" s="0" t="s">
        <x:v>361</x:v>
      </x:c>
      <x:c r="G1237" s="0" t="s">
        <x:v>362</x:v>
      </x:c>
      <x:c r="H1237" s="46" t="n">
        <x:v>25.74</x:v>
      </x:c>
      <x:c r="I1237" s="0" t="s">
        <x:v>363</x:v>
      </x:c>
      <x:c r="J1237" s="47">
        <x:f>ROUND(E1237/I1235* H1237,5)</x:f>
      </x:c>
      <x:c r="K1237" s="48" t="s"/>
    </x:row>
    <x:row r="1238" spans="1:27">
      <x:c r="B1238" s="0" t="s">
        <x:v>732</x:v>
      </x:c>
      <x:c r="C1238" s="0" t="s">
        <x:v>359</x:v>
      </x:c>
      <x:c r="D1238" s="0" t="s">
        <x:v>733</x:v>
      </x:c>
      <x:c r="E1238" s="45" t="n">
        <x:v>0.1</x:v>
      </x:c>
      <x:c r="F1238" s="0" t="s">
        <x:v>361</x:v>
      </x:c>
      <x:c r="G1238" s="0" t="s">
        <x:v>362</x:v>
      </x:c>
      <x:c r="H1238" s="46" t="n">
        <x:v>30.01</x:v>
      </x:c>
      <x:c r="I1238" s="0" t="s">
        <x:v>363</x:v>
      </x:c>
      <x:c r="J1238" s="47">
        <x:f>ROUND(E1238/I1235* H1238,5)</x:f>
      </x:c>
      <x:c r="K1238" s="48" t="s"/>
    </x:row>
    <x:row r="1239" spans="1:27">
      <x:c r="D1239" s="49" t="s">
        <x:v>364</x:v>
      </x:c>
      <x:c r="E1239" s="48" t="s"/>
      <x:c r="H1239" s="48" t="s"/>
      <x:c r="K1239" s="46">
        <x:f>SUM(J1237:J1238)</x:f>
      </x:c>
    </x:row>
    <x:row r="1240" spans="1:27">
      <x:c r="B1240" s="14" t="s">
        <x:v>369</x:v>
      </x:c>
      <x:c r="E1240" s="48" t="s"/>
      <x:c r="H1240" s="48" t="s"/>
      <x:c r="K1240" s="48" t="s"/>
    </x:row>
    <x:row r="1241" spans="1:27">
      <x:c r="B1241" s="0" t="s">
        <x:v>953</x:v>
      </x:c>
      <x:c r="C1241" s="0" t="s">
        <x:v>95</x:v>
      </x:c>
      <x:c r="D1241" s="0" t="s">
        <x:v>954</x:v>
      </x:c>
      <x:c r="E1241" s="45" t="n">
        <x:v>1</x:v>
      </x:c>
      <x:c r="G1241" s="0" t="s">
        <x:v>362</x:v>
      </x:c>
      <x:c r="H1241" s="46" t="n">
        <x:v>1.86</x:v>
      </x:c>
      <x:c r="I1241" s="0" t="s">
        <x:v>363</x:v>
      </x:c>
      <x:c r="J1241" s="47">
        <x:f>ROUND(E1241* H1241,5)</x:f>
      </x:c>
      <x:c r="K1241" s="48" t="s"/>
    </x:row>
    <x:row r="1242" spans="1:27">
      <x:c r="B1242" s="0" t="s">
        <x:v>955</x:v>
      </x:c>
      <x:c r="C1242" s="0" t="s">
        <x:v>76</x:v>
      </x:c>
      <x:c r="D1242" s="0" t="s">
        <x:v>956</x:v>
      </x:c>
      <x:c r="E1242" s="45" t="n">
        <x:v>1.02</x:v>
      </x:c>
      <x:c r="G1242" s="0" t="s">
        <x:v>362</x:v>
      </x:c>
      <x:c r="H1242" s="46" t="n">
        <x:v>4.37</x:v>
      </x:c>
      <x:c r="I1242" s="0" t="s">
        <x:v>363</x:v>
      </x:c>
      <x:c r="J1242" s="47">
        <x:f>ROUND(E1242* H1242,5)</x:f>
      </x:c>
      <x:c r="K1242" s="48" t="s"/>
    </x:row>
    <x:row r="1243" spans="1:27">
      <x:c r="D1243" s="49" t="s">
        <x:v>377</x:v>
      </x:c>
      <x:c r="E1243" s="48" t="s"/>
      <x:c r="H1243" s="48" t="s"/>
      <x:c r="K1243" s="46">
        <x:f>SUM(J1241:J1242)</x:f>
      </x:c>
    </x:row>
    <x:row r="1244" spans="1:27">
      <x:c r="E1244" s="48" t="s"/>
      <x:c r="H1244" s="48" t="s"/>
      <x:c r="K1244" s="48" t="s"/>
    </x:row>
    <x:row r="1245" spans="1:27">
      <x:c r="D1245" s="49" t="s">
        <x:v>379</x:v>
      </x:c>
      <x:c r="E1245" s="48" t="s"/>
      <x:c r="H1245" s="48" t="n">
        <x:v>1.5</x:v>
      </x:c>
      <x:c r="I1245" s="0" t="s">
        <x:v>380</x:v>
      </x:c>
      <x:c r="J1245" s="0">
        <x:f>ROUND(H1245/100*K1239,5)</x:f>
      </x:c>
      <x:c r="K1245" s="48" t="s"/>
    </x:row>
    <x:row r="1246" spans="1:27">
      <x:c r="D1246" s="49" t="s">
        <x:v>378</x:v>
      </x:c>
      <x:c r="E1246" s="48" t="s"/>
      <x:c r="H1246" s="48" t="s"/>
      <x:c r="K1246" s="50">
        <x:f>SUM(J1236:J1245)</x:f>
      </x:c>
    </x:row>
    <x:row r="1247" spans="1:27">
      <x:c r="D1247" s="49" t="s">
        <x:v>410</x:v>
      </x:c>
      <x:c r="E1247" s="48" t="s"/>
      <x:c r="H1247" s="48" t="n">
        <x:v>3</x:v>
      </x:c>
      <x:c r="I1247" s="0" t="s">
        <x:v>380</x:v>
      </x:c>
      <x:c r="K1247" s="46">
        <x:f>ROUND(H1247/100*K1246,5)</x:f>
      </x:c>
    </x:row>
    <x:row r="1248" spans="1:27">
      <x:c r="D1248" s="49" t="s">
        <x:v>381</x:v>
      </x:c>
      <x:c r="E1248" s="48" t="s"/>
      <x:c r="H1248" s="48" t="s"/>
      <x:c r="K1248" s="50">
        <x:f>SUM(K1246:K1247)</x:f>
      </x:c>
    </x:row>
    <x:row r="1250" spans="1:27" customFormat="1" ht="45" customHeight="1">
      <x:c r="A1250" s="38" t="s">
        <x:v>957</x:v>
      </x:c>
      <x:c r="B1250" s="38" t="s">
        <x:v>237</x:v>
      </x:c>
      <x:c r="C1250" s="39" t="s">
        <x:v>76</x:v>
      </x:c>
      <x:c r="D1250" s="40" t="s">
        <x:v>238</x:v>
      </x:c>
      <x:c r="E1250" s="39" t="s"/>
      <x:c r="F1250" s="39" t="s"/>
      <x:c r="G1250" s="39" t="s"/>
      <x:c r="H1250" s="41" t="s">
        <x:v>355</x:v>
      </x:c>
      <x:c r="I1250" s="42" t="n">
        <x:v>1</x:v>
      </x:c>
      <x:c r="J1250" s="43" t="s"/>
      <x:c r="K1250" s="44">
        <x:f>ROUND(K1263,2)</x:f>
      </x:c>
      <x:c r="L1250" s="40" t="s">
        <x:v>958</x:v>
      </x:c>
      <x:c r="M1250" s="39" t="s"/>
      <x:c r="N1250" s="39" t="s"/>
      <x:c r="O1250" s="39" t="s"/>
      <x:c r="P1250" s="39" t="s"/>
      <x:c r="Q1250" s="39" t="s"/>
      <x:c r="R1250" s="39" t="s"/>
      <x:c r="S1250" s="39" t="s"/>
      <x:c r="T1250" s="39" t="s"/>
      <x:c r="U1250" s="39" t="s"/>
      <x:c r="V1250" s="39" t="s"/>
      <x:c r="W1250" s="39" t="s"/>
      <x:c r="X1250" s="39" t="s"/>
      <x:c r="Y1250" s="39" t="s"/>
      <x:c r="Z1250" s="39" t="s"/>
      <x:c r="AA1250" s="39" t="s"/>
    </x:row>
    <x:row r="1251" spans="1:27">
      <x:c r="B1251" s="14" t="s">
        <x:v>357</x:v>
      </x:c>
    </x:row>
    <x:row r="1252" spans="1:27">
      <x:c r="B1252" s="0" t="s">
        <x:v>732</x:v>
      </x:c>
      <x:c r="C1252" s="0" t="s">
        <x:v>359</x:v>
      </x:c>
      <x:c r="D1252" s="0" t="s">
        <x:v>733</x:v>
      </x:c>
      <x:c r="E1252" s="45" t="n">
        <x:v>0.11</x:v>
      </x:c>
      <x:c r="F1252" s="0" t="s">
        <x:v>361</x:v>
      </x:c>
      <x:c r="G1252" s="0" t="s">
        <x:v>362</x:v>
      </x:c>
      <x:c r="H1252" s="46" t="n">
        <x:v>30.01</x:v>
      </x:c>
      <x:c r="I1252" s="0" t="s">
        <x:v>363</x:v>
      </x:c>
      <x:c r="J1252" s="47">
        <x:f>ROUND(E1252/I1250* H1252,5)</x:f>
      </x:c>
      <x:c r="K1252" s="48" t="s"/>
    </x:row>
    <x:row r="1253" spans="1:27">
      <x:c r="B1253" s="0" t="s">
        <x:v>734</x:v>
      </x:c>
      <x:c r="C1253" s="0" t="s">
        <x:v>359</x:v>
      </x:c>
      <x:c r="D1253" s="0" t="s">
        <x:v>735</x:v>
      </x:c>
      <x:c r="E1253" s="45" t="n">
        <x:v>0.11</x:v>
      </x:c>
      <x:c r="F1253" s="0" t="s">
        <x:v>361</x:v>
      </x:c>
      <x:c r="G1253" s="0" t="s">
        <x:v>362</x:v>
      </x:c>
      <x:c r="H1253" s="46" t="n">
        <x:v>25.74</x:v>
      </x:c>
      <x:c r="I1253" s="0" t="s">
        <x:v>363</x:v>
      </x:c>
      <x:c r="J1253" s="47">
        <x:f>ROUND(E1253/I1250* H1253,5)</x:f>
      </x:c>
      <x:c r="K1253" s="48" t="s"/>
    </x:row>
    <x:row r="1254" spans="1:27">
      <x:c r="D1254" s="49" t="s">
        <x:v>364</x:v>
      </x:c>
      <x:c r="E1254" s="48" t="s"/>
      <x:c r="H1254" s="48" t="s"/>
      <x:c r="K1254" s="46">
        <x:f>SUM(J1252:J1253)</x:f>
      </x:c>
    </x:row>
    <x:row r="1255" spans="1:27">
      <x:c r="B1255" s="14" t="s">
        <x:v>369</x:v>
      </x:c>
      <x:c r="E1255" s="48" t="s"/>
      <x:c r="H1255" s="48" t="s"/>
      <x:c r="K1255" s="48" t="s"/>
    </x:row>
    <x:row r="1256" spans="1:27">
      <x:c r="B1256" s="0" t="s">
        <x:v>959</x:v>
      </x:c>
      <x:c r="C1256" s="0" t="s">
        <x:v>95</x:v>
      </x:c>
      <x:c r="D1256" s="0" t="s">
        <x:v>960</x:v>
      </x:c>
      <x:c r="E1256" s="45" t="n">
        <x:v>1</x:v>
      </x:c>
      <x:c r="G1256" s="0" t="s">
        <x:v>362</x:v>
      </x:c>
      <x:c r="H1256" s="46" t="n">
        <x:v>2.06</x:v>
      </x:c>
      <x:c r="I1256" s="0" t="s">
        <x:v>363</x:v>
      </x:c>
      <x:c r="J1256" s="47">
        <x:f>ROUND(E1256* H1256,5)</x:f>
      </x:c>
      <x:c r="K1256" s="48" t="s"/>
    </x:row>
    <x:row r="1257" spans="1:27">
      <x:c r="B1257" s="0" t="s">
        <x:v>961</x:v>
      </x:c>
      <x:c r="C1257" s="0" t="s">
        <x:v>76</x:v>
      </x:c>
      <x:c r="D1257" s="0" t="s">
        <x:v>962</x:v>
      </x:c>
      <x:c r="E1257" s="45" t="n">
        <x:v>1.02</x:v>
      </x:c>
      <x:c r="G1257" s="0" t="s">
        <x:v>362</x:v>
      </x:c>
      <x:c r="H1257" s="46" t="n">
        <x:v>4.84</x:v>
      </x:c>
      <x:c r="I1257" s="0" t="s">
        <x:v>363</x:v>
      </x:c>
      <x:c r="J1257" s="47">
        <x:f>ROUND(E1257* H1257,5)</x:f>
      </x:c>
      <x:c r="K1257" s="48" t="s"/>
    </x:row>
    <x:row r="1258" spans="1:27">
      <x:c r="D1258" s="49" t="s">
        <x:v>377</x:v>
      </x:c>
      <x:c r="E1258" s="48" t="s"/>
      <x:c r="H1258" s="48" t="s"/>
      <x:c r="K1258" s="46">
        <x:f>SUM(J1256:J1257)</x:f>
      </x:c>
    </x:row>
    <x:row r="1259" spans="1:27">
      <x:c r="E1259" s="48" t="s"/>
      <x:c r="H1259" s="48" t="s"/>
      <x:c r="K1259" s="48" t="s"/>
    </x:row>
    <x:row r="1260" spans="1:27">
      <x:c r="D1260" s="49" t="s">
        <x:v>379</x:v>
      </x:c>
      <x:c r="E1260" s="48" t="s"/>
      <x:c r="H1260" s="48" t="n">
        <x:v>1.5</x:v>
      </x:c>
      <x:c r="I1260" s="0" t="s">
        <x:v>380</x:v>
      </x:c>
      <x:c r="J1260" s="0">
        <x:f>ROUND(H1260/100*K1254,5)</x:f>
      </x:c>
      <x:c r="K1260" s="48" t="s"/>
    </x:row>
    <x:row r="1261" spans="1:27">
      <x:c r="D1261" s="49" t="s">
        <x:v>378</x:v>
      </x:c>
      <x:c r="E1261" s="48" t="s"/>
      <x:c r="H1261" s="48" t="s"/>
      <x:c r="K1261" s="50">
        <x:f>SUM(J1251:J1260)</x:f>
      </x:c>
    </x:row>
    <x:row r="1262" spans="1:27">
      <x:c r="D1262" s="49" t="s">
        <x:v>410</x:v>
      </x:c>
      <x:c r="E1262" s="48" t="s"/>
      <x:c r="H1262" s="48" t="n">
        <x:v>3</x:v>
      </x:c>
      <x:c r="I1262" s="0" t="s">
        <x:v>380</x:v>
      </x:c>
      <x:c r="K1262" s="46">
        <x:f>ROUND(H1262/100*K1261,5)</x:f>
      </x:c>
    </x:row>
    <x:row r="1263" spans="1:27">
      <x:c r="D1263" s="49" t="s">
        <x:v>381</x:v>
      </x:c>
      <x:c r="E1263" s="48" t="s"/>
      <x:c r="H1263" s="48" t="s"/>
      <x:c r="K1263" s="50">
        <x:f>SUM(K1261:K1262)</x:f>
      </x:c>
    </x:row>
    <x:row r="1265" spans="1:27" customFormat="1" ht="45" customHeight="1">
      <x:c r="A1265" s="38" t="s">
        <x:v>963</x:v>
      </x:c>
      <x:c r="B1265" s="38" t="s">
        <x:v>209</x:v>
      </x:c>
      <x:c r="C1265" s="39" t="s">
        <x:v>76</x:v>
      </x:c>
      <x:c r="D1265" s="40" t="s">
        <x:v>210</x:v>
      </x:c>
      <x:c r="E1265" s="39" t="s"/>
      <x:c r="F1265" s="39" t="s"/>
      <x:c r="G1265" s="39" t="s"/>
      <x:c r="H1265" s="41" t="s">
        <x:v>355</x:v>
      </x:c>
      <x:c r="I1265" s="42" t="n">
        <x:v>1</x:v>
      </x:c>
      <x:c r="J1265" s="43" t="s"/>
      <x:c r="K1265" s="44">
        <x:f>ROUND(K1278,2)</x:f>
      </x:c>
      <x:c r="L1265" s="40" t="s">
        <x:v>964</x:v>
      </x:c>
      <x:c r="M1265" s="39" t="s"/>
      <x:c r="N1265" s="39" t="s"/>
      <x:c r="O1265" s="39" t="s"/>
      <x:c r="P1265" s="39" t="s"/>
      <x:c r="Q1265" s="39" t="s"/>
      <x:c r="R1265" s="39" t="s"/>
      <x:c r="S1265" s="39" t="s"/>
      <x:c r="T1265" s="39" t="s"/>
      <x:c r="U1265" s="39" t="s"/>
      <x:c r="V1265" s="39" t="s"/>
      <x:c r="W1265" s="39" t="s"/>
      <x:c r="X1265" s="39" t="s"/>
      <x:c r="Y1265" s="39" t="s"/>
      <x:c r="Z1265" s="39" t="s"/>
      <x:c r="AA1265" s="39" t="s"/>
    </x:row>
    <x:row r="1266" spans="1:27">
      <x:c r="B1266" s="14" t="s">
        <x:v>357</x:v>
      </x:c>
    </x:row>
    <x:row r="1267" spans="1:27">
      <x:c r="B1267" s="0" t="s">
        <x:v>732</x:v>
      </x:c>
      <x:c r="C1267" s="0" t="s">
        <x:v>359</x:v>
      </x:c>
      <x:c r="D1267" s="0" t="s">
        <x:v>733</x:v>
      </x:c>
      <x:c r="E1267" s="45" t="n">
        <x:v>0.085</x:v>
      </x:c>
      <x:c r="F1267" s="0" t="s">
        <x:v>361</x:v>
      </x:c>
      <x:c r="G1267" s="0" t="s">
        <x:v>362</x:v>
      </x:c>
      <x:c r="H1267" s="46" t="n">
        <x:v>30.01</x:v>
      </x:c>
      <x:c r="I1267" s="0" t="s">
        <x:v>363</x:v>
      </x:c>
      <x:c r="J1267" s="47">
        <x:f>ROUND(E1267/I1265* H1267,5)</x:f>
      </x:c>
      <x:c r="K1267" s="48" t="s"/>
    </x:row>
    <x:row r="1268" spans="1:27">
      <x:c r="B1268" s="0" t="s">
        <x:v>734</x:v>
      </x:c>
      <x:c r="C1268" s="0" t="s">
        <x:v>359</x:v>
      </x:c>
      <x:c r="D1268" s="0" t="s">
        <x:v>735</x:v>
      </x:c>
      <x:c r="E1268" s="45" t="n">
        <x:v>0.085</x:v>
      </x:c>
      <x:c r="F1268" s="0" t="s">
        <x:v>361</x:v>
      </x:c>
      <x:c r="G1268" s="0" t="s">
        <x:v>362</x:v>
      </x:c>
      <x:c r="H1268" s="46" t="n">
        <x:v>25.74</x:v>
      </x:c>
      <x:c r="I1268" s="0" t="s">
        <x:v>363</x:v>
      </x:c>
      <x:c r="J1268" s="47">
        <x:f>ROUND(E1268/I1265* H1268,5)</x:f>
      </x:c>
      <x:c r="K1268" s="48" t="s"/>
    </x:row>
    <x:row r="1269" spans="1:27">
      <x:c r="D1269" s="49" t="s">
        <x:v>364</x:v>
      </x:c>
      <x:c r="E1269" s="48" t="s"/>
      <x:c r="H1269" s="48" t="s"/>
      <x:c r="K1269" s="46">
        <x:f>SUM(J1267:J1268)</x:f>
      </x:c>
    </x:row>
    <x:row r="1270" spans="1:27">
      <x:c r="B1270" s="14" t="s">
        <x:v>369</x:v>
      </x:c>
      <x:c r="E1270" s="48" t="s"/>
      <x:c r="H1270" s="48" t="s"/>
      <x:c r="K1270" s="48" t="s"/>
    </x:row>
    <x:row r="1271" spans="1:27">
      <x:c r="B1271" s="0" t="s">
        <x:v>965</x:v>
      </x:c>
      <x:c r="C1271" s="0" t="s">
        <x:v>95</x:v>
      </x:c>
      <x:c r="D1271" s="0" t="s">
        <x:v>966</x:v>
      </x:c>
      <x:c r="E1271" s="45" t="n">
        <x:v>1</x:v>
      </x:c>
      <x:c r="G1271" s="0" t="s">
        <x:v>362</x:v>
      </x:c>
      <x:c r="H1271" s="46" t="n">
        <x:v>0.42</x:v>
      </x:c>
      <x:c r="I1271" s="0" t="s">
        <x:v>363</x:v>
      </x:c>
      <x:c r="J1271" s="47">
        <x:f>ROUND(E1271* H1271,5)</x:f>
      </x:c>
      <x:c r="K1271" s="48" t="s"/>
    </x:row>
    <x:row r="1272" spans="1:27">
      <x:c r="B1272" s="0" t="s">
        <x:v>967</x:v>
      </x:c>
      <x:c r="C1272" s="0" t="s">
        <x:v>76</x:v>
      </x:c>
      <x:c r="D1272" s="0" t="s">
        <x:v>968</x:v>
      </x:c>
      <x:c r="E1272" s="45" t="n">
        <x:v>1.02</x:v>
      </x:c>
      <x:c r="G1272" s="0" t="s">
        <x:v>362</x:v>
      </x:c>
      <x:c r="H1272" s="46" t="n">
        <x:v>0.99</x:v>
      </x:c>
      <x:c r="I1272" s="0" t="s">
        <x:v>363</x:v>
      </x:c>
      <x:c r="J1272" s="47">
        <x:f>ROUND(E1272* H1272,5)</x:f>
      </x:c>
      <x:c r="K1272" s="48" t="s"/>
    </x:row>
    <x:row r="1273" spans="1:27">
      <x:c r="D1273" s="49" t="s">
        <x:v>377</x:v>
      </x:c>
      <x:c r="E1273" s="48" t="s"/>
      <x:c r="H1273" s="48" t="s"/>
      <x:c r="K1273" s="46">
        <x:f>SUM(J1271:J1272)</x:f>
      </x:c>
    </x:row>
    <x:row r="1274" spans="1:27">
      <x:c r="E1274" s="48" t="s"/>
      <x:c r="H1274" s="48" t="s"/>
      <x:c r="K1274" s="48" t="s"/>
    </x:row>
    <x:row r="1275" spans="1:27">
      <x:c r="D1275" s="49" t="s">
        <x:v>379</x:v>
      </x:c>
      <x:c r="E1275" s="48" t="s"/>
      <x:c r="H1275" s="48" t="n">
        <x:v>1.5</x:v>
      </x:c>
      <x:c r="I1275" s="0" t="s">
        <x:v>380</x:v>
      </x:c>
      <x:c r="J1275" s="0">
        <x:f>ROUND(H1275/100*K1269,5)</x:f>
      </x:c>
      <x:c r="K1275" s="48" t="s"/>
    </x:row>
    <x:row r="1276" spans="1:27">
      <x:c r="D1276" s="49" t="s">
        <x:v>378</x:v>
      </x:c>
      <x:c r="E1276" s="48" t="s"/>
      <x:c r="H1276" s="48" t="s"/>
      <x:c r="K1276" s="50">
        <x:f>SUM(J1266:J1275)</x:f>
      </x:c>
    </x:row>
    <x:row r="1277" spans="1:27">
      <x:c r="D1277" s="49" t="s">
        <x:v>410</x:v>
      </x:c>
      <x:c r="E1277" s="48" t="s"/>
      <x:c r="H1277" s="48" t="n">
        <x:v>3</x:v>
      </x:c>
      <x:c r="I1277" s="0" t="s">
        <x:v>380</x:v>
      </x:c>
      <x:c r="K1277" s="46">
        <x:f>ROUND(H1277/100*K1276,5)</x:f>
      </x:c>
    </x:row>
    <x:row r="1278" spans="1:27">
      <x:c r="D1278" s="49" t="s">
        <x:v>381</x:v>
      </x:c>
      <x:c r="E1278" s="48" t="s"/>
      <x:c r="H1278" s="48" t="s"/>
      <x:c r="K1278" s="50">
        <x:f>SUM(K1276:K1277)</x:f>
      </x:c>
    </x:row>
    <x:row r="1280" spans="1:27" customFormat="1" ht="45" customHeight="1">
      <x:c r="A1280" s="38" t="s"/>
      <x:c r="B1280" s="38" t="s">
        <x:v>969</x:v>
      </x:c>
      <x:c r="C1280" s="39" t="s">
        <x:v>95</x:v>
      </x:c>
      <x:c r="D1280" s="40" t="s">
        <x:v>970</x:v>
      </x:c>
      <x:c r="E1280" s="39" t="s"/>
      <x:c r="F1280" s="39" t="s"/>
      <x:c r="G1280" s="39" t="s"/>
      <x:c r="H1280" s="41" t="s">
        <x:v>355</x:v>
      </x:c>
      <x:c r="I1280" s="42" t="n">
        <x:v>1</x:v>
      </x:c>
      <x:c r="J1280" s="43" t="s"/>
      <x:c r="K1280" s="44">
        <x:f>ROUND(K1292,2)</x:f>
      </x:c>
      <x:c r="L1280" s="40" t="s">
        <x:v>971</x:v>
      </x:c>
      <x:c r="M1280" s="39" t="s"/>
      <x:c r="N1280" s="39" t="s"/>
      <x:c r="O1280" s="39" t="s"/>
      <x:c r="P1280" s="39" t="s"/>
      <x:c r="Q1280" s="39" t="s"/>
      <x:c r="R1280" s="39" t="s"/>
      <x:c r="S1280" s="39" t="s"/>
      <x:c r="T1280" s="39" t="s"/>
      <x:c r="U1280" s="39" t="s"/>
      <x:c r="V1280" s="39" t="s"/>
      <x:c r="W1280" s="39" t="s"/>
      <x:c r="X1280" s="39" t="s"/>
      <x:c r="Y1280" s="39" t="s"/>
      <x:c r="Z1280" s="39" t="s"/>
      <x:c r="AA1280" s="39" t="s"/>
    </x:row>
    <x:row r="1281" spans="1:27">
      <x:c r="B1281" s="14" t="s">
        <x:v>357</x:v>
      </x:c>
    </x:row>
    <x:row r="1282" spans="1:27">
      <x:c r="B1282" s="0" t="s">
        <x:v>746</x:v>
      </x:c>
      <x:c r="C1282" s="0" t="s">
        <x:v>359</x:v>
      </x:c>
      <x:c r="D1282" s="0" t="s">
        <x:v>747</x:v>
      </x:c>
      <x:c r="E1282" s="45" t="n">
        <x:v>0.15</x:v>
      </x:c>
      <x:c r="F1282" s="0" t="s">
        <x:v>361</x:v>
      </x:c>
      <x:c r="G1282" s="0" t="s">
        <x:v>362</x:v>
      </x:c>
      <x:c r="H1282" s="46" t="n">
        <x:v>30.01</x:v>
      </x:c>
      <x:c r="I1282" s="0" t="s">
        <x:v>363</x:v>
      </x:c>
      <x:c r="J1282" s="47">
        <x:f>ROUND(E1282/I1280* H1282,5)</x:f>
      </x:c>
      <x:c r="K1282" s="48" t="s"/>
    </x:row>
    <x:row r="1283" spans="1:27">
      <x:c r="B1283" s="0" t="s">
        <x:v>748</x:v>
      </x:c>
      <x:c r="C1283" s="0" t="s">
        <x:v>359</x:v>
      </x:c>
      <x:c r="D1283" s="0" t="s">
        <x:v>749</x:v>
      </x:c>
      <x:c r="E1283" s="45" t="n">
        <x:v>0.05</x:v>
      </x:c>
      <x:c r="F1283" s="0" t="s">
        <x:v>361</x:v>
      </x:c>
      <x:c r="G1283" s="0" t="s">
        <x:v>362</x:v>
      </x:c>
      <x:c r="H1283" s="46" t="n">
        <x:v>25.7</x:v>
      </x:c>
      <x:c r="I1283" s="0" t="s">
        <x:v>363</x:v>
      </x:c>
      <x:c r="J1283" s="47">
        <x:f>ROUND(E1283/I1280* H1283,5)</x:f>
      </x:c>
      <x:c r="K1283" s="48" t="s"/>
    </x:row>
    <x:row r="1284" spans="1:27">
      <x:c r="D1284" s="49" t="s">
        <x:v>364</x:v>
      </x:c>
      <x:c r="E1284" s="48" t="s"/>
      <x:c r="H1284" s="48" t="s"/>
      <x:c r="K1284" s="46">
        <x:f>SUM(J1282:J1283)</x:f>
      </x:c>
    </x:row>
    <x:row r="1285" spans="1:27">
      <x:c r="B1285" s="14" t="s">
        <x:v>369</x:v>
      </x:c>
      <x:c r="E1285" s="48" t="s"/>
      <x:c r="H1285" s="48" t="s"/>
      <x:c r="K1285" s="48" t="s"/>
    </x:row>
    <x:row r="1286" spans="1:27">
      <x:c r="B1286" s="0" t="s">
        <x:v>972</x:v>
      </x:c>
      <x:c r="C1286" s="0" t="s">
        <x:v>95</x:v>
      </x:c>
      <x:c r="D1286" s="0" t="s">
        <x:v>973</x:v>
      </x:c>
      <x:c r="E1286" s="45" t="n">
        <x:v>1</x:v>
      </x:c>
      <x:c r="G1286" s="0" t="s">
        <x:v>362</x:v>
      </x:c>
      <x:c r="H1286" s="46" t="n">
        <x:v>2.41</x:v>
      </x:c>
      <x:c r="I1286" s="0" t="s">
        <x:v>363</x:v>
      </x:c>
      <x:c r="J1286" s="47">
        <x:f>ROUND(E1286* H1286,5)</x:f>
      </x:c>
      <x:c r="K1286" s="48" t="s"/>
    </x:row>
    <x:row r="1287" spans="1:27">
      <x:c r="D1287" s="49" t="s">
        <x:v>377</x:v>
      </x:c>
      <x:c r="E1287" s="48" t="s"/>
      <x:c r="H1287" s="48" t="s"/>
      <x:c r="K1287" s="46">
        <x:f>SUM(J1286:J1286)</x:f>
      </x:c>
    </x:row>
    <x:row r="1288" spans="1:27">
      <x:c r="E1288" s="48" t="s"/>
      <x:c r="H1288" s="48" t="s"/>
      <x:c r="K1288" s="48" t="s"/>
    </x:row>
    <x:row r="1289" spans="1:27">
      <x:c r="D1289" s="49" t="s">
        <x:v>379</x:v>
      </x:c>
      <x:c r="E1289" s="48" t="s"/>
      <x:c r="H1289" s="48" t="n">
        <x:v>1.5</x:v>
      </x:c>
      <x:c r="I1289" s="0" t="s">
        <x:v>380</x:v>
      </x:c>
      <x:c r="J1289" s="0">
        <x:f>ROUND(H1289/100*K1284,5)</x:f>
      </x:c>
      <x:c r="K1289" s="48" t="s"/>
    </x:row>
    <x:row r="1290" spans="1:27">
      <x:c r="D1290" s="49" t="s">
        <x:v>378</x:v>
      </x:c>
      <x:c r="E1290" s="48" t="s"/>
      <x:c r="H1290" s="48" t="s"/>
      <x:c r="K1290" s="50">
        <x:f>SUM(J1281:J1289)</x:f>
      </x:c>
    </x:row>
    <x:row r="1291" spans="1:27">
      <x:c r="D1291" s="49" t="s">
        <x:v>410</x:v>
      </x:c>
      <x:c r="E1291" s="48" t="s"/>
      <x:c r="H1291" s="48" t="n">
        <x:v>3</x:v>
      </x:c>
      <x:c r="I1291" s="0" t="s">
        <x:v>380</x:v>
      </x:c>
      <x:c r="K1291" s="46">
        <x:f>ROUND(H1291/100*K1290,5)</x:f>
      </x:c>
    </x:row>
    <x:row r="1292" spans="1:27">
      <x:c r="D1292" s="49" t="s">
        <x:v>381</x:v>
      </x:c>
      <x:c r="E1292" s="48" t="s"/>
      <x:c r="H1292" s="48" t="s"/>
      <x:c r="K1292" s="50">
        <x:f>SUM(K1290:K1291)</x:f>
      </x:c>
    </x:row>
    <x:row r="1294" spans="1:27" customFormat="1" ht="45" customHeight="1">
      <x:c r="A1294" s="38" t="s">
        <x:v>974</x:v>
      </x:c>
      <x:c r="B1294" s="38" t="s">
        <x:v>243</x:v>
      </x:c>
      <x:c r="C1294" s="39" t="s">
        <x:v>95</x:v>
      </x:c>
      <x:c r="D1294" s="40" t="s">
        <x:v>244</x:v>
      </x:c>
      <x:c r="E1294" s="39" t="s"/>
      <x:c r="F1294" s="39" t="s"/>
      <x:c r="G1294" s="39" t="s"/>
      <x:c r="H1294" s="41" t="s">
        <x:v>355</x:v>
      </x:c>
      <x:c r="I1294" s="42" t="n">
        <x:v>1</x:v>
      </x:c>
      <x:c r="J1294" s="43" t="s"/>
      <x:c r="K1294" s="44">
        <x:f>ROUND(K1307,2)</x:f>
      </x:c>
      <x:c r="L1294" s="40" t="s">
        <x:v>975</x:v>
      </x:c>
      <x:c r="M1294" s="39" t="s"/>
      <x:c r="N1294" s="39" t="s"/>
      <x:c r="O1294" s="39" t="s"/>
      <x:c r="P1294" s="39" t="s"/>
      <x:c r="Q1294" s="39" t="s"/>
      <x:c r="R1294" s="39" t="s"/>
      <x:c r="S1294" s="39" t="s"/>
      <x:c r="T1294" s="39" t="s"/>
      <x:c r="U1294" s="39" t="s"/>
      <x:c r="V1294" s="39" t="s"/>
      <x:c r="W1294" s="39" t="s"/>
      <x:c r="X1294" s="39" t="s"/>
      <x:c r="Y1294" s="39" t="s"/>
      <x:c r="Z1294" s="39" t="s"/>
      <x:c r="AA1294" s="39" t="s"/>
    </x:row>
    <x:row r="1295" spans="1:27">
      <x:c r="B1295" s="14" t="s">
        <x:v>357</x:v>
      </x:c>
    </x:row>
    <x:row r="1296" spans="1:27">
      <x:c r="B1296" s="0" t="s">
        <x:v>748</x:v>
      </x:c>
      <x:c r="C1296" s="0" t="s">
        <x:v>359</x:v>
      </x:c>
      <x:c r="D1296" s="0" t="s">
        <x:v>749</x:v>
      </x:c>
      <x:c r="E1296" s="45" t="n">
        <x:v>0.15</x:v>
      </x:c>
      <x:c r="F1296" s="0" t="s">
        <x:v>361</x:v>
      </x:c>
      <x:c r="G1296" s="0" t="s">
        <x:v>362</x:v>
      </x:c>
      <x:c r="H1296" s="46" t="n">
        <x:v>25.7</x:v>
      </x:c>
      <x:c r="I1296" s="0" t="s">
        <x:v>363</x:v>
      </x:c>
      <x:c r="J1296" s="47">
        <x:f>ROUND(E1296/I1294* H1296,5)</x:f>
      </x:c>
      <x:c r="K1296" s="48" t="s"/>
    </x:row>
    <x:row r="1297" spans="1:27">
      <x:c r="B1297" s="0" t="s">
        <x:v>746</x:v>
      </x:c>
      <x:c r="C1297" s="0" t="s">
        <x:v>359</x:v>
      </x:c>
      <x:c r="D1297" s="0" t="s">
        <x:v>747</x:v>
      </x:c>
      <x:c r="E1297" s="45" t="n">
        <x:v>0.3</x:v>
      </x:c>
      <x:c r="F1297" s="0" t="s">
        <x:v>361</x:v>
      </x:c>
      <x:c r="G1297" s="0" t="s">
        <x:v>362</x:v>
      </x:c>
      <x:c r="H1297" s="46" t="n">
        <x:v>30.01</x:v>
      </x:c>
      <x:c r="I1297" s="0" t="s">
        <x:v>363</x:v>
      </x:c>
      <x:c r="J1297" s="47">
        <x:f>ROUND(E1297/I1294* H1297,5)</x:f>
      </x:c>
      <x:c r="K1297" s="48" t="s"/>
    </x:row>
    <x:row r="1298" spans="1:27">
      <x:c r="D1298" s="49" t="s">
        <x:v>364</x:v>
      </x:c>
      <x:c r="E1298" s="48" t="s"/>
      <x:c r="H1298" s="48" t="s"/>
      <x:c r="K1298" s="46">
        <x:f>SUM(J1296:J1297)</x:f>
      </x:c>
    </x:row>
    <x:row r="1299" spans="1:27">
      <x:c r="B1299" s="14" t="s">
        <x:v>369</x:v>
      </x:c>
      <x:c r="E1299" s="48" t="s"/>
      <x:c r="H1299" s="48" t="s"/>
      <x:c r="K1299" s="48" t="s"/>
    </x:row>
    <x:row r="1300" spans="1:27">
      <x:c r="B1300" s="0" t="s">
        <x:v>976</x:v>
      </x:c>
      <x:c r="C1300" s="0" t="s">
        <x:v>95</x:v>
      </x:c>
      <x:c r="D1300" s="0" t="s">
        <x:v>977</x:v>
      </x:c>
      <x:c r="E1300" s="45" t="n">
        <x:v>1</x:v>
      </x:c>
      <x:c r="G1300" s="0" t="s">
        <x:v>362</x:v>
      </x:c>
      <x:c r="H1300" s="46" t="n">
        <x:v>0.45</x:v>
      </x:c>
      <x:c r="I1300" s="0" t="s">
        <x:v>363</x:v>
      </x:c>
      <x:c r="J1300" s="47">
        <x:f>ROUND(E1300* H1300,5)</x:f>
      </x:c>
      <x:c r="K1300" s="48" t="s"/>
    </x:row>
    <x:row r="1301" spans="1:27">
      <x:c r="B1301" s="0" t="s">
        <x:v>978</x:v>
      </x:c>
      <x:c r="C1301" s="0" t="s">
        <x:v>95</x:v>
      </x:c>
      <x:c r="D1301" s="0" t="s">
        <x:v>979</x:v>
      </x:c>
      <x:c r="E1301" s="45" t="n">
        <x:v>1</x:v>
      </x:c>
      <x:c r="G1301" s="0" t="s">
        <x:v>362</x:v>
      </x:c>
      <x:c r="H1301" s="46" t="n">
        <x:v>11.49</x:v>
      </x:c>
      <x:c r="I1301" s="0" t="s">
        <x:v>363</x:v>
      </x:c>
      <x:c r="J1301" s="47">
        <x:f>ROUND(E1301* H1301,5)</x:f>
      </x:c>
      <x:c r="K1301" s="48" t="s"/>
    </x:row>
    <x:row r="1302" spans="1:27">
      <x:c r="D1302" s="49" t="s">
        <x:v>377</x:v>
      </x:c>
      <x:c r="E1302" s="48" t="s"/>
      <x:c r="H1302" s="48" t="s"/>
      <x:c r="K1302" s="46">
        <x:f>SUM(J1300:J1301)</x:f>
      </x:c>
    </x:row>
    <x:row r="1303" spans="1:27">
      <x:c r="E1303" s="48" t="s"/>
      <x:c r="H1303" s="48" t="s"/>
      <x:c r="K1303" s="48" t="s"/>
    </x:row>
    <x:row r="1304" spans="1:27">
      <x:c r="D1304" s="49" t="s">
        <x:v>379</x:v>
      </x:c>
      <x:c r="E1304" s="48" t="s"/>
      <x:c r="H1304" s="48" t="n">
        <x:v>1.5</x:v>
      </x:c>
      <x:c r="I1304" s="0" t="s">
        <x:v>380</x:v>
      </x:c>
      <x:c r="J1304" s="0">
        <x:f>ROUND(H1304/100*K1298,5)</x:f>
      </x:c>
      <x:c r="K1304" s="48" t="s"/>
    </x:row>
    <x:row r="1305" spans="1:27">
      <x:c r="D1305" s="49" t="s">
        <x:v>378</x:v>
      </x:c>
      <x:c r="E1305" s="48" t="s"/>
      <x:c r="H1305" s="48" t="s"/>
      <x:c r="K1305" s="50">
        <x:f>SUM(J1295:J1304)</x:f>
      </x:c>
    </x:row>
    <x:row r="1306" spans="1:27">
      <x:c r="D1306" s="49" t="s">
        <x:v>410</x:v>
      </x:c>
      <x:c r="E1306" s="48" t="s"/>
      <x:c r="H1306" s="48" t="n">
        <x:v>3</x:v>
      </x:c>
      <x:c r="I1306" s="0" t="s">
        <x:v>380</x:v>
      </x:c>
      <x:c r="K1306" s="46">
        <x:f>ROUND(H1306/100*K1305,5)</x:f>
      </x:c>
    </x:row>
    <x:row r="1307" spans="1:27">
      <x:c r="D1307" s="49" t="s">
        <x:v>381</x:v>
      </x:c>
      <x:c r="E1307" s="48" t="s"/>
      <x:c r="H1307" s="48" t="s"/>
      <x:c r="K1307" s="50">
        <x:f>SUM(K1305:K1306)</x:f>
      </x:c>
    </x:row>
    <x:row r="1309" spans="1:27" customFormat="1" ht="45" customHeight="1">
      <x:c r="A1309" s="38" t="s">
        <x:v>980</x:v>
      </x:c>
      <x:c r="B1309" s="38" t="s">
        <x:v>247</x:v>
      </x:c>
      <x:c r="C1309" s="39" t="s">
        <x:v>76</x:v>
      </x:c>
      <x:c r="D1309" s="40" t="s">
        <x:v>248</x:v>
      </x:c>
      <x:c r="E1309" s="39" t="s"/>
      <x:c r="F1309" s="39" t="s"/>
      <x:c r="G1309" s="39" t="s"/>
      <x:c r="H1309" s="41" t="s">
        <x:v>355</x:v>
      </x:c>
      <x:c r="I1309" s="42" t="n">
        <x:v>1</x:v>
      </x:c>
      <x:c r="J1309" s="43" t="s"/>
      <x:c r="K1309" s="44">
        <x:f>ROUND(K1323,2)</x:f>
      </x:c>
      <x:c r="L1309" s="40" t="s">
        <x:v>981</x:v>
      </x:c>
      <x:c r="M1309" s="39" t="s"/>
      <x:c r="N1309" s="39" t="s"/>
      <x:c r="O1309" s="39" t="s"/>
      <x:c r="P1309" s="39" t="s"/>
      <x:c r="Q1309" s="39" t="s"/>
      <x:c r="R1309" s="39" t="s"/>
      <x:c r="S1309" s="39" t="s"/>
      <x:c r="T1309" s="39" t="s"/>
      <x:c r="U1309" s="39" t="s"/>
      <x:c r="V1309" s="39" t="s"/>
      <x:c r="W1309" s="39" t="s"/>
      <x:c r="X1309" s="39" t="s"/>
      <x:c r="Y1309" s="39" t="s"/>
      <x:c r="Z1309" s="39" t="s"/>
      <x:c r="AA1309" s="39" t="s"/>
    </x:row>
    <x:row r="1310" spans="1:27">
      <x:c r="B1310" s="14" t="s">
        <x:v>357</x:v>
      </x:c>
    </x:row>
    <x:row r="1311" spans="1:27">
      <x:c r="B1311" s="0" t="s">
        <x:v>746</x:v>
      </x:c>
      <x:c r="C1311" s="0" t="s">
        <x:v>359</x:v>
      </x:c>
      <x:c r="D1311" s="0" t="s">
        <x:v>747</x:v>
      </x:c>
      <x:c r="E1311" s="45" t="n">
        <x:v>0.298</x:v>
      </x:c>
      <x:c r="F1311" s="0" t="s">
        <x:v>361</x:v>
      </x:c>
      <x:c r="G1311" s="0" t="s">
        <x:v>362</x:v>
      </x:c>
      <x:c r="H1311" s="46" t="n">
        <x:v>30.01</x:v>
      </x:c>
      <x:c r="I1311" s="0" t="s">
        <x:v>363</x:v>
      </x:c>
      <x:c r="J1311" s="47">
        <x:f>ROUND(E1311/I1309* H1311,5)</x:f>
      </x:c>
      <x:c r="K1311" s="48" t="s"/>
    </x:row>
    <x:row r="1312" spans="1:27">
      <x:c r="B1312" s="0" t="s">
        <x:v>748</x:v>
      </x:c>
      <x:c r="C1312" s="0" t="s">
        <x:v>359</x:v>
      </x:c>
      <x:c r="D1312" s="0" t="s">
        <x:v>749</x:v>
      </x:c>
      <x:c r="E1312" s="45" t="n">
        <x:v>0.124</x:v>
      </x:c>
      <x:c r="F1312" s="0" t="s">
        <x:v>361</x:v>
      </x:c>
      <x:c r="G1312" s="0" t="s">
        <x:v>362</x:v>
      </x:c>
      <x:c r="H1312" s="46" t="n">
        <x:v>25.7</x:v>
      </x:c>
      <x:c r="I1312" s="0" t="s">
        <x:v>363</x:v>
      </x:c>
      <x:c r="J1312" s="47">
        <x:f>ROUND(E1312/I1309* H1312,5)</x:f>
      </x:c>
      <x:c r="K1312" s="48" t="s"/>
    </x:row>
    <x:row r="1313" spans="1:27">
      <x:c r="D1313" s="49" t="s">
        <x:v>364</x:v>
      </x:c>
      <x:c r="E1313" s="48" t="s"/>
      <x:c r="H1313" s="48" t="s"/>
      <x:c r="K1313" s="46">
        <x:f>SUM(J1311:J1312)</x:f>
      </x:c>
    </x:row>
    <x:row r="1314" spans="1:27">
      <x:c r="B1314" s="14" t="s">
        <x:v>369</x:v>
      </x:c>
      <x:c r="E1314" s="48" t="s"/>
      <x:c r="H1314" s="48" t="s"/>
      <x:c r="K1314" s="48" t="s"/>
    </x:row>
    <x:row r="1315" spans="1:27">
      <x:c r="B1315" s="0" t="s">
        <x:v>982</x:v>
      </x:c>
      <x:c r="C1315" s="0" t="s">
        <x:v>76</x:v>
      </x:c>
      <x:c r="D1315" s="0" t="s">
        <x:v>983</x:v>
      </x:c>
      <x:c r="E1315" s="45" t="n">
        <x:v>1</x:v>
      </x:c>
      <x:c r="G1315" s="0" t="s">
        <x:v>362</x:v>
      </x:c>
      <x:c r="H1315" s="46" t="n">
        <x:v>31.31</x:v>
      </x:c>
      <x:c r="I1315" s="0" t="s">
        <x:v>363</x:v>
      </x:c>
      <x:c r="J1315" s="47">
        <x:f>ROUND(E1315* H1315,5)</x:f>
      </x:c>
      <x:c r="K1315" s="48" t="s"/>
    </x:row>
    <x:row r="1316" spans="1:27">
      <x:c r="B1316" s="0" t="s">
        <x:v>984</x:v>
      </x:c>
      <x:c r="C1316" s="0" t="s">
        <x:v>76</x:v>
      </x:c>
      <x:c r="D1316" s="0" t="s">
        <x:v>985</x:v>
      </x:c>
      <x:c r="E1316" s="45" t="n">
        <x:v>1</x:v>
      </x:c>
      <x:c r="G1316" s="0" t="s">
        <x:v>362</x:v>
      </x:c>
      <x:c r="H1316" s="46" t="n">
        <x:v>9.25</x:v>
      </x:c>
      <x:c r="I1316" s="0" t="s">
        <x:v>363</x:v>
      </x:c>
      <x:c r="J1316" s="47">
        <x:f>ROUND(E1316* H1316,5)</x:f>
      </x:c>
      <x:c r="K1316" s="48" t="s"/>
    </x:row>
    <x:row r="1317" spans="1:27">
      <x:c r="B1317" s="0" t="s">
        <x:v>986</x:v>
      </x:c>
      <x:c r="C1317" s="0" t="s">
        <x:v>95</x:v>
      </x:c>
      <x:c r="D1317" s="0" t="s">
        <x:v>987</x:v>
      </x:c>
      <x:c r="E1317" s="45" t="n">
        <x:v>1</x:v>
      </x:c>
      <x:c r="G1317" s="0" t="s">
        <x:v>362</x:v>
      </x:c>
      <x:c r="H1317" s="46" t="n">
        <x:v>11.94</x:v>
      </x:c>
      <x:c r="I1317" s="0" t="s">
        <x:v>363</x:v>
      </x:c>
      <x:c r="J1317" s="47">
        <x:f>ROUND(E1317* H1317,5)</x:f>
      </x:c>
      <x:c r="K1317" s="48" t="s"/>
    </x:row>
    <x:row r="1318" spans="1:27">
      <x:c r="D1318" s="49" t="s">
        <x:v>377</x:v>
      </x:c>
      <x:c r="E1318" s="48" t="s"/>
      <x:c r="H1318" s="48" t="s"/>
      <x:c r="K1318" s="46">
        <x:f>SUM(J1315:J1317)</x:f>
      </x:c>
    </x:row>
    <x:row r="1319" spans="1:27">
      <x:c r="E1319" s="48" t="s"/>
      <x:c r="H1319" s="48" t="s"/>
      <x:c r="K1319" s="48" t="s"/>
    </x:row>
    <x:row r="1320" spans="1:27">
      <x:c r="D1320" s="49" t="s">
        <x:v>379</x:v>
      </x:c>
      <x:c r="E1320" s="48" t="s"/>
      <x:c r="H1320" s="48" t="n">
        <x:v>1.5</x:v>
      </x:c>
      <x:c r="I1320" s="0" t="s">
        <x:v>380</x:v>
      </x:c>
      <x:c r="J1320" s="0">
        <x:f>ROUND(H1320/100*K1313,5)</x:f>
      </x:c>
      <x:c r="K1320" s="48" t="s"/>
    </x:row>
    <x:row r="1321" spans="1:27">
      <x:c r="D1321" s="49" t="s">
        <x:v>378</x:v>
      </x:c>
      <x:c r="E1321" s="48" t="s"/>
      <x:c r="H1321" s="48" t="s"/>
      <x:c r="K1321" s="50">
        <x:f>SUM(J1310:J1320)</x:f>
      </x:c>
    </x:row>
    <x:row r="1322" spans="1:27">
      <x:c r="D1322" s="49" t="s">
        <x:v>410</x:v>
      </x:c>
      <x:c r="E1322" s="48" t="s"/>
      <x:c r="H1322" s="48" t="n">
        <x:v>3</x:v>
      </x:c>
      <x:c r="I1322" s="0" t="s">
        <x:v>380</x:v>
      </x:c>
      <x:c r="K1322" s="46">
        <x:f>ROUND(H1322/100*K1321,5)</x:f>
      </x:c>
    </x:row>
    <x:row r="1323" spans="1:27">
      <x:c r="D1323" s="49" t="s">
        <x:v>381</x:v>
      </x:c>
      <x:c r="E1323" s="48" t="s"/>
      <x:c r="H1323" s="48" t="s"/>
      <x:c r="K1323" s="50">
        <x:f>SUM(K1321:K1322)</x:f>
      </x:c>
    </x:row>
    <x:row r="1325" spans="1:27" customFormat="1" ht="45" customHeight="1">
      <x:c r="A1325" s="38" t="s"/>
      <x:c r="B1325" s="38" t="s">
        <x:v>988</x:v>
      </x:c>
      <x:c r="C1325" s="39" t="s">
        <x:v>76</x:v>
      </x:c>
      <x:c r="D1325" s="40" t="s">
        <x:v>989</x:v>
      </x:c>
      <x:c r="E1325" s="39" t="s"/>
      <x:c r="F1325" s="39" t="s"/>
      <x:c r="G1325" s="39" t="s"/>
      <x:c r="H1325" s="41" t="s">
        <x:v>355</x:v>
      </x:c>
      <x:c r="I1325" s="42" t="n">
        <x:v>1</x:v>
      </x:c>
      <x:c r="J1325" s="43" t="s"/>
      <x:c r="K1325" s="44">
        <x:f>ROUND(K1337,2)</x:f>
      </x:c>
      <x:c r="L1325" s="40" t="s">
        <x:v>990</x:v>
      </x:c>
      <x:c r="M1325" s="39" t="s"/>
      <x:c r="N1325" s="39" t="s"/>
      <x:c r="O1325" s="39" t="s"/>
      <x:c r="P1325" s="39" t="s"/>
      <x:c r="Q1325" s="39" t="s"/>
      <x:c r="R1325" s="39" t="s"/>
      <x:c r="S1325" s="39" t="s"/>
      <x:c r="T1325" s="39" t="s"/>
      <x:c r="U1325" s="39" t="s"/>
      <x:c r="V1325" s="39" t="s"/>
      <x:c r="W1325" s="39" t="s"/>
      <x:c r="X1325" s="39" t="s"/>
      <x:c r="Y1325" s="39" t="s"/>
      <x:c r="Z1325" s="39" t="s"/>
      <x:c r="AA1325" s="39" t="s"/>
    </x:row>
    <x:row r="1326" spans="1:27">
      <x:c r="B1326" s="14" t="s">
        <x:v>357</x:v>
      </x:c>
    </x:row>
    <x:row r="1327" spans="1:27">
      <x:c r="B1327" s="0" t="s">
        <x:v>748</x:v>
      </x:c>
      <x:c r="C1327" s="0" t="s">
        <x:v>359</x:v>
      </x:c>
      <x:c r="D1327" s="0" t="s">
        <x:v>749</x:v>
      </x:c>
      <x:c r="E1327" s="45" t="n">
        <x:v>0.02</x:v>
      </x:c>
      <x:c r="F1327" s="0" t="s">
        <x:v>361</x:v>
      </x:c>
      <x:c r="G1327" s="0" t="s">
        <x:v>362</x:v>
      </x:c>
      <x:c r="H1327" s="46" t="n">
        <x:v>25.7</x:v>
      </x:c>
      <x:c r="I1327" s="0" t="s">
        <x:v>363</x:v>
      </x:c>
      <x:c r="J1327" s="47">
        <x:f>ROUND(E1327/I1325* H1327,5)</x:f>
      </x:c>
      <x:c r="K1327" s="48" t="s"/>
    </x:row>
    <x:row r="1328" spans="1:27">
      <x:c r="B1328" s="0" t="s">
        <x:v>746</x:v>
      </x:c>
      <x:c r="C1328" s="0" t="s">
        <x:v>359</x:v>
      </x:c>
      <x:c r="D1328" s="0" t="s">
        <x:v>747</x:v>
      </x:c>
      <x:c r="E1328" s="45" t="n">
        <x:v>0.016</x:v>
      </x:c>
      <x:c r="F1328" s="0" t="s">
        <x:v>361</x:v>
      </x:c>
      <x:c r="G1328" s="0" t="s">
        <x:v>362</x:v>
      </x:c>
      <x:c r="H1328" s="46" t="n">
        <x:v>30.01</x:v>
      </x:c>
      <x:c r="I1328" s="0" t="s">
        <x:v>363</x:v>
      </x:c>
      <x:c r="J1328" s="47">
        <x:f>ROUND(E1328/I1325* H1328,5)</x:f>
      </x:c>
      <x:c r="K1328" s="48" t="s"/>
    </x:row>
    <x:row r="1329" spans="1:27">
      <x:c r="D1329" s="49" t="s">
        <x:v>364</x:v>
      </x:c>
      <x:c r="E1329" s="48" t="s"/>
      <x:c r="H1329" s="48" t="s"/>
      <x:c r="K1329" s="46">
        <x:f>SUM(J1327:J1328)</x:f>
      </x:c>
    </x:row>
    <x:row r="1330" spans="1:27">
      <x:c r="B1330" s="14" t="s">
        <x:v>369</x:v>
      </x:c>
      <x:c r="E1330" s="48" t="s"/>
      <x:c r="H1330" s="48" t="s"/>
      <x:c r="K1330" s="48" t="s"/>
    </x:row>
    <x:row r="1331" spans="1:27">
      <x:c r="B1331" s="0" t="s">
        <x:v>991</x:v>
      </x:c>
      <x:c r="C1331" s="0" t="s">
        <x:v>76</x:v>
      </x:c>
      <x:c r="D1331" s="0" t="s">
        <x:v>992</x:v>
      </x:c>
      <x:c r="E1331" s="45" t="n">
        <x:v>1.02</x:v>
      </x:c>
      <x:c r="G1331" s="0" t="s">
        <x:v>362</x:v>
      </x:c>
      <x:c r="H1331" s="46" t="n">
        <x:v>0.26</x:v>
      </x:c>
      <x:c r="I1331" s="0" t="s">
        <x:v>363</x:v>
      </x:c>
      <x:c r="J1331" s="47">
        <x:f>ROUND(E1331* H1331,5)</x:f>
      </x:c>
      <x:c r="K1331" s="48" t="s"/>
    </x:row>
    <x:row r="1332" spans="1:27">
      <x:c r="D1332" s="49" t="s">
        <x:v>377</x:v>
      </x:c>
      <x:c r="E1332" s="48" t="s"/>
      <x:c r="H1332" s="48" t="s"/>
      <x:c r="K1332" s="46">
        <x:f>SUM(J1331:J1331)</x:f>
      </x:c>
    </x:row>
    <x:row r="1333" spans="1:27">
      <x:c r="E1333" s="48" t="s"/>
      <x:c r="H1333" s="48" t="s"/>
      <x:c r="K1333" s="48" t="s"/>
    </x:row>
    <x:row r="1334" spans="1:27">
      <x:c r="D1334" s="49" t="s">
        <x:v>379</x:v>
      </x:c>
      <x:c r="E1334" s="48" t="s"/>
      <x:c r="H1334" s="48" t="n">
        <x:v>1.5</x:v>
      </x:c>
      <x:c r="I1334" s="0" t="s">
        <x:v>380</x:v>
      </x:c>
      <x:c r="J1334" s="0">
        <x:f>ROUND(H1334/100*K1329,5)</x:f>
      </x:c>
      <x:c r="K1334" s="48" t="s"/>
    </x:row>
    <x:row r="1335" spans="1:27">
      <x:c r="D1335" s="49" t="s">
        <x:v>378</x:v>
      </x:c>
      <x:c r="E1335" s="48" t="s"/>
      <x:c r="H1335" s="48" t="s"/>
      <x:c r="K1335" s="50">
        <x:f>SUM(J1326:J1334)</x:f>
      </x:c>
    </x:row>
    <x:row r="1336" spans="1:27">
      <x:c r="D1336" s="49" t="s">
        <x:v>410</x:v>
      </x:c>
      <x:c r="E1336" s="48" t="s"/>
      <x:c r="H1336" s="48" t="n">
        <x:v>3</x:v>
      </x:c>
      <x:c r="I1336" s="0" t="s">
        <x:v>380</x:v>
      </x:c>
      <x:c r="K1336" s="46">
        <x:f>ROUND(H1336/100*K1335,5)</x:f>
      </x:c>
    </x:row>
    <x:row r="1337" spans="1:27">
      <x:c r="D1337" s="49" t="s">
        <x:v>381</x:v>
      </x:c>
      <x:c r="E1337" s="48" t="s"/>
      <x:c r="H1337" s="48" t="s"/>
      <x:c r="K1337" s="50">
        <x:f>SUM(K1335:K1336)</x:f>
      </x:c>
    </x:row>
    <x:row r="1339" spans="1:27" customFormat="1" ht="45" customHeight="1">
      <x:c r="A1339" s="38" t="s">
        <x:v>993</x:v>
      </x:c>
      <x:c r="B1339" s="38" t="s">
        <x:v>263</x:v>
      </x:c>
      <x:c r="C1339" s="39" t="s">
        <x:v>76</x:v>
      </x:c>
      <x:c r="D1339" s="40" t="s">
        <x:v>264</x:v>
      </x:c>
      <x:c r="E1339" s="39" t="s"/>
      <x:c r="F1339" s="39" t="s"/>
      <x:c r="G1339" s="39" t="s"/>
      <x:c r="H1339" s="41" t="s">
        <x:v>355</x:v>
      </x:c>
      <x:c r="I1339" s="42" t="n">
        <x:v>1</x:v>
      </x:c>
      <x:c r="J1339" s="43" t="s"/>
      <x:c r="K1339" s="44">
        <x:f>ROUND(K1351,2)</x:f>
      </x:c>
      <x:c r="L1339" s="40" t="s">
        <x:v>994</x:v>
      </x:c>
      <x:c r="M1339" s="39" t="s"/>
      <x:c r="N1339" s="39" t="s"/>
      <x:c r="O1339" s="39" t="s"/>
      <x:c r="P1339" s="39" t="s"/>
      <x:c r="Q1339" s="39" t="s"/>
      <x:c r="R1339" s="39" t="s"/>
      <x:c r="S1339" s="39" t="s"/>
      <x:c r="T1339" s="39" t="s"/>
      <x:c r="U1339" s="39" t="s"/>
      <x:c r="V1339" s="39" t="s"/>
      <x:c r="W1339" s="39" t="s"/>
      <x:c r="X1339" s="39" t="s"/>
      <x:c r="Y1339" s="39" t="s"/>
      <x:c r="Z1339" s="39" t="s"/>
      <x:c r="AA1339" s="39" t="s"/>
    </x:row>
    <x:row r="1340" spans="1:27">
      <x:c r="B1340" s="14" t="s">
        <x:v>357</x:v>
      </x:c>
    </x:row>
    <x:row r="1341" spans="1:27">
      <x:c r="B1341" s="0" t="s">
        <x:v>748</x:v>
      </x:c>
      <x:c r="C1341" s="0" t="s">
        <x:v>359</x:v>
      </x:c>
      <x:c r="D1341" s="0" t="s">
        <x:v>749</x:v>
      </x:c>
      <x:c r="E1341" s="45" t="n">
        <x:v>0.02</x:v>
      </x:c>
      <x:c r="F1341" s="0" t="s">
        <x:v>361</x:v>
      </x:c>
      <x:c r="G1341" s="0" t="s">
        <x:v>362</x:v>
      </x:c>
      <x:c r="H1341" s="46" t="n">
        <x:v>25.7</x:v>
      </x:c>
      <x:c r="I1341" s="0" t="s">
        <x:v>363</x:v>
      </x:c>
      <x:c r="J1341" s="47">
        <x:f>ROUND(E1341/I1339* H1341,5)</x:f>
      </x:c>
      <x:c r="K1341" s="48" t="s"/>
    </x:row>
    <x:row r="1342" spans="1:27">
      <x:c r="B1342" s="0" t="s">
        <x:v>746</x:v>
      </x:c>
      <x:c r="C1342" s="0" t="s">
        <x:v>359</x:v>
      </x:c>
      <x:c r="D1342" s="0" t="s">
        <x:v>747</x:v>
      </x:c>
      <x:c r="E1342" s="45" t="n">
        <x:v>0.016</x:v>
      </x:c>
      <x:c r="F1342" s="0" t="s">
        <x:v>361</x:v>
      </x:c>
      <x:c r="G1342" s="0" t="s">
        <x:v>362</x:v>
      </x:c>
      <x:c r="H1342" s="46" t="n">
        <x:v>30.01</x:v>
      </x:c>
      <x:c r="I1342" s="0" t="s">
        <x:v>363</x:v>
      </x:c>
      <x:c r="J1342" s="47">
        <x:f>ROUND(E1342/I1339* H1342,5)</x:f>
      </x:c>
      <x:c r="K1342" s="48" t="s"/>
    </x:row>
    <x:row r="1343" spans="1:27">
      <x:c r="D1343" s="49" t="s">
        <x:v>364</x:v>
      </x:c>
      <x:c r="E1343" s="48" t="s"/>
      <x:c r="H1343" s="48" t="s"/>
      <x:c r="K1343" s="46">
        <x:f>SUM(J1341:J1342)</x:f>
      </x:c>
    </x:row>
    <x:row r="1344" spans="1:27">
      <x:c r="B1344" s="14" t="s">
        <x:v>369</x:v>
      </x:c>
      <x:c r="E1344" s="48" t="s"/>
      <x:c r="H1344" s="48" t="s"/>
      <x:c r="K1344" s="48" t="s"/>
    </x:row>
    <x:row r="1345" spans="1:27">
      <x:c r="B1345" s="0" t="s">
        <x:v>995</x:v>
      </x:c>
      <x:c r="C1345" s="0" t="s">
        <x:v>76</x:v>
      </x:c>
      <x:c r="D1345" s="0" t="s">
        <x:v>996</x:v>
      </x:c>
      <x:c r="E1345" s="45" t="n">
        <x:v>1.02</x:v>
      </x:c>
      <x:c r="G1345" s="0" t="s">
        <x:v>362</x:v>
      </x:c>
      <x:c r="H1345" s="46" t="n">
        <x:v>1.69</x:v>
      </x:c>
      <x:c r="I1345" s="0" t="s">
        <x:v>363</x:v>
      </x:c>
      <x:c r="J1345" s="47">
        <x:f>ROUND(E1345* H1345,5)</x:f>
      </x:c>
      <x:c r="K1345" s="48" t="s"/>
    </x:row>
    <x:row r="1346" spans="1:27">
      <x:c r="D1346" s="49" t="s">
        <x:v>377</x:v>
      </x:c>
      <x:c r="E1346" s="48" t="s"/>
      <x:c r="H1346" s="48" t="s"/>
      <x:c r="K1346" s="46">
        <x:f>SUM(J1345:J1345)</x:f>
      </x:c>
    </x:row>
    <x:row r="1347" spans="1:27">
      <x:c r="E1347" s="48" t="s"/>
      <x:c r="H1347" s="48" t="s"/>
      <x:c r="K1347" s="48" t="s"/>
    </x:row>
    <x:row r="1348" spans="1:27">
      <x:c r="D1348" s="49" t="s">
        <x:v>379</x:v>
      </x:c>
      <x:c r="E1348" s="48" t="s"/>
      <x:c r="H1348" s="48" t="n">
        <x:v>1.5</x:v>
      </x:c>
      <x:c r="I1348" s="0" t="s">
        <x:v>380</x:v>
      </x:c>
      <x:c r="J1348" s="0">
        <x:f>ROUND(H1348/100*K1343,5)</x:f>
      </x:c>
      <x:c r="K1348" s="48" t="s"/>
    </x:row>
    <x:row r="1349" spans="1:27">
      <x:c r="D1349" s="49" t="s">
        <x:v>378</x:v>
      </x:c>
      <x:c r="E1349" s="48" t="s"/>
      <x:c r="H1349" s="48" t="s"/>
      <x:c r="K1349" s="50">
        <x:f>SUM(J1340:J1348)</x:f>
      </x:c>
    </x:row>
    <x:row r="1350" spans="1:27">
      <x:c r="D1350" s="49" t="s">
        <x:v>410</x:v>
      </x:c>
      <x:c r="E1350" s="48" t="s"/>
      <x:c r="H1350" s="48" t="n">
        <x:v>3</x:v>
      </x:c>
      <x:c r="I1350" s="0" t="s">
        <x:v>380</x:v>
      </x:c>
      <x:c r="K1350" s="46">
        <x:f>ROUND(H1350/100*K1349,5)</x:f>
      </x:c>
    </x:row>
    <x:row r="1351" spans="1:27">
      <x:c r="D1351" s="49" t="s">
        <x:v>381</x:v>
      </x:c>
      <x:c r="E1351" s="48" t="s"/>
      <x:c r="H1351" s="48" t="s"/>
      <x:c r="K1351" s="50">
        <x:f>SUM(K1349:K1350)</x:f>
      </x:c>
    </x:row>
    <x:row r="1353" spans="1:27" customFormat="1" ht="45" customHeight="1">
      <x:c r="A1353" s="38" t="s">
        <x:v>997</x:v>
      </x:c>
      <x:c r="B1353" s="38" t="s">
        <x:v>265</x:v>
      </x:c>
      <x:c r="C1353" s="39" t="s">
        <x:v>76</x:v>
      </x:c>
      <x:c r="D1353" s="40" t="s">
        <x:v>266</x:v>
      </x:c>
      <x:c r="E1353" s="39" t="s"/>
      <x:c r="F1353" s="39" t="s"/>
      <x:c r="G1353" s="39" t="s"/>
      <x:c r="H1353" s="41" t="s">
        <x:v>355</x:v>
      </x:c>
      <x:c r="I1353" s="42" t="n">
        <x:v>1</x:v>
      </x:c>
      <x:c r="J1353" s="43" t="s"/>
      <x:c r="K1353" s="44">
        <x:f>ROUND(K1365,2)</x:f>
      </x:c>
      <x:c r="L1353" s="40" t="s">
        <x:v>998</x:v>
      </x:c>
      <x:c r="M1353" s="39" t="s"/>
      <x:c r="N1353" s="39" t="s"/>
      <x:c r="O1353" s="39" t="s"/>
      <x:c r="P1353" s="39" t="s"/>
      <x:c r="Q1353" s="39" t="s"/>
      <x:c r="R1353" s="39" t="s"/>
      <x:c r="S1353" s="39" t="s"/>
      <x:c r="T1353" s="39" t="s"/>
      <x:c r="U1353" s="39" t="s"/>
      <x:c r="V1353" s="39" t="s"/>
      <x:c r="W1353" s="39" t="s"/>
      <x:c r="X1353" s="39" t="s"/>
      <x:c r="Y1353" s="39" t="s"/>
      <x:c r="Z1353" s="39" t="s"/>
      <x:c r="AA1353" s="39" t="s"/>
    </x:row>
    <x:row r="1354" spans="1:27">
      <x:c r="B1354" s="14" t="s">
        <x:v>357</x:v>
      </x:c>
    </x:row>
    <x:row r="1355" spans="1:27">
      <x:c r="B1355" s="0" t="s">
        <x:v>746</x:v>
      </x:c>
      <x:c r="C1355" s="0" t="s">
        <x:v>359</x:v>
      </x:c>
      <x:c r="D1355" s="0" t="s">
        <x:v>747</x:v>
      </x:c>
      <x:c r="E1355" s="45" t="n">
        <x:v>0.016</x:v>
      </x:c>
      <x:c r="F1355" s="0" t="s">
        <x:v>361</x:v>
      </x:c>
      <x:c r="G1355" s="0" t="s">
        <x:v>362</x:v>
      </x:c>
      <x:c r="H1355" s="46" t="n">
        <x:v>30.01</x:v>
      </x:c>
      <x:c r="I1355" s="0" t="s">
        <x:v>363</x:v>
      </x:c>
      <x:c r="J1355" s="47">
        <x:f>ROUND(E1355/I1353* H1355,5)</x:f>
      </x:c>
      <x:c r="K1355" s="48" t="s"/>
    </x:row>
    <x:row r="1356" spans="1:27">
      <x:c r="B1356" s="0" t="s">
        <x:v>748</x:v>
      </x:c>
      <x:c r="C1356" s="0" t="s">
        <x:v>359</x:v>
      </x:c>
      <x:c r="D1356" s="0" t="s">
        <x:v>749</x:v>
      </x:c>
      <x:c r="E1356" s="45" t="n">
        <x:v>0.02</x:v>
      </x:c>
      <x:c r="F1356" s="0" t="s">
        <x:v>361</x:v>
      </x:c>
      <x:c r="G1356" s="0" t="s">
        <x:v>362</x:v>
      </x:c>
      <x:c r="H1356" s="46" t="n">
        <x:v>25.7</x:v>
      </x:c>
      <x:c r="I1356" s="0" t="s">
        <x:v>363</x:v>
      </x:c>
      <x:c r="J1356" s="47">
        <x:f>ROUND(E1356/I1353* H1356,5)</x:f>
      </x:c>
      <x:c r="K1356" s="48" t="s"/>
    </x:row>
    <x:row r="1357" spans="1:27">
      <x:c r="D1357" s="49" t="s">
        <x:v>364</x:v>
      </x:c>
      <x:c r="E1357" s="48" t="s"/>
      <x:c r="H1357" s="48" t="s"/>
      <x:c r="K1357" s="46">
        <x:f>SUM(J1355:J1356)</x:f>
      </x:c>
    </x:row>
    <x:row r="1358" spans="1:27">
      <x:c r="B1358" s="14" t="s">
        <x:v>406</x:v>
      </x:c>
      <x:c r="E1358" s="48" t="s"/>
      <x:c r="H1358" s="48" t="s"/>
      <x:c r="K1358" s="48" t="s"/>
    </x:row>
    <x:row r="1359" spans="1:27">
      <x:c r="B1359" s="0" t="s">
        <x:v>999</x:v>
      </x:c>
      <x:c r="C1359" s="0" t="s">
        <x:v>95</x:v>
      </x:c>
      <x:c r="D1359" s="51" t="s">
        <x:v>266</x:v>
      </x:c>
      <x:c r="E1359" s="45" t="n">
        <x:v>1</x:v>
      </x:c>
      <x:c r="G1359" s="0" t="s">
        <x:v>362</x:v>
      </x:c>
      <x:c r="H1359" s="46" t="n">
        <x:v>325</x:v>
      </x:c>
      <x:c r="I1359" s="0" t="s">
        <x:v>363</x:v>
      </x:c>
      <x:c r="J1359" s="47">
        <x:f>ROUND(E1359* H1359,5)</x:f>
      </x:c>
      <x:c r="K1359" s="48" t="s"/>
    </x:row>
    <x:row r="1360" spans="1:27">
      <x:c r="D1360" s="49" t="s">
        <x:v>409</x:v>
      </x:c>
      <x:c r="E1360" s="48" t="s"/>
      <x:c r="H1360" s="48" t="s"/>
      <x:c r="K1360" s="46">
        <x:f>SUM(J1359:J1359)</x:f>
      </x:c>
    </x:row>
    <x:row r="1361" spans="1:27">
      <x:c r="E1361" s="48" t="s"/>
      <x:c r="H1361" s="48" t="s"/>
      <x:c r="K1361" s="48" t="s"/>
    </x:row>
    <x:row r="1362" spans="1:27">
      <x:c r="D1362" s="49" t="s">
        <x:v>379</x:v>
      </x:c>
      <x:c r="E1362" s="48" t="s"/>
      <x:c r="H1362" s="48" t="n">
        <x:v>1.5</x:v>
      </x:c>
      <x:c r="I1362" s="0" t="s">
        <x:v>380</x:v>
      </x:c>
      <x:c r="J1362" s="0">
        <x:f>ROUND(H1362/100*K1357,5)</x:f>
      </x:c>
      <x:c r="K1362" s="48" t="s"/>
    </x:row>
    <x:row r="1363" spans="1:27">
      <x:c r="D1363" s="49" t="s">
        <x:v>378</x:v>
      </x:c>
      <x:c r="E1363" s="48" t="s"/>
      <x:c r="H1363" s="48" t="s"/>
      <x:c r="K1363" s="50">
        <x:f>SUM(J1354:J1362)</x:f>
      </x:c>
    </x:row>
    <x:row r="1364" spans="1:27">
      <x:c r="D1364" s="49" t="s">
        <x:v>410</x:v>
      </x:c>
      <x:c r="E1364" s="48" t="s"/>
      <x:c r="H1364" s="48" t="n">
        <x:v>3</x:v>
      </x:c>
      <x:c r="I1364" s="0" t="s">
        <x:v>380</x:v>
      </x:c>
      <x:c r="K1364" s="46">
        <x:f>ROUND(H1364/100*K1363,5)</x:f>
      </x:c>
    </x:row>
    <x:row r="1365" spans="1:27">
      <x:c r="D1365" s="49" t="s">
        <x:v>381</x:v>
      </x:c>
      <x:c r="E1365" s="48" t="s"/>
      <x:c r="H1365" s="48" t="s"/>
      <x:c r="K1365" s="50">
        <x:f>SUM(K1363:K1364)</x:f>
      </x:c>
    </x:row>
    <x:row r="1367" spans="1:27" customFormat="1" ht="45" customHeight="1">
      <x:c r="A1367" s="38" t="s">
        <x:v>1000</x:v>
      </x:c>
      <x:c r="B1367" s="38" t="s">
        <x:v>267</x:v>
      </x:c>
      <x:c r="C1367" s="39" t="s">
        <x:v>76</x:v>
      </x:c>
      <x:c r="D1367" s="40" t="s">
        <x:v>268</x:v>
      </x:c>
      <x:c r="E1367" s="39" t="s"/>
      <x:c r="F1367" s="39" t="s"/>
      <x:c r="G1367" s="39" t="s"/>
      <x:c r="H1367" s="41" t="s">
        <x:v>355</x:v>
      </x:c>
      <x:c r="I1367" s="42" t="n">
        <x:v>1</x:v>
      </x:c>
      <x:c r="J1367" s="43" t="s"/>
      <x:c r="K1367" s="44">
        <x:f>ROUND(K1379,2)</x:f>
      </x:c>
      <x:c r="L1367" s="40" t="s">
        <x:v>1001</x:v>
      </x:c>
      <x:c r="M1367" s="39" t="s"/>
      <x:c r="N1367" s="39" t="s"/>
      <x:c r="O1367" s="39" t="s"/>
      <x:c r="P1367" s="39" t="s"/>
      <x:c r="Q1367" s="39" t="s"/>
      <x:c r="R1367" s="39" t="s"/>
      <x:c r="S1367" s="39" t="s"/>
      <x:c r="T1367" s="39" t="s"/>
      <x:c r="U1367" s="39" t="s"/>
      <x:c r="V1367" s="39" t="s"/>
      <x:c r="W1367" s="39" t="s"/>
      <x:c r="X1367" s="39" t="s"/>
      <x:c r="Y1367" s="39" t="s"/>
      <x:c r="Z1367" s="39" t="s"/>
      <x:c r="AA1367" s="39" t="s"/>
    </x:row>
    <x:row r="1368" spans="1:27">
      <x:c r="B1368" s="14" t="s">
        <x:v>357</x:v>
      </x:c>
    </x:row>
    <x:row r="1369" spans="1:27">
      <x:c r="B1369" s="0" t="s">
        <x:v>746</x:v>
      </x:c>
      <x:c r="C1369" s="0" t="s">
        <x:v>359</x:v>
      </x:c>
      <x:c r="D1369" s="0" t="s">
        <x:v>747</x:v>
      </x:c>
      <x:c r="E1369" s="45" t="n">
        <x:v>0.016</x:v>
      </x:c>
      <x:c r="F1369" s="0" t="s">
        <x:v>361</x:v>
      </x:c>
      <x:c r="G1369" s="0" t="s">
        <x:v>362</x:v>
      </x:c>
      <x:c r="H1369" s="46" t="n">
        <x:v>30.01</x:v>
      </x:c>
      <x:c r="I1369" s="0" t="s">
        <x:v>363</x:v>
      </x:c>
      <x:c r="J1369" s="47">
        <x:f>ROUND(E1369/I1367* H1369,5)</x:f>
      </x:c>
      <x:c r="K1369" s="48" t="s"/>
    </x:row>
    <x:row r="1370" spans="1:27">
      <x:c r="B1370" s="0" t="s">
        <x:v>748</x:v>
      </x:c>
      <x:c r="C1370" s="0" t="s">
        <x:v>359</x:v>
      </x:c>
      <x:c r="D1370" s="0" t="s">
        <x:v>749</x:v>
      </x:c>
      <x:c r="E1370" s="45" t="n">
        <x:v>0.02</x:v>
      </x:c>
      <x:c r="F1370" s="0" t="s">
        <x:v>361</x:v>
      </x:c>
      <x:c r="G1370" s="0" t="s">
        <x:v>362</x:v>
      </x:c>
      <x:c r="H1370" s="46" t="n">
        <x:v>25.7</x:v>
      </x:c>
      <x:c r="I1370" s="0" t="s">
        <x:v>363</x:v>
      </x:c>
      <x:c r="J1370" s="47">
        <x:f>ROUND(E1370/I1367* H1370,5)</x:f>
      </x:c>
      <x:c r="K1370" s="48" t="s"/>
    </x:row>
    <x:row r="1371" spans="1:27">
      <x:c r="D1371" s="49" t="s">
        <x:v>364</x:v>
      </x:c>
      <x:c r="E1371" s="48" t="s"/>
      <x:c r="H1371" s="48" t="s"/>
      <x:c r="K1371" s="46">
        <x:f>SUM(J1369:J1370)</x:f>
      </x:c>
    </x:row>
    <x:row r="1372" spans="1:27">
      <x:c r="B1372" s="14" t="s">
        <x:v>406</x:v>
      </x:c>
      <x:c r="E1372" s="48" t="s"/>
      <x:c r="H1372" s="48" t="s"/>
      <x:c r="K1372" s="48" t="s"/>
    </x:row>
    <x:row r="1373" spans="1:27">
      <x:c r="B1373" s="0" t="s">
        <x:v>1002</x:v>
      </x:c>
      <x:c r="C1373" s="0" t="s">
        <x:v>95</x:v>
      </x:c>
      <x:c r="D1373" s="0" t="s">
        <x:v>268</x:v>
      </x:c>
      <x:c r="E1373" s="45" t="n">
        <x:v>1</x:v>
      </x:c>
      <x:c r="G1373" s="0" t="s">
        <x:v>362</x:v>
      </x:c>
      <x:c r="H1373" s="46" t="n">
        <x:v>650</x:v>
      </x:c>
      <x:c r="I1373" s="0" t="s">
        <x:v>363</x:v>
      </x:c>
      <x:c r="J1373" s="47">
        <x:f>ROUND(E1373* H1373,5)</x:f>
      </x:c>
      <x:c r="K1373" s="48" t="s"/>
    </x:row>
    <x:row r="1374" spans="1:27">
      <x:c r="D1374" s="49" t="s">
        <x:v>409</x:v>
      </x:c>
      <x:c r="E1374" s="48" t="s"/>
      <x:c r="H1374" s="48" t="s"/>
      <x:c r="K1374" s="46">
        <x:f>SUM(J1373:J1373)</x:f>
      </x:c>
    </x:row>
    <x:row r="1375" spans="1:27">
      <x:c r="E1375" s="48" t="s"/>
      <x:c r="H1375" s="48" t="s"/>
      <x:c r="K1375" s="48" t="s"/>
    </x:row>
    <x:row r="1376" spans="1:27">
      <x:c r="D1376" s="49" t="s">
        <x:v>379</x:v>
      </x:c>
      <x:c r="E1376" s="48" t="s"/>
      <x:c r="H1376" s="48" t="n">
        <x:v>1.5</x:v>
      </x:c>
      <x:c r="I1376" s="0" t="s">
        <x:v>380</x:v>
      </x:c>
      <x:c r="J1376" s="0">
        <x:f>ROUND(H1376/100*K1371,5)</x:f>
      </x:c>
      <x:c r="K1376" s="48" t="s"/>
    </x:row>
    <x:row r="1377" spans="1:27">
      <x:c r="D1377" s="49" t="s">
        <x:v>378</x:v>
      </x:c>
      <x:c r="E1377" s="48" t="s"/>
      <x:c r="H1377" s="48" t="s"/>
      <x:c r="K1377" s="50">
        <x:f>SUM(J1368:J1376)</x:f>
      </x:c>
    </x:row>
    <x:row r="1378" spans="1:27">
      <x:c r="D1378" s="49" t="s">
        <x:v>410</x:v>
      </x:c>
      <x:c r="E1378" s="48" t="s"/>
      <x:c r="H1378" s="48" t="n">
        <x:v>3</x:v>
      </x:c>
      <x:c r="I1378" s="0" t="s">
        <x:v>380</x:v>
      </x:c>
      <x:c r="K1378" s="46">
        <x:f>ROUND(H1378/100*K1377,5)</x:f>
      </x:c>
    </x:row>
    <x:row r="1379" spans="1:27">
      <x:c r="D1379" s="49" t="s">
        <x:v>381</x:v>
      </x:c>
      <x:c r="E1379" s="48" t="s"/>
      <x:c r="H1379" s="48" t="s"/>
      <x:c r="K1379" s="50">
        <x:f>SUM(K1377:K1378)</x:f>
      </x:c>
    </x:row>
    <x:row r="1381" spans="1:27" customFormat="1" ht="45" customHeight="1">
      <x:c r="A1381" s="38" t="s">
        <x:v>1003</x:v>
      </x:c>
      <x:c r="B1381" s="38" t="s">
        <x:v>279</x:v>
      </x:c>
      <x:c r="C1381" s="39" t="s">
        <x:v>76</x:v>
      </x:c>
      <x:c r="D1381" s="40" t="s">
        <x:v>280</x:v>
      </x:c>
      <x:c r="E1381" s="39" t="s"/>
      <x:c r="F1381" s="39" t="s"/>
      <x:c r="G1381" s="39" t="s"/>
      <x:c r="H1381" s="41" t="s">
        <x:v>355</x:v>
      </x:c>
      <x:c r="I1381" s="42" t="n">
        <x:v>1</x:v>
      </x:c>
      <x:c r="J1381" s="43" t="s"/>
      <x:c r="K1381" s="44">
        <x:f>ROUND(K1394,2)</x:f>
      </x:c>
      <x:c r="L1381" s="40" t="s">
        <x:v>1004</x:v>
      </x:c>
      <x:c r="M1381" s="39" t="s"/>
      <x:c r="N1381" s="39" t="s"/>
      <x:c r="O1381" s="39" t="s"/>
      <x:c r="P1381" s="39" t="s"/>
      <x:c r="Q1381" s="39" t="s"/>
      <x:c r="R1381" s="39" t="s"/>
      <x:c r="S1381" s="39" t="s"/>
      <x:c r="T1381" s="39" t="s"/>
      <x:c r="U1381" s="39" t="s"/>
      <x:c r="V1381" s="39" t="s"/>
      <x:c r="W1381" s="39" t="s"/>
      <x:c r="X1381" s="39" t="s"/>
      <x:c r="Y1381" s="39" t="s"/>
      <x:c r="Z1381" s="39" t="s"/>
      <x:c r="AA1381" s="39" t="s"/>
    </x:row>
    <x:row r="1382" spans="1:27">
      <x:c r="B1382" s="14" t="s">
        <x:v>357</x:v>
      </x:c>
    </x:row>
    <x:row r="1383" spans="1:27">
      <x:c r="B1383" s="0" t="s">
        <x:v>746</x:v>
      </x:c>
      <x:c r="C1383" s="0" t="s">
        <x:v>359</x:v>
      </x:c>
      <x:c r="D1383" s="0" t="s">
        <x:v>747</x:v>
      </x:c>
      <x:c r="E1383" s="45" t="n">
        <x:v>0.04</x:v>
      </x:c>
      <x:c r="F1383" s="0" t="s">
        <x:v>361</x:v>
      </x:c>
      <x:c r="G1383" s="0" t="s">
        <x:v>362</x:v>
      </x:c>
      <x:c r="H1383" s="46" t="n">
        <x:v>30.01</x:v>
      </x:c>
      <x:c r="I1383" s="0" t="s">
        <x:v>363</x:v>
      </x:c>
      <x:c r="J1383" s="47">
        <x:f>ROUND(E1383/I1381* H1383,5)</x:f>
      </x:c>
      <x:c r="K1383" s="48" t="s"/>
    </x:row>
    <x:row r="1384" spans="1:27">
      <x:c r="B1384" s="0" t="s">
        <x:v>748</x:v>
      </x:c>
      <x:c r="C1384" s="0" t="s">
        <x:v>359</x:v>
      </x:c>
      <x:c r="D1384" s="0" t="s">
        <x:v>749</x:v>
      </x:c>
      <x:c r="E1384" s="45" t="n">
        <x:v>0.05</x:v>
      </x:c>
      <x:c r="F1384" s="0" t="s">
        <x:v>361</x:v>
      </x:c>
      <x:c r="G1384" s="0" t="s">
        <x:v>362</x:v>
      </x:c>
      <x:c r="H1384" s="46" t="n">
        <x:v>25.7</x:v>
      </x:c>
      <x:c r="I1384" s="0" t="s">
        <x:v>363</x:v>
      </x:c>
      <x:c r="J1384" s="47">
        <x:f>ROUND(E1384/I1381* H1384,5)</x:f>
      </x:c>
      <x:c r="K1384" s="48" t="s"/>
    </x:row>
    <x:row r="1385" spans="1:27">
      <x:c r="D1385" s="49" t="s">
        <x:v>364</x:v>
      </x:c>
      <x:c r="E1385" s="48" t="s"/>
      <x:c r="H1385" s="48" t="s"/>
      <x:c r="K1385" s="46">
        <x:f>SUM(J1383:J1384)</x:f>
      </x:c>
    </x:row>
    <x:row r="1386" spans="1:27">
      <x:c r="B1386" s="14" t="s">
        <x:v>369</x:v>
      </x:c>
      <x:c r="E1386" s="48" t="s"/>
      <x:c r="H1386" s="48" t="s"/>
      <x:c r="K1386" s="48" t="s"/>
    </x:row>
    <x:row r="1387" spans="1:27">
      <x:c r="B1387" s="0" t="s">
        <x:v>1005</x:v>
      </x:c>
      <x:c r="C1387" s="0" t="s">
        <x:v>95</x:v>
      </x:c>
      <x:c r="D1387" s="0" t="s">
        <x:v>1006</x:v>
      </x:c>
      <x:c r="E1387" s="45" t="n">
        <x:v>1</x:v>
      </x:c>
      <x:c r="G1387" s="0" t="s">
        <x:v>362</x:v>
      </x:c>
      <x:c r="H1387" s="46" t="n">
        <x:v>0.14</x:v>
      </x:c>
      <x:c r="I1387" s="0" t="s">
        <x:v>363</x:v>
      </x:c>
      <x:c r="J1387" s="47">
        <x:f>ROUND(E1387* H1387,5)</x:f>
      </x:c>
      <x:c r="K1387" s="48" t="s"/>
    </x:row>
    <x:row r="1388" spans="1:27">
      <x:c r="B1388" s="0" t="s">
        <x:v>1007</x:v>
      </x:c>
      <x:c r="C1388" s="0" t="s">
        <x:v>76</x:v>
      </x:c>
      <x:c r="D1388" s="0" t="s">
        <x:v>1008</x:v>
      </x:c>
      <x:c r="E1388" s="45" t="n">
        <x:v>1.02</x:v>
      </x:c>
      <x:c r="G1388" s="0" t="s">
        <x:v>362</x:v>
      </x:c>
      <x:c r="H1388" s="46" t="n">
        <x:v>4.77</x:v>
      </x:c>
      <x:c r="I1388" s="0" t="s">
        <x:v>363</x:v>
      </x:c>
      <x:c r="J1388" s="47">
        <x:f>ROUND(E1388* H1388,5)</x:f>
      </x:c>
      <x:c r="K1388" s="48" t="s"/>
    </x:row>
    <x:row r="1389" spans="1:27">
      <x:c r="D1389" s="49" t="s">
        <x:v>377</x:v>
      </x:c>
      <x:c r="E1389" s="48" t="s"/>
      <x:c r="H1389" s="48" t="s"/>
      <x:c r="K1389" s="46">
        <x:f>SUM(J1387:J1388)</x:f>
      </x:c>
    </x:row>
    <x:row r="1390" spans="1:27">
      <x:c r="E1390" s="48" t="s"/>
      <x:c r="H1390" s="48" t="s"/>
      <x:c r="K1390" s="48" t="s"/>
    </x:row>
    <x:row r="1391" spans="1:27">
      <x:c r="D1391" s="49" t="s">
        <x:v>379</x:v>
      </x:c>
      <x:c r="E1391" s="48" t="s"/>
      <x:c r="H1391" s="48" t="n">
        <x:v>1.5</x:v>
      </x:c>
      <x:c r="I1391" s="0" t="s">
        <x:v>380</x:v>
      </x:c>
      <x:c r="J1391" s="0">
        <x:f>ROUND(H1391/100*K1385,5)</x:f>
      </x:c>
      <x:c r="K1391" s="48" t="s"/>
    </x:row>
    <x:row r="1392" spans="1:27">
      <x:c r="D1392" s="49" t="s">
        <x:v>378</x:v>
      </x:c>
      <x:c r="E1392" s="48" t="s"/>
      <x:c r="H1392" s="48" t="s"/>
      <x:c r="K1392" s="50">
        <x:f>SUM(J1382:J1391)</x:f>
      </x:c>
    </x:row>
    <x:row r="1393" spans="1:27">
      <x:c r="D1393" s="49" t="s">
        <x:v>410</x:v>
      </x:c>
      <x:c r="E1393" s="48" t="s"/>
      <x:c r="H1393" s="48" t="n">
        <x:v>3</x:v>
      </x:c>
      <x:c r="I1393" s="0" t="s">
        <x:v>380</x:v>
      </x:c>
      <x:c r="K1393" s="46">
        <x:f>ROUND(H1393/100*K1392,5)</x:f>
      </x:c>
    </x:row>
    <x:row r="1394" spans="1:27">
      <x:c r="D1394" s="49" t="s">
        <x:v>381</x:v>
      </x:c>
      <x:c r="E1394" s="48" t="s"/>
      <x:c r="H1394" s="48" t="s"/>
      <x:c r="K1394" s="50">
        <x:f>SUM(K1392:K1393)</x:f>
      </x:c>
    </x:row>
    <x:row r="1396" spans="1:27" customFormat="1" ht="45" customHeight="1">
      <x:c r="A1396" s="38" t="s">
        <x:v>1009</x:v>
      </x:c>
      <x:c r="B1396" s="38" t="s">
        <x:v>251</x:v>
      </x:c>
      <x:c r="C1396" s="39" t="s">
        <x:v>76</x:v>
      </x:c>
      <x:c r="D1396" s="40" t="s">
        <x:v>252</x:v>
      </x:c>
      <x:c r="E1396" s="39" t="s"/>
      <x:c r="F1396" s="39" t="s"/>
      <x:c r="G1396" s="39" t="s"/>
      <x:c r="H1396" s="41" t="s">
        <x:v>355</x:v>
      </x:c>
      <x:c r="I1396" s="42" t="n">
        <x:v>1</x:v>
      </x:c>
      <x:c r="J1396" s="43" t="s"/>
      <x:c r="K1396" s="44">
        <x:f>ROUND(K1408,2)</x:f>
      </x:c>
      <x:c r="L1396" s="40" t="s">
        <x:v>1010</x:v>
      </x:c>
      <x:c r="M1396" s="39" t="s"/>
      <x:c r="N1396" s="39" t="s"/>
      <x:c r="O1396" s="39" t="s"/>
      <x:c r="P1396" s="39" t="s"/>
      <x:c r="Q1396" s="39" t="s"/>
      <x:c r="R1396" s="39" t="s"/>
      <x:c r="S1396" s="39" t="s"/>
      <x:c r="T1396" s="39" t="s"/>
      <x:c r="U1396" s="39" t="s"/>
      <x:c r="V1396" s="39" t="s"/>
      <x:c r="W1396" s="39" t="s"/>
      <x:c r="X1396" s="39" t="s"/>
      <x:c r="Y1396" s="39" t="s"/>
      <x:c r="Z1396" s="39" t="s"/>
      <x:c r="AA1396" s="39" t="s"/>
    </x:row>
    <x:row r="1397" spans="1:27">
      <x:c r="B1397" s="14" t="s">
        <x:v>357</x:v>
      </x:c>
    </x:row>
    <x:row r="1398" spans="1:27">
      <x:c r="B1398" s="0" t="s">
        <x:v>748</x:v>
      </x:c>
      <x:c r="C1398" s="0" t="s">
        <x:v>359</x:v>
      </x:c>
      <x:c r="D1398" s="0" t="s">
        <x:v>749</x:v>
      </x:c>
      <x:c r="E1398" s="45" t="n">
        <x:v>0.012</x:v>
      </x:c>
      <x:c r="F1398" s="0" t="s">
        <x:v>361</x:v>
      </x:c>
      <x:c r="G1398" s="0" t="s">
        <x:v>362</x:v>
      </x:c>
      <x:c r="H1398" s="46" t="n">
        <x:v>25.7</x:v>
      </x:c>
      <x:c r="I1398" s="0" t="s">
        <x:v>363</x:v>
      </x:c>
      <x:c r="J1398" s="47">
        <x:f>ROUND(E1398/I1396* H1398,5)</x:f>
      </x:c>
      <x:c r="K1398" s="48" t="s"/>
    </x:row>
    <x:row r="1399" spans="1:27">
      <x:c r="B1399" s="0" t="s">
        <x:v>746</x:v>
      </x:c>
      <x:c r="C1399" s="0" t="s">
        <x:v>359</x:v>
      </x:c>
      <x:c r="D1399" s="0" t="s">
        <x:v>747</x:v>
      </x:c>
      <x:c r="E1399" s="45" t="n">
        <x:v>0.012</x:v>
      </x:c>
      <x:c r="F1399" s="0" t="s">
        <x:v>361</x:v>
      </x:c>
      <x:c r="G1399" s="0" t="s">
        <x:v>362</x:v>
      </x:c>
      <x:c r="H1399" s="46" t="n">
        <x:v>30.01</x:v>
      </x:c>
      <x:c r="I1399" s="0" t="s">
        <x:v>363</x:v>
      </x:c>
      <x:c r="J1399" s="47">
        <x:f>ROUND(E1399/I1396* H1399,5)</x:f>
      </x:c>
      <x:c r="K1399" s="48" t="s"/>
    </x:row>
    <x:row r="1400" spans="1:27">
      <x:c r="D1400" s="49" t="s">
        <x:v>364</x:v>
      </x:c>
      <x:c r="E1400" s="48" t="s"/>
      <x:c r="H1400" s="48" t="s"/>
      <x:c r="K1400" s="46">
        <x:f>SUM(J1398:J1399)</x:f>
      </x:c>
    </x:row>
    <x:row r="1401" spans="1:27">
      <x:c r="B1401" s="14" t="s">
        <x:v>369</x:v>
      </x:c>
      <x:c r="E1401" s="48" t="s"/>
      <x:c r="H1401" s="48" t="s"/>
      <x:c r="K1401" s="48" t="s"/>
    </x:row>
    <x:row r="1402" spans="1:27">
      <x:c r="B1402" s="0" t="s">
        <x:v>1011</x:v>
      </x:c>
      <x:c r="C1402" s="0" t="s">
        <x:v>76</x:v>
      </x:c>
      <x:c r="D1402" s="0" t="s">
        <x:v>1012</x:v>
      </x:c>
      <x:c r="E1402" s="45" t="n">
        <x:v>1.02</x:v>
      </x:c>
      <x:c r="G1402" s="0" t="s">
        <x:v>362</x:v>
      </x:c>
      <x:c r="H1402" s="46" t="n">
        <x:v>1.5</x:v>
      </x:c>
      <x:c r="I1402" s="0" t="s">
        <x:v>363</x:v>
      </x:c>
      <x:c r="J1402" s="47">
        <x:f>ROUND(E1402* H1402,5)</x:f>
      </x:c>
      <x:c r="K1402" s="48" t="s"/>
    </x:row>
    <x:row r="1403" spans="1:27">
      <x:c r="D1403" s="49" t="s">
        <x:v>377</x:v>
      </x:c>
      <x:c r="E1403" s="48" t="s"/>
      <x:c r="H1403" s="48" t="s"/>
      <x:c r="K1403" s="46">
        <x:f>SUM(J1402:J1402)</x:f>
      </x:c>
    </x:row>
    <x:row r="1404" spans="1:27">
      <x:c r="E1404" s="48" t="s"/>
      <x:c r="H1404" s="48" t="s"/>
      <x:c r="K1404" s="48" t="s"/>
    </x:row>
    <x:row r="1405" spans="1:27">
      <x:c r="D1405" s="49" t="s">
        <x:v>379</x:v>
      </x:c>
      <x:c r="E1405" s="48" t="s"/>
      <x:c r="H1405" s="48" t="n">
        <x:v>1.5</x:v>
      </x:c>
      <x:c r="I1405" s="0" t="s">
        <x:v>380</x:v>
      </x:c>
      <x:c r="J1405" s="0">
        <x:f>ROUND(H1405/100*K1400,5)</x:f>
      </x:c>
      <x:c r="K1405" s="48" t="s"/>
    </x:row>
    <x:row r="1406" spans="1:27">
      <x:c r="D1406" s="49" t="s">
        <x:v>378</x:v>
      </x:c>
      <x:c r="E1406" s="48" t="s"/>
      <x:c r="H1406" s="48" t="s"/>
      <x:c r="K1406" s="50">
        <x:f>SUM(J1397:J1405)</x:f>
      </x:c>
    </x:row>
    <x:row r="1407" spans="1:27">
      <x:c r="D1407" s="49" t="s">
        <x:v>410</x:v>
      </x:c>
      <x:c r="E1407" s="48" t="s"/>
      <x:c r="H1407" s="48" t="n">
        <x:v>3</x:v>
      </x:c>
      <x:c r="I1407" s="0" t="s">
        <x:v>380</x:v>
      </x:c>
      <x:c r="K1407" s="46">
        <x:f>ROUND(H1407/100*K1406,5)</x:f>
      </x:c>
    </x:row>
    <x:row r="1408" spans="1:27">
      <x:c r="D1408" s="49" t="s">
        <x:v>381</x:v>
      </x:c>
      <x:c r="E1408" s="48" t="s"/>
      <x:c r="H1408" s="48" t="s"/>
      <x:c r="K1408" s="50">
        <x:f>SUM(K1406:K1407)</x:f>
      </x:c>
    </x:row>
    <x:row r="1410" spans="1:27" customFormat="1" ht="45" customHeight="1">
      <x:c r="A1410" s="38" t="s">
        <x:v>1013</x:v>
      </x:c>
      <x:c r="B1410" s="38" t="s">
        <x:v>253</x:v>
      </x:c>
      <x:c r="C1410" s="39" t="s">
        <x:v>76</x:v>
      </x:c>
      <x:c r="D1410" s="40" t="s">
        <x:v>254</x:v>
      </x:c>
      <x:c r="E1410" s="39" t="s"/>
      <x:c r="F1410" s="39" t="s"/>
      <x:c r="G1410" s="39" t="s"/>
      <x:c r="H1410" s="41" t="s">
        <x:v>355</x:v>
      </x:c>
      <x:c r="I1410" s="42" t="n">
        <x:v>1</x:v>
      </x:c>
      <x:c r="J1410" s="43" t="s"/>
      <x:c r="K1410" s="44">
        <x:f>ROUND(K1422,2)</x:f>
      </x:c>
      <x:c r="L1410" s="40" t="s">
        <x:v>1010</x:v>
      </x:c>
      <x:c r="M1410" s="39" t="s"/>
      <x:c r="N1410" s="39" t="s"/>
      <x:c r="O1410" s="39" t="s"/>
      <x:c r="P1410" s="39" t="s"/>
      <x:c r="Q1410" s="39" t="s"/>
      <x:c r="R1410" s="39" t="s"/>
      <x:c r="S1410" s="39" t="s"/>
      <x:c r="T1410" s="39" t="s"/>
      <x:c r="U1410" s="39" t="s"/>
      <x:c r="V1410" s="39" t="s"/>
      <x:c r="W1410" s="39" t="s"/>
      <x:c r="X1410" s="39" t="s"/>
      <x:c r="Y1410" s="39" t="s"/>
      <x:c r="Z1410" s="39" t="s"/>
      <x:c r="AA1410" s="39" t="s"/>
    </x:row>
    <x:row r="1411" spans="1:27">
      <x:c r="B1411" s="14" t="s">
        <x:v>357</x:v>
      </x:c>
    </x:row>
    <x:row r="1412" spans="1:27">
      <x:c r="B1412" s="0" t="s">
        <x:v>746</x:v>
      </x:c>
      <x:c r="C1412" s="0" t="s">
        <x:v>359</x:v>
      </x:c>
      <x:c r="D1412" s="0" t="s">
        <x:v>747</x:v>
      </x:c>
      <x:c r="E1412" s="45" t="n">
        <x:v>0.012</x:v>
      </x:c>
      <x:c r="F1412" s="0" t="s">
        <x:v>361</x:v>
      </x:c>
      <x:c r="G1412" s="0" t="s">
        <x:v>362</x:v>
      </x:c>
      <x:c r="H1412" s="46" t="n">
        <x:v>30.01</x:v>
      </x:c>
      <x:c r="I1412" s="0" t="s">
        <x:v>363</x:v>
      </x:c>
      <x:c r="J1412" s="47">
        <x:f>ROUND(E1412/I1410* H1412,5)</x:f>
      </x:c>
      <x:c r="K1412" s="48" t="s"/>
    </x:row>
    <x:row r="1413" spans="1:27">
      <x:c r="B1413" s="0" t="s">
        <x:v>748</x:v>
      </x:c>
      <x:c r="C1413" s="0" t="s">
        <x:v>359</x:v>
      </x:c>
      <x:c r="D1413" s="0" t="s">
        <x:v>749</x:v>
      </x:c>
      <x:c r="E1413" s="45" t="n">
        <x:v>0.012</x:v>
      </x:c>
      <x:c r="F1413" s="0" t="s">
        <x:v>361</x:v>
      </x:c>
      <x:c r="G1413" s="0" t="s">
        <x:v>362</x:v>
      </x:c>
      <x:c r="H1413" s="46" t="n">
        <x:v>25.7</x:v>
      </x:c>
      <x:c r="I1413" s="0" t="s">
        <x:v>363</x:v>
      </x:c>
      <x:c r="J1413" s="47">
        <x:f>ROUND(E1413/I1410* H1413,5)</x:f>
      </x:c>
      <x:c r="K1413" s="48" t="s"/>
    </x:row>
    <x:row r="1414" spans="1:27">
      <x:c r="D1414" s="49" t="s">
        <x:v>364</x:v>
      </x:c>
      <x:c r="E1414" s="48" t="s"/>
      <x:c r="H1414" s="48" t="s"/>
      <x:c r="K1414" s="46">
        <x:f>SUM(J1412:J1413)</x:f>
      </x:c>
    </x:row>
    <x:row r="1415" spans="1:27">
      <x:c r="B1415" s="14" t="s">
        <x:v>369</x:v>
      </x:c>
      <x:c r="E1415" s="48" t="s"/>
      <x:c r="H1415" s="48" t="s"/>
      <x:c r="K1415" s="48" t="s"/>
    </x:row>
    <x:row r="1416" spans="1:27">
      <x:c r="B1416" s="0" t="s">
        <x:v>1014</x:v>
      </x:c>
      <x:c r="C1416" s="0" t="s">
        <x:v>76</x:v>
      </x:c>
      <x:c r="D1416" s="0" t="s">
        <x:v>1015</x:v>
      </x:c>
      <x:c r="E1416" s="45" t="n">
        <x:v>1.02</x:v>
      </x:c>
      <x:c r="G1416" s="0" t="s">
        <x:v>362</x:v>
      </x:c>
      <x:c r="H1416" s="46" t="n">
        <x:v>2.25</x:v>
      </x:c>
      <x:c r="I1416" s="0" t="s">
        <x:v>363</x:v>
      </x:c>
      <x:c r="J1416" s="47">
        <x:f>ROUND(E1416* H1416,5)</x:f>
      </x:c>
      <x:c r="K1416" s="48" t="s"/>
    </x:row>
    <x:row r="1417" spans="1:27">
      <x:c r="D1417" s="49" t="s">
        <x:v>377</x:v>
      </x:c>
      <x:c r="E1417" s="48" t="s"/>
      <x:c r="H1417" s="48" t="s"/>
      <x:c r="K1417" s="46">
        <x:f>SUM(J1416:J1416)</x:f>
      </x:c>
    </x:row>
    <x:row r="1418" spans="1:27">
      <x:c r="E1418" s="48" t="s"/>
      <x:c r="H1418" s="48" t="s"/>
      <x:c r="K1418" s="48" t="s"/>
    </x:row>
    <x:row r="1419" spans="1:27">
      <x:c r="D1419" s="49" t="s">
        <x:v>379</x:v>
      </x:c>
      <x:c r="E1419" s="48" t="s"/>
      <x:c r="H1419" s="48" t="n">
        <x:v>1.5</x:v>
      </x:c>
      <x:c r="I1419" s="0" t="s">
        <x:v>380</x:v>
      </x:c>
      <x:c r="J1419" s="0">
        <x:f>ROUND(H1419/100*K1414,5)</x:f>
      </x:c>
      <x:c r="K1419" s="48" t="s"/>
    </x:row>
    <x:row r="1420" spans="1:27">
      <x:c r="D1420" s="49" t="s">
        <x:v>378</x:v>
      </x:c>
      <x:c r="E1420" s="48" t="s"/>
      <x:c r="H1420" s="48" t="s"/>
      <x:c r="K1420" s="50">
        <x:f>SUM(J1411:J1419)</x:f>
      </x:c>
    </x:row>
    <x:row r="1421" spans="1:27">
      <x:c r="D1421" s="49" t="s">
        <x:v>410</x:v>
      </x:c>
      <x:c r="E1421" s="48" t="s"/>
      <x:c r="H1421" s="48" t="n">
        <x:v>3</x:v>
      </x:c>
      <x:c r="I1421" s="0" t="s">
        <x:v>380</x:v>
      </x:c>
      <x:c r="K1421" s="46">
        <x:f>ROUND(H1421/100*K1420,5)</x:f>
      </x:c>
    </x:row>
    <x:row r="1422" spans="1:27">
      <x:c r="D1422" s="49" t="s">
        <x:v>381</x:v>
      </x:c>
      <x:c r="E1422" s="48" t="s"/>
      <x:c r="H1422" s="48" t="s"/>
      <x:c r="K1422" s="50">
        <x:f>SUM(K1420:K1421)</x:f>
      </x:c>
    </x:row>
    <x:row r="1424" spans="1:27" customFormat="1" ht="45" customHeight="1">
      <x:c r="A1424" s="38" t="s">
        <x:v>1016</x:v>
      </x:c>
      <x:c r="B1424" s="38" t="s">
        <x:v>255</x:v>
      </x:c>
      <x:c r="C1424" s="39" t="s">
        <x:v>76</x:v>
      </x:c>
      <x:c r="D1424" s="40" t="s">
        <x:v>256</x:v>
      </x:c>
      <x:c r="E1424" s="39" t="s"/>
      <x:c r="F1424" s="39" t="s"/>
      <x:c r="G1424" s="39" t="s"/>
      <x:c r="H1424" s="41" t="s">
        <x:v>355</x:v>
      </x:c>
      <x:c r="I1424" s="42" t="n">
        <x:v>1</x:v>
      </x:c>
      <x:c r="J1424" s="43" t="s"/>
      <x:c r="K1424" s="44">
        <x:f>ROUND(K1436,2)</x:f>
      </x:c>
      <x:c r="L1424" s="40" t="s">
        <x:v>1010</x:v>
      </x:c>
      <x:c r="M1424" s="39" t="s"/>
      <x:c r="N1424" s="39" t="s"/>
      <x:c r="O1424" s="39" t="s"/>
      <x:c r="P1424" s="39" t="s"/>
      <x:c r="Q1424" s="39" t="s"/>
      <x:c r="R1424" s="39" t="s"/>
      <x:c r="S1424" s="39" t="s"/>
      <x:c r="T1424" s="39" t="s"/>
      <x:c r="U1424" s="39" t="s"/>
      <x:c r="V1424" s="39" t="s"/>
      <x:c r="W1424" s="39" t="s"/>
      <x:c r="X1424" s="39" t="s"/>
      <x:c r="Y1424" s="39" t="s"/>
      <x:c r="Z1424" s="39" t="s"/>
      <x:c r="AA1424" s="39" t="s"/>
    </x:row>
    <x:row r="1425" spans="1:27">
      <x:c r="B1425" s="14" t="s">
        <x:v>357</x:v>
      </x:c>
    </x:row>
    <x:row r="1426" spans="1:27">
      <x:c r="B1426" s="0" t="s">
        <x:v>746</x:v>
      </x:c>
      <x:c r="C1426" s="0" t="s">
        <x:v>359</x:v>
      </x:c>
      <x:c r="D1426" s="0" t="s">
        <x:v>747</x:v>
      </x:c>
      <x:c r="E1426" s="45" t="n">
        <x:v>0.012</x:v>
      </x:c>
      <x:c r="F1426" s="0" t="s">
        <x:v>361</x:v>
      </x:c>
      <x:c r="G1426" s="0" t="s">
        <x:v>362</x:v>
      </x:c>
      <x:c r="H1426" s="46" t="n">
        <x:v>30.01</x:v>
      </x:c>
      <x:c r="I1426" s="0" t="s">
        <x:v>363</x:v>
      </x:c>
      <x:c r="J1426" s="47">
        <x:f>ROUND(E1426/I1424* H1426,5)</x:f>
      </x:c>
      <x:c r="K1426" s="48" t="s"/>
    </x:row>
    <x:row r="1427" spans="1:27">
      <x:c r="B1427" s="0" t="s">
        <x:v>748</x:v>
      </x:c>
      <x:c r="C1427" s="0" t="s">
        <x:v>359</x:v>
      </x:c>
      <x:c r="D1427" s="0" t="s">
        <x:v>749</x:v>
      </x:c>
      <x:c r="E1427" s="45" t="n">
        <x:v>0.012</x:v>
      </x:c>
      <x:c r="F1427" s="0" t="s">
        <x:v>361</x:v>
      </x:c>
      <x:c r="G1427" s="0" t="s">
        <x:v>362</x:v>
      </x:c>
      <x:c r="H1427" s="46" t="n">
        <x:v>25.7</x:v>
      </x:c>
      <x:c r="I1427" s="0" t="s">
        <x:v>363</x:v>
      </x:c>
      <x:c r="J1427" s="47">
        <x:f>ROUND(E1427/I1424* H1427,5)</x:f>
      </x:c>
      <x:c r="K1427" s="48" t="s"/>
    </x:row>
    <x:row r="1428" spans="1:27">
      <x:c r="D1428" s="49" t="s">
        <x:v>364</x:v>
      </x:c>
      <x:c r="E1428" s="48" t="s"/>
      <x:c r="H1428" s="48" t="s"/>
      <x:c r="K1428" s="46">
        <x:f>SUM(J1426:J1427)</x:f>
      </x:c>
    </x:row>
    <x:row r="1429" spans="1:27">
      <x:c r="B1429" s="14" t="s">
        <x:v>369</x:v>
      </x:c>
      <x:c r="E1429" s="48" t="s"/>
      <x:c r="H1429" s="48" t="s"/>
      <x:c r="K1429" s="48" t="s"/>
    </x:row>
    <x:row r="1430" spans="1:27">
      <x:c r="B1430" s="0" t="s">
        <x:v>1017</x:v>
      </x:c>
      <x:c r="C1430" s="0" t="s">
        <x:v>76</x:v>
      </x:c>
      <x:c r="D1430" s="0" t="s">
        <x:v>1018</x:v>
      </x:c>
      <x:c r="E1430" s="45" t="n">
        <x:v>1.02</x:v>
      </x:c>
      <x:c r="G1430" s="0" t="s">
        <x:v>362</x:v>
      </x:c>
      <x:c r="H1430" s="46" t="n">
        <x:v>2.78</x:v>
      </x:c>
      <x:c r="I1430" s="0" t="s">
        <x:v>363</x:v>
      </x:c>
      <x:c r="J1430" s="47">
        <x:f>ROUND(E1430* H1430,5)</x:f>
      </x:c>
      <x:c r="K1430" s="48" t="s"/>
    </x:row>
    <x:row r="1431" spans="1:27">
      <x:c r="D1431" s="49" t="s">
        <x:v>377</x:v>
      </x:c>
      <x:c r="E1431" s="48" t="s"/>
      <x:c r="H1431" s="48" t="s"/>
      <x:c r="K1431" s="46">
        <x:f>SUM(J1430:J1430)</x:f>
      </x:c>
    </x:row>
    <x:row r="1432" spans="1:27">
      <x:c r="E1432" s="48" t="s"/>
      <x:c r="H1432" s="48" t="s"/>
      <x:c r="K1432" s="48" t="s"/>
    </x:row>
    <x:row r="1433" spans="1:27">
      <x:c r="D1433" s="49" t="s">
        <x:v>379</x:v>
      </x:c>
      <x:c r="E1433" s="48" t="s"/>
      <x:c r="H1433" s="48" t="n">
        <x:v>1.5</x:v>
      </x:c>
      <x:c r="I1433" s="0" t="s">
        <x:v>380</x:v>
      </x:c>
      <x:c r="J1433" s="0">
        <x:f>ROUND(H1433/100*K1428,5)</x:f>
      </x:c>
      <x:c r="K1433" s="48" t="s"/>
    </x:row>
    <x:row r="1434" spans="1:27">
      <x:c r="D1434" s="49" t="s">
        <x:v>378</x:v>
      </x:c>
      <x:c r="E1434" s="48" t="s"/>
      <x:c r="H1434" s="48" t="s"/>
      <x:c r="K1434" s="50">
        <x:f>SUM(J1425:J1433)</x:f>
      </x:c>
    </x:row>
    <x:row r="1435" spans="1:27">
      <x:c r="D1435" s="49" t="s">
        <x:v>410</x:v>
      </x:c>
      <x:c r="E1435" s="48" t="s"/>
      <x:c r="H1435" s="48" t="n">
        <x:v>3</x:v>
      </x:c>
      <x:c r="I1435" s="0" t="s">
        <x:v>380</x:v>
      </x:c>
      <x:c r="K1435" s="46">
        <x:f>ROUND(H1435/100*K1434,5)</x:f>
      </x:c>
    </x:row>
    <x:row r="1436" spans="1:27">
      <x:c r="D1436" s="49" t="s">
        <x:v>381</x:v>
      </x:c>
      <x:c r="E1436" s="48" t="s"/>
      <x:c r="H1436" s="48" t="s"/>
      <x:c r="K1436" s="50">
        <x:f>SUM(K1434:K1435)</x:f>
      </x:c>
    </x:row>
    <x:row r="1438" spans="1:27" customFormat="1" ht="45" customHeight="1">
      <x:c r="A1438" s="38" t="s">
        <x:v>1019</x:v>
      </x:c>
      <x:c r="B1438" s="38" t="s">
        <x:v>257</x:v>
      </x:c>
      <x:c r="C1438" s="39" t="s">
        <x:v>76</x:v>
      </x:c>
      <x:c r="D1438" s="40" t="s">
        <x:v>258</x:v>
      </x:c>
      <x:c r="E1438" s="39" t="s"/>
      <x:c r="F1438" s="39" t="s"/>
      <x:c r="G1438" s="39" t="s"/>
      <x:c r="H1438" s="41" t="s">
        <x:v>355</x:v>
      </x:c>
      <x:c r="I1438" s="42" t="n">
        <x:v>1</x:v>
      </x:c>
      <x:c r="J1438" s="43" t="s"/>
      <x:c r="K1438" s="44">
        <x:f>ROUND(K1450,2)</x:f>
      </x:c>
      <x:c r="L1438" s="40" t="s">
        <x:v>1010</x:v>
      </x:c>
      <x:c r="M1438" s="39" t="s"/>
      <x:c r="N1438" s="39" t="s"/>
      <x:c r="O1438" s="39" t="s"/>
      <x:c r="P1438" s="39" t="s"/>
      <x:c r="Q1438" s="39" t="s"/>
      <x:c r="R1438" s="39" t="s"/>
      <x:c r="S1438" s="39" t="s"/>
      <x:c r="T1438" s="39" t="s"/>
      <x:c r="U1438" s="39" t="s"/>
      <x:c r="V1438" s="39" t="s"/>
      <x:c r="W1438" s="39" t="s"/>
      <x:c r="X1438" s="39" t="s"/>
      <x:c r="Y1438" s="39" t="s"/>
      <x:c r="Z1438" s="39" t="s"/>
      <x:c r="AA1438" s="39" t="s"/>
    </x:row>
    <x:row r="1439" spans="1:27">
      <x:c r="B1439" s="14" t="s">
        <x:v>357</x:v>
      </x:c>
    </x:row>
    <x:row r="1440" spans="1:27">
      <x:c r="B1440" s="0" t="s">
        <x:v>748</x:v>
      </x:c>
      <x:c r="C1440" s="0" t="s">
        <x:v>359</x:v>
      </x:c>
      <x:c r="D1440" s="0" t="s">
        <x:v>749</x:v>
      </x:c>
      <x:c r="E1440" s="45" t="n">
        <x:v>0.012</x:v>
      </x:c>
      <x:c r="F1440" s="0" t="s">
        <x:v>361</x:v>
      </x:c>
      <x:c r="G1440" s="0" t="s">
        <x:v>362</x:v>
      </x:c>
      <x:c r="H1440" s="46" t="n">
        <x:v>25.7</x:v>
      </x:c>
      <x:c r="I1440" s="0" t="s">
        <x:v>363</x:v>
      </x:c>
      <x:c r="J1440" s="47">
        <x:f>ROUND(E1440/I1438* H1440,5)</x:f>
      </x:c>
      <x:c r="K1440" s="48" t="s"/>
    </x:row>
    <x:row r="1441" spans="1:27">
      <x:c r="B1441" s="0" t="s">
        <x:v>746</x:v>
      </x:c>
      <x:c r="C1441" s="0" t="s">
        <x:v>359</x:v>
      </x:c>
      <x:c r="D1441" s="0" t="s">
        <x:v>747</x:v>
      </x:c>
      <x:c r="E1441" s="45" t="n">
        <x:v>0.012</x:v>
      </x:c>
      <x:c r="F1441" s="0" t="s">
        <x:v>361</x:v>
      </x:c>
      <x:c r="G1441" s="0" t="s">
        <x:v>362</x:v>
      </x:c>
      <x:c r="H1441" s="46" t="n">
        <x:v>30.01</x:v>
      </x:c>
      <x:c r="I1441" s="0" t="s">
        <x:v>363</x:v>
      </x:c>
      <x:c r="J1441" s="47">
        <x:f>ROUND(E1441/I1438* H1441,5)</x:f>
      </x:c>
      <x:c r="K1441" s="48" t="s"/>
    </x:row>
    <x:row r="1442" spans="1:27">
      <x:c r="D1442" s="49" t="s">
        <x:v>364</x:v>
      </x:c>
      <x:c r="E1442" s="48" t="s"/>
      <x:c r="H1442" s="48" t="s"/>
      <x:c r="K1442" s="46">
        <x:f>SUM(J1440:J1441)</x:f>
      </x:c>
    </x:row>
    <x:row r="1443" spans="1:27">
      <x:c r="B1443" s="14" t="s">
        <x:v>369</x:v>
      </x:c>
      <x:c r="E1443" s="48" t="s"/>
      <x:c r="H1443" s="48" t="s"/>
      <x:c r="K1443" s="48" t="s"/>
    </x:row>
    <x:row r="1444" spans="1:27">
      <x:c r="B1444" s="0" t="s">
        <x:v>1020</x:v>
      </x:c>
      <x:c r="C1444" s="0" t="s">
        <x:v>76</x:v>
      </x:c>
      <x:c r="D1444" s="0" t="s">
        <x:v>1021</x:v>
      </x:c>
      <x:c r="E1444" s="45" t="n">
        <x:v>1.02</x:v>
      </x:c>
      <x:c r="G1444" s="0" t="s">
        <x:v>362</x:v>
      </x:c>
      <x:c r="H1444" s="46" t="n">
        <x:v>3.71</x:v>
      </x:c>
      <x:c r="I1444" s="0" t="s">
        <x:v>363</x:v>
      </x:c>
      <x:c r="J1444" s="47">
        <x:f>ROUND(E1444* H1444,5)</x:f>
      </x:c>
      <x:c r="K1444" s="48" t="s"/>
    </x:row>
    <x:row r="1445" spans="1:27">
      <x:c r="D1445" s="49" t="s">
        <x:v>377</x:v>
      </x:c>
      <x:c r="E1445" s="48" t="s"/>
      <x:c r="H1445" s="48" t="s"/>
      <x:c r="K1445" s="46">
        <x:f>SUM(J1444:J1444)</x:f>
      </x:c>
    </x:row>
    <x:row r="1446" spans="1:27">
      <x:c r="E1446" s="48" t="s"/>
      <x:c r="H1446" s="48" t="s"/>
      <x:c r="K1446" s="48" t="s"/>
    </x:row>
    <x:row r="1447" spans="1:27">
      <x:c r="D1447" s="49" t="s">
        <x:v>379</x:v>
      </x:c>
      <x:c r="E1447" s="48" t="s"/>
      <x:c r="H1447" s="48" t="n">
        <x:v>1.5</x:v>
      </x:c>
      <x:c r="I1447" s="0" t="s">
        <x:v>380</x:v>
      </x:c>
      <x:c r="J1447" s="0">
        <x:f>ROUND(H1447/100*K1442,5)</x:f>
      </x:c>
      <x:c r="K1447" s="48" t="s"/>
    </x:row>
    <x:row r="1448" spans="1:27">
      <x:c r="D1448" s="49" t="s">
        <x:v>378</x:v>
      </x:c>
      <x:c r="E1448" s="48" t="s"/>
      <x:c r="H1448" s="48" t="s"/>
      <x:c r="K1448" s="50">
        <x:f>SUM(J1439:J1447)</x:f>
      </x:c>
    </x:row>
    <x:row r="1449" spans="1:27">
      <x:c r="D1449" s="49" t="s">
        <x:v>410</x:v>
      </x:c>
      <x:c r="E1449" s="48" t="s"/>
      <x:c r="H1449" s="48" t="n">
        <x:v>3</x:v>
      </x:c>
      <x:c r="I1449" s="0" t="s">
        <x:v>380</x:v>
      </x:c>
      <x:c r="K1449" s="46">
        <x:f>ROUND(H1449/100*K1448,5)</x:f>
      </x:c>
    </x:row>
    <x:row r="1450" spans="1:27">
      <x:c r="D1450" s="49" t="s">
        <x:v>381</x:v>
      </x:c>
      <x:c r="E1450" s="48" t="s"/>
      <x:c r="H1450" s="48" t="s"/>
      <x:c r="K1450" s="50">
        <x:f>SUM(K1448:K1449)</x:f>
      </x:c>
    </x:row>
    <x:row r="1452" spans="1:27" customFormat="1" ht="45" customHeight="1">
      <x:c r="A1452" s="38" t="s">
        <x:v>1022</x:v>
      </x:c>
      <x:c r="B1452" s="38" t="s">
        <x:v>259</x:v>
      </x:c>
      <x:c r="C1452" s="39" t="s">
        <x:v>76</x:v>
      </x:c>
      <x:c r="D1452" s="40" t="s">
        <x:v>260</x:v>
      </x:c>
      <x:c r="E1452" s="39" t="s"/>
      <x:c r="F1452" s="39" t="s"/>
      <x:c r="G1452" s="39" t="s"/>
      <x:c r="H1452" s="41" t="s">
        <x:v>355</x:v>
      </x:c>
      <x:c r="I1452" s="42" t="n">
        <x:v>1</x:v>
      </x:c>
      <x:c r="J1452" s="43" t="s"/>
      <x:c r="K1452" s="44">
        <x:f>ROUND(K1464,2)</x:f>
      </x:c>
      <x:c r="L1452" s="40" t="s">
        <x:v>1010</x:v>
      </x:c>
      <x:c r="M1452" s="39" t="s"/>
      <x:c r="N1452" s="39" t="s"/>
      <x:c r="O1452" s="39" t="s"/>
      <x:c r="P1452" s="39" t="s"/>
      <x:c r="Q1452" s="39" t="s"/>
      <x:c r="R1452" s="39" t="s"/>
      <x:c r="S1452" s="39" t="s"/>
      <x:c r="T1452" s="39" t="s"/>
      <x:c r="U1452" s="39" t="s"/>
      <x:c r="V1452" s="39" t="s"/>
      <x:c r="W1452" s="39" t="s"/>
      <x:c r="X1452" s="39" t="s"/>
      <x:c r="Y1452" s="39" t="s"/>
      <x:c r="Z1452" s="39" t="s"/>
      <x:c r="AA1452" s="39" t="s"/>
    </x:row>
    <x:row r="1453" spans="1:27">
      <x:c r="B1453" s="14" t="s">
        <x:v>357</x:v>
      </x:c>
    </x:row>
    <x:row r="1454" spans="1:27">
      <x:c r="B1454" s="0" t="s">
        <x:v>746</x:v>
      </x:c>
      <x:c r="C1454" s="0" t="s">
        <x:v>359</x:v>
      </x:c>
      <x:c r="D1454" s="0" t="s">
        <x:v>747</x:v>
      </x:c>
      <x:c r="E1454" s="45" t="n">
        <x:v>0.012</x:v>
      </x:c>
      <x:c r="F1454" s="0" t="s">
        <x:v>361</x:v>
      </x:c>
      <x:c r="G1454" s="0" t="s">
        <x:v>362</x:v>
      </x:c>
      <x:c r="H1454" s="46" t="n">
        <x:v>30.01</x:v>
      </x:c>
      <x:c r="I1454" s="0" t="s">
        <x:v>363</x:v>
      </x:c>
      <x:c r="J1454" s="47">
        <x:f>ROUND(E1454/I1452* H1454,5)</x:f>
      </x:c>
      <x:c r="K1454" s="48" t="s"/>
    </x:row>
    <x:row r="1455" spans="1:27">
      <x:c r="B1455" s="0" t="s">
        <x:v>748</x:v>
      </x:c>
      <x:c r="C1455" s="0" t="s">
        <x:v>359</x:v>
      </x:c>
      <x:c r="D1455" s="0" t="s">
        <x:v>749</x:v>
      </x:c>
      <x:c r="E1455" s="45" t="n">
        <x:v>0.012</x:v>
      </x:c>
      <x:c r="F1455" s="0" t="s">
        <x:v>361</x:v>
      </x:c>
      <x:c r="G1455" s="0" t="s">
        <x:v>362</x:v>
      </x:c>
      <x:c r="H1455" s="46" t="n">
        <x:v>25.7</x:v>
      </x:c>
      <x:c r="I1455" s="0" t="s">
        <x:v>363</x:v>
      </x:c>
      <x:c r="J1455" s="47">
        <x:f>ROUND(E1455/I1452* H1455,5)</x:f>
      </x:c>
      <x:c r="K1455" s="48" t="s"/>
    </x:row>
    <x:row r="1456" spans="1:27">
      <x:c r="D1456" s="49" t="s">
        <x:v>364</x:v>
      </x:c>
      <x:c r="E1456" s="48" t="s"/>
      <x:c r="H1456" s="48" t="s"/>
      <x:c r="K1456" s="46">
        <x:f>SUM(J1454:J1455)</x:f>
      </x:c>
    </x:row>
    <x:row r="1457" spans="1:27">
      <x:c r="B1457" s="14" t="s">
        <x:v>369</x:v>
      </x:c>
      <x:c r="E1457" s="48" t="s"/>
      <x:c r="H1457" s="48" t="s"/>
      <x:c r="K1457" s="48" t="s"/>
    </x:row>
    <x:row r="1458" spans="1:27">
      <x:c r="B1458" s="0" t="s">
        <x:v>1023</x:v>
      </x:c>
      <x:c r="C1458" s="0" t="s">
        <x:v>76</x:v>
      </x:c>
      <x:c r="D1458" s="0" t="s">
        <x:v>1024</x:v>
      </x:c>
      <x:c r="E1458" s="45" t="n">
        <x:v>1.02</x:v>
      </x:c>
      <x:c r="G1458" s="0" t="s">
        <x:v>362</x:v>
      </x:c>
      <x:c r="H1458" s="46" t="n">
        <x:v>5.15</x:v>
      </x:c>
      <x:c r="I1458" s="0" t="s">
        <x:v>363</x:v>
      </x:c>
      <x:c r="J1458" s="47">
        <x:f>ROUND(E1458* H1458,5)</x:f>
      </x:c>
      <x:c r="K1458" s="48" t="s"/>
    </x:row>
    <x:row r="1459" spans="1:27">
      <x:c r="D1459" s="49" t="s">
        <x:v>377</x:v>
      </x:c>
      <x:c r="E1459" s="48" t="s"/>
      <x:c r="H1459" s="48" t="s"/>
      <x:c r="K1459" s="46">
        <x:f>SUM(J1458:J1458)</x:f>
      </x:c>
    </x:row>
    <x:row r="1460" spans="1:27">
      <x:c r="E1460" s="48" t="s"/>
      <x:c r="H1460" s="48" t="s"/>
      <x:c r="K1460" s="48" t="s"/>
    </x:row>
    <x:row r="1461" spans="1:27">
      <x:c r="D1461" s="49" t="s">
        <x:v>379</x:v>
      </x:c>
      <x:c r="E1461" s="48" t="s"/>
      <x:c r="H1461" s="48" t="n">
        <x:v>1.5</x:v>
      </x:c>
      <x:c r="I1461" s="0" t="s">
        <x:v>380</x:v>
      </x:c>
      <x:c r="J1461" s="0">
        <x:f>ROUND(H1461/100*K1456,5)</x:f>
      </x:c>
      <x:c r="K1461" s="48" t="s"/>
    </x:row>
    <x:row r="1462" spans="1:27">
      <x:c r="D1462" s="49" t="s">
        <x:v>378</x:v>
      </x:c>
      <x:c r="E1462" s="48" t="s"/>
      <x:c r="H1462" s="48" t="s"/>
      <x:c r="K1462" s="50">
        <x:f>SUM(J1453:J1461)</x:f>
      </x:c>
    </x:row>
    <x:row r="1463" spans="1:27">
      <x:c r="D1463" s="49" t="s">
        <x:v>410</x:v>
      </x:c>
      <x:c r="E1463" s="48" t="s"/>
      <x:c r="H1463" s="48" t="n">
        <x:v>3</x:v>
      </x:c>
      <x:c r="I1463" s="0" t="s">
        <x:v>380</x:v>
      </x:c>
      <x:c r="K1463" s="46">
        <x:f>ROUND(H1463/100*K1462,5)</x:f>
      </x:c>
    </x:row>
    <x:row r="1464" spans="1:27">
      <x:c r="D1464" s="49" t="s">
        <x:v>381</x:v>
      </x:c>
      <x:c r="E1464" s="48" t="s"/>
      <x:c r="H1464" s="48" t="s"/>
      <x:c r="K1464" s="50">
        <x:f>SUM(K1462:K1463)</x:f>
      </x:c>
    </x:row>
    <x:row r="1466" spans="1:27" customFormat="1" ht="45" customHeight="1">
      <x:c r="A1466" s="38" t="s">
        <x:v>1025</x:v>
      </x:c>
      <x:c r="B1466" s="38" t="s">
        <x:v>261</x:v>
      </x:c>
      <x:c r="C1466" s="39" t="s">
        <x:v>76</x:v>
      </x:c>
      <x:c r="D1466" s="40" t="s">
        <x:v>262</x:v>
      </x:c>
      <x:c r="E1466" s="39" t="s"/>
      <x:c r="F1466" s="39" t="s"/>
      <x:c r="G1466" s="39" t="s"/>
      <x:c r="H1466" s="41" t="s">
        <x:v>355</x:v>
      </x:c>
      <x:c r="I1466" s="42" t="n">
        <x:v>1</x:v>
      </x:c>
      <x:c r="J1466" s="43" t="s"/>
      <x:c r="K1466" s="44">
        <x:f>ROUND(K1478,2)</x:f>
      </x:c>
      <x:c r="L1466" s="40" t="s">
        <x:v>1010</x:v>
      </x:c>
      <x:c r="M1466" s="39" t="s"/>
      <x:c r="N1466" s="39" t="s"/>
      <x:c r="O1466" s="39" t="s"/>
      <x:c r="P1466" s="39" t="s"/>
      <x:c r="Q1466" s="39" t="s"/>
      <x:c r="R1466" s="39" t="s"/>
      <x:c r="S1466" s="39" t="s"/>
      <x:c r="T1466" s="39" t="s"/>
      <x:c r="U1466" s="39" t="s"/>
      <x:c r="V1466" s="39" t="s"/>
      <x:c r="W1466" s="39" t="s"/>
      <x:c r="X1466" s="39" t="s"/>
      <x:c r="Y1466" s="39" t="s"/>
      <x:c r="Z1466" s="39" t="s"/>
      <x:c r="AA1466" s="39" t="s"/>
    </x:row>
    <x:row r="1467" spans="1:27">
      <x:c r="B1467" s="14" t="s">
        <x:v>357</x:v>
      </x:c>
    </x:row>
    <x:row r="1468" spans="1:27">
      <x:c r="B1468" s="0" t="s">
        <x:v>746</x:v>
      </x:c>
      <x:c r="C1468" s="0" t="s">
        <x:v>359</x:v>
      </x:c>
      <x:c r="D1468" s="0" t="s">
        <x:v>747</x:v>
      </x:c>
      <x:c r="E1468" s="45" t="n">
        <x:v>0.032</x:v>
      </x:c>
      <x:c r="F1468" s="0" t="s">
        <x:v>361</x:v>
      </x:c>
      <x:c r="G1468" s="0" t="s">
        <x:v>362</x:v>
      </x:c>
      <x:c r="H1468" s="46" t="n">
        <x:v>30.01</x:v>
      </x:c>
      <x:c r="I1468" s="0" t="s">
        <x:v>363</x:v>
      </x:c>
      <x:c r="J1468" s="47">
        <x:f>ROUND(E1468/I1466* H1468,5)</x:f>
      </x:c>
      <x:c r="K1468" s="48" t="s"/>
    </x:row>
    <x:row r="1469" spans="1:27">
      <x:c r="B1469" s="0" t="s">
        <x:v>748</x:v>
      </x:c>
      <x:c r="C1469" s="0" t="s">
        <x:v>359</x:v>
      </x:c>
      <x:c r="D1469" s="0" t="s">
        <x:v>749</x:v>
      </x:c>
      <x:c r="E1469" s="45" t="n">
        <x:v>0.032</x:v>
      </x:c>
      <x:c r="F1469" s="0" t="s">
        <x:v>361</x:v>
      </x:c>
      <x:c r="G1469" s="0" t="s">
        <x:v>362</x:v>
      </x:c>
      <x:c r="H1469" s="46" t="n">
        <x:v>25.7</x:v>
      </x:c>
      <x:c r="I1469" s="0" t="s">
        <x:v>363</x:v>
      </x:c>
      <x:c r="J1469" s="47">
        <x:f>ROUND(E1469/I1466* H1469,5)</x:f>
      </x:c>
      <x:c r="K1469" s="48" t="s"/>
    </x:row>
    <x:row r="1470" spans="1:27">
      <x:c r="D1470" s="49" t="s">
        <x:v>364</x:v>
      </x:c>
      <x:c r="E1470" s="48" t="s"/>
      <x:c r="H1470" s="48" t="s"/>
      <x:c r="K1470" s="46">
        <x:f>SUM(J1468:J1469)</x:f>
      </x:c>
    </x:row>
    <x:row r="1471" spans="1:27">
      <x:c r="B1471" s="14" t="s">
        <x:v>369</x:v>
      </x:c>
      <x:c r="E1471" s="48" t="s"/>
      <x:c r="H1471" s="48" t="s"/>
      <x:c r="K1471" s="48" t="s"/>
    </x:row>
    <x:row r="1472" spans="1:27">
      <x:c r="B1472" s="0" t="s">
        <x:v>1026</x:v>
      </x:c>
      <x:c r="C1472" s="0" t="s">
        <x:v>76</x:v>
      </x:c>
      <x:c r="D1472" s="0" t="s">
        <x:v>1027</x:v>
      </x:c>
      <x:c r="E1472" s="45" t="n">
        <x:v>1.02</x:v>
      </x:c>
      <x:c r="G1472" s="0" t="s">
        <x:v>362</x:v>
      </x:c>
      <x:c r="H1472" s="46" t="n">
        <x:v>17.14</x:v>
      </x:c>
      <x:c r="I1472" s="0" t="s">
        <x:v>363</x:v>
      </x:c>
      <x:c r="J1472" s="47">
        <x:f>ROUND(E1472* H1472,5)</x:f>
      </x:c>
      <x:c r="K1472" s="48" t="s"/>
    </x:row>
    <x:row r="1473" spans="1:27">
      <x:c r="D1473" s="49" t="s">
        <x:v>377</x:v>
      </x:c>
      <x:c r="E1473" s="48" t="s"/>
      <x:c r="H1473" s="48" t="s"/>
      <x:c r="K1473" s="46">
        <x:f>SUM(J1472:J1472)</x:f>
      </x:c>
    </x:row>
    <x:row r="1474" spans="1:27">
      <x:c r="E1474" s="48" t="s"/>
      <x:c r="H1474" s="48" t="s"/>
      <x:c r="K1474" s="48" t="s"/>
    </x:row>
    <x:row r="1475" spans="1:27">
      <x:c r="D1475" s="49" t="s">
        <x:v>379</x:v>
      </x:c>
      <x:c r="E1475" s="48" t="s"/>
      <x:c r="H1475" s="48" t="n">
        <x:v>1.5</x:v>
      </x:c>
      <x:c r="I1475" s="0" t="s">
        <x:v>380</x:v>
      </x:c>
      <x:c r="J1475" s="0">
        <x:f>ROUND(H1475/100*K1470,5)</x:f>
      </x:c>
      <x:c r="K1475" s="48" t="s"/>
    </x:row>
    <x:row r="1476" spans="1:27">
      <x:c r="D1476" s="49" t="s">
        <x:v>378</x:v>
      </x:c>
      <x:c r="E1476" s="48" t="s"/>
      <x:c r="H1476" s="48" t="s"/>
      <x:c r="K1476" s="50">
        <x:f>SUM(J1467:J1475)</x:f>
      </x:c>
    </x:row>
    <x:row r="1477" spans="1:27">
      <x:c r="D1477" s="49" t="s">
        <x:v>410</x:v>
      </x:c>
      <x:c r="E1477" s="48" t="s"/>
      <x:c r="H1477" s="48" t="n">
        <x:v>3</x:v>
      </x:c>
      <x:c r="I1477" s="0" t="s">
        <x:v>380</x:v>
      </x:c>
      <x:c r="K1477" s="46">
        <x:f>ROUND(H1477/100*K1476,5)</x:f>
      </x:c>
    </x:row>
    <x:row r="1478" spans="1:27">
      <x:c r="D1478" s="49" t="s">
        <x:v>381</x:v>
      </x:c>
      <x:c r="E1478" s="48" t="s"/>
      <x:c r="H1478" s="48" t="s"/>
      <x:c r="K1478" s="50">
        <x:f>SUM(K1476:K1477)</x:f>
      </x:c>
    </x:row>
    <x:row r="1480" spans="1:27" customFormat="1" ht="45" customHeight="1">
      <x:c r="A1480" s="38" t="s">
        <x:v>1028</x:v>
      </x:c>
      <x:c r="B1480" s="38" t="s">
        <x:v>249</x:v>
      </x:c>
      <x:c r="C1480" s="39" t="s">
        <x:v>76</x:v>
      </x:c>
      <x:c r="D1480" s="40" t="s">
        <x:v>250</x:v>
      </x:c>
      <x:c r="E1480" s="39" t="s"/>
      <x:c r="F1480" s="39" t="s"/>
      <x:c r="G1480" s="39" t="s"/>
      <x:c r="H1480" s="41" t="s">
        <x:v>355</x:v>
      </x:c>
      <x:c r="I1480" s="42" t="n">
        <x:v>1</x:v>
      </x:c>
      <x:c r="J1480" s="43" t="s"/>
      <x:c r="K1480" s="44">
        <x:f>ROUND(K1492,2)</x:f>
      </x:c>
      <x:c r="L1480" s="40" t="s">
        <x:v>1029</x:v>
      </x:c>
      <x:c r="M1480" s="39" t="s"/>
      <x:c r="N1480" s="39" t="s"/>
      <x:c r="O1480" s="39" t="s"/>
      <x:c r="P1480" s="39" t="s"/>
      <x:c r="Q1480" s="39" t="s"/>
      <x:c r="R1480" s="39" t="s"/>
      <x:c r="S1480" s="39" t="s"/>
      <x:c r="T1480" s="39" t="s"/>
      <x:c r="U1480" s="39" t="s"/>
      <x:c r="V1480" s="39" t="s"/>
      <x:c r="W1480" s="39" t="s"/>
      <x:c r="X1480" s="39" t="s"/>
      <x:c r="Y1480" s="39" t="s"/>
      <x:c r="Z1480" s="39" t="s"/>
      <x:c r="AA1480" s="39" t="s"/>
    </x:row>
    <x:row r="1481" spans="1:27">
      <x:c r="B1481" s="14" t="s">
        <x:v>357</x:v>
      </x:c>
    </x:row>
    <x:row r="1482" spans="1:27">
      <x:c r="B1482" s="0" t="s">
        <x:v>746</x:v>
      </x:c>
      <x:c r="C1482" s="0" t="s">
        <x:v>359</x:v>
      </x:c>
      <x:c r="D1482" s="0" t="s">
        <x:v>747</x:v>
      </x:c>
      <x:c r="E1482" s="45" t="n">
        <x:v>0.015</x:v>
      </x:c>
      <x:c r="F1482" s="0" t="s">
        <x:v>361</x:v>
      </x:c>
      <x:c r="G1482" s="0" t="s">
        <x:v>362</x:v>
      </x:c>
      <x:c r="H1482" s="46" t="n">
        <x:v>30.01</x:v>
      </x:c>
      <x:c r="I1482" s="0" t="s">
        <x:v>363</x:v>
      </x:c>
      <x:c r="J1482" s="47">
        <x:f>ROUND(E1482/I1480* H1482,5)</x:f>
      </x:c>
      <x:c r="K1482" s="48" t="s"/>
    </x:row>
    <x:row r="1483" spans="1:27">
      <x:c r="B1483" s="0" t="s">
        <x:v>748</x:v>
      </x:c>
      <x:c r="C1483" s="0" t="s">
        <x:v>359</x:v>
      </x:c>
      <x:c r="D1483" s="0" t="s">
        <x:v>749</x:v>
      </x:c>
      <x:c r="E1483" s="45" t="n">
        <x:v>0.015</x:v>
      </x:c>
      <x:c r="F1483" s="0" t="s">
        <x:v>361</x:v>
      </x:c>
      <x:c r="G1483" s="0" t="s">
        <x:v>362</x:v>
      </x:c>
      <x:c r="H1483" s="46" t="n">
        <x:v>25.7</x:v>
      </x:c>
      <x:c r="I1483" s="0" t="s">
        <x:v>363</x:v>
      </x:c>
      <x:c r="J1483" s="47">
        <x:f>ROUND(E1483/I1480* H1483,5)</x:f>
      </x:c>
      <x:c r="K1483" s="48" t="s"/>
    </x:row>
    <x:row r="1484" spans="1:27">
      <x:c r="D1484" s="49" t="s">
        <x:v>364</x:v>
      </x:c>
      <x:c r="E1484" s="48" t="s"/>
      <x:c r="H1484" s="48" t="s"/>
      <x:c r="K1484" s="46">
        <x:f>SUM(J1482:J1483)</x:f>
      </x:c>
    </x:row>
    <x:row r="1485" spans="1:27">
      <x:c r="B1485" s="14" t="s">
        <x:v>369</x:v>
      </x:c>
      <x:c r="E1485" s="48" t="s"/>
      <x:c r="H1485" s="48" t="s"/>
      <x:c r="K1485" s="48" t="s"/>
    </x:row>
    <x:row r="1486" spans="1:27">
      <x:c r="B1486" s="0" t="s">
        <x:v>1030</x:v>
      </x:c>
      <x:c r="C1486" s="0" t="s">
        <x:v>76</x:v>
      </x:c>
      <x:c r="D1486" s="0" t="s">
        <x:v>1031</x:v>
      </x:c>
      <x:c r="E1486" s="45" t="n">
        <x:v>1.02</x:v>
      </x:c>
      <x:c r="G1486" s="0" t="s">
        <x:v>362</x:v>
      </x:c>
      <x:c r="H1486" s="46" t="n">
        <x:v>1.06</x:v>
      </x:c>
      <x:c r="I1486" s="0" t="s">
        <x:v>363</x:v>
      </x:c>
      <x:c r="J1486" s="47">
        <x:f>ROUND(E1486* H1486,5)</x:f>
      </x:c>
      <x:c r="K1486" s="48" t="s"/>
    </x:row>
    <x:row r="1487" spans="1:27">
      <x:c r="D1487" s="49" t="s">
        <x:v>377</x:v>
      </x:c>
      <x:c r="E1487" s="48" t="s"/>
      <x:c r="H1487" s="48" t="s"/>
      <x:c r="K1487" s="46">
        <x:f>SUM(J1486:J1486)</x:f>
      </x:c>
    </x:row>
    <x:row r="1488" spans="1:27">
      <x:c r="E1488" s="48" t="s"/>
      <x:c r="H1488" s="48" t="s"/>
      <x:c r="K1488" s="48" t="s"/>
    </x:row>
    <x:row r="1489" spans="1:27">
      <x:c r="D1489" s="49" t="s">
        <x:v>379</x:v>
      </x:c>
      <x:c r="E1489" s="48" t="s"/>
      <x:c r="H1489" s="48" t="n">
        <x:v>1.5</x:v>
      </x:c>
      <x:c r="I1489" s="0" t="s">
        <x:v>380</x:v>
      </x:c>
      <x:c r="J1489" s="0">
        <x:f>ROUND(H1489/100*K1484,5)</x:f>
      </x:c>
      <x:c r="K1489" s="48" t="s"/>
    </x:row>
    <x:row r="1490" spans="1:27">
      <x:c r="D1490" s="49" t="s">
        <x:v>378</x:v>
      </x:c>
      <x:c r="E1490" s="48" t="s"/>
      <x:c r="H1490" s="48" t="s"/>
      <x:c r="K1490" s="50">
        <x:f>SUM(J1481:J1489)</x:f>
      </x:c>
    </x:row>
    <x:row r="1491" spans="1:27">
      <x:c r="D1491" s="49" t="s">
        <x:v>410</x:v>
      </x:c>
      <x:c r="E1491" s="48" t="s"/>
      <x:c r="H1491" s="48" t="n">
        <x:v>3</x:v>
      </x:c>
      <x:c r="I1491" s="0" t="s">
        <x:v>380</x:v>
      </x:c>
      <x:c r="K1491" s="46">
        <x:f>ROUND(H1491/100*K1490,5)</x:f>
      </x:c>
    </x:row>
    <x:row r="1492" spans="1:27">
      <x:c r="D1492" s="49" t="s">
        <x:v>381</x:v>
      </x:c>
      <x:c r="E1492" s="48" t="s"/>
      <x:c r="H1492" s="48" t="s"/>
      <x:c r="K1492" s="50">
        <x:f>SUM(K1490:K1491)</x:f>
      </x:c>
    </x:row>
    <x:row r="1494" spans="1:27" customFormat="1" ht="45" customHeight="1">
      <x:c r="A1494" s="38" t="s"/>
      <x:c r="B1494" s="38" t="s">
        <x:v>1032</x:v>
      </x:c>
      <x:c r="C1494" s="39" t="s">
        <x:v>76</x:v>
      </x:c>
      <x:c r="D1494" s="40" t="s">
        <x:v>1033</x:v>
      </x:c>
      <x:c r="E1494" s="39" t="s"/>
      <x:c r="F1494" s="39" t="s"/>
      <x:c r="G1494" s="39" t="s"/>
      <x:c r="H1494" s="41" t="s">
        <x:v>355</x:v>
      </x:c>
      <x:c r="I1494" s="42" t="n">
        <x:v>1</x:v>
      </x:c>
      <x:c r="J1494" s="43" t="s"/>
      <x:c r="K1494" s="44">
        <x:f>ROUND(K1506,2)</x:f>
      </x:c>
      <x:c r="L1494" s="40" t="s">
        <x:v>1034</x:v>
      </x:c>
      <x:c r="M1494" s="39" t="s"/>
      <x:c r="N1494" s="39" t="s"/>
      <x:c r="O1494" s="39" t="s"/>
      <x:c r="P1494" s="39" t="s"/>
      <x:c r="Q1494" s="39" t="s"/>
      <x:c r="R1494" s="39" t="s"/>
      <x:c r="S1494" s="39" t="s"/>
      <x:c r="T1494" s="39" t="s"/>
      <x:c r="U1494" s="39" t="s"/>
      <x:c r="V1494" s="39" t="s"/>
      <x:c r="W1494" s="39" t="s"/>
      <x:c r="X1494" s="39" t="s"/>
      <x:c r="Y1494" s="39" t="s"/>
      <x:c r="Z1494" s="39" t="s"/>
      <x:c r="AA1494" s="39" t="s"/>
    </x:row>
    <x:row r="1495" spans="1:27">
      <x:c r="B1495" s="14" t="s">
        <x:v>357</x:v>
      </x:c>
    </x:row>
    <x:row r="1496" spans="1:27">
      <x:c r="B1496" s="0" t="s">
        <x:v>746</x:v>
      </x:c>
      <x:c r="C1496" s="0" t="s">
        <x:v>359</x:v>
      </x:c>
      <x:c r="D1496" s="0" t="s">
        <x:v>747</x:v>
      </x:c>
      <x:c r="E1496" s="45" t="n">
        <x:v>0.015</x:v>
      </x:c>
      <x:c r="F1496" s="0" t="s">
        <x:v>361</x:v>
      </x:c>
      <x:c r="G1496" s="0" t="s">
        <x:v>362</x:v>
      </x:c>
      <x:c r="H1496" s="46" t="n">
        <x:v>30.01</x:v>
      </x:c>
      <x:c r="I1496" s="0" t="s">
        <x:v>363</x:v>
      </x:c>
      <x:c r="J1496" s="47">
        <x:f>ROUND(E1496/I1494* H1496,5)</x:f>
      </x:c>
      <x:c r="K1496" s="48" t="s"/>
    </x:row>
    <x:row r="1497" spans="1:27">
      <x:c r="B1497" s="0" t="s">
        <x:v>748</x:v>
      </x:c>
      <x:c r="C1497" s="0" t="s">
        <x:v>359</x:v>
      </x:c>
      <x:c r="D1497" s="0" t="s">
        <x:v>749</x:v>
      </x:c>
      <x:c r="E1497" s="45" t="n">
        <x:v>0.015</x:v>
      </x:c>
      <x:c r="F1497" s="0" t="s">
        <x:v>361</x:v>
      </x:c>
      <x:c r="G1497" s="0" t="s">
        <x:v>362</x:v>
      </x:c>
      <x:c r="H1497" s="46" t="n">
        <x:v>25.7</x:v>
      </x:c>
      <x:c r="I1497" s="0" t="s">
        <x:v>363</x:v>
      </x:c>
      <x:c r="J1497" s="47">
        <x:f>ROUND(E1497/I1494* H1497,5)</x:f>
      </x:c>
      <x:c r="K1497" s="48" t="s"/>
    </x:row>
    <x:row r="1498" spans="1:27">
      <x:c r="D1498" s="49" t="s">
        <x:v>364</x:v>
      </x:c>
      <x:c r="E1498" s="48" t="s"/>
      <x:c r="H1498" s="48" t="s"/>
      <x:c r="K1498" s="46">
        <x:f>SUM(J1496:J1497)</x:f>
      </x:c>
    </x:row>
    <x:row r="1499" spans="1:27">
      <x:c r="B1499" s="14" t="s">
        <x:v>369</x:v>
      </x:c>
      <x:c r="E1499" s="48" t="s"/>
      <x:c r="H1499" s="48" t="s"/>
      <x:c r="K1499" s="48" t="s"/>
    </x:row>
    <x:row r="1500" spans="1:27">
      <x:c r="B1500" s="0" t="s">
        <x:v>1035</x:v>
      </x:c>
      <x:c r="C1500" s="0" t="s">
        <x:v>76</x:v>
      </x:c>
      <x:c r="D1500" s="0" t="s">
        <x:v>1036</x:v>
      </x:c>
      <x:c r="E1500" s="45" t="n">
        <x:v>1.02</x:v>
      </x:c>
      <x:c r="G1500" s="0" t="s">
        <x:v>362</x:v>
      </x:c>
      <x:c r="H1500" s="46" t="n">
        <x:v>3.55</x:v>
      </x:c>
      <x:c r="I1500" s="0" t="s">
        <x:v>363</x:v>
      </x:c>
      <x:c r="J1500" s="47">
        <x:f>ROUND(E1500* H1500,5)</x:f>
      </x:c>
      <x:c r="K1500" s="48" t="s"/>
    </x:row>
    <x:row r="1501" spans="1:27">
      <x:c r="D1501" s="49" t="s">
        <x:v>377</x:v>
      </x:c>
      <x:c r="E1501" s="48" t="s"/>
      <x:c r="H1501" s="48" t="s"/>
      <x:c r="K1501" s="46">
        <x:f>SUM(J1500:J1500)</x:f>
      </x:c>
    </x:row>
    <x:row r="1502" spans="1:27">
      <x:c r="E1502" s="48" t="s"/>
      <x:c r="H1502" s="48" t="s"/>
      <x:c r="K1502" s="48" t="s"/>
    </x:row>
    <x:row r="1503" spans="1:27">
      <x:c r="D1503" s="49" t="s">
        <x:v>379</x:v>
      </x:c>
      <x:c r="E1503" s="48" t="s"/>
      <x:c r="H1503" s="48" t="n">
        <x:v>1.5</x:v>
      </x:c>
      <x:c r="I1503" s="0" t="s">
        <x:v>380</x:v>
      </x:c>
      <x:c r="J1503" s="0">
        <x:f>ROUND(H1503/100*K1498,5)</x:f>
      </x:c>
      <x:c r="K1503" s="48" t="s"/>
    </x:row>
    <x:row r="1504" spans="1:27">
      <x:c r="D1504" s="49" t="s">
        <x:v>378</x:v>
      </x:c>
      <x:c r="E1504" s="48" t="s"/>
      <x:c r="H1504" s="48" t="s"/>
      <x:c r="K1504" s="50">
        <x:f>SUM(J1495:J1503)</x:f>
      </x:c>
    </x:row>
    <x:row r="1505" spans="1:27">
      <x:c r="D1505" s="49" t="s">
        <x:v>410</x:v>
      </x:c>
      <x:c r="E1505" s="48" t="s"/>
      <x:c r="H1505" s="48" t="n">
        <x:v>3</x:v>
      </x:c>
      <x:c r="I1505" s="0" t="s">
        <x:v>380</x:v>
      </x:c>
      <x:c r="K1505" s="46">
        <x:f>ROUND(H1505/100*K1504,5)</x:f>
      </x:c>
    </x:row>
    <x:row r="1506" spans="1:27">
      <x:c r="D1506" s="49" t="s">
        <x:v>381</x:v>
      </x:c>
      <x:c r="E1506" s="48" t="s"/>
      <x:c r="H1506" s="48" t="s"/>
      <x:c r="K1506" s="50">
        <x:f>SUM(K1504:K1505)</x:f>
      </x:c>
    </x:row>
    <x:row r="1508" spans="1:27" customFormat="1" ht="45" customHeight="1">
      <x:c r="A1508" s="38" t="s"/>
      <x:c r="B1508" s="38" t="s">
        <x:v>1037</x:v>
      </x:c>
      <x:c r="C1508" s="39" t="s">
        <x:v>95</x:v>
      </x:c>
      <x:c r="D1508" s="40" t="s">
        <x:v>1038</x:v>
      </x:c>
      <x:c r="E1508" s="39" t="s"/>
      <x:c r="F1508" s="39" t="s"/>
      <x:c r="G1508" s="39" t="s"/>
      <x:c r="H1508" s="41" t="s">
        <x:v>355</x:v>
      </x:c>
      <x:c r="I1508" s="42" t="n">
        <x:v>1</x:v>
      </x:c>
      <x:c r="J1508" s="43" t="s"/>
      <x:c r="K1508" s="44">
        <x:f>ROUND(K1520,2)</x:f>
      </x:c>
      <x:c r="L1508" s="40" t="s">
        <x:v>1039</x:v>
      </x:c>
      <x:c r="M1508" s="39" t="s"/>
      <x:c r="N1508" s="39" t="s"/>
      <x:c r="O1508" s="39" t="s"/>
      <x:c r="P1508" s="39" t="s"/>
      <x:c r="Q1508" s="39" t="s"/>
      <x:c r="R1508" s="39" t="s"/>
      <x:c r="S1508" s="39" t="s"/>
      <x:c r="T1508" s="39" t="s"/>
      <x:c r="U1508" s="39" t="s"/>
      <x:c r="V1508" s="39" t="s"/>
      <x:c r="W1508" s="39" t="s"/>
      <x:c r="X1508" s="39" t="s"/>
      <x:c r="Y1508" s="39" t="s"/>
      <x:c r="Z1508" s="39" t="s"/>
      <x:c r="AA1508" s="39" t="s"/>
    </x:row>
    <x:row r="1509" spans="1:27">
      <x:c r="B1509" s="14" t="s">
        <x:v>357</x:v>
      </x:c>
    </x:row>
    <x:row r="1510" spans="1:27">
      <x:c r="B1510" s="0" t="s">
        <x:v>748</x:v>
      </x:c>
      <x:c r="C1510" s="0" t="s">
        <x:v>359</x:v>
      </x:c>
      <x:c r="D1510" s="0" t="s">
        <x:v>749</x:v>
      </x:c>
      <x:c r="E1510" s="45" t="n">
        <x:v>0.02</x:v>
      </x:c>
      <x:c r="F1510" s="0" t="s">
        <x:v>361</x:v>
      </x:c>
      <x:c r="G1510" s="0" t="s">
        <x:v>362</x:v>
      </x:c>
      <x:c r="H1510" s="46" t="n">
        <x:v>25.7</x:v>
      </x:c>
      <x:c r="I1510" s="0" t="s">
        <x:v>363</x:v>
      </x:c>
      <x:c r="J1510" s="47">
        <x:f>ROUND(E1510/I1508* H1510,5)</x:f>
      </x:c>
      <x:c r="K1510" s="48" t="s"/>
    </x:row>
    <x:row r="1511" spans="1:27">
      <x:c r="B1511" s="0" t="s">
        <x:v>746</x:v>
      </x:c>
      <x:c r="C1511" s="0" t="s">
        <x:v>359</x:v>
      </x:c>
      <x:c r="D1511" s="0" t="s">
        <x:v>747</x:v>
      </x:c>
      <x:c r="E1511" s="45" t="n">
        <x:v>0.02</x:v>
      </x:c>
      <x:c r="F1511" s="0" t="s">
        <x:v>361</x:v>
      </x:c>
      <x:c r="G1511" s="0" t="s">
        <x:v>362</x:v>
      </x:c>
      <x:c r="H1511" s="46" t="n">
        <x:v>30.01</x:v>
      </x:c>
      <x:c r="I1511" s="0" t="s">
        <x:v>363</x:v>
      </x:c>
      <x:c r="J1511" s="47">
        <x:f>ROUND(E1511/I1508* H1511,5)</x:f>
      </x:c>
      <x:c r="K1511" s="48" t="s"/>
    </x:row>
    <x:row r="1512" spans="1:27">
      <x:c r="D1512" s="49" t="s">
        <x:v>364</x:v>
      </x:c>
      <x:c r="E1512" s="48" t="s"/>
      <x:c r="H1512" s="48" t="s"/>
      <x:c r="K1512" s="46">
        <x:f>SUM(J1510:J1511)</x:f>
      </x:c>
    </x:row>
    <x:row r="1513" spans="1:27">
      <x:c r="B1513" s="14" t="s">
        <x:v>369</x:v>
      </x:c>
      <x:c r="E1513" s="48" t="s"/>
      <x:c r="H1513" s="48" t="s"/>
      <x:c r="K1513" s="48" t="s"/>
    </x:row>
    <x:row r="1514" spans="1:27">
      <x:c r="B1514" s="0" t="s">
        <x:v>1040</x:v>
      </x:c>
      <x:c r="C1514" s="0" t="s">
        <x:v>95</x:v>
      </x:c>
      <x:c r="D1514" s="0" t="s">
        <x:v>1041</x:v>
      </x:c>
      <x:c r="E1514" s="45" t="n">
        <x:v>1</x:v>
      </x:c>
      <x:c r="G1514" s="0" t="s">
        <x:v>362</x:v>
      </x:c>
      <x:c r="H1514" s="46" t="n">
        <x:v>2.67</x:v>
      </x:c>
      <x:c r="I1514" s="0" t="s">
        <x:v>363</x:v>
      </x:c>
      <x:c r="J1514" s="47">
        <x:f>ROUND(E1514* H1514,5)</x:f>
      </x:c>
      <x:c r="K1514" s="48" t="s"/>
    </x:row>
    <x:row r="1515" spans="1:27">
      <x:c r="D1515" s="49" t="s">
        <x:v>377</x:v>
      </x:c>
      <x:c r="E1515" s="48" t="s"/>
      <x:c r="H1515" s="48" t="s"/>
      <x:c r="K1515" s="46">
        <x:f>SUM(J1514:J1514)</x:f>
      </x:c>
    </x:row>
    <x:row r="1516" spans="1:27">
      <x:c r="E1516" s="48" t="s"/>
      <x:c r="H1516" s="48" t="s"/>
      <x:c r="K1516" s="48" t="s"/>
    </x:row>
    <x:row r="1517" spans="1:27">
      <x:c r="D1517" s="49" t="s">
        <x:v>379</x:v>
      </x:c>
      <x:c r="E1517" s="48" t="s"/>
      <x:c r="H1517" s="48" t="n">
        <x:v>1.5</x:v>
      </x:c>
      <x:c r="I1517" s="0" t="s">
        <x:v>380</x:v>
      </x:c>
      <x:c r="J1517" s="0">
        <x:f>ROUND(H1517/100*K1512,5)</x:f>
      </x:c>
      <x:c r="K1517" s="48" t="s"/>
    </x:row>
    <x:row r="1518" spans="1:27">
      <x:c r="D1518" s="49" t="s">
        <x:v>378</x:v>
      </x:c>
      <x:c r="E1518" s="48" t="s"/>
      <x:c r="H1518" s="48" t="s"/>
      <x:c r="K1518" s="50">
        <x:f>SUM(J1509:J1517)</x:f>
      </x:c>
    </x:row>
    <x:row r="1519" spans="1:27">
      <x:c r="D1519" s="49" t="s">
        <x:v>410</x:v>
      </x:c>
      <x:c r="E1519" s="48" t="s"/>
      <x:c r="H1519" s="48" t="n">
        <x:v>3</x:v>
      </x:c>
      <x:c r="I1519" s="0" t="s">
        <x:v>380</x:v>
      </x:c>
      <x:c r="K1519" s="46">
        <x:f>ROUND(H1519/100*K1518,5)</x:f>
      </x:c>
    </x:row>
    <x:row r="1520" spans="1:27">
      <x:c r="D1520" s="49" t="s">
        <x:v>381</x:v>
      </x:c>
      <x:c r="E1520" s="48" t="s"/>
      <x:c r="H1520" s="48" t="s"/>
      <x:c r="K1520" s="50">
        <x:f>SUM(K1518:K1519)</x:f>
      </x:c>
    </x:row>
    <x:row r="1522" spans="1:27" customFormat="1" ht="45" customHeight="1">
      <x:c r="A1522" s="38" t="s"/>
      <x:c r="B1522" s="38" t="s">
        <x:v>1042</x:v>
      </x:c>
      <x:c r="C1522" s="39" t="s">
        <x:v>95</x:v>
      </x:c>
      <x:c r="D1522" s="40" t="s">
        <x:v>1043</x:v>
      </x:c>
      <x:c r="E1522" s="39" t="s"/>
      <x:c r="F1522" s="39" t="s"/>
      <x:c r="G1522" s="39" t="s"/>
      <x:c r="H1522" s="41" t="s">
        <x:v>355</x:v>
      </x:c>
      <x:c r="I1522" s="42" t="n">
        <x:v>1</x:v>
      </x:c>
      <x:c r="J1522" s="43" t="s"/>
      <x:c r="K1522" s="44">
        <x:f>ROUND(K1534,2)</x:f>
      </x:c>
      <x:c r="L1522" s="40" t="s">
        <x:v>1044</x:v>
      </x:c>
      <x:c r="M1522" s="39" t="s"/>
      <x:c r="N1522" s="39" t="s"/>
      <x:c r="O1522" s="39" t="s"/>
      <x:c r="P1522" s="39" t="s"/>
      <x:c r="Q1522" s="39" t="s"/>
      <x:c r="R1522" s="39" t="s"/>
      <x:c r="S1522" s="39" t="s"/>
      <x:c r="T1522" s="39" t="s"/>
      <x:c r="U1522" s="39" t="s"/>
      <x:c r="V1522" s="39" t="s"/>
      <x:c r="W1522" s="39" t="s"/>
      <x:c r="X1522" s="39" t="s"/>
      <x:c r="Y1522" s="39" t="s"/>
      <x:c r="Z1522" s="39" t="s"/>
      <x:c r="AA1522" s="39" t="s"/>
    </x:row>
    <x:row r="1523" spans="1:27">
      <x:c r="B1523" s="14" t="s">
        <x:v>357</x:v>
      </x:c>
    </x:row>
    <x:row r="1524" spans="1:27">
      <x:c r="B1524" s="0" t="s">
        <x:v>748</x:v>
      </x:c>
      <x:c r="C1524" s="0" t="s">
        <x:v>359</x:v>
      </x:c>
      <x:c r="D1524" s="0" t="s">
        <x:v>749</x:v>
      </x:c>
      <x:c r="E1524" s="45" t="n">
        <x:v>0.133</x:v>
      </x:c>
      <x:c r="F1524" s="0" t="s">
        <x:v>361</x:v>
      </x:c>
      <x:c r="G1524" s="0" t="s">
        <x:v>362</x:v>
      </x:c>
      <x:c r="H1524" s="46" t="n">
        <x:v>25.7</x:v>
      </x:c>
      <x:c r="I1524" s="0" t="s">
        <x:v>363</x:v>
      </x:c>
      <x:c r="J1524" s="47">
        <x:f>ROUND(E1524/I1522* H1524,5)</x:f>
      </x:c>
      <x:c r="K1524" s="48" t="s"/>
    </x:row>
    <x:row r="1525" spans="1:27">
      <x:c r="B1525" s="0" t="s">
        <x:v>746</x:v>
      </x:c>
      <x:c r="C1525" s="0" t="s">
        <x:v>359</x:v>
      </x:c>
      <x:c r="D1525" s="0" t="s">
        <x:v>747</x:v>
      </x:c>
      <x:c r="E1525" s="45" t="n">
        <x:v>0.15</x:v>
      </x:c>
      <x:c r="F1525" s="0" t="s">
        <x:v>361</x:v>
      </x:c>
      <x:c r="G1525" s="0" t="s">
        <x:v>362</x:v>
      </x:c>
      <x:c r="H1525" s="46" t="n">
        <x:v>30.01</x:v>
      </x:c>
      <x:c r="I1525" s="0" t="s">
        <x:v>363</x:v>
      </x:c>
      <x:c r="J1525" s="47">
        <x:f>ROUND(E1525/I1522* H1525,5)</x:f>
      </x:c>
      <x:c r="K1525" s="48" t="s"/>
    </x:row>
    <x:row r="1526" spans="1:27">
      <x:c r="D1526" s="49" t="s">
        <x:v>364</x:v>
      </x:c>
      <x:c r="E1526" s="48" t="s"/>
      <x:c r="H1526" s="48" t="s"/>
      <x:c r="K1526" s="46">
        <x:f>SUM(J1524:J1525)</x:f>
      </x:c>
    </x:row>
    <x:row r="1527" spans="1:27">
      <x:c r="B1527" s="14" t="s">
        <x:v>369</x:v>
      </x:c>
      <x:c r="E1527" s="48" t="s"/>
      <x:c r="H1527" s="48" t="s"/>
      <x:c r="K1527" s="48" t="s"/>
    </x:row>
    <x:row r="1528" spans="1:27">
      <x:c r="B1528" s="0" t="s">
        <x:v>1045</x:v>
      </x:c>
      <x:c r="C1528" s="0" t="s">
        <x:v>95</x:v>
      </x:c>
      <x:c r="D1528" s="0" t="s">
        <x:v>1046</x:v>
      </x:c>
      <x:c r="E1528" s="45" t="n">
        <x:v>1</x:v>
      </x:c>
      <x:c r="G1528" s="0" t="s">
        <x:v>362</x:v>
      </x:c>
      <x:c r="H1528" s="46" t="n">
        <x:v>6.5</x:v>
      </x:c>
      <x:c r="I1528" s="0" t="s">
        <x:v>363</x:v>
      </x:c>
      <x:c r="J1528" s="47">
        <x:f>ROUND(E1528* H1528,5)</x:f>
      </x:c>
      <x:c r="K1528" s="48" t="s"/>
    </x:row>
    <x:row r="1529" spans="1:27">
      <x:c r="D1529" s="49" t="s">
        <x:v>377</x:v>
      </x:c>
      <x:c r="E1529" s="48" t="s"/>
      <x:c r="H1529" s="48" t="s"/>
      <x:c r="K1529" s="46">
        <x:f>SUM(J1528:J1528)</x:f>
      </x:c>
    </x:row>
    <x:row r="1530" spans="1:27">
      <x:c r="E1530" s="48" t="s"/>
      <x:c r="H1530" s="48" t="s"/>
      <x:c r="K1530" s="48" t="s"/>
    </x:row>
    <x:row r="1531" spans="1:27">
      <x:c r="D1531" s="49" t="s">
        <x:v>379</x:v>
      </x:c>
      <x:c r="E1531" s="48" t="s"/>
      <x:c r="H1531" s="48" t="n">
        <x:v>1.5</x:v>
      </x:c>
      <x:c r="I1531" s="0" t="s">
        <x:v>380</x:v>
      </x:c>
      <x:c r="J1531" s="0">
        <x:f>ROUND(H1531/100*K1526,5)</x:f>
      </x:c>
      <x:c r="K1531" s="48" t="s"/>
    </x:row>
    <x:row r="1532" spans="1:27">
      <x:c r="D1532" s="49" t="s">
        <x:v>378</x:v>
      </x:c>
      <x:c r="E1532" s="48" t="s"/>
      <x:c r="H1532" s="48" t="s"/>
      <x:c r="K1532" s="50">
        <x:f>SUM(J1523:J1531)</x:f>
      </x:c>
    </x:row>
    <x:row r="1533" spans="1:27">
      <x:c r="D1533" s="49" t="s">
        <x:v>410</x:v>
      </x:c>
      <x:c r="E1533" s="48" t="s"/>
      <x:c r="H1533" s="48" t="n">
        <x:v>3</x:v>
      </x:c>
      <x:c r="I1533" s="0" t="s">
        <x:v>380</x:v>
      </x:c>
      <x:c r="K1533" s="46">
        <x:f>ROUND(H1533/100*K1532,5)</x:f>
      </x:c>
    </x:row>
    <x:row r="1534" spans="1:27">
      <x:c r="D1534" s="49" t="s">
        <x:v>381</x:v>
      </x:c>
      <x:c r="E1534" s="48" t="s"/>
      <x:c r="H1534" s="48" t="s"/>
      <x:c r="K1534" s="50">
        <x:f>SUM(K1532:K1533)</x:f>
      </x:c>
    </x:row>
    <x:row r="1536" spans="1:27" customFormat="1" ht="45" customHeight="1">
      <x:c r="A1536" s="38" t="s"/>
      <x:c r="B1536" s="38" t="s">
        <x:v>1047</x:v>
      </x:c>
      <x:c r="C1536" s="39" t="s">
        <x:v>95</x:v>
      </x:c>
      <x:c r="D1536" s="40" t="s">
        <x:v>1048</x:v>
      </x:c>
      <x:c r="E1536" s="39" t="s"/>
      <x:c r="F1536" s="39" t="s"/>
      <x:c r="G1536" s="39" t="s"/>
      <x:c r="H1536" s="41" t="s">
        <x:v>355</x:v>
      </x:c>
      <x:c r="I1536" s="42" t="n">
        <x:v>1</x:v>
      </x:c>
      <x:c r="J1536" s="43" t="s"/>
      <x:c r="K1536" s="44">
        <x:f>ROUND(K1548,2)</x:f>
      </x:c>
      <x:c r="L1536" s="40" t="s">
        <x:v>1049</x:v>
      </x:c>
      <x:c r="M1536" s="39" t="s"/>
      <x:c r="N1536" s="39" t="s"/>
      <x:c r="O1536" s="39" t="s"/>
      <x:c r="P1536" s="39" t="s"/>
      <x:c r="Q1536" s="39" t="s"/>
      <x:c r="R1536" s="39" t="s"/>
      <x:c r="S1536" s="39" t="s"/>
      <x:c r="T1536" s="39" t="s"/>
      <x:c r="U1536" s="39" t="s"/>
      <x:c r="V1536" s="39" t="s"/>
      <x:c r="W1536" s="39" t="s"/>
      <x:c r="X1536" s="39" t="s"/>
      <x:c r="Y1536" s="39" t="s"/>
      <x:c r="Z1536" s="39" t="s"/>
      <x:c r="AA1536" s="39" t="s"/>
    </x:row>
    <x:row r="1537" spans="1:27">
      <x:c r="B1537" s="14" t="s">
        <x:v>357</x:v>
      </x:c>
    </x:row>
    <x:row r="1538" spans="1:27">
      <x:c r="B1538" s="0" t="s">
        <x:v>748</x:v>
      </x:c>
      <x:c r="C1538" s="0" t="s">
        <x:v>359</x:v>
      </x:c>
      <x:c r="D1538" s="0" t="s">
        <x:v>749</x:v>
      </x:c>
      <x:c r="E1538" s="45" t="n">
        <x:v>0.016</x:v>
      </x:c>
      <x:c r="F1538" s="0" t="s">
        <x:v>361</x:v>
      </x:c>
      <x:c r="G1538" s="0" t="s">
        <x:v>362</x:v>
      </x:c>
      <x:c r="H1538" s="46" t="n">
        <x:v>25.7</x:v>
      </x:c>
      <x:c r="I1538" s="0" t="s">
        <x:v>363</x:v>
      </x:c>
      <x:c r="J1538" s="47">
        <x:f>ROUND(E1538/I1536* H1538,5)</x:f>
      </x:c>
      <x:c r="K1538" s="48" t="s"/>
    </x:row>
    <x:row r="1539" spans="1:27">
      <x:c r="B1539" s="0" t="s">
        <x:v>746</x:v>
      </x:c>
      <x:c r="C1539" s="0" t="s">
        <x:v>359</x:v>
      </x:c>
      <x:c r="D1539" s="0" t="s">
        <x:v>747</x:v>
      </x:c>
      <x:c r="E1539" s="45" t="n">
        <x:v>0.03</x:v>
      </x:c>
      <x:c r="F1539" s="0" t="s">
        <x:v>361</x:v>
      </x:c>
      <x:c r="G1539" s="0" t="s">
        <x:v>362</x:v>
      </x:c>
      <x:c r="H1539" s="46" t="n">
        <x:v>30.01</x:v>
      </x:c>
      <x:c r="I1539" s="0" t="s">
        <x:v>363</x:v>
      </x:c>
      <x:c r="J1539" s="47">
        <x:f>ROUND(E1539/I1536* H1539,5)</x:f>
      </x:c>
      <x:c r="K1539" s="48" t="s"/>
    </x:row>
    <x:row r="1540" spans="1:27">
      <x:c r="D1540" s="49" t="s">
        <x:v>364</x:v>
      </x:c>
      <x:c r="E1540" s="48" t="s"/>
      <x:c r="H1540" s="48" t="s"/>
      <x:c r="K1540" s="46">
        <x:f>SUM(J1538:J1539)</x:f>
      </x:c>
    </x:row>
    <x:row r="1541" spans="1:27">
      <x:c r="B1541" s="14" t="s">
        <x:v>369</x:v>
      </x:c>
      <x:c r="E1541" s="48" t="s"/>
      <x:c r="H1541" s="48" t="s"/>
      <x:c r="K1541" s="48" t="s"/>
    </x:row>
    <x:row r="1542" spans="1:27">
      <x:c r="B1542" s="0" t="s">
        <x:v>1050</x:v>
      </x:c>
      <x:c r="C1542" s="0" t="s">
        <x:v>95</x:v>
      </x:c>
      <x:c r="D1542" s="0" t="s">
        <x:v>1051</x:v>
      </x:c>
      <x:c r="E1542" s="45" t="n">
        <x:v>1</x:v>
      </x:c>
      <x:c r="G1542" s="0" t="s">
        <x:v>362</x:v>
      </x:c>
      <x:c r="H1542" s="46" t="n">
        <x:v>2.83</x:v>
      </x:c>
      <x:c r="I1542" s="0" t="s">
        <x:v>363</x:v>
      </x:c>
      <x:c r="J1542" s="47">
        <x:f>ROUND(E1542* H1542,5)</x:f>
      </x:c>
      <x:c r="K1542" s="48" t="s"/>
    </x:row>
    <x:row r="1543" spans="1:27">
      <x:c r="D1543" s="49" t="s">
        <x:v>377</x:v>
      </x:c>
      <x:c r="E1543" s="48" t="s"/>
      <x:c r="H1543" s="48" t="s"/>
      <x:c r="K1543" s="46">
        <x:f>SUM(J1542:J1542)</x:f>
      </x:c>
    </x:row>
    <x:row r="1544" spans="1:27">
      <x:c r="E1544" s="48" t="s"/>
      <x:c r="H1544" s="48" t="s"/>
      <x:c r="K1544" s="48" t="s"/>
    </x:row>
    <x:row r="1545" spans="1:27">
      <x:c r="D1545" s="49" t="s">
        <x:v>379</x:v>
      </x:c>
      <x:c r="E1545" s="48" t="s"/>
      <x:c r="H1545" s="48" t="n">
        <x:v>1.5</x:v>
      </x:c>
      <x:c r="I1545" s="0" t="s">
        <x:v>380</x:v>
      </x:c>
      <x:c r="J1545" s="0">
        <x:f>ROUND(H1545/100*K1540,5)</x:f>
      </x:c>
      <x:c r="K1545" s="48" t="s"/>
    </x:row>
    <x:row r="1546" spans="1:27">
      <x:c r="D1546" s="49" t="s">
        <x:v>378</x:v>
      </x:c>
      <x:c r="E1546" s="48" t="s"/>
      <x:c r="H1546" s="48" t="s"/>
      <x:c r="K1546" s="50">
        <x:f>SUM(J1537:J1545)</x:f>
      </x:c>
    </x:row>
    <x:row r="1547" spans="1:27">
      <x:c r="D1547" s="49" t="s">
        <x:v>410</x:v>
      </x:c>
      <x:c r="E1547" s="48" t="s"/>
      <x:c r="H1547" s="48" t="n">
        <x:v>3</x:v>
      </x:c>
      <x:c r="I1547" s="0" t="s">
        <x:v>380</x:v>
      </x:c>
      <x:c r="K1547" s="46">
        <x:f>ROUND(H1547/100*K1546,5)</x:f>
      </x:c>
    </x:row>
    <x:row r="1548" spans="1:27">
      <x:c r="D1548" s="49" t="s">
        <x:v>381</x:v>
      </x:c>
      <x:c r="E1548" s="48" t="s"/>
      <x:c r="H1548" s="48" t="s"/>
      <x:c r="K1548" s="50">
        <x:f>SUM(K1546:K1547)</x:f>
      </x:c>
    </x:row>
    <x:row r="1550" spans="1:27" customFormat="1" ht="45" customHeight="1">
      <x:c r="A1550" s="38" t="s">
        <x:v>1052</x:v>
      </x:c>
      <x:c r="B1550" s="38" t="s">
        <x:v>269</x:v>
      </x:c>
      <x:c r="C1550" s="39" t="s">
        <x:v>95</x:v>
      </x:c>
      <x:c r="D1550" s="40" t="s">
        <x:v>270</x:v>
      </x:c>
      <x:c r="E1550" s="39" t="s"/>
      <x:c r="F1550" s="39" t="s"/>
      <x:c r="G1550" s="39" t="s"/>
      <x:c r="H1550" s="41" t="s">
        <x:v>355</x:v>
      </x:c>
      <x:c r="I1550" s="42" t="n">
        <x:v>1</x:v>
      </x:c>
      <x:c r="J1550" s="43" t="s"/>
      <x:c r="K1550" s="44">
        <x:f>ROUND(K1562,2)</x:f>
      </x:c>
      <x:c r="L1550" s="40" t="s">
        <x:v>1053</x:v>
      </x:c>
      <x:c r="M1550" s="39" t="s"/>
      <x:c r="N1550" s="39" t="s"/>
      <x:c r="O1550" s="39" t="s"/>
      <x:c r="P1550" s="39" t="s"/>
      <x:c r="Q1550" s="39" t="s"/>
      <x:c r="R1550" s="39" t="s"/>
      <x:c r="S1550" s="39" t="s"/>
      <x:c r="T1550" s="39" t="s"/>
      <x:c r="U1550" s="39" t="s"/>
      <x:c r="V1550" s="39" t="s"/>
      <x:c r="W1550" s="39" t="s"/>
      <x:c r="X1550" s="39" t="s"/>
      <x:c r="Y1550" s="39" t="s"/>
      <x:c r="Z1550" s="39" t="s"/>
      <x:c r="AA1550" s="39" t="s"/>
    </x:row>
    <x:row r="1551" spans="1:27">
      <x:c r="B1551" s="14" t="s">
        <x:v>357</x:v>
      </x:c>
    </x:row>
    <x:row r="1552" spans="1:27">
      <x:c r="B1552" s="0" t="s">
        <x:v>732</x:v>
      </x:c>
      <x:c r="C1552" s="0" t="s">
        <x:v>359</x:v>
      </x:c>
      <x:c r="D1552" s="0" t="s">
        <x:v>733</x:v>
      </x:c>
      <x:c r="E1552" s="45" t="n">
        <x:v>0.15</x:v>
      </x:c>
      <x:c r="F1552" s="0" t="s">
        <x:v>361</x:v>
      </x:c>
      <x:c r="G1552" s="0" t="s">
        <x:v>362</x:v>
      </x:c>
      <x:c r="H1552" s="46" t="n">
        <x:v>30.01</x:v>
      </x:c>
      <x:c r="I1552" s="0" t="s">
        <x:v>363</x:v>
      </x:c>
      <x:c r="J1552" s="47">
        <x:f>ROUND(E1552/I1550* H1552,5)</x:f>
      </x:c>
      <x:c r="K1552" s="48" t="s"/>
    </x:row>
    <x:row r="1553" spans="1:27">
      <x:c r="B1553" s="0" t="s">
        <x:v>734</x:v>
      </x:c>
      <x:c r="C1553" s="0" t="s">
        <x:v>359</x:v>
      </x:c>
      <x:c r="D1553" s="0" t="s">
        <x:v>735</x:v>
      </x:c>
      <x:c r="E1553" s="45" t="n">
        <x:v>0.15</x:v>
      </x:c>
      <x:c r="F1553" s="0" t="s">
        <x:v>361</x:v>
      </x:c>
      <x:c r="G1553" s="0" t="s">
        <x:v>362</x:v>
      </x:c>
      <x:c r="H1553" s="46" t="n">
        <x:v>25.74</x:v>
      </x:c>
      <x:c r="I1553" s="0" t="s">
        <x:v>363</x:v>
      </x:c>
      <x:c r="J1553" s="47">
        <x:f>ROUND(E1553/I1550* H1553,5)</x:f>
      </x:c>
      <x:c r="K1553" s="48" t="s"/>
    </x:row>
    <x:row r="1554" spans="1:27">
      <x:c r="D1554" s="49" t="s">
        <x:v>364</x:v>
      </x:c>
      <x:c r="E1554" s="48" t="s"/>
      <x:c r="H1554" s="48" t="s"/>
      <x:c r="K1554" s="46">
        <x:f>SUM(J1552:J1553)</x:f>
      </x:c>
    </x:row>
    <x:row r="1555" spans="1:27">
      <x:c r="B1555" s="14" t="s">
        <x:v>369</x:v>
      </x:c>
      <x:c r="E1555" s="48" t="s"/>
      <x:c r="H1555" s="48" t="s"/>
      <x:c r="K1555" s="48" t="s"/>
    </x:row>
    <x:row r="1556" spans="1:27">
      <x:c r="B1556" s="0" t="s">
        <x:v>1054</x:v>
      </x:c>
      <x:c r="C1556" s="0" t="s">
        <x:v>95</x:v>
      </x:c>
      <x:c r="D1556" s="0" t="s">
        <x:v>1055</x:v>
      </x:c>
      <x:c r="E1556" s="45" t="n">
        <x:v>1</x:v>
      </x:c>
      <x:c r="G1556" s="0" t="s">
        <x:v>362</x:v>
      </x:c>
      <x:c r="H1556" s="46" t="n">
        <x:v>57.39</x:v>
      </x:c>
      <x:c r="I1556" s="0" t="s">
        <x:v>363</x:v>
      </x:c>
      <x:c r="J1556" s="47">
        <x:f>ROUND(E1556* H1556,5)</x:f>
      </x:c>
      <x:c r="K1556" s="48" t="s"/>
    </x:row>
    <x:row r="1557" spans="1:27">
      <x:c r="D1557" s="49" t="s">
        <x:v>377</x:v>
      </x:c>
      <x:c r="E1557" s="48" t="s"/>
      <x:c r="H1557" s="48" t="s"/>
      <x:c r="K1557" s="46">
        <x:f>SUM(J1556:J1556)</x:f>
      </x:c>
    </x:row>
    <x:row r="1558" spans="1:27">
      <x:c r="E1558" s="48" t="s"/>
      <x:c r="H1558" s="48" t="s"/>
      <x:c r="K1558" s="48" t="s"/>
    </x:row>
    <x:row r="1559" spans="1:27">
      <x:c r="D1559" s="49" t="s">
        <x:v>379</x:v>
      </x:c>
      <x:c r="E1559" s="48" t="s"/>
      <x:c r="H1559" s="48" t="n">
        <x:v>1.5</x:v>
      </x:c>
      <x:c r="I1559" s="0" t="s">
        <x:v>380</x:v>
      </x:c>
      <x:c r="J1559" s="0">
        <x:f>ROUND(H1559/100*K1554,5)</x:f>
      </x:c>
      <x:c r="K1559" s="48" t="s"/>
    </x:row>
    <x:row r="1560" spans="1:27">
      <x:c r="D1560" s="49" t="s">
        <x:v>378</x:v>
      </x:c>
      <x:c r="E1560" s="48" t="s"/>
      <x:c r="H1560" s="48" t="s"/>
      <x:c r="K1560" s="50">
        <x:f>SUM(J1551:J1559)</x:f>
      </x:c>
    </x:row>
    <x:row r="1561" spans="1:27">
      <x:c r="D1561" s="49" t="s">
        <x:v>410</x:v>
      </x:c>
      <x:c r="E1561" s="48" t="s"/>
      <x:c r="H1561" s="48" t="n">
        <x:v>3</x:v>
      </x:c>
      <x:c r="I1561" s="0" t="s">
        <x:v>380</x:v>
      </x:c>
      <x:c r="K1561" s="46">
        <x:f>ROUND(H1561/100*K1560,5)</x:f>
      </x:c>
    </x:row>
    <x:row r="1562" spans="1:27">
      <x:c r="D1562" s="49" t="s">
        <x:v>381</x:v>
      </x:c>
      <x:c r="E1562" s="48" t="s"/>
      <x:c r="H1562" s="48" t="s"/>
      <x:c r="K1562" s="50">
        <x:f>SUM(K1560:K1561)</x:f>
      </x:c>
    </x:row>
    <x:row r="1564" spans="1:27" customFormat="1" ht="45" customHeight="1">
      <x:c r="A1564" s="38" t="s">
        <x:v>1056</x:v>
      </x:c>
      <x:c r="B1564" s="38" t="s">
        <x:v>289</x:v>
      </x:c>
      <x:c r="C1564" s="39" t="s">
        <x:v>95</x:v>
      </x:c>
      <x:c r="D1564" s="40" t="s">
        <x:v>290</x:v>
      </x:c>
      <x:c r="E1564" s="39" t="s"/>
      <x:c r="F1564" s="39" t="s"/>
      <x:c r="G1564" s="39" t="s"/>
      <x:c r="H1564" s="41" t="s">
        <x:v>355</x:v>
      </x:c>
      <x:c r="I1564" s="42" t="n">
        <x:v>1</x:v>
      </x:c>
      <x:c r="J1564" s="43" t="s"/>
      <x:c r="K1564" s="44">
        <x:f>ROUND(K1577,2)</x:f>
      </x:c>
      <x:c r="L1564" s="40" t="s">
        <x:v>1057</x:v>
      </x:c>
      <x:c r="M1564" s="39" t="s"/>
      <x:c r="N1564" s="39" t="s"/>
      <x:c r="O1564" s="39" t="s"/>
      <x:c r="P1564" s="39" t="s"/>
      <x:c r="Q1564" s="39" t="s"/>
      <x:c r="R1564" s="39" t="s"/>
      <x:c r="S1564" s="39" t="s"/>
      <x:c r="T1564" s="39" t="s"/>
      <x:c r="U1564" s="39" t="s"/>
      <x:c r="V1564" s="39" t="s"/>
      <x:c r="W1564" s="39" t="s"/>
      <x:c r="X1564" s="39" t="s"/>
      <x:c r="Y1564" s="39" t="s"/>
      <x:c r="Z1564" s="39" t="s"/>
      <x:c r="AA1564" s="39" t="s"/>
    </x:row>
    <x:row r="1565" spans="1:27">
      <x:c r="B1565" s="14" t="s">
        <x:v>357</x:v>
      </x:c>
    </x:row>
    <x:row r="1566" spans="1:27">
      <x:c r="B1566" s="0" t="s">
        <x:v>748</x:v>
      </x:c>
      <x:c r="C1566" s="0" t="s">
        <x:v>359</x:v>
      </x:c>
      <x:c r="D1566" s="0" t="s">
        <x:v>749</x:v>
      </x:c>
      <x:c r="E1566" s="45" t="n">
        <x:v>0.23</x:v>
      </x:c>
      <x:c r="F1566" s="0" t="s">
        <x:v>361</x:v>
      </x:c>
      <x:c r="G1566" s="0" t="s">
        <x:v>362</x:v>
      </x:c>
      <x:c r="H1566" s="46" t="n">
        <x:v>25.7</x:v>
      </x:c>
      <x:c r="I1566" s="0" t="s">
        <x:v>363</x:v>
      </x:c>
      <x:c r="J1566" s="47">
        <x:f>ROUND(E1566/I1564* H1566,5)</x:f>
      </x:c>
      <x:c r="K1566" s="48" t="s"/>
    </x:row>
    <x:row r="1567" spans="1:27">
      <x:c r="B1567" s="0" t="s">
        <x:v>746</x:v>
      </x:c>
      <x:c r="C1567" s="0" t="s">
        <x:v>359</x:v>
      </x:c>
      <x:c r="D1567" s="0" t="s">
        <x:v>747</x:v>
      </x:c>
      <x:c r="E1567" s="45" t="n">
        <x:v>0.23</x:v>
      </x:c>
      <x:c r="F1567" s="0" t="s">
        <x:v>361</x:v>
      </x:c>
      <x:c r="G1567" s="0" t="s">
        <x:v>362</x:v>
      </x:c>
      <x:c r="H1567" s="46" t="n">
        <x:v>30.01</x:v>
      </x:c>
      <x:c r="I1567" s="0" t="s">
        <x:v>363</x:v>
      </x:c>
      <x:c r="J1567" s="47">
        <x:f>ROUND(E1567/I1564* H1567,5)</x:f>
      </x:c>
      <x:c r="K1567" s="48" t="s"/>
    </x:row>
    <x:row r="1568" spans="1:27">
      <x:c r="D1568" s="49" t="s">
        <x:v>364</x:v>
      </x:c>
      <x:c r="E1568" s="48" t="s"/>
      <x:c r="H1568" s="48" t="s"/>
      <x:c r="K1568" s="46">
        <x:f>SUM(J1566:J1567)</x:f>
      </x:c>
    </x:row>
    <x:row r="1569" spans="1:27">
      <x:c r="B1569" s="14" t="s">
        <x:v>369</x:v>
      </x:c>
      <x:c r="E1569" s="48" t="s"/>
      <x:c r="H1569" s="48" t="s"/>
      <x:c r="K1569" s="48" t="s"/>
    </x:row>
    <x:row r="1570" spans="1:27">
      <x:c r="B1570" s="0" t="s">
        <x:v>1058</x:v>
      </x:c>
      <x:c r="C1570" s="0" t="s">
        <x:v>95</x:v>
      </x:c>
      <x:c r="D1570" s="0" t="s">
        <x:v>1059</x:v>
      </x:c>
      <x:c r="E1570" s="45" t="n">
        <x:v>1</x:v>
      </x:c>
      <x:c r="G1570" s="0" t="s">
        <x:v>362</x:v>
      </x:c>
      <x:c r="H1570" s="46" t="n">
        <x:v>0.76</x:v>
      </x:c>
      <x:c r="I1570" s="0" t="s">
        <x:v>363</x:v>
      </x:c>
      <x:c r="J1570" s="47">
        <x:f>ROUND(E1570* H1570,5)</x:f>
      </x:c>
      <x:c r="K1570" s="48" t="s"/>
    </x:row>
    <x:row r="1571" spans="1:27">
      <x:c r="B1571" s="0" t="s">
        <x:v>1060</x:v>
      </x:c>
      <x:c r="C1571" s="0" t="s">
        <x:v>95</x:v>
      </x:c>
      <x:c r="D1571" s="0" t="s">
        <x:v>1061</x:v>
      </x:c>
      <x:c r="E1571" s="45" t="n">
        <x:v>1</x:v>
      </x:c>
      <x:c r="G1571" s="0" t="s">
        <x:v>362</x:v>
      </x:c>
      <x:c r="H1571" s="46" t="n">
        <x:v>22.26</x:v>
      </x:c>
      <x:c r="I1571" s="0" t="s">
        <x:v>363</x:v>
      </x:c>
      <x:c r="J1571" s="47">
        <x:f>ROUND(E1571* H1571,5)</x:f>
      </x:c>
      <x:c r="K1571" s="48" t="s"/>
    </x:row>
    <x:row r="1572" spans="1:27">
      <x:c r="D1572" s="49" t="s">
        <x:v>377</x:v>
      </x:c>
      <x:c r="E1572" s="48" t="s"/>
      <x:c r="H1572" s="48" t="s"/>
      <x:c r="K1572" s="46">
        <x:f>SUM(J1570:J1571)</x:f>
      </x:c>
    </x:row>
    <x:row r="1573" spans="1:27">
      <x:c r="E1573" s="48" t="s"/>
      <x:c r="H1573" s="48" t="s"/>
      <x:c r="K1573" s="48" t="s"/>
    </x:row>
    <x:row r="1574" spans="1:27">
      <x:c r="D1574" s="49" t="s">
        <x:v>379</x:v>
      </x:c>
      <x:c r="E1574" s="48" t="s"/>
      <x:c r="H1574" s="48" t="n">
        <x:v>1.5</x:v>
      </x:c>
      <x:c r="I1574" s="0" t="s">
        <x:v>380</x:v>
      </x:c>
      <x:c r="J1574" s="0">
        <x:f>ROUND(H1574/100*K1568,5)</x:f>
      </x:c>
      <x:c r="K1574" s="48" t="s"/>
    </x:row>
    <x:row r="1575" spans="1:27">
      <x:c r="D1575" s="49" t="s">
        <x:v>378</x:v>
      </x:c>
      <x:c r="E1575" s="48" t="s"/>
      <x:c r="H1575" s="48" t="s"/>
      <x:c r="K1575" s="50">
        <x:f>SUM(J1565:J1574)</x:f>
      </x:c>
    </x:row>
    <x:row r="1576" spans="1:27">
      <x:c r="D1576" s="49" t="s">
        <x:v>410</x:v>
      </x:c>
      <x:c r="E1576" s="48" t="s"/>
      <x:c r="H1576" s="48" t="n">
        <x:v>3</x:v>
      </x:c>
      <x:c r="I1576" s="0" t="s">
        <x:v>380</x:v>
      </x:c>
      <x:c r="K1576" s="46">
        <x:f>ROUND(H1576/100*K1575,5)</x:f>
      </x:c>
    </x:row>
    <x:row r="1577" spans="1:27">
      <x:c r="D1577" s="49" t="s">
        <x:v>381</x:v>
      </x:c>
      <x:c r="E1577" s="48" t="s"/>
      <x:c r="H1577" s="48" t="s"/>
      <x:c r="K1577" s="50">
        <x:f>SUM(K1575:K1576)</x:f>
      </x:c>
    </x:row>
    <x:row r="1579" spans="1:27" customFormat="1" ht="45" customHeight="1">
      <x:c r="A1579" s="38" t="s">
        <x:v>1062</x:v>
      </x:c>
      <x:c r="B1579" s="38" t="s">
        <x:v>287</x:v>
      </x:c>
      <x:c r="C1579" s="39" t="s">
        <x:v>95</x:v>
      </x:c>
      <x:c r="D1579" s="40" t="s">
        <x:v>288</x:v>
      </x:c>
      <x:c r="E1579" s="39" t="s"/>
      <x:c r="F1579" s="39" t="s"/>
      <x:c r="G1579" s="39" t="s"/>
      <x:c r="H1579" s="41" t="s">
        <x:v>355</x:v>
      </x:c>
      <x:c r="I1579" s="42" t="n">
        <x:v>1</x:v>
      </x:c>
      <x:c r="J1579" s="43" t="s"/>
      <x:c r="K1579" s="44">
        <x:f>ROUND(K1593,2)</x:f>
      </x:c>
      <x:c r="L1579" s="40" t="s">
        <x:v>1063</x:v>
      </x:c>
      <x:c r="M1579" s="39" t="s"/>
      <x:c r="N1579" s="39" t="s"/>
      <x:c r="O1579" s="39" t="s"/>
      <x:c r="P1579" s="39" t="s"/>
      <x:c r="Q1579" s="39" t="s"/>
      <x:c r="R1579" s="39" t="s"/>
      <x:c r="S1579" s="39" t="s"/>
      <x:c r="T1579" s="39" t="s"/>
      <x:c r="U1579" s="39" t="s"/>
      <x:c r="V1579" s="39" t="s"/>
      <x:c r="W1579" s="39" t="s"/>
      <x:c r="X1579" s="39" t="s"/>
      <x:c r="Y1579" s="39" t="s"/>
      <x:c r="Z1579" s="39" t="s"/>
      <x:c r="AA1579" s="39" t="s"/>
    </x:row>
    <x:row r="1580" spans="1:27">
      <x:c r="B1580" s="14" t="s">
        <x:v>357</x:v>
      </x:c>
    </x:row>
    <x:row r="1581" spans="1:27">
      <x:c r="B1581" s="0" t="s">
        <x:v>748</x:v>
      </x:c>
      <x:c r="C1581" s="0" t="s">
        <x:v>359</x:v>
      </x:c>
      <x:c r="D1581" s="0" t="s">
        <x:v>749</x:v>
      </x:c>
      <x:c r="E1581" s="45" t="n">
        <x:v>0.22</x:v>
      </x:c>
      <x:c r="F1581" s="0" t="s">
        <x:v>361</x:v>
      </x:c>
      <x:c r="G1581" s="0" t="s">
        <x:v>362</x:v>
      </x:c>
      <x:c r="H1581" s="46" t="n">
        <x:v>25.7</x:v>
      </x:c>
      <x:c r="I1581" s="0" t="s">
        <x:v>363</x:v>
      </x:c>
      <x:c r="J1581" s="47">
        <x:f>ROUND(E1581/I1579* H1581,5)</x:f>
      </x:c>
      <x:c r="K1581" s="48" t="s"/>
    </x:row>
    <x:row r="1582" spans="1:27">
      <x:c r="B1582" s="0" t="s">
        <x:v>746</x:v>
      </x:c>
      <x:c r="C1582" s="0" t="s">
        <x:v>359</x:v>
      </x:c>
      <x:c r="D1582" s="0" t="s">
        <x:v>747</x:v>
      </x:c>
      <x:c r="E1582" s="45" t="n">
        <x:v>0.22</x:v>
      </x:c>
      <x:c r="F1582" s="0" t="s">
        <x:v>361</x:v>
      </x:c>
      <x:c r="G1582" s="0" t="s">
        <x:v>362</x:v>
      </x:c>
      <x:c r="H1582" s="46" t="n">
        <x:v>30.01</x:v>
      </x:c>
      <x:c r="I1582" s="0" t="s">
        <x:v>363</x:v>
      </x:c>
      <x:c r="J1582" s="47">
        <x:f>ROUND(E1582/I1579* H1582,5)</x:f>
      </x:c>
      <x:c r="K1582" s="48" t="s"/>
    </x:row>
    <x:row r="1583" spans="1:27">
      <x:c r="D1583" s="49" t="s">
        <x:v>364</x:v>
      </x:c>
      <x:c r="E1583" s="48" t="s"/>
      <x:c r="H1583" s="48" t="s"/>
      <x:c r="K1583" s="46">
        <x:f>SUM(J1581:J1582)</x:f>
      </x:c>
    </x:row>
    <x:row r="1584" spans="1:27">
      <x:c r="B1584" s="14" t="s">
        <x:v>369</x:v>
      </x:c>
      <x:c r="E1584" s="48" t="s"/>
      <x:c r="H1584" s="48" t="s"/>
      <x:c r="K1584" s="48" t="s"/>
    </x:row>
    <x:row r="1585" spans="1:27">
      <x:c r="B1585" s="0" t="s">
        <x:v>1064</x:v>
      </x:c>
      <x:c r="C1585" s="0" t="s">
        <x:v>95</x:v>
      </x:c>
      <x:c r="D1585" s="0" t="s">
        <x:v>1065</x:v>
      </x:c>
      <x:c r="E1585" s="45" t="n">
        <x:v>2</x:v>
      </x:c>
      <x:c r="G1585" s="0" t="s">
        <x:v>362</x:v>
      </x:c>
      <x:c r="H1585" s="46" t="n">
        <x:v>7.93</x:v>
      </x:c>
      <x:c r="I1585" s="0" t="s">
        <x:v>363</x:v>
      </x:c>
      <x:c r="J1585" s="47">
        <x:f>ROUND(E1585* H1585,5)</x:f>
      </x:c>
      <x:c r="K1585" s="48" t="s"/>
    </x:row>
    <x:row r="1586" spans="1:27">
      <x:c r="B1586" s="0" t="s">
        <x:v>1066</x:v>
      </x:c>
      <x:c r="C1586" s="0" t="s">
        <x:v>95</x:v>
      </x:c>
      <x:c r="D1586" s="0" t="s">
        <x:v>1067</x:v>
      </x:c>
      <x:c r="E1586" s="45" t="n">
        <x:v>1</x:v>
      </x:c>
      <x:c r="G1586" s="0" t="s">
        <x:v>362</x:v>
      </x:c>
      <x:c r="H1586" s="46" t="n">
        <x:v>99.47</x:v>
      </x:c>
      <x:c r="I1586" s="0" t="s">
        <x:v>363</x:v>
      </x:c>
      <x:c r="J1586" s="47">
        <x:f>ROUND(E1586* H1586,5)</x:f>
      </x:c>
      <x:c r="K1586" s="48" t="s"/>
    </x:row>
    <x:row r="1587" spans="1:27">
      <x:c r="B1587" s="0" t="s">
        <x:v>1068</x:v>
      </x:c>
      <x:c r="C1587" s="0" t="s">
        <x:v>95</x:v>
      </x:c>
      <x:c r="D1587" s="0" t="s">
        <x:v>1069</x:v>
      </x:c>
      <x:c r="E1587" s="45" t="n">
        <x:v>1</x:v>
      </x:c>
      <x:c r="G1587" s="0" t="s">
        <x:v>362</x:v>
      </x:c>
      <x:c r="H1587" s="46" t="n">
        <x:v>0.66</x:v>
      </x:c>
      <x:c r="I1587" s="0" t="s">
        <x:v>363</x:v>
      </x:c>
      <x:c r="J1587" s="47">
        <x:f>ROUND(E1587* H1587,5)</x:f>
      </x:c>
      <x:c r="K1587" s="48" t="s"/>
    </x:row>
    <x:row r="1588" spans="1:27">
      <x:c r="D1588" s="49" t="s">
        <x:v>377</x:v>
      </x:c>
      <x:c r="E1588" s="48" t="s"/>
      <x:c r="H1588" s="48" t="s"/>
      <x:c r="K1588" s="46">
        <x:f>SUM(J1585:J1587)</x:f>
      </x:c>
    </x:row>
    <x:row r="1589" spans="1:27">
      <x:c r="E1589" s="48" t="s"/>
      <x:c r="H1589" s="48" t="s"/>
      <x:c r="K1589" s="48" t="s"/>
    </x:row>
    <x:row r="1590" spans="1:27">
      <x:c r="D1590" s="49" t="s">
        <x:v>379</x:v>
      </x:c>
      <x:c r="E1590" s="48" t="s"/>
      <x:c r="H1590" s="48" t="n">
        <x:v>1.5</x:v>
      </x:c>
      <x:c r="I1590" s="0" t="s">
        <x:v>380</x:v>
      </x:c>
      <x:c r="J1590" s="0">
        <x:f>ROUND(H1590/100*K1583,5)</x:f>
      </x:c>
      <x:c r="K1590" s="48" t="s"/>
    </x:row>
    <x:row r="1591" spans="1:27">
      <x:c r="D1591" s="49" t="s">
        <x:v>378</x:v>
      </x:c>
      <x:c r="E1591" s="48" t="s"/>
      <x:c r="H1591" s="48" t="s"/>
      <x:c r="K1591" s="50">
        <x:f>SUM(J1580:J1590)</x:f>
      </x:c>
    </x:row>
    <x:row r="1592" spans="1:27">
      <x:c r="D1592" s="49" t="s">
        <x:v>410</x:v>
      </x:c>
      <x:c r="E1592" s="48" t="s"/>
      <x:c r="H1592" s="48" t="n">
        <x:v>3</x:v>
      </x:c>
      <x:c r="I1592" s="0" t="s">
        <x:v>380</x:v>
      </x:c>
      <x:c r="K1592" s="46">
        <x:f>ROUND(H1592/100*K1591,5)</x:f>
      </x:c>
    </x:row>
    <x:row r="1593" spans="1:27">
      <x:c r="D1593" s="49" t="s">
        <x:v>381</x:v>
      </x:c>
      <x:c r="E1593" s="48" t="s"/>
      <x:c r="H1593" s="48" t="s"/>
      <x:c r="K1593" s="50">
        <x:f>SUM(K1591:K1592)</x:f>
      </x:c>
    </x:row>
    <x:row r="1595" spans="1:27" customFormat="1" ht="45" customHeight="1">
      <x:c r="A1595" s="38" t="s">
        <x:v>1070</x:v>
      </x:c>
      <x:c r="B1595" s="38" t="s">
        <x:v>285</x:v>
      </x:c>
      <x:c r="C1595" s="39" t="s">
        <x:v>95</x:v>
      </x:c>
      <x:c r="D1595" s="40" t="s">
        <x:v>286</x:v>
      </x:c>
      <x:c r="E1595" s="39" t="s"/>
      <x:c r="F1595" s="39" t="s"/>
      <x:c r="G1595" s="39" t="s"/>
      <x:c r="H1595" s="41" t="s">
        <x:v>355</x:v>
      </x:c>
      <x:c r="I1595" s="42" t="n">
        <x:v>1</x:v>
      </x:c>
      <x:c r="J1595" s="43" t="s"/>
      <x:c r="K1595" s="44">
        <x:f>ROUND(K1607,2)</x:f>
      </x:c>
      <x:c r="L1595" s="40" t="s">
        <x:v>1071</x:v>
      </x:c>
      <x:c r="M1595" s="39" t="s"/>
      <x:c r="N1595" s="39" t="s"/>
      <x:c r="O1595" s="39" t="s"/>
      <x:c r="P1595" s="39" t="s"/>
      <x:c r="Q1595" s="39" t="s"/>
      <x:c r="R1595" s="39" t="s"/>
      <x:c r="S1595" s="39" t="s"/>
      <x:c r="T1595" s="39" t="s"/>
      <x:c r="U1595" s="39" t="s"/>
      <x:c r="V1595" s="39" t="s"/>
      <x:c r="W1595" s="39" t="s"/>
      <x:c r="X1595" s="39" t="s"/>
      <x:c r="Y1595" s="39" t="s"/>
      <x:c r="Z1595" s="39" t="s"/>
      <x:c r="AA1595" s="39" t="s"/>
    </x:row>
    <x:row r="1596" spans="1:27">
      <x:c r="B1596" s="14" t="s">
        <x:v>357</x:v>
      </x:c>
    </x:row>
    <x:row r="1597" spans="1:27">
      <x:c r="B1597" s="0" t="s">
        <x:v>748</x:v>
      </x:c>
      <x:c r="C1597" s="0" t="s">
        <x:v>359</x:v>
      </x:c>
      <x:c r="D1597" s="0" t="s">
        <x:v>749</x:v>
      </x:c>
      <x:c r="E1597" s="45" t="n">
        <x:v>0.15</x:v>
      </x:c>
      <x:c r="F1597" s="0" t="s">
        <x:v>361</x:v>
      </x:c>
      <x:c r="G1597" s="0" t="s">
        <x:v>362</x:v>
      </x:c>
      <x:c r="H1597" s="46" t="n">
        <x:v>25.7</x:v>
      </x:c>
      <x:c r="I1597" s="0" t="s">
        <x:v>363</x:v>
      </x:c>
      <x:c r="J1597" s="47">
        <x:f>ROUND(E1597/I1595* H1597,5)</x:f>
      </x:c>
      <x:c r="K1597" s="48" t="s"/>
    </x:row>
    <x:row r="1598" spans="1:27">
      <x:c r="B1598" s="0" t="s">
        <x:v>746</x:v>
      </x:c>
      <x:c r="C1598" s="0" t="s">
        <x:v>359</x:v>
      </x:c>
      <x:c r="D1598" s="0" t="s">
        <x:v>747</x:v>
      </x:c>
      <x:c r="E1598" s="45" t="n">
        <x:v>0.15</x:v>
      </x:c>
      <x:c r="F1598" s="0" t="s">
        <x:v>361</x:v>
      </x:c>
      <x:c r="G1598" s="0" t="s">
        <x:v>362</x:v>
      </x:c>
      <x:c r="H1598" s="46" t="n">
        <x:v>30.01</x:v>
      </x:c>
      <x:c r="I1598" s="0" t="s">
        <x:v>363</x:v>
      </x:c>
      <x:c r="J1598" s="47">
        <x:f>ROUND(E1598/I1595* H1598,5)</x:f>
      </x:c>
      <x:c r="K1598" s="48" t="s"/>
    </x:row>
    <x:row r="1599" spans="1:27">
      <x:c r="D1599" s="49" t="s">
        <x:v>364</x:v>
      </x:c>
      <x:c r="E1599" s="48" t="s"/>
      <x:c r="H1599" s="48" t="s"/>
      <x:c r="K1599" s="46">
        <x:f>SUM(J1597:J1598)</x:f>
      </x:c>
    </x:row>
    <x:row r="1600" spans="1:27">
      <x:c r="B1600" s="14" t="s">
        <x:v>369</x:v>
      </x:c>
      <x:c r="E1600" s="48" t="s"/>
      <x:c r="H1600" s="48" t="s"/>
      <x:c r="K1600" s="48" t="s"/>
    </x:row>
    <x:row r="1601" spans="1:27">
      <x:c r="B1601" s="0" t="s">
        <x:v>1072</x:v>
      </x:c>
      <x:c r="C1601" s="0" t="s">
        <x:v>95</x:v>
      </x:c>
      <x:c r="D1601" s="0" t="s">
        <x:v>1073</x:v>
      </x:c>
      <x:c r="E1601" s="45" t="n">
        <x:v>1</x:v>
      </x:c>
      <x:c r="G1601" s="0" t="s">
        <x:v>362</x:v>
      </x:c>
      <x:c r="H1601" s="46" t="n">
        <x:v>131.23</x:v>
      </x:c>
      <x:c r="I1601" s="0" t="s">
        <x:v>363</x:v>
      </x:c>
      <x:c r="J1601" s="47">
        <x:f>ROUND(E1601* H1601,5)</x:f>
      </x:c>
      <x:c r="K1601" s="48" t="s"/>
    </x:row>
    <x:row r="1602" spans="1:27">
      <x:c r="D1602" s="49" t="s">
        <x:v>377</x:v>
      </x:c>
      <x:c r="E1602" s="48" t="s"/>
      <x:c r="H1602" s="48" t="s"/>
      <x:c r="K1602" s="46">
        <x:f>SUM(J1601:J1601)</x:f>
      </x:c>
    </x:row>
    <x:row r="1603" spans="1:27">
      <x:c r="E1603" s="48" t="s"/>
      <x:c r="H1603" s="48" t="s"/>
      <x:c r="K1603" s="48" t="s"/>
    </x:row>
    <x:row r="1604" spans="1:27">
      <x:c r="D1604" s="49" t="s">
        <x:v>379</x:v>
      </x:c>
      <x:c r="E1604" s="48" t="s"/>
      <x:c r="H1604" s="48" t="n">
        <x:v>1.5</x:v>
      </x:c>
      <x:c r="I1604" s="0" t="s">
        <x:v>380</x:v>
      </x:c>
      <x:c r="J1604" s="0">
        <x:f>ROUND(H1604/100*K1599,5)</x:f>
      </x:c>
      <x:c r="K1604" s="48" t="s"/>
    </x:row>
    <x:row r="1605" spans="1:27">
      <x:c r="D1605" s="49" t="s">
        <x:v>378</x:v>
      </x:c>
      <x:c r="E1605" s="48" t="s"/>
      <x:c r="H1605" s="48" t="s"/>
      <x:c r="K1605" s="50">
        <x:f>SUM(J1596:J1604)</x:f>
      </x:c>
    </x:row>
    <x:row r="1606" spans="1:27">
      <x:c r="D1606" s="49" t="s">
        <x:v>410</x:v>
      </x:c>
      <x:c r="E1606" s="48" t="s"/>
      <x:c r="H1606" s="48" t="n">
        <x:v>3</x:v>
      </x:c>
      <x:c r="I1606" s="0" t="s">
        <x:v>380</x:v>
      </x:c>
      <x:c r="K1606" s="46">
        <x:f>ROUND(H1606/100*K1605,5)</x:f>
      </x:c>
    </x:row>
    <x:row r="1607" spans="1:27">
      <x:c r="D1607" s="49" t="s">
        <x:v>381</x:v>
      </x:c>
      <x:c r="E1607" s="48" t="s"/>
      <x:c r="H1607" s="48" t="s"/>
      <x:c r="K1607" s="50">
        <x:f>SUM(K1605:K1606)</x:f>
      </x:c>
    </x:row>
    <x:row r="1609" spans="1:27" customFormat="1" ht="45" customHeight="1">
      <x:c r="A1609" s="38" t="s">
        <x:v>1074</x:v>
      </x:c>
      <x:c r="B1609" s="38" t="s">
        <x:v>94</x:v>
      </x:c>
      <x:c r="C1609" s="39" t="s">
        <x:v>95</x:v>
      </x:c>
      <x:c r="D1609" s="40" t="s">
        <x:v>96</x:v>
      </x:c>
      <x:c r="E1609" s="39" t="s"/>
      <x:c r="F1609" s="39" t="s"/>
      <x:c r="G1609" s="39" t="s"/>
      <x:c r="H1609" s="41" t="s">
        <x:v>355</x:v>
      </x:c>
      <x:c r="I1609" s="42" t="n">
        <x:v>1</x:v>
      </x:c>
      <x:c r="J1609" s="43" t="s"/>
      <x:c r="K1609" s="44">
        <x:f>ROUND(K1622,2)</x:f>
      </x:c>
      <x:c r="L1609" s="40" t="s">
        <x:v>1075</x:v>
      </x:c>
      <x:c r="M1609" s="39" t="s"/>
      <x:c r="N1609" s="39" t="s"/>
      <x:c r="O1609" s="39" t="s"/>
      <x:c r="P1609" s="39" t="s"/>
      <x:c r="Q1609" s="39" t="s"/>
      <x:c r="R1609" s="39" t="s"/>
      <x:c r="S1609" s="39" t="s"/>
      <x:c r="T1609" s="39" t="s"/>
      <x:c r="U1609" s="39" t="s"/>
      <x:c r="V1609" s="39" t="s"/>
      <x:c r="W1609" s="39" t="s"/>
      <x:c r="X1609" s="39" t="s"/>
      <x:c r="Y1609" s="39" t="s"/>
      <x:c r="Z1609" s="39" t="s"/>
      <x:c r="AA1609" s="39" t="s"/>
    </x:row>
    <x:row r="1610" spans="1:27">
      <x:c r="B1610" s="14" t="s">
        <x:v>357</x:v>
      </x:c>
    </x:row>
    <x:row r="1611" spans="1:27">
      <x:c r="B1611" s="0" t="s">
        <x:v>1076</x:v>
      </x:c>
      <x:c r="C1611" s="0" t="s">
        <x:v>359</x:v>
      </x:c>
      <x:c r="D1611" s="0" t="s">
        <x:v>1077</x:v>
      </x:c>
      <x:c r="E1611" s="45" t="n">
        <x:v>0.1</x:v>
      </x:c>
      <x:c r="F1611" s="0" t="s">
        <x:v>361</x:v>
      </x:c>
      <x:c r="G1611" s="0" t="s">
        <x:v>362</x:v>
      </x:c>
      <x:c r="H1611" s="46" t="n">
        <x:v>25.7</x:v>
      </x:c>
      <x:c r="I1611" s="0" t="s">
        <x:v>363</x:v>
      </x:c>
      <x:c r="J1611" s="47">
        <x:f>ROUND(E1611/I1609* H1611,5)</x:f>
      </x:c>
      <x:c r="K1611" s="48" t="s"/>
    </x:row>
    <x:row r="1612" spans="1:27">
      <x:c r="B1612" s="0" t="s">
        <x:v>718</x:v>
      </x:c>
      <x:c r="C1612" s="0" t="s">
        <x:v>359</x:v>
      </x:c>
      <x:c r="D1612" s="0" t="s">
        <x:v>719</x:v>
      </x:c>
      <x:c r="E1612" s="45" t="n">
        <x:v>0.4</x:v>
      </x:c>
      <x:c r="F1612" s="0" t="s">
        <x:v>361</x:v>
      </x:c>
      <x:c r="G1612" s="0" t="s">
        <x:v>362</x:v>
      </x:c>
      <x:c r="H1612" s="46" t="n">
        <x:v>30.01</x:v>
      </x:c>
      <x:c r="I1612" s="0" t="s">
        <x:v>363</x:v>
      </x:c>
      <x:c r="J1612" s="47">
        <x:f>ROUND(E1612/I1609* H1612,5)</x:f>
      </x:c>
      <x:c r="K1612" s="48" t="s"/>
    </x:row>
    <x:row r="1613" spans="1:27">
      <x:c r="D1613" s="49" t="s">
        <x:v>364</x:v>
      </x:c>
      <x:c r="E1613" s="48" t="s"/>
      <x:c r="H1613" s="48" t="s"/>
      <x:c r="K1613" s="46">
        <x:f>SUM(J1611:J1612)</x:f>
      </x:c>
    </x:row>
    <x:row r="1614" spans="1:27">
      <x:c r="B1614" s="14" t="s">
        <x:v>369</x:v>
      </x:c>
      <x:c r="E1614" s="48" t="s"/>
      <x:c r="H1614" s="48" t="s"/>
      <x:c r="K1614" s="48" t="s"/>
    </x:row>
    <x:row r="1615" spans="1:27">
      <x:c r="B1615" s="0" t="s">
        <x:v>1078</x:v>
      </x:c>
      <x:c r="C1615" s="0" t="s">
        <x:v>820</x:v>
      </x:c>
      <x:c r="D1615" s="0" t="s">
        <x:v>1079</x:v>
      </x:c>
      <x:c r="E1615" s="45" t="n">
        <x:v>0.025</x:v>
      </x:c>
      <x:c r="G1615" s="0" t="s">
        <x:v>362</x:v>
      </x:c>
      <x:c r="H1615" s="46" t="n">
        <x:v>23.61</x:v>
      </x:c>
      <x:c r="I1615" s="0" t="s">
        <x:v>363</x:v>
      </x:c>
      <x:c r="J1615" s="47">
        <x:f>ROUND(E1615* H1615,5)</x:f>
      </x:c>
      <x:c r="K1615" s="48" t="s"/>
    </x:row>
    <x:row r="1616" spans="1:27">
      <x:c r="B1616" s="0" t="s">
        <x:v>1080</x:v>
      </x:c>
      <x:c r="C1616" s="0" t="s">
        <x:v>95</x:v>
      </x:c>
      <x:c r="D1616" s="0" t="s">
        <x:v>1081</x:v>
      </x:c>
      <x:c r="E1616" s="45" t="n">
        <x:v>1</x:v>
      </x:c>
      <x:c r="G1616" s="0" t="s">
        <x:v>362</x:v>
      </x:c>
      <x:c r="H1616" s="46" t="n">
        <x:v>92.94</x:v>
      </x:c>
      <x:c r="I1616" s="0" t="s">
        <x:v>363</x:v>
      </x:c>
      <x:c r="J1616" s="47">
        <x:f>ROUND(E1616* H1616,5)</x:f>
      </x:c>
      <x:c r="K1616" s="48" t="s"/>
    </x:row>
    <x:row r="1617" spans="1:27">
      <x:c r="D1617" s="49" t="s">
        <x:v>377</x:v>
      </x:c>
      <x:c r="E1617" s="48" t="s"/>
      <x:c r="H1617" s="48" t="s"/>
      <x:c r="K1617" s="46">
        <x:f>SUM(J1615:J1616)</x:f>
      </x:c>
    </x:row>
    <x:row r="1618" spans="1:27">
      <x:c r="E1618" s="48" t="s"/>
      <x:c r="H1618" s="48" t="s"/>
      <x:c r="K1618" s="48" t="s"/>
    </x:row>
    <x:row r="1619" spans="1:27">
      <x:c r="D1619" s="49" t="s">
        <x:v>379</x:v>
      </x:c>
      <x:c r="E1619" s="48" t="s"/>
      <x:c r="H1619" s="48" t="n">
        <x:v>2.5</x:v>
      </x:c>
      <x:c r="I1619" s="0" t="s">
        <x:v>380</x:v>
      </x:c>
      <x:c r="J1619" s="0">
        <x:f>ROUND(H1619/100*K1613,5)</x:f>
      </x:c>
      <x:c r="K1619" s="48" t="s"/>
    </x:row>
    <x:row r="1620" spans="1:27">
      <x:c r="D1620" s="49" t="s">
        <x:v>378</x:v>
      </x:c>
      <x:c r="E1620" s="48" t="s"/>
      <x:c r="H1620" s="48" t="s"/>
      <x:c r="K1620" s="50">
        <x:f>SUM(J1610:J1619)</x:f>
      </x:c>
    </x:row>
    <x:row r="1621" spans="1:27">
      <x:c r="D1621" s="49" t="s">
        <x:v>410</x:v>
      </x:c>
      <x:c r="E1621" s="48" t="s"/>
      <x:c r="H1621" s="48" t="n">
        <x:v>3</x:v>
      </x:c>
      <x:c r="I1621" s="0" t="s">
        <x:v>380</x:v>
      </x:c>
      <x:c r="K1621" s="46">
        <x:f>ROUND(H1621/100*K1620,5)</x:f>
      </x:c>
    </x:row>
    <x:row r="1622" spans="1:27">
      <x:c r="D1622" s="49" t="s">
        <x:v>381</x:v>
      </x:c>
      <x:c r="E1622" s="48" t="s"/>
      <x:c r="H1622" s="48" t="s"/>
      <x:c r="K1622" s="50">
        <x:f>SUM(K1620:K1621)</x:f>
      </x:c>
    </x:row>
    <x:row r="1624" spans="1:27" customFormat="1" ht="45" customHeight="1">
      <x:c r="A1624" s="38" t="s">
        <x:v>1082</x:v>
      </x:c>
      <x:c r="B1624" s="38" t="s">
        <x:v>103</x:v>
      </x:c>
      <x:c r="C1624" s="39" t="s">
        <x:v>95</x:v>
      </x:c>
      <x:c r="D1624" s="40" t="s">
        <x:v>104</x:v>
      </x:c>
      <x:c r="E1624" s="39" t="s"/>
      <x:c r="F1624" s="39" t="s"/>
      <x:c r="G1624" s="39" t="s"/>
      <x:c r="H1624" s="41" t="s">
        <x:v>355</x:v>
      </x:c>
      <x:c r="I1624" s="42" t="n">
        <x:v>1</x:v>
      </x:c>
      <x:c r="J1624" s="43" t="s"/>
      <x:c r="K1624" s="44">
        <x:f>ROUND(K1638,2)</x:f>
      </x:c>
      <x:c r="L1624" s="40" t="s">
        <x:v>1083</x:v>
      </x:c>
      <x:c r="M1624" s="39" t="s"/>
      <x:c r="N1624" s="39" t="s"/>
      <x:c r="O1624" s="39" t="s"/>
      <x:c r="P1624" s="39" t="s"/>
      <x:c r="Q1624" s="39" t="s"/>
      <x:c r="R1624" s="39" t="s"/>
      <x:c r="S1624" s="39" t="s"/>
      <x:c r="T1624" s="39" t="s"/>
      <x:c r="U1624" s="39" t="s"/>
      <x:c r="V1624" s="39" t="s"/>
      <x:c r="W1624" s="39" t="s"/>
      <x:c r="X1624" s="39" t="s"/>
      <x:c r="Y1624" s="39" t="s"/>
      <x:c r="Z1624" s="39" t="s"/>
      <x:c r="AA1624" s="39" t="s"/>
    </x:row>
    <x:row r="1625" spans="1:27">
      <x:c r="B1625" s="14" t="s">
        <x:v>357</x:v>
      </x:c>
    </x:row>
    <x:row r="1626" spans="1:27">
      <x:c r="B1626" s="0" t="s">
        <x:v>1076</x:v>
      </x:c>
      <x:c r="C1626" s="0" t="s">
        <x:v>359</x:v>
      </x:c>
      <x:c r="D1626" s="0" t="s">
        <x:v>1077</x:v>
      </x:c>
      <x:c r="E1626" s="45" t="n">
        <x:v>0.34</x:v>
      </x:c>
      <x:c r="F1626" s="0" t="s">
        <x:v>361</x:v>
      </x:c>
      <x:c r="G1626" s="0" t="s">
        <x:v>362</x:v>
      </x:c>
      <x:c r="H1626" s="46" t="n">
        <x:v>25.7</x:v>
      </x:c>
      <x:c r="I1626" s="0" t="s">
        <x:v>363</x:v>
      </x:c>
      <x:c r="J1626" s="47">
        <x:f>ROUND(E1626/I1624* H1626,5)</x:f>
      </x:c>
      <x:c r="K1626" s="48" t="s"/>
    </x:row>
    <x:row r="1627" spans="1:27">
      <x:c r="B1627" s="0" t="s">
        <x:v>718</x:v>
      </x:c>
      <x:c r="C1627" s="0" t="s">
        <x:v>359</x:v>
      </x:c>
      <x:c r="D1627" s="0" t="s">
        <x:v>719</x:v>
      </x:c>
      <x:c r="E1627" s="45" t="n">
        <x:v>1.25</x:v>
      </x:c>
      <x:c r="F1627" s="0" t="s">
        <x:v>361</x:v>
      </x:c>
      <x:c r="G1627" s="0" t="s">
        <x:v>362</x:v>
      </x:c>
      <x:c r="H1627" s="46" t="n">
        <x:v>30.01</x:v>
      </x:c>
      <x:c r="I1627" s="0" t="s">
        <x:v>363</x:v>
      </x:c>
      <x:c r="J1627" s="47">
        <x:f>ROUND(E1627/I1624* H1627,5)</x:f>
      </x:c>
      <x:c r="K1627" s="48" t="s"/>
    </x:row>
    <x:row r="1628" spans="1:27">
      <x:c r="D1628" s="49" t="s">
        <x:v>364</x:v>
      </x:c>
      <x:c r="E1628" s="48" t="s"/>
      <x:c r="H1628" s="48" t="s"/>
      <x:c r="K1628" s="46">
        <x:f>SUM(J1626:J1627)</x:f>
      </x:c>
    </x:row>
    <x:row r="1629" spans="1:27">
      <x:c r="B1629" s="14" t="s">
        <x:v>369</x:v>
      </x:c>
      <x:c r="E1629" s="48" t="s"/>
      <x:c r="H1629" s="48" t="s"/>
      <x:c r="K1629" s="48" t="s"/>
    </x:row>
    <x:row r="1630" spans="1:27">
      <x:c r="B1630" s="0" t="s">
        <x:v>1084</x:v>
      </x:c>
      <x:c r="C1630" s="0" t="s">
        <x:v>95</x:v>
      </x:c>
      <x:c r="D1630" s="0" t="s">
        <x:v>1085</x:v>
      </x:c>
      <x:c r="E1630" s="45" t="n">
        <x:v>1</x:v>
      </x:c>
      <x:c r="G1630" s="0" t="s">
        <x:v>362</x:v>
      </x:c>
      <x:c r="H1630" s="46" t="n">
        <x:v>174.59</x:v>
      </x:c>
      <x:c r="I1630" s="0" t="s">
        <x:v>363</x:v>
      </x:c>
      <x:c r="J1630" s="47">
        <x:f>ROUND(E1630* H1630,5)</x:f>
      </x:c>
      <x:c r="K1630" s="48" t="s"/>
    </x:row>
    <x:row r="1631" spans="1:27">
      <x:c r="B1631" s="0" t="s">
        <x:v>1086</x:v>
      </x:c>
      <x:c r="C1631" s="0" t="s">
        <x:v>188</x:v>
      </x:c>
      <x:c r="D1631" s="0" t="s">
        <x:v>1087</x:v>
      </x:c>
      <x:c r="E1631" s="45" t="n">
        <x:v>0.245</x:v>
      </x:c>
      <x:c r="G1631" s="0" t="s">
        <x:v>362</x:v>
      </x:c>
      <x:c r="H1631" s="46" t="n">
        <x:v>4.56</x:v>
      </x:c>
      <x:c r="I1631" s="0" t="s">
        <x:v>363</x:v>
      </x:c>
      <x:c r="J1631" s="47">
        <x:f>ROUND(E1631* H1631,5)</x:f>
      </x:c>
      <x:c r="K1631" s="48" t="s"/>
    </x:row>
    <x:row r="1632" spans="1:27">
      <x:c r="B1632" s="0" t="s">
        <x:v>1078</x:v>
      </x:c>
      <x:c r="C1632" s="0" t="s">
        <x:v>820</x:v>
      </x:c>
      <x:c r="D1632" s="0" t="s">
        <x:v>1079</x:v>
      </x:c>
      <x:c r="E1632" s="45" t="n">
        <x:v>0.012</x:v>
      </x:c>
      <x:c r="G1632" s="0" t="s">
        <x:v>362</x:v>
      </x:c>
      <x:c r="H1632" s="46" t="n">
        <x:v>23.61</x:v>
      </x:c>
      <x:c r="I1632" s="0" t="s">
        <x:v>363</x:v>
      </x:c>
      <x:c r="J1632" s="47">
        <x:f>ROUND(E1632* H1632,5)</x:f>
      </x:c>
      <x:c r="K1632" s="48" t="s"/>
    </x:row>
    <x:row r="1633" spans="1:27">
      <x:c r="D1633" s="49" t="s">
        <x:v>377</x:v>
      </x:c>
      <x:c r="E1633" s="48" t="s"/>
      <x:c r="H1633" s="48" t="s"/>
      <x:c r="K1633" s="46">
        <x:f>SUM(J1630:J1632)</x:f>
      </x:c>
    </x:row>
    <x:row r="1634" spans="1:27">
      <x:c r="E1634" s="48" t="s"/>
      <x:c r="H1634" s="48" t="s"/>
      <x:c r="K1634" s="48" t="s"/>
    </x:row>
    <x:row r="1635" spans="1:27">
      <x:c r="D1635" s="49" t="s">
        <x:v>379</x:v>
      </x:c>
      <x:c r="E1635" s="48" t="s"/>
      <x:c r="H1635" s="48" t="n">
        <x:v>2.5</x:v>
      </x:c>
      <x:c r="I1635" s="0" t="s">
        <x:v>380</x:v>
      </x:c>
      <x:c r="J1635" s="0">
        <x:f>ROUND(H1635/100*K1628,5)</x:f>
      </x:c>
      <x:c r="K1635" s="48" t="s"/>
    </x:row>
    <x:row r="1636" spans="1:27">
      <x:c r="D1636" s="49" t="s">
        <x:v>378</x:v>
      </x:c>
      <x:c r="E1636" s="48" t="s"/>
      <x:c r="H1636" s="48" t="s"/>
      <x:c r="K1636" s="50">
        <x:f>SUM(J1625:J1635)</x:f>
      </x:c>
    </x:row>
    <x:row r="1637" spans="1:27">
      <x:c r="D1637" s="49" t="s">
        <x:v>410</x:v>
      </x:c>
      <x:c r="E1637" s="48" t="s"/>
      <x:c r="H1637" s="48" t="n">
        <x:v>3</x:v>
      </x:c>
      <x:c r="I1637" s="0" t="s">
        <x:v>380</x:v>
      </x:c>
      <x:c r="K1637" s="46">
        <x:f>ROUND(H1637/100*K1636,5)</x:f>
      </x:c>
    </x:row>
    <x:row r="1638" spans="1:27">
      <x:c r="D1638" s="49" t="s">
        <x:v>381</x:v>
      </x:c>
      <x:c r="E1638" s="48" t="s"/>
      <x:c r="H1638" s="48" t="s"/>
      <x:c r="K1638" s="50">
        <x:f>SUM(K1636:K1637)</x:f>
      </x:c>
    </x:row>
    <x:row r="1640" spans="1:27" customFormat="1" ht="45" customHeight="1">
      <x:c r="A1640" s="38" t="s">
        <x:v>1088</x:v>
      </x:c>
      <x:c r="B1640" s="38" t="s">
        <x:v>101</x:v>
      </x:c>
      <x:c r="C1640" s="39" t="s">
        <x:v>95</x:v>
      </x:c>
      <x:c r="D1640" s="40" t="s">
        <x:v>102</x:v>
      </x:c>
      <x:c r="E1640" s="39" t="s"/>
      <x:c r="F1640" s="39" t="s"/>
      <x:c r="G1640" s="39" t="s"/>
      <x:c r="H1640" s="41" t="s">
        <x:v>355</x:v>
      </x:c>
      <x:c r="I1640" s="42" t="n">
        <x:v>1</x:v>
      </x:c>
      <x:c r="J1640" s="43" t="s"/>
      <x:c r="K1640" s="44">
        <x:f>ROUND(K1652,2)</x:f>
      </x:c>
      <x:c r="L1640" s="40" t="s">
        <x:v>1089</x:v>
      </x:c>
      <x:c r="M1640" s="39" t="s"/>
      <x:c r="N1640" s="39" t="s"/>
      <x:c r="O1640" s="39" t="s"/>
      <x:c r="P1640" s="39" t="s"/>
      <x:c r="Q1640" s="39" t="s"/>
      <x:c r="R1640" s="39" t="s"/>
      <x:c r="S1640" s="39" t="s"/>
      <x:c r="T1640" s="39" t="s"/>
      <x:c r="U1640" s="39" t="s"/>
      <x:c r="V1640" s="39" t="s"/>
      <x:c r="W1640" s="39" t="s"/>
      <x:c r="X1640" s="39" t="s"/>
      <x:c r="Y1640" s="39" t="s"/>
      <x:c r="Z1640" s="39" t="s"/>
      <x:c r="AA1640" s="39" t="s"/>
    </x:row>
    <x:row r="1641" spans="1:27">
      <x:c r="B1641" s="14" t="s">
        <x:v>357</x:v>
      </x:c>
    </x:row>
    <x:row r="1642" spans="1:27">
      <x:c r="B1642" s="0" t="s">
        <x:v>718</x:v>
      </x:c>
      <x:c r="C1642" s="0" t="s">
        <x:v>359</x:v>
      </x:c>
      <x:c r="D1642" s="0" t="s">
        <x:v>719</x:v>
      </x:c>
      <x:c r="E1642" s="45" t="n">
        <x:v>0.9</x:v>
      </x:c>
      <x:c r="F1642" s="0" t="s">
        <x:v>361</x:v>
      </x:c>
      <x:c r="G1642" s="0" t="s">
        <x:v>362</x:v>
      </x:c>
      <x:c r="H1642" s="46" t="n">
        <x:v>30.01</x:v>
      </x:c>
      <x:c r="I1642" s="0" t="s">
        <x:v>363</x:v>
      </x:c>
      <x:c r="J1642" s="47">
        <x:f>ROUND(E1642/I1640* H1642,5)</x:f>
      </x:c>
      <x:c r="K1642" s="48" t="s"/>
    </x:row>
    <x:row r="1643" spans="1:27">
      <x:c r="B1643" s="0" t="s">
        <x:v>1076</x:v>
      </x:c>
      <x:c r="C1643" s="0" t="s">
        <x:v>359</x:v>
      </x:c>
      <x:c r="D1643" s="0" t="s">
        <x:v>1077</x:v>
      </x:c>
      <x:c r="E1643" s="45" t="n">
        <x:v>0.225</x:v>
      </x:c>
      <x:c r="F1643" s="0" t="s">
        <x:v>361</x:v>
      </x:c>
      <x:c r="G1643" s="0" t="s">
        <x:v>362</x:v>
      </x:c>
      <x:c r="H1643" s="46" t="n">
        <x:v>25.7</x:v>
      </x:c>
      <x:c r="I1643" s="0" t="s">
        <x:v>363</x:v>
      </x:c>
      <x:c r="J1643" s="47">
        <x:f>ROUND(E1643/I1640* H1643,5)</x:f>
      </x:c>
      <x:c r="K1643" s="48" t="s"/>
    </x:row>
    <x:row r="1644" spans="1:27">
      <x:c r="D1644" s="49" t="s">
        <x:v>364</x:v>
      </x:c>
      <x:c r="E1644" s="48" t="s"/>
      <x:c r="H1644" s="48" t="s"/>
      <x:c r="K1644" s="46">
        <x:f>SUM(J1642:J1643)</x:f>
      </x:c>
    </x:row>
    <x:row r="1645" spans="1:27">
      <x:c r="B1645" s="14" t="s">
        <x:v>369</x:v>
      </x:c>
      <x:c r="E1645" s="48" t="s"/>
      <x:c r="H1645" s="48" t="s"/>
      <x:c r="K1645" s="48" t="s"/>
    </x:row>
    <x:row r="1646" spans="1:27">
      <x:c r="B1646" s="0" t="s">
        <x:v>1090</x:v>
      </x:c>
      <x:c r="C1646" s="0" t="s">
        <x:v>95</x:v>
      </x:c>
      <x:c r="D1646" s="0" t="s">
        <x:v>1091</x:v>
      </x:c>
      <x:c r="E1646" s="45" t="n">
        <x:v>1</x:v>
      </x:c>
      <x:c r="G1646" s="0" t="s">
        <x:v>362</x:v>
      </x:c>
      <x:c r="H1646" s="46" t="n">
        <x:v>89.34</x:v>
      </x:c>
      <x:c r="I1646" s="0" t="s">
        <x:v>363</x:v>
      </x:c>
      <x:c r="J1646" s="47">
        <x:f>ROUND(E1646* H1646,5)</x:f>
      </x:c>
      <x:c r="K1646" s="48" t="s"/>
    </x:row>
    <x:row r="1647" spans="1:27">
      <x:c r="D1647" s="49" t="s">
        <x:v>377</x:v>
      </x:c>
      <x:c r="E1647" s="48" t="s"/>
      <x:c r="H1647" s="48" t="s"/>
      <x:c r="K1647" s="46">
        <x:f>SUM(J1646:J1646)</x:f>
      </x:c>
    </x:row>
    <x:row r="1648" spans="1:27">
      <x:c r="E1648" s="48" t="s"/>
      <x:c r="H1648" s="48" t="s"/>
      <x:c r="K1648" s="48" t="s"/>
    </x:row>
    <x:row r="1649" spans="1:27">
      <x:c r="D1649" s="49" t="s">
        <x:v>379</x:v>
      </x:c>
      <x:c r="E1649" s="48" t="s"/>
      <x:c r="H1649" s="48" t="n">
        <x:v>1.5</x:v>
      </x:c>
      <x:c r="I1649" s="0" t="s">
        <x:v>380</x:v>
      </x:c>
      <x:c r="J1649" s="0">
        <x:f>ROUND(H1649/100*K1644,5)</x:f>
      </x:c>
      <x:c r="K1649" s="48" t="s"/>
    </x:row>
    <x:row r="1650" spans="1:27">
      <x:c r="D1650" s="49" t="s">
        <x:v>378</x:v>
      </x:c>
      <x:c r="E1650" s="48" t="s"/>
      <x:c r="H1650" s="48" t="s"/>
      <x:c r="K1650" s="50">
        <x:f>SUM(J1641:J1649)</x:f>
      </x:c>
    </x:row>
    <x:row r="1651" spans="1:27">
      <x:c r="D1651" s="49" t="s">
        <x:v>410</x:v>
      </x:c>
      <x:c r="E1651" s="48" t="s"/>
      <x:c r="H1651" s="48" t="n">
        <x:v>3</x:v>
      </x:c>
      <x:c r="I1651" s="0" t="s">
        <x:v>380</x:v>
      </x:c>
      <x:c r="K1651" s="46">
        <x:f>ROUND(H1651/100*K1650,5)</x:f>
      </x:c>
    </x:row>
    <x:row r="1652" spans="1:27">
      <x:c r="D1652" s="49" t="s">
        <x:v>381</x:v>
      </x:c>
      <x:c r="E1652" s="48" t="s"/>
      <x:c r="H1652" s="48" t="s"/>
      <x:c r="K1652" s="50">
        <x:f>SUM(K1650:K1651)</x:f>
      </x:c>
    </x:row>
    <x:row r="1654" spans="1:27" customFormat="1" ht="45" customHeight="1">
      <x:c r="A1654" s="38" t="s">
        <x:v>1092</x:v>
      </x:c>
      <x:c r="B1654" s="38" t="s">
        <x:v>271</x:v>
      </x:c>
      <x:c r="C1654" s="39" t="s">
        <x:v>95</x:v>
      </x:c>
      <x:c r="D1654" s="40" t="s">
        <x:v>272</x:v>
      </x:c>
      <x:c r="E1654" s="39" t="s"/>
      <x:c r="F1654" s="39" t="s"/>
      <x:c r="G1654" s="39" t="s"/>
      <x:c r="H1654" s="41" t="s">
        <x:v>355</x:v>
      </x:c>
      <x:c r="I1654" s="42" t="n">
        <x:v>1</x:v>
      </x:c>
      <x:c r="J1654" s="43" t="s"/>
      <x:c r="K1654" s="44">
        <x:f>ROUND(K1666,2)</x:f>
      </x:c>
      <x:c r="L1654" s="40" t="s">
        <x:v>1093</x:v>
      </x:c>
      <x:c r="M1654" s="39" t="s"/>
      <x:c r="N1654" s="39" t="s"/>
      <x:c r="O1654" s="39" t="s"/>
      <x:c r="P1654" s="39" t="s"/>
      <x:c r="Q1654" s="39" t="s"/>
      <x:c r="R1654" s="39" t="s"/>
      <x:c r="S1654" s="39" t="s"/>
      <x:c r="T1654" s="39" t="s"/>
      <x:c r="U1654" s="39" t="s"/>
      <x:c r="V1654" s="39" t="s"/>
      <x:c r="W1654" s="39" t="s"/>
      <x:c r="X1654" s="39" t="s"/>
      <x:c r="Y1654" s="39" t="s"/>
      <x:c r="Z1654" s="39" t="s"/>
      <x:c r="AA1654" s="39" t="s"/>
    </x:row>
    <x:row r="1655" spans="1:27">
      <x:c r="B1655" s="14" t="s">
        <x:v>357</x:v>
      </x:c>
    </x:row>
    <x:row r="1656" spans="1:27">
      <x:c r="B1656" s="0" t="s">
        <x:v>734</x:v>
      </x:c>
      <x:c r="C1656" s="0" t="s">
        <x:v>359</x:v>
      </x:c>
      <x:c r="D1656" s="0" t="s">
        <x:v>735</x:v>
      </x:c>
      <x:c r="E1656" s="45" t="n">
        <x:v>0.3</x:v>
      </x:c>
      <x:c r="F1656" s="0" t="s">
        <x:v>361</x:v>
      </x:c>
      <x:c r="G1656" s="0" t="s">
        <x:v>362</x:v>
      </x:c>
      <x:c r="H1656" s="46" t="n">
        <x:v>25.74</x:v>
      </x:c>
      <x:c r="I1656" s="0" t="s">
        <x:v>363</x:v>
      </x:c>
      <x:c r="J1656" s="47">
        <x:f>ROUND(E1656/I1654* H1656,5)</x:f>
      </x:c>
      <x:c r="K1656" s="48" t="s"/>
    </x:row>
    <x:row r="1657" spans="1:27">
      <x:c r="B1657" s="0" t="s">
        <x:v>732</x:v>
      </x:c>
      <x:c r="C1657" s="0" t="s">
        <x:v>359</x:v>
      </x:c>
      <x:c r="D1657" s="0" t="s">
        <x:v>733</x:v>
      </x:c>
      <x:c r="E1657" s="45" t="n">
        <x:v>0.3</x:v>
      </x:c>
      <x:c r="F1657" s="0" t="s">
        <x:v>361</x:v>
      </x:c>
      <x:c r="G1657" s="0" t="s">
        <x:v>362</x:v>
      </x:c>
      <x:c r="H1657" s="46" t="n">
        <x:v>30.01</x:v>
      </x:c>
      <x:c r="I1657" s="0" t="s">
        <x:v>363</x:v>
      </x:c>
      <x:c r="J1657" s="47">
        <x:f>ROUND(E1657/I1654* H1657,5)</x:f>
      </x:c>
      <x:c r="K1657" s="48" t="s"/>
    </x:row>
    <x:row r="1658" spans="1:27">
      <x:c r="D1658" s="49" t="s">
        <x:v>364</x:v>
      </x:c>
      <x:c r="E1658" s="48" t="s"/>
      <x:c r="H1658" s="48" t="s"/>
      <x:c r="K1658" s="46">
        <x:f>SUM(J1656:J1657)</x:f>
      </x:c>
    </x:row>
    <x:row r="1659" spans="1:27">
      <x:c r="B1659" s="14" t="s">
        <x:v>369</x:v>
      </x:c>
      <x:c r="E1659" s="48" t="s"/>
      <x:c r="H1659" s="48" t="s"/>
      <x:c r="K1659" s="48" t="s"/>
    </x:row>
    <x:row r="1660" spans="1:27">
      <x:c r="B1660" s="0" t="s">
        <x:v>1094</x:v>
      </x:c>
      <x:c r="C1660" s="0" t="s">
        <x:v>95</x:v>
      </x:c>
      <x:c r="D1660" s="0" t="s">
        <x:v>1095</x:v>
      </x:c>
      <x:c r="E1660" s="45" t="n">
        <x:v>1</x:v>
      </x:c>
      <x:c r="G1660" s="0" t="s">
        <x:v>362</x:v>
      </x:c>
      <x:c r="H1660" s="46" t="n">
        <x:v>102.94</x:v>
      </x:c>
      <x:c r="I1660" s="0" t="s">
        <x:v>363</x:v>
      </x:c>
      <x:c r="J1660" s="47">
        <x:f>ROUND(E1660* H1660,5)</x:f>
      </x:c>
      <x:c r="K1660" s="48" t="s"/>
    </x:row>
    <x:row r="1661" spans="1:27">
      <x:c r="D1661" s="49" t="s">
        <x:v>377</x:v>
      </x:c>
      <x:c r="E1661" s="48" t="s"/>
      <x:c r="H1661" s="48" t="s"/>
      <x:c r="K1661" s="46">
        <x:f>SUM(J1660:J1660)</x:f>
      </x:c>
    </x:row>
    <x:row r="1662" spans="1:27">
      <x:c r="E1662" s="48" t="s"/>
      <x:c r="H1662" s="48" t="s"/>
      <x:c r="K1662" s="48" t="s"/>
    </x:row>
    <x:row r="1663" spans="1:27">
      <x:c r="D1663" s="49" t="s">
        <x:v>379</x:v>
      </x:c>
      <x:c r="E1663" s="48" t="s"/>
      <x:c r="H1663" s="48" t="n">
        <x:v>1.5</x:v>
      </x:c>
      <x:c r="I1663" s="0" t="s">
        <x:v>380</x:v>
      </x:c>
      <x:c r="J1663" s="0">
        <x:f>ROUND(H1663/100*K1658,5)</x:f>
      </x:c>
      <x:c r="K1663" s="48" t="s"/>
    </x:row>
    <x:row r="1664" spans="1:27">
      <x:c r="D1664" s="49" t="s">
        <x:v>378</x:v>
      </x:c>
      <x:c r="E1664" s="48" t="s"/>
      <x:c r="H1664" s="48" t="s"/>
      <x:c r="K1664" s="50">
        <x:f>SUM(J1655:J1663)</x:f>
      </x:c>
    </x:row>
    <x:row r="1665" spans="1:27">
      <x:c r="D1665" s="49" t="s">
        <x:v>410</x:v>
      </x:c>
      <x:c r="E1665" s="48" t="s"/>
      <x:c r="H1665" s="48" t="n">
        <x:v>3</x:v>
      </x:c>
      <x:c r="I1665" s="0" t="s">
        <x:v>380</x:v>
      </x:c>
      <x:c r="K1665" s="46">
        <x:f>ROUND(H1665/100*K1664,5)</x:f>
      </x:c>
    </x:row>
    <x:row r="1666" spans="1:27">
      <x:c r="D1666" s="49" t="s">
        <x:v>381</x:v>
      </x:c>
      <x:c r="E1666" s="48" t="s"/>
      <x:c r="H1666" s="48" t="s"/>
      <x:c r="K1666" s="50">
        <x:f>SUM(K1664:K1665)</x:f>
      </x:c>
    </x:row>
    <x:row r="1668" spans="1:27" customFormat="1" ht="45" customHeight="1">
      <x:c r="A1668" s="38" t="s">
        <x:v>1096</x:v>
      </x:c>
      <x:c r="B1668" s="38" t="s">
        <x:v>273</x:v>
      </x:c>
      <x:c r="C1668" s="39" t="s">
        <x:v>95</x:v>
      </x:c>
      <x:c r="D1668" s="40" t="s">
        <x:v>274</x:v>
      </x:c>
      <x:c r="E1668" s="39" t="s"/>
      <x:c r="F1668" s="39" t="s"/>
      <x:c r="G1668" s="39" t="s"/>
      <x:c r="H1668" s="41" t="s">
        <x:v>355</x:v>
      </x:c>
      <x:c r="I1668" s="42" t="n">
        <x:v>1</x:v>
      </x:c>
      <x:c r="J1668" s="43" t="s"/>
      <x:c r="K1668" s="44">
        <x:f>ROUND(K1680,2)</x:f>
      </x:c>
      <x:c r="L1668" s="40" t="s">
        <x:v>1097</x:v>
      </x:c>
      <x:c r="M1668" s="39" t="s"/>
      <x:c r="N1668" s="39" t="s"/>
      <x:c r="O1668" s="39" t="s"/>
      <x:c r="P1668" s="39" t="s"/>
      <x:c r="Q1668" s="39" t="s"/>
      <x:c r="R1668" s="39" t="s"/>
      <x:c r="S1668" s="39" t="s"/>
      <x:c r="T1668" s="39" t="s"/>
      <x:c r="U1668" s="39" t="s"/>
      <x:c r="V1668" s="39" t="s"/>
      <x:c r="W1668" s="39" t="s"/>
      <x:c r="X1668" s="39" t="s"/>
      <x:c r="Y1668" s="39" t="s"/>
      <x:c r="Z1668" s="39" t="s"/>
      <x:c r="AA1668" s="39" t="s"/>
    </x:row>
    <x:row r="1669" spans="1:27">
      <x:c r="B1669" s="14" t="s">
        <x:v>357</x:v>
      </x:c>
    </x:row>
    <x:row r="1670" spans="1:27">
      <x:c r="B1670" s="0" t="s">
        <x:v>732</x:v>
      </x:c>
      <x:c r="C1670" s="0" t="s">
        <x:v>359</x:v>
      </x:c>
      <x:c r="D1670" s="0" t="s">
        <x:v>733</x:v>
      </x:c>
      <x:c r="E1670" s="45" t="n">
        <x:v>0.25</x:v>
      </x:c>
      <x:c r="F1670" s="0" t="s">
        <x:v>361</x:v>
      </x:c>
      <x:c r="G1670" s="0" t="s">
        <x:v>362</x:v>
      </x:c>
      <x:c r="H1670" s="46" t="n">
        <x:v>30.01</x:v>
      </x:c>
      <x:c r="I1670" s="0" t="s">
        <x:v>363</x:v>
      </x:c>
      <x:c r="J1670" s="47">
        <x:f>ROUND(E1670/I1668* H1670,5)</x:f>
      </x:c>
      <x:c r="K1670" s="48" t="s"/>
    </x:row>
    <x:row r="1671" spans="1:27">
      <x:c r="B1671" s="0" t="s">
        <x:v>734</x:v>
      </x:c>
      <x:c r="C1671" s="0" t="s">
        <x:v>359</x:v>
      </x:c>
      <x:c r="D1671" s="0" t="s">
        <x:v>735</x:v>
      </x:c>
      <x:c r="E1671" s="45" t="n">
        <x:v>0.25</x:v>
      </x:c>
      <x:c r="F1671" s="0" t="s">
        <x:v>361</x:v>
      </x:c>
      <x:c r="G1671" s="0" t="s">
        <x:v>362</x:v>
      </x:c>
      <x:c r="H1671" s="46" t="n">
        <x:v>25.74</x:v>
      </x:c>
      <x:c r="I1671" s="0" t="s">
        <x:v>363</x:v>
      </x:c>
      <x:c r="J1671" s="47">
        <x:f>ROUND(E1671/I1668* H1671,5)</x:f>
      </x:c>
      <x:c r="K1671" s="48" t="s"/>
    </x:row>
    <x:row r="1672" spans="1:27">
      <x:c r="D1672" s="49" t="s">
        <x:v>364</x:v>
      </x:c>
      <x:c r="E1672" s="48" t="s"/>
      <x:c r="H1672" s="48" t="s"/>
      <x:c r="K1672" s="46">
        <x:f>SUM(J1670:J1671)</x:f>
      </x:c>
    </x:row>
    <x:row r="1673" spans="1:27">
      <x:c r="B1673" s="14" t="s">
        <x:v>369</x:v>
      </x:c>
      <x:c r="E1673" s="48" t="s"/>
      <x:c r="H1673" s="48" t="s"/>
      <x:c r="K1673" s="48" t="s"/>
    </x:row>
    <x:row r="1674" spans="1:27">
      <x:c r="B1674" s="0" t="s">
        <x:v>1098</x:v>
      </x:c>
      <x:c r="C1674" s="0" t="s">
        <x:v>95</x:v>
      </x:c>
      <x:c r="D1674" s="0" t="s">
        <x:v>1099</x:v>
      </x:c>
      <x:c r="E1674" s="45" t="n">
        <x:v>1</x:v>
      </x:c>
      <x:c r="G1674" s="0" t="s">
        <x:v>362</x:v>
      </x:c>
      <x:c r="H1674" s="46" t="n">
        <x:v>31.93</x:v>
      </x:c>
      <x:c r="I1674" s="0" t="s">
        <x:v>363</x:v>
      </x:c>
      <x:c r="J1674" s="47">
        <x:f>ROUND(E1674* H1674,5)</x:f>
      </x:c>
      <x:c r="K1674" s="48" t="s"/>
    </x:row>
    <x:row r="1675" spans="1:27">
      <x:c r="D1675" s="49" t="s">
        <x:v>377</x:v>
      </x:c>
      <x:c r="E1675" s="48" t="s"/>
      <x:c r="H1675" s="48" t="s"/>
      <x:c r="K1675" s="46">
        <x:f>SUM(J1674:J1674)</x:f>
      </x:c>
    </x:row>
    <x:row r="1676" spans="1:27">
      <x:c r="E1676" s="48" t="s"/>
      <x:c r="H1676" s="48" t="s"/>
      <x:c r="K1676" s="48" t="s"/>
    </x:row>
    <x:row r="1677" spans="1:27">
      <x:c r="D1677" s="49" t="s">
        <x:v>379</x:v>
      </x:c>
      <x:c r="E1677" s="48" t="s"/>
      <x:c r="H1677" s="48" t="n">
        <x:v>1.5</x:v>
      </x:c>
      <x:c r="I1677" s="0" t="s">
        <x:v>380</x:v>
      </x:c>
      <x:c r="J1677" s="0">
        <x:f>ROUND(H1677/100*K1672,5)</x:f>
      </x:c>
      <x:c r="K1677" s="48" t="s"/>
    </x:row>
    <x:row r="1678" spans="1:27">
      <x:c r="D1678" s="49" t="s">
        <x:v>378</x:v>
      </x:c>
      <x:c r="E1678" s="48" t="s"/>
      <x:c r="H1678" s="48" t="s"/>
      <x:c r="K1678" s="50">
        <x:f>SUM(J1669:J1677)</x:f>
      </x:c>
    </x:row>
    <x:row r="1679" spans="1:27">
      <x:c r="D1679" s="49" t="s">
        <x:v>410</x:v>
      </x:c>
      <x:c r="E1679" s="48" t="s"/>
      <x:c r="H1679" s="48" t="n">
        <x:v>3</x:v>
      </x:c>
      <x:c r="I1679" s="0" t="s">
        <x:v>380</x:v>
      </x:c>
      <x:c r="K1679" s="46">
        <x:f>ROUND(H1679/100*K1678,5)</x:f>
      </x:c>
    </x:row>
    <x:row r="1680" spans="1:27">
      <x:c r="D1680" s="49" t="s">
        <x:v>381</x:v>
      </x:c>
      <x:c r="E1680" s="48" t="s"/>
      <x:c r="H1680" s="48" t="s"/>
      <x:c r="K1680" s="50">
        <x:f>SUM(K1678:K1679)</x:f>
      </x:c>
    </x:row>
    <x:row r="1682" spans="1:27" customFormat="1" ht="45" customHeight="1">
      <x:c r="A1682" s="38" t="s">
        <x:v>1100</x:v>
      </x:c>
      <x:c r="B1682" s="38" t="s">
        <x:v>275</x:v>
      </x:c>
      <x:c r="C1682" s="39" t="s">
        <x:v>95</x:v>
      </x:c>
      <x:c r="D1682" s="40" t="s">
        <x:v>276</x:v>
      </x:c>
      <x:c r="E1682" s="39" t="s"/>
      <x:c r="F1682" s="39" t="s"/>
      <x:c r="G1682" s="39" t="s"/>
      <x:c r="H1682" s="41" t="s">
        <x:v>355</x:v>
      </x:c>
      <x:c r="I1682" s="42" t="n">
        <x:v>1</x:v>
      </x:c>
      <x:c r="J1682" s="43" t="s"/>
      <x:c r="K1682" s="44">
        <x:f>ROUND(K1693,2)</x:f>
      </x:c>
      <x:c r="L1682" s="40" t="s">
        <x:v>1101</x:v>
      </x:c>
      <x:c r="M1682" s="39" t="s"/>
      <x:c r="N1682" s="39" t="s"/>
      <x:c r="O1682" s="39" t="s"/>
      <x:c r="P1682" s="39" t="s"/>
      <x:c r="Q1682" s="39" t="s"/>
      <x:c r="R1682" s="39" t="s"/>
      <x:c r="S1682" s="39" t="s"/>
      <x:c r="T1682" s="39" t="s"/>
      <x:c r="U1682" s="39" t="s"/>
      <x:c r="V1682" s="39" t="s"/>
      <x:c r="W1682" s="39" t="s"/>
      <x:c r="X1682" s="39" t="s"/>
      <x:c r="Y1682" s="39" t="s"/>
      <x:c r="Z1682" s="39" t="s"/>
      <x:c r="AA1682" s="39" t="s"/>
    </x:row>
    <x:row r="1683" spans="1:27">
      <x:c r="B1683" s="14" t="s">
        <x:v>357</x:v>
      </x:c>
    </x:row>
    <x:row r="1684" spans="1:27">
      <x:c r="B1684" s="0" t="s">
        <x:v>732</x:v>
      </x:c>
      <x:c r="C1684" s="0" t="s">
        <x:v>359</x:v>
      </x:c>
      <x:c r="D1684" s="0" t="s">
        <x:v>733</x:v>
      </x:c>
      <x:c r="E1684" s="45" t="n">
        <x:v>0.1</x:v>
      </x:c>
      <x:c r="F1684" s="0" t="s">
        <x:v>361</x:v>
      </x:c>
      <x:c r="G1684" s="0" t="s">
        <x:v>362</x:v>
      </x:c>
      <x:c r="H1684" s="46" t="n">
        <x:v>30.01</x:v>
      </x:c>
      <x:c r="I1684" s="0" t="s">
        <x:v>363</x:v>
      </x:c>
      <x:c r="J1684" s="47">
        <x:f>ROUND(E1684/I1682* H1684,5)</x:f>
      </x:c>
      <x:c r="K1684" s="48" t="s"/>
    </x:row>
    <x:row r="1685" spans="1:27">
      <x:c r="D1685" s="49" t="s">
        <x:v>364</x:v>
      </x:c>
      <x:c r="E1685" s="48" t="s"/>
      <x:c r="H1685" s="48" t="s"/>
      <x:c r="K1685" s="46">
        <x:f>SUM(J1684:J1684)</x:f>
      </x:c>
    </x:row>
    <x:row r="1686" spans="1:27">
      <x:c r="B1686" s="14" t="s">
        <x:v>369</x:v>
      </x:c>
      <x:c r="E1686" s="48" t="s"/>
      <x:c r="H1686" s="48" t="s"/>
      <x:c r="K1686" s="48" t="s"/>
    </x:row>
    <x:row r="1687" spans="1:27">
      <x:c r="B1687" s="0" t="s">
        <x:v>1102</x:v>
      </x:c>
      <x:c r="C1687" s="0" t="s">
        <x:v>95</x:v>
      </x:c>
      <x:c r="D1687" s="0" t="s">
        <x:v>1103</x:v>
      </x:c>
      <x:c r="E1687" s="45" t="n">
        <x:v>1</x:v>
      </x:c>
      <x:c r="G1687" s="0" t="s">
        <x:v>362</x:v>
      </x:c>
      <x:c r="H1687" s="46" t="n">
        <x:v>4.25</x:v>
      </x:c>
      <x:c r="I1687" s="0" t="s">
        <x:v>363</x:v>
      </x:c>
      <x:c r="J1687" s="47">
        <x:f>ROUND(E1687* H1687,5)</x:f>
      </x:c>
      <x:c r="K1687" s="48" t="s"/>
    </x:row>
    <x:row r="1688" spans="1:27">
      <x:c r="D1688" s="49" t="s">
        <x:v>377</x:v>
      </x:c>
      <x:c r="E1688" s="48" t="s"/>
      <x:c r="H1688" s="48" t="s"/>
      <x:c r="K1688" s="46">
        <x:f>SUM(J1687:J1687)</x:f>
      </x:c>
    </x:row>
    <x:row r="1689" spans="1:27">
      <x:c r="E1689" s="48" t="s"/>
      <x:c r="H1689" s="48" t="s"/>
      <x:c r="K1689" s="48" t="s"/>
    </x:row>
    <x:row r="1690" spans="1:27">
      <x:c r="D1690" s="49" t="s">
        <x:v>379</x:v>
      </x:c>
      <x:c r="E1690" s="48" t="s"/>
      <x:c r="H1690" s="48" t="n">
        <x:v>1.5</x:v>
      </x:c>
      <x:c r="I1690" s="0" t="s">
        <x:v>380</x:v>
      </x:c>
      <x:c r="J1690" s="0">
        <x:f>ROUND(H1690/100*K1685,5)</x:f>
      </x:c>
      <x:c r="K1690" s="48" t="s"/>
    </x:row>
    <x:row r="1691" spans="1:27">
      <x:c r="D1691" s="49" t="s">
        <x:v>378</x:v>
      </x:c>
      <x:c r="E1691" s="48" t="s"/>
      <x:c r="H1691" s="48" t="s"/>
      <x:c r="K1691" s="50">
        <x:f>SUM(J1683:J1690)</x:f>
      </x:c>
    </x:row>
    <x:row r="1692" spans="1:27">
      <x:c r="D1692" s="49" t="s">
        <x:v>410</x:v>
      </x:c>
      <x:c r="E1692" s="48" t="s"/>
      <x:c r="H1692" s="48" t="n">
        <x:v>3</x:v>
      </x:c>
      <x:c r="I1692" s="0" t="s">
        <x:v>380</x:v>
      </x:c>
      <x:c r="K1692" s="46">
        <x:f>ROUND(H1692/100*K1691,5)</x:f>
      </x:c>
    </x:row>
    <x:row r="1693" spans="1:27">
      <x:c r="D1693" s="49" t="s">
        <x:v>381</x:v>
      </x:c>
      <x:c r="E1693" s="48" t="s"/>
      <x:c r="H1693" s="48" t="s"/>
      <x:c r="K1693" s="50">
        <x:f>SUM(K1691:K1692)</x:f>
      </x:c>
    </x:row>
    <x:row r="1695" spans="1:27" customFormat="1" ht="45" customHeight="1">
      <x:c r="A1695" s="38" t="s">
        <x:v>1104</x:v>
      </x:c>
      <x:c r="B1695" s="38" t="s">
        <x:v>211</x:v>
      </x:c>
      <x:c r="C1695" s="39" t="s">
        <x:v>95</x:v>
      </x:c>
      <x:c r="D1695" s="40" t="s">
        <x:v>212</x:v>
      </x:c>
      <x:c r="E1695" s="39" t="s"/>
      <x:c r="F1695" s="39" t="s"/>
      <x:c r="G1695" s="39" t="s"/>
      <x:c r="H1695" s="41" t="s">
        <x:v>355</x:v>
      </x:c>
      <x:c r="I1695" s="42" t="n">
        <x:v>1</x:v>
      </x:c>
      <x:c r="J1695" s="43" t="s"/>
      <x:c r="K1695" s="44">
        <x:f>ROUND(K1707,2)</x:f>
      </x:c>
      <x:c r="L1695" s="40" t="s">
        <x:v>1105</x:v>
      </x:c>
      <x:c r="M1695" s="39" t="s"/>
      <x:c r="N1695" s="39" t="s"/>
      <x:c r="O1695" s="39" t="s"/>
      <x:c r="P1695" s="39" t="s"/>
      <x:c r="Q1695" s="39" t="s"/>
      <x:c r="R1695" s="39" t="s"/>
      <x:c r="S1695" s="39" t="s"/>
      <x:c r="T1695" s="39" t="s"/>
      <x:c r="U1695" s="39" t="s"/>
      <x:c r="V1695" s="39" t="s"/>
      <x:c r="W1695" s="39" t="s"/>
      <x:c r="X1695" s="39" t="s"/>
      <x:c r="Y1695" s="39" t="s"/>
      <x:c r="Z1695" s="39" t="s"/>
      <x:c r="AA1695" s="39" t="s"/>
    </x:row>
    <x:row r="1696" spans="1:27">
      <x:c r="B1696" s="14" t="s">
        <x:v>357</x:v>
      </x:c>
    </x:row>
    <x:row r="1697" spans="1:27">
      <x:c r="B1697" s="0" t="s">
        <x:v>734</x:v>
      </x:c>
      <x:c r="C1697" s="0" t="s">
        <x:v>359</x:v>
      </x:c>
      <x:c r="D1697" s="0" t="s">
        <x:v>735</x:v>
      </x:c>
      <x:c r="E1697" s="45" t="n">
        <x:v>0.2</x:v>
      </x:c>
      <x:c r="F1697" s="0" t="s">
        <x:v>361</x:v>
      </x:c>
      <x:c r="G1697" s="0" t="s">
        <x:v>362</x:v>
      </x:c>
      <x:c r="H1697" s="46" t="n">
        <x:v>25.74</x:v>
      </x:c>
      <x:c r="I1697" s="0" t="s">
        <x:v>363</x:v>
      </x:c>
      <x:c r="J1697" s="47">
        <x:f>ROUND(E1697/I1695* H1697,5)</x:f>
      </x:c>
      <x:c r="K1697" s="48" t="s"/>
    </x:row>
    <x:row r="1698" spans="1:27">
      <x:c r="B1698" s="0" t="s">
        <x:v>732</x:v>
      </x:c>
      <x:c r="C1698" s="0" t="s">
        <x:v>359</x:v>
      </x:c>
      <x:c r="D1698" s="0" t="s">
        <x:v>733</x:v>
      </x:c>
      <x:c r="E1698" s="45" t="n">
        <x:v>0.2</x:v>
      </x:c>
      <x:c r="F1698" s="0" t="s">
        <x:v>361</x:v>
      </x:c>
      <x:c r="G1698" s="0" t="s">
        <x:v>362</x:v>
      </x:c>
      <x:c r="H1698" s="46" t="n">
        <x:v>30.01</x:v>
      </x:c>
      <x:c r="I1698" s="0" t="s">
        <x:v>363</x:v>
      </x:c>
      <x:c r="J1698" s="47">
        <x:f>ROUND(E1698/I1695* H1698,5)</x:f>
      </x:c>
      <x:c r="K1698" s="48" t="s"/>
    </x:row>
    <x:row r="1699" spans="1:27">
      <x:c r="D1699" s="49" t="s">
        <x:v>364</x:v>
      </x:c>
      <x:c r="E1699" s="48" t="s"/>
      <x:c r="H1699" s="48" t="s"/>
      <x:c r="K1699" s="46">
        <x:f>SUM(J1697:J1698)</x:f>
      </x:c>
    </x:row>
    <x:row r="1700" spans="1:27">
      <x:c r="B1700" s="14" t="s">
        <x:v>369</x:v>
      </x:c>
      <x:c r="E1700" s="48" t="s"/>
      <x:c r="H1700" s="48" t="s"/>
      <x:c r="K1700" s="48" t="s"/>
    </x:row>
    <x:row r="1701" spans="1:27">
      <x:c r="B1701" s="0" t="s">
        <x:v>1106</x:v>
      </x:c>
      <x:c r="C1701" s="0" t="s">
        <x:v>95</x:v>
      </x:c>
      <x:c r="D1701" s="0" t="s">
        <x:v>1107</x:v>
      </x:c>
      <x:c r="E1701" s="45" t="n">
        <x:v>1</x:v>
      </x:c>
      <x:c r="G1701" s="0" t="s">
        <x:v>362</x:v>
      </x:c>
      <x:c r="H1701" s="46" t="n">
        <x:v>2.56</x:v>
      </x:c>
      <x:c r="I1701" s="0" t="s">
        <x:v>363</x:v>
      </x:c>
      <x:c r="J1701" s="47">
        <x:f>ROUND(E1701* H1701,5)</x:f>
      </x:c>
      <x:c r="K1701" s="48" t="s"/>
    </x:row>
    <x:row r="1702" spans="1:27">
      <x:c r="D1702" s="49" t="s">
        <x:v>377</x:v>
      </x:c>
      <x:c r="E1702" s="48" t="s"/>
      <x:c r="H1702" s="48" t="s"/>
      <x:c r="K1702" s="46">
        <x:f>SUM(J1701:J1701)</x:f>
      </x:c>
    </x:row>
    <x:row r="1703" spans="1:27">
      <x:c r="E1703" s="48" t="s"/>
      <x:c r="H1703" s="48" t="s"/>
      <x:c r="K1703" s="48" t="s"/>
    </x:row>
    <x:row r="1704" spans="1:27">
      <x:c r="D1704" s="49" t="s">
        <x:v>379</x:v>
      </x:c>
      <x:c r="E1704" s="48" t="s"/>
      <x:c r="H1704" s="48" t="n">
        <x:v>1.5</x:v>
      </x:c>
      <x:c r="I1704" s="0" t="s">
        <x:v>380</x:v>
      </x:c>
      <x:c r="J1704" s="0">
        <x:f>ROUND(H1704/100*K1699,5)</x:f>
      </x:c>
      <x:c r="K1704" s="48" t="s"/>
    </x:row>
    <x:row r="1705" spans="1:27">
      <x:c r="D1705" s="49" t="s">
        <x:v>378</x:v>
      </x:c>
      <x:c r="E1705" s="48" t="s"/>
      <x:c r="H1705" s="48" t="s"/>
      <x:c r="K1705" s="50">
        <x:f>SUM(J1696:J1704)</x:f>
      </x:c>
    </x:row>
    <x:row r="1706" spans="1:27">
      <x:c r="D1706" s="49" t="s">
        <x:v>410</x:v>
      </x:c>
      <x:c r="E1706" s="48" t="s"/>
      <x:c r="H1706" s="48" t="n">
        <x:v>3</x:v>
      </x:c>
      <x:c r="I1706" s="0" t="s">
        <x:v>380</x:v>
      </x:c>
      <x:c r="K1706" s="46">
        <x:f>ROUND(H1706/100*K1705,5)</x:f>
      </x:c>
    </x:row>
    <x:row r="1707" spans="1:27">
      <x:c r="D1707" s="49" t="s">
        <x:v>381</x:v>
      </x:c>
      <x:c r="E1707" s="48" t="s"/>
      <x:c r="H1707" s="48" t="s"/>
      <x:c r="K1707" s="50">
        <x:f>SUM(K1705:K1706)</x:f>
      </x:c>
    </x:row>
    <x:row r="1709" spans="1:27" customFormat="1" ht="45" customHeight="1">
      <x:c r="A1709" s="38" t="s">
        <x:v>1108</x:v>
      </x:c>
      <x:c r="B1709" s="38" t="s">
        <x:v>108</x:v>
      </x:c>
      <x:c r="C1709" s="39" t="s">
        <x:v>109</x:v>
      </x:c>
      <x:c r="D1709" s="40" t="s">
        <x:v>110</x:v>
      </x:c>
      <x:c r="E1709" s="39" t="s"/>
      <x:c r="F1709" s="39" t="s"/>
      <x:c r="G1709" s="39" t="s"/>
      <x:c r="H1709" s="41" t="s">
        <x:v>355</x:v>
      </x:c>
      <x:c r="I1709" s="42" t="n">
        <x:v>1</x:v>
      </x:c>
      <x:c r="J1709" s="43" t="s"/>
      <x:c r="K1709" s="44">
        <x:f>ROUND(K1730,2)</x:f>
      </x:c>
      <x:c r="L1709" s="40" t="s">
        <x:v>1109</x:v>
      </x:c>
      <x:c r="M1709" s="39" t="s"/>
      <x:c r="N1709" s="39" t="s"/>
      <x:c r="O1709" s="39" t="s"/>
      <x:c r="P1709" s="39" t="s"/>
      <x:c r="Q1709" s="39" t="s"/>
      <x:c r="R1709" s="39" t="s"/>
      <x:c r="S1709" s="39" t="s"/>
      <x:c r="T1709" s="39" t="s"/>
      <x:c r="U1709" s="39" t="s"/>
      <x:c r="V1709" s="39" t="s"/>
      <x:c r="W1709" s="39" t="s"/>
      <x:c r="X1709" s="39" t="s"/>
      <x:c r="Y1709" s="39" t="s"/>
      <x:c r="Z1709" s="39" t="s"/>
      <x:c r="AA1709" s="39" t="s"/>
    </x:row>
    <x:row r="1710" spans="1:27">
      <x:c r="B1710" s="14" t="s">
        <x:v>357</x:v>
      </x:c>
    </x:row>
    <x:row r="1711" spans="1:27">
      <x:c r="B1711" s="0" t="s">
        <x:v>1110</x:v>
      </x:c>
      <x:c r="C1711" s="0" t="s">
        <x:v>359</x:v>
      </x:c>
      <x:c r="D1711" s="0" t="s">
        <x:v>1111</x:v>
      </x:c>
      <x:c r="E1711" s="45" t="n">
        <x:v>1.096</x:v>
      </x:c>
      <x:c r="F1711" s="0" t="s">
        <x:v>361</x:v>
      </x:c>
      <x:c r="G1711" s="0" t="s">
        <x:v>362</x:v>
      </x:c>
      <x:c r="H1711" s="46" t="n">
        <x:v>27.6</x:v>
      </x:c>
      <x:c r="I1711" s="0" t="s">
        <x:v>363</x:v>
      </x:c>
      <x:c r="J1711" s="47">
        <x:f>ROUND(E1711/I1709* H1711,5)</x:f>
      </x:c>
      <x:c r="K1711" s="48" t="s"/>
    </x:row>
    <x:row r="1712" spans="1:27">
      <x:c r="B1712" s="0" t="s">
        <x:v>1112</x:v>
      </x:c>
      <x:c r="C1712" s="0" t="s">
        <x:v>359</x:v>
      </x:c>
      <x:c r="D1712" s="0" t="s">
        <x:v>1113</x:v>
      </x:c>
      <x:c r="E1712" s="45" t="n">
        <x:v>1.327</x:v>
      </x:c>
      <x:c r="F1712" s="0" t="s">
        <x:v>361</x:v>
      </x:c>
      <x:c r="G1712" s="0" t="s">
        <x:v>362</x:v>
      </x:c>
      <x:c r="H1712" s="46" t="n">
        <x:v>31.33</x:v>
      </x:c>
      <x:c r="I1712" s="0" t="s">
        <x:v>363</x:v>
      </x:c>
      <x:c r="J1712" s="47">
        <x:f>ROUND(E1712/I1709* H1712,5)</x:f>
      </x:c>
      <x:c r="K1712" s="48" t="s"/>
    </x:row>
    <x:row r="1713" spans="1:27">
      <x:c r="D1713" s="49" t="s">
        <x:v>364</x:v>
      </x:c>
      <x:c r="E1713" s="48" t="s"/>
      <x:c r="H1713" s="48" t="s"/>
      <x:c r="K1713" s="46">
        <x:f>SUM(J1711:J1712)</x:f>
      </x:c>
    </x:row>
    <x:row r="1714" spans="1:27">
      <x:c r="B1714" s="14" t="s">
        <x:v>369</x:v>
      </x:c>
      <x:c r="E1714" s="48" t="s"/>
      <x:c r="H1714" s="48" t="s"/>
      <x:c r="K1714" s="48" t="s"/>
    </x:row>
    <x:row r="1715" spans="1:27">
      <x:c r="B1715" s="0" t="s">
        <x:v>1114</x:v>
      </x:c>
      <x:c r="C1715" s="0" t="s">
        <x:v>132</x:v>
      </x:c>
      <x:c r="D1715" s="0" t="s">
        <x:v>1115</x:v>
      </x:c>
      <x:c r="E1715" s="45" t="n">
        <x:v>1</x:v>
      </x:c>
      <x:c r="G1715" s="0" t="s">
        <x:v>362</x:v>
      </x:c>
      <x:c r="H1715" s="46" t="n">
        <x:v>261.38</x:v>
      </x:c>
      <x:c r="I1715" s="0" t="s">
        <x:v>363</x:v>
      </x:c>
      <x:c r="J1715" s="47">
        <x:f>ROUND(E1715* H1715,5)</x:f>
      </x:c>
      <x:c r="K1715" s="48" t="s"/>
    </x:row>
    <x:row r="1716" spans="1:27">
      <x:c r="B1716" s="0" t="s">
        <x:v>1116</x:v>
      </x:c>
      <x:c r="C1716" s="0" t="s">
        <x:v>76</x:v>
      </x:c>
      <x:c r="D1716" s="0" t="s">
        <x:v>1117</x:v>
      </x:c>
      <x:c r="E1716" s="45" t="n">
        <x:v>5.1</x:v>
      </x:c>
      <x:c r="G1716" s="0" t="s">
        <x:v>362</x:v>
      </x:c>
      <x:c r="H1716" s="46" t="n">
        <x:v>3.36</x:v>
      </x:c>
      <x:c r="I1716" s="0" t="s">
        <x:v>363</x:v>
      </x:c>
      <x:c r="J1716" s="47">
        <x:f>ROUND(E1716* H1716,5)</x:f>
      </x:c>
      <x:c r="K1716" s="48" t="s"/>
    </x:row>
    <x:row r="1717" spans="1:27">
      <x:c r="B1717" s="0" t="s">
        <x:v>1118</x:v>
      </x:c>
      <x:c r="C1717" s="0" t="s">
        <x:v>132</x:v>
      </x:c>
      <x:c r="D1717" s="0" t="s">
        <x:v>1119</x:v>
      </x:c>
      <x:c r="E1717" s="45" t="n">
        <x:v>1</x:v>
      </x:c>
      <x:c r="G1717" s="0" t="s">
        <x:v>362</x:v>
      </x:c>
      <x:c r="H1717" s="46" t="n">
        <x:v>17.39</x:v>
      </x:c>
      <x:c r="I1717" s="0" t="s">
        <x:v>363</x:v>
      </x:c>
      <x:c r="J1717" s="47">
        <x:f>ROUND(E1717* H1717,5)</x:f>
      </x:c>
      <x:c r="K1717" s="48" t="s"/>
    </x:row>
    <x:row r="1718" spans="1:27">
      <x:c r="D1718" s="49" t="s">
        <x:v>377</x:v>
      </x:c>
      <x:c r="E1718" s="48" t="s"/>
      <x:c r="H1718" s="48" t="s"/>
      <x:c r="K1718" s="46">
        <x:f>SUM(J1715:J1717)</x:f>
      </x:c>
    </x:row>
    <x:row r="1719" spans="1:27">
      <x:c r="B1719" s="14" t="s">
        <x:v>406</x:v>
      </x:c>
      <x:c r="E1719" s="48" t="s"/>
      <x:c r="H1719" s="48" t="s"/>
      <x:c r="K1719" s="48" t="s"/>
    </x:row>
    <x:row r="1720" spans="1:27">
      <x:c r="B1720" s="0" t="s">
        <x:v>676</x:v>
      </x:c>
      <x:c r="C1720" s="0" t="s">
        <x:v>109</x:v>
      </x:c>
      <x:c r="D1720" s="0" t="s">
        <x:v>677</x:v>
      </x:c>
      <x:c r="E1720" s="45" t="n">
        <x:v>1</x:v>
      </x:c>
      <x:c r="G1720" s="0" t="s">
        <x:v>362</x:v>
      </x:c>
      <x:c r="H1720" s="46" t="n">
        <x:v>0</x:v>
      </x:c>
      <x:c r="I1720" s="0" t="s">
        <x:v>363</x:v>
      </x:c>
      <x:c r="J1720" s="47">
        <x:f>ROUND(E1720* H1720,5)</x:f>
      </x:c>
      <x:c r="K1720" s="48" t="s"/>
    </x:row>
    <x:row r="1721" spans="1:27">
      <x:c r="B1721" s="0" t="s">
        <x:v>1120</x:v>
      </x:c>
      <x:c r="C1721" s="0" t="s">
        <x:v>109</x:v>
      </x:c>
      <x:c r="D1721" s="0" t="s">
        <x:v>1121</x:v>
      </x:c>
      <x:c r="E1721" s="45" t="n">
        <x:v>1</x:v>
      </x:c>
      <x:c r="G1721" s="0" t="s">
        <x:v>362</x:v>
      </x:c>
      <x:c r="H1721" s="46" t="n">
        <x:v>0</x:v>
      </x:c>
      <x:c r="I1721" s="0" t="s">
        <x:v>363</x:v>
      </x:c>
      <x:c r="J1721" s="47">
        <x:f>ROUND(E1721* H1721,5)</x:f>
      </x:c>
      <x:c r="K1721" s="48" t="s"/>
    </x:row>
    <x:row r="1722" spans="1:27">
      <x:c r="B1722" s="0" t="s">
        <x:v>1122</x:v>
      </x:c>
      <x:c r="C1722" s="0" t="s">
        <x:v>109</x:v>
      </x:c>
      <x:c r="D1722" s="0" t="s">
        <x:v>1123</x:v>
      </x:c>
      <x:c r="E1722" s="45" t="n">
        <x:v>1</x:v>
      </x:c>
      <x:c r="G1722" s="0" t="s">
        <x:v>362</x:v>
      </x:c>
      <x:c r="H1722" s="46" t="n">
        <x:v>0</x:v>
      </x:c>
      <x:c r="I1722" s="0" t="s">
        <x:v>363</x:v>
      </x:c>
      <x:c r="J1722" s="47">
        <x:f>ROUND(E1722* H1722,5)</x:f>
      </x:c>
      <x:c r="K1722" s="48" t="s"/>
    </x:row>
    <x:row r="1723" spans="1:27">
      <x:c r="B1723" s="0" t="s">
        <x:v>1124</x:v>
      </x:c>
      <x:c r="C1723" s="0" t="s">
        <x:v>109</x:v>
      </x:c>
      <x:c r="D1723" s="0" t="s">
        <x:v>1125</x:v>
      </x:c>
      <x:c r="E1723" s="45" t="n">
        <x:v>1</x:v>
      </x:c>
      <x:c r="G1723" s="0" t="s">
        <x:v>362</x:v>
      </x:c>
      <x:c r="H1723" s="46" t="n">
        <x:v>0</x:v>
      </x:c>
      <x:c r="I1723" s="0" t="s">
        <x:v>363</x:v>
      </x:c>
      <x:c r="J1723" s="47">
        <x:f>ROUND(E1723* H1723,5)</x:f>
      </x:c>
      <x:c r="K1723" s="48" t="s"/>
    </x:row>
    <x:row r="1724" spans="1:27">
      <x:c r="B1724" s="0" t="s">
        <x:v>1126</x:v>
      </x:c>
      <x:c r="C1724" s="0" t="s">
        <x:v>109</x:v>
      </x:c>
      <x:c r="D1724" s="0" t="s">
        <x:v>1127</x:v>
      </x:c>
      <x:c r="E1724" s="45" t="n">
        <x:v>1</x:v>
      </x:c>
      <x:c r="G1724" s="0" t="s">
        <x:v>362</x:v>
      </x:c>
      <x:c r="H1724" s="46" t="n">
        <x:v>0</x:v>
      </x:c>
      <x:c r="I1724" s="0" t="s">
        <x:v>363</x:v>
      </x:c>
      <x:c r="J1724" s="47">
        <x:f>ROUND(E1724* H1724,5)</x:f>
      </x:c>
      <x:c r="K1724" s="48" t="s"/>
    </x:row>
    <x:row r="1725" spans="1:27">
      <x:c r="B1725" s="0" t="s">
        <x:v>1128</x:v>
      </x:c>
      <x:c r="C1725" s="0" t="s">
        <x:v>109</x:v>
      </x:c>
      <x:c r="D1725" s="0" t="s">
        <x:v>1129</x:v>
      </x:c>
      <x:c r="E1725" s="45" t="n">
        <x:v>1</x:v>
      </x:c>
      <x:c r="G1725" s="0" t="s">
        <x:v>362</x:v>
      </x:c>
      <x:c r="H1725" s="46" t="n">
        <x:v>0</x:v>
      </x:c>
      <x:c r="I1725" s="0" t="s">
        <x:v>363</x:v>
      </x:c>
      <x:c r="J1725" s="47">
        <x:f>ROUND(E1725* H1725,5)</x:f>
      </x:c>
      <x:c r="K1725" s="48" t="s"/>
    </x:row>
    <x:row r="1726" spans="1:27">
      <x:c r="B1726" s="0" t="s">
        <x:v>407</x:v>
      </x:c>
      <x:c r="C1726" s="0" t="s">
        <x:v>380</x:v>
      </x:c>
      <x:c r="D1726" s="0" t="s">
        <x:v>408</x:v>
      </x:c>
      <x:c r="E1726" s="45" t="n">
        <x:v>2</x:v>
      </x:c>
      <x:c r="G1726" s="0" t="s">
        <x:v>380</x:v>
      </x:c>
      <x:c r="H1726" s="46" t="n">
        <x:v>367.7305</x:v>
      </x:c>
      <x:c r="I1726" s="0" t="s">
        <x:v>363</x:v>
      </x:c>
      <x:c r="J1726" s="47">
        <x:f>ROUND(E1726* H1726/100,5)</x:f>
      </x:c>
      <x:c r="K1726" s="48" t="s"/>
    </x:row>
    <x:row r="1727" spans="1:27">
      <x:c r="D1727" s="49" t="s">
        <x:v>409</x:v>
      </x:c>
      <x:c r="E1727" s="48" t="s"/>
      <x:c r="H1727" s="48" t="s"/>
      <x:c r="K1727" s="46">
        <x:f>SUM(J1720:J1726)</x:f>
      </x:c>
    </x:row>
    <x:row r="1728" spans="1:27">
      <x:c r="D1728" s="49" t="s">
        <x:v>378</x:v>
      </x:c>
      <x:c r="E1728" s="48" t="s"/>
      <x:c r="H1728" s="48" t="s"/>
      <x:c r="K1728" s="50">
        <x:f>SUM(J1710:J1727)</x:f>
      </x:c>
    </x:row>
    <x:row r="1729" spans="1:27">
      <x:c r="D1729" s="49" t="s">
        <x:v>410</x:v>
      </x:c>
      <x:c r="E1729" s="48" t="s"/>
      <x:c r="H1729" s="48" t="n">
        <x:v>3</x:v>
      </x:c>
      <x:c r="I1729" s="0" t="s">
        <x:v>380</x:v>
      </x:c>
      <x:c r="K1729" s="46">
        <x:f>ROUND(H1729/100*K1728,5)</x:f>
      </x:c>
    </x:row>
    <x:row r="1730" spans="1:27">
      <x:c r="D1730" s="49" t="s">
        <x:v>381</x:v>
      </x:c>
      <x:c r="E1730" s="48" t="s"/>
      <x:c r="H1730" s="48" t="s"/>
      <x:c r="K1730" s="50">
        <x:f>SUM(K1728:K1729)</x:f>
      </x:c>
    </x:row>
    <x:row r="1732" spans="1:27" customFormat="1" ht="45" customHeight="1">
      <x:c r="A1732" s="38" t="s">
        <x:v>1130</x:v>
      </x:c>
      <x:c r="B1732" s="38" t="s">
        <x:v>121</x:v>
      </x:c>
      <x:c r="C1732" s="39" t="s">
        <x:v>109</x:v>
      </x:c>
      <x:c r="D1732" s="40" t="s">
        <x:v>122</x:v>
      </x:c>
      <x:c r="E1732" s="39" t="s"/>
      <x:c r="F1732" s="39" t="s"/>
      <x:c r="G1732" s="39" t="s"/>
      <x:c r="H1732" s="41" t="s">
        <x:v>355</x:v>
      </x:c>
      <x:c r="I1732" s="42" t="n">
        <x:v>1</x:v>
      </x:c>
      <x:c r="J1732" s="43" t="s"/>
      <x:c r="K1732" s="44" t="n">
        <x:v>389.88</x:v>
      </x:c>
      <x:c r="L1732" s="40" t="s">
        <x:v>1131</x:v>
      </x:c>
      <x:c r="M1732" s="39" t="s"/>
      <x:c r="N1732" s="39" t="s"/>
      <x:c r="O1732" s="39" t="s"/>
      <x:c r="P1732" s="39" t="s"/>
      <x:c r="Q1732" s="39" t="s"/>
      <x:c r="R1732" s="39" t="s"/>
      <x:c r="S1732" s="39" t="s"/>
      <x:c r="T1732" s="39" t="s"/>
      <x:c r="U1732" s="39" t="s"/>
      <x:c r="V1732" s="39" t="s"/>
      <x:c r="W1732" s="39" t="s"/>
      <x:c r="X1732" s="39" t="s"/>
      <x:c r="Y1732" s="39" t="s"/>
      <x:c r="Z1732" s="39" t="s"/>
      <x:c r="AA1732" s="39" t="s"/>
    </x:row>
    <x:row r="1733" spans="1:27" customFormat="1" ht="45" customHeight="1">
      <x:c r="A1733" s="38" t="s">
        <x:v>1132</x:v>
      </x:c>
      <x:c r="B1733" s="38" t="s">
        <x:v>111</x:v>
      </x:c>
      <x:c r="C1733" s="39" t="s">
        <x:v>109</x:v>
      </x:c>
      <x:c r="D1733" s="40" t="s">
        <x:v>112</x:v>
      </x:c>
      <x:c r="E1733" s="39" t="s"/>
      <x:c r="F1733" s="39" t="s"/>
      <x:c r="G1733" s="39" t="s"/>
      <x:c r="H1733" s="41" t="s">
        <x:v>355</x:v>
      </x:c>
      <x:c r="I1733" s="42" t="n">
        <x:v>1</x:v>
      </x:c>
      <x:c r="J1733" s="43" t="s"/>
      <x:c r="K1733" s="44" t="n">
        <x:v>468.64</x:v>
      </x:c>
      <x:c r="L1733" s="40" t="s">
        <x:v>1133</x:v>
      </x:c>
      <x:c r="M1733" s="39" t="s"/>
      <x:c r="N1733" s="39" t="s"/>
      <x:c r="O1733" s="39" t="s"/>
      <x:c r="P1733" s="39" t="s"/>
      <x:c r="Q1733" s="39" t="s"/>
      <x:c r="R1733" s="39" t="s"/>
      <x:c r="S1733" s="39" t="s"/>
      <x:c r="T1733" s="39" t="s"/>
      <x:c r="U1733" s="39" t="s"/>
      <x:c r="V1733" s="39" t="s"/>
      <x:c r="W1733" s="39" t="s"/>
      <x:c r="X1733" s="39" t="s"/>
      <x:c r="Y1733" s="39" t="s"/>
      <x:c r="Z1733" s="39" t="s"/>
      <x:c r="AA1733" s="39" t="s"/>
    </x:row>
    <x:row r="1734" spans="1:27" customFormat="1" ht="45" customHeight="1">
      <x:c r="A1734" s="38" t="s">
        <x:v>1134</x:v>
      </x:c>
      <x:c r="B1734" s="38" t="s">
        <x:v>113</x:v>
      </x:c>
      <x:c r="C1734" s="39" t="s">
        <x:v>109</x:v>
      </x:c>
      <x:c r="D1734" s="40" t="s">
        <x:v>114</x:v>
      </x:c>
      <x:c r="E1734" s="39" t="s"/>
      <x:c r="F1734" s="39" t="s"/>
      <x:c r="G1734" s="39" t="s"/>
      <x:c r="H1734" s="41" t="s">
        <x:v>355</x:v>
      </x:c>
      <x:c r="I1734" s="42" t="n">
        <x:v>1</x:v>
      </x:c>
      <x:c r="J1734" s="43" t="s"/>
      <x:c r="K1734" s="44" t="n">
        <x:v>429.32</x:v>
      </x:c>
      <x:c r="L1734" s="40" t="s">
        <x:v>1135</x:v>
      </x:c>
      <x:c r="M1734" s="39" t="s"/>
      <x:c r="N1734" s="39" t="s"/>
      <x:c r="O1734" s="39" t="s"/>
      <x:c r="P1734" s="39" t="s"/>
      <x:c r="Q1734" s="39" t="s"/>
      <x:c r="R1734" s="39" t="s"/>
      <x:c r="S1734" s="39" t="s"/>
      <x:c r="T1734" s="39" t="s"/>
      <x:c r="U1734" s="39" t="s"/>
      <x:c r="V1734" s="39" t="s"/>
      <x:c r="W1734" s="39" t="s"/>
      <x:c r="X1734" s="39" t="s"/>
      <x:c r="Y1734" s="39" t="s"/>
      <x:c r="Z1734" s="39" t="s"/>
      <x:c r="AA1734" s="39" t="s"/>
    </x:row>
    <x:row r="1735" spans="1:27" customFormat="1" ht="45" customHeight="1">
      <x:c r="A1735" s="38" t="s">
        <x:v>1136</x:v>
      </x:c>
      <x:c r="B1735" s="38" t="s">
        <x:v>115</x:v>
      </x:c>
      <x:c r="C1735" s="39" t="s">
        <x:v>109</x:v>
      </x:c>
      <x:c r="D1735" s="40" t="s">
        <x:v>116</x:v>
      </x:c>
      <x:c r="E1735" s="39" t="s"/>
      <x:c r="F1735" s="39" t="s"/>
      <x:c r="G1735" s="39" t="s"/>
      <x:c r="H1735" s="41" t="s">
        <x:v>355</x:v>
      </x:c>
      <x:c r="I1735" s="42" t="n">
        <x:v>1</x:v>
      </x:c>
      <x:c r="J1735" s="43" t="s"/>
      <x:c r="K1735" s="44" t="n">
        <x:v>615.32</x:v>
      </x:c>
      <x:c r="L1735" s="40" t="s">
        <x:v>1137</x:v>
      </x:c>
      <x:c r="M1735" s="39" t="s"/>
      <x:c r="N1735" s="39" t="s"/>
      <x:c r="O1735" s="39" t="s"/>
      <x:c r="P1735" s="39" t="s"/>
      <x:c r="Q1735" s="39" t="s"/>
      <x:c r="R1735" s="39" t="s"/>
      <x:c r="S1735" s="39" t="s"/>
      <x:c r="T1735" s="39" t="s"/>
      <x:c r="U1735" s="39" t="s"/>
      <x:c r="V1735" s="39" t="s"/>
      <x:c r="W1735" s="39" t="s"/>
      <x:c r="X1735" s="39" t="s"/>
      <x:c r="Y1735" s="39" t="s"/>
      <x:c r="Z1735" s="39" t="s"/>
      <x:c r="AA1735" s="39" t="s"/>
    </x:row>
    <x:row r="1736" spans="1:27" customFormat="1" ht="45" customHeight="1">
      <x:c r="A1736" s="38" t="s">
        <x:v>1138</x:v>
      </x:c>
      <x:c r="B1736" s="38" t="s">
        <x:v>117</x:v>
      </x:c>
      <x:c r="C1736" s="39" t="s">
        <x:v>109</x:v>
      </x:c>
      <x:c r="D1736" s="40" t="s">
        <x:v>118</x:v>
      </x:c>
      <x:c r="E1736" s="39" t="s"/>
      <x:c r="F1736" s="39" t="s"/>
      <x:c r="G1736" s="39" t="s"/>
      <x:c r="H1736" s="41" t="s">
        <x:v>355</x:v>
      </x:c>
      <x:c r="I1736" s="42" t="n">
        <x:v>1</x:v>
      </x:c>
      <x:c r="J1736" s="43" t="s"/>
      <x:c r="K1736" s="44" t="n">
        <x:v>187.64</x:v>
      </x:c>
      <x:c r="L1736" s="40" t="s">
        <x:v>1139</x:v>
      </x:c>
      <x:c r="M1736" s="39" t="s"/>
      <x:c r="N1736" s="39" t="s"/>
      <x:c r="O1736" s="39" t="s"/>
      <x:c r="P1736" s="39" t="s"/>
      <x:c r="Q1736" s="39" t="s"/>
      <x:c r="R1736" s="39" t="s"/>
      <x:c r="S1736" s="39" t="s"/>
      <x:c r="T1736" s="39" t="s"/>
      <x:c r="U1736" s="39" t="s"/>
      <x:c r="V1736" s="39" t="s"/>
      <x:c r="W1736" s="39" t="s"/>
      <x:c r="X1736" s="39" t="s"/>
      <x:c r="Y1736" s="39" t="s"/>
      <x:c r="Z1736" s="39" t="s"/>
      <x:c r="AA1736" s="39" t="s"/>
    </x:row>
    <x:row r="1737" spans="1:27" customFormat="1" ht="45" customHeight="1">
      <x:c r="A1737" s="38" t="s">
        <x:v>1140</x:v>
      </x:c>
      <x:c r="B1737" s="38" t="s">
        <x:v>119</x:v>
      </x:c>
      <x:c r="C1737" s="39" t="s">
        <x:v>109</x:v>
      </x:c>
      <x:c r="D1737" s="40" t="s">
        <x:v>120</x:v>
      </x:c>
      <x:c r="E1737" s="39" t="s"/>
      <x:c r="F1737" s="39" t="s"/>
      <x:c r="G1737" s="39" t="s"/>
      <x:c r="H1737" s="41" t="s">
        <x:v>355</x:v>
      </x:c>
      <x:c r="I1737" s="42" t="n">
        <x:v>1</x:v>
      </x:c>
      <x:c r="J1737" s="43" t="s"/>
      <x:c r="K1737" s="44" t="n">
        <x:v>354.98</x:v>
      </x:c>
      <x:c r="L1737" s="40" t="s">
        <x:v>1141</x:v>
      </x:c>
      <x:c r="M1737" s="39" t="s"/>
      <x:c r="N1737" s="39" t="s"/>
      <x:c r="O1737" s="39" t="s"/>
      <x:c r="P1737" s="39" t="s"/>
      <x:c r="Q1737" s="39" t="s"/>
      <x:c r="R1737" s="39" t="s"/>
      <x:c r="S1737" s="39" t="s"/>
      <x:c r="T1737" s="39" t="s"/>
      <x:c r="U1737" s="39" t="s"/>
      <x:c r="V1737" s="39" t="s"/>
      <x:c r="W1737" s="39" t="s"/>
      <x:c r="X1737" s="39" t="s"/>
      <x:c r="Y1737" s="39" t="s"/>
      <x:c r="Z1737" s="39" t="s"/>
      <x:c r="AA1737" s="39" t="s"/>
    </x:row>
    <x:row r="1738" spans="1:27" customFormat="1" ht="45" customHeight="1">
      <x:c r="A1738" s="38" t="s">
        <x:v>1142</x:v>
      </x:c>
      <x:c r="B1738" s="38" t="s">
        <x:v>99</x:v>
      </x:c>
      <x:c r="C1738" s="39" t="s">
        <x:v>95</x:v>
      </x:c>
      <x:c r="D1738" s="40" t="s">
        <x:v>100</x:v>
      </x:c>
      <x:c r="E1738" s="39" t="s"/>
      <x:c r="F1738" s="39" t="s"/>
      <x:c r="G1738" s="39" t="s"/>
      <x:c r="H1738" s="41" t="s">
        <x:v>355</x:v>
      </x:c>
      <x:c r="I1738" s="42" t="n">
        <x:v>1</x:v>
      </x:c>
      <x:c r="J1738" s="43" t="s"/>
      <x:c r="K1738" s="44">
        <x:f>ROUND(K1746,2)</x:f>
      </x:c>
      <x:c r="L1738" s="40" t="s">
        <x:v>1143</x:v>
      </x:c>
      <x:c r="M1738" s="39" t="s"/>
      <x:c r="N1738" s="39" t="s"/>
      <x:c r="O1738" s="39" t="s"/>
      <x:c r="P1738" s="39" t="s"/>
      <x:c r="Q1738" s="39" t="s"/>
      <x:c r="R1738" s="39" t="s"/>
      <x:c r="S1738" s="39" t="s"/>
      <x:c r="T1738" s="39" t="s"/>
      <x:c r="U1738" s="39" t="s"/>
      <x:c r="V1738" s="39" t="s"/>
      <x:c r="W1738" s="39" t="s"/>
      <x:c r="X1738" s="39" t="s"/>
      <x:c r="Y1738" s="39" t="s"/>
      <x:c r="Z1738" s="39" t="s"/>
      <x:c r="AA1738" s="39" t="s"/>
    </x:row>
    <x:row r="1739" spans="1:27">
      <x:c r="B1739" s="14" t="s">
        <x:v>357</x:v>
      </x:c>
    </x:row>
    <x:row r="1740" spans="1:27">
      <x:c r="B1740" s="0" t="s">
        <x:v>1144</x:v>
      </x:c>
      <x:c r="C1740" s="0" t="s">
        <x:v>359</x:v>
      </x:c>
      <x:c r="D1740" s="0" t="s">
        <x:v>1145</x:v>
      </x:c>
      <x:c r="E1740" s="45" t="n">
        <x:v>6</x:v>
      </x:c>
      <x:c r="F1740" s="0" t="s">
        <x:v>361</x:v>
      </x:c>
      <x:c r="G1740" s="0" t="s">
        <x:v>362</x:v>
      </x:c>
      <x:c r="H1740" s="46" t="n">
        <x:v>29.03</x:v>
      </x:c>
      <x:c r="I1740" s="0" t="s">
        <x:v>363</x:v>
      </x:c>
      <x:c r="J1740" s="47">
        <x:f>ROUND(E1740/I1738* H1740,5)</x:f>
      </x:c>
      <x:c r="K1740" s="48" t="s"/>
    </x:row>
    <x:row r="1741" spans="1:27">
      <x:c r="D1741" s="49" t="s">
        <x:v>364</x:v>
      </x:c>
      <x:c r="E1741" s="48" t="s"/>
      <x:c r="H1741" s="48" t="s"/>
      <x:c r="K1741" s="46">
        <x:f>SUM(J1740:J1740)</x:f>
      </x:c>
    </x:row>
    <x:row r="1742" spans="1:27">
      <x:c r="E1742" s="48" t="s"/>
      <x:c r="H1742" s="48" t="s"/>
      <x:c r="K1742" s="48" t="s"/>
    </x:row>
    <x:row r="1743" spans="1:27">
      <x:c r="D1743" s="49" t="s">
        <x:v>379</x:v>
      </x:c>
      <x:c r="E1743" s="48" t="s"/>
      <x:c r="H1743" s="48" t="n">
        <x:v>1.5</x:v>
      </x:c>
      <x:c r="I1743" s="0" t="s">
        <x:v>380</x:v>
      </x:c>
      <x:c r="J1743" s="0">
        <x:f>ROUND(H1743/100*K1741,5)</x:f>
      </x:c>
      <x:c r="K1743" s="48" t="s"/>
    </x:row>
    <x:row r="1744" spans="1:27">
      <x:c r="D1744" s="49" t="s">
        <x:v>378</x:v>
      </x:c>
      <x:c r="E1744" s="48" t="s"/>
      <x:c r="H1744" s="48" t="s"/>
      <x:c r="K1744" s="50">
        <x:f>SUM(J1739:J1743)</x:f>
      </x:c>
    </x:row>
    <x:row r="1745" spans="1:27">
      <x:c r="D1745" s="49" t="s">
        <x:v>410</x:v>
      </x:c>
      <x:c r="E1745" s="48" t="s"/>
      <x:c r="H1745" s="48" t="n">
        <x:v>3</x:v>
      </x:c>
      <x:c r="I1745" s="0" t="s">
        <x:v>380</x:v>
      </x:c>
      <x:c r="K1745" s="46">
        <x:f>ROUND(H1745/100*K1744,5)</x:f>
      </x:c>
    </x:row>
    <x:row r="1746" spans="1:27">
      <x:c r="D1746" s="49" t="s">
        <x:v>381</x:v>
      </x:c>
      <x:c r="E1746" s="48" t="s"/>
      <x:c r="H1746" s="48" t="s"/>
      <x:c r="K1746" s="50">
        <x:f>SUM(K1744:K1745)</x:f>
      </x:c>
    </x:row>
    <x:row r="1748" spans="1:27" customFormat="1" ht="45" customHeight="1">
      <x:c r="A1748" s="38" t="s">
        <x:v>1146</x:v>
      </x:c>
      <x:c r="B1748" s="38" t="s">
        <x:v>97</x:v>
      </x:c>
      <x:c r="C1748" s="39" t="s">
        <x:v>14</x:v>
      </x:c>
      <x:c r="D1748" s="40" t="s">
        <x:v>98</x:v>
      </x:c>
      <x:c r="E1748" s="39" t="s"/>
      <x:c r="F1748" s="39" t="s"/>
      <x:c r="G1748" s="39" t="s"/>
      <x:c r="H1748" s="41" t="s">
        <x:v>355</x:v>
      </x:c>
      <x:c r="I1748" s="42" t="n">
        <x:v>1</x:v>
      </x:c>
      <x:c r="J1748" s="43" t="s"/>
      <x:c r="K1748" s="44">
        <x:f>ROUND(K1764,2)</x:f>
      </x:c>
      <x:c r="L1748" s="40" t="s">
        <x:v>1147</x:v>
      </x:c>
      <x:c r="M1748" s="39" t="s"/>
      <x:c r="N1748" s="39" t="s"/>
      <x:c r="O1748" s="39" t="s"/>
      <x:c r="P1748" s="39" t="s"/>
      <x:c r="Q1748" s="39" t="s"/>
      <x:c r="R1748" s="39" t="s"/>
      <x:c r="S1748" s="39" t="s"/>
      <x:c r="T1748" s="39" t="s"/>
      <x:c r="U1748" s="39" t="s"/>
      <x:c r="V1748" s="39" t="s"/>
      <x:c r="W1748" s="39" t="s"/>
      <x:c r="X1748" s="39" t="s"/>
      <x:c r="Y1748" s="39" t="s"/>
      <x:c r="Z1748" s="39" t="s"/>
      <x:c r="AA1748" s="39" t="s"/>
    </x:row>
    <x:row r="1749" spans="1:27">
      <x:c r="B1749" s="14" t="s">
        <x:v>357</x:v>
      </x:c>
    </x:row>
    <x:row r="1750" spans="1:27">
      <x:c r="B1750" s="0" t="s">
        <x:v>700</x:v>
      </x:c>
      <x:c r="C1750" s="0" t="s">
        <x:v>359</x:v>
      </x:c>
      <x:c r="D1750" s="0" t="s">
        <x:v>701</x:v>
      </x:c>
      <x:c r="E1750" s="45" t="n">
        <x:v>0.6</x:v>
      </x:c>
      <x:c r="F1750" s="0" t="s">
        <x:v>361</x:v>
      </x:c>
      <x:c r="G1750" s="0" t="s">
        <x:v>362</x:v>
      </x:c>
      <x:c r="H1750" s="46" t="n">
        <x:v>24.12</x:v>
      </x:c>
      <x:c r="I1750" s="0" t="s">
        <x:v>363</x:v>
      </x:c>
      <x:c r="J1750" s="47">
        <x:f>ROUND(E1750/I1748* H1750,5)</x:f>
      </x:c>
      <x:c r="K1750" s="48" t="s"/>
    </x:row>
    <x:row r="1751" spans="1:27">
      <x:c r="B1751" s="0" t="s">
        <x:v>752</x:v>
      </x:c>
      <x:c r="C1751" s="0" t="s">
        <x:v>359</x:v>
      </x:c>
      <x:c r="D1751" s="0" t="s">
        <x:v>753</x:v>
      </x:c>
      <x:c r="E1751" s="45" t="n">
        <x:v>1.2</x:v>
      </x:c>
      <x:c r="F1751" s="0" t="s">
        <x:v>361</x:v>
      </x:c>
      <x:c r="G1751" s="0" t="s">
        <x:v>362</x:v>
      </x:c>
      <x:c r="H1751" s="46" t="n">
        <x:v>29.03</x:v>
      </x:c>
      <x:c r="I1751" s="0" t="s">
        <x:v>363</x:v>
      </x:c>
      <x:c r="J1751" s="47">
        <x:f>ROUND(E1751/I1748* H1751,5)</x:f>
      </x:c>
      <x:c r="K1751" s="48" t="s"/>
    </x:row>
    <x:row r="1752" spans="1:27">
      <x:c r="D1752" s="49" t="s">
        <x:v>364</x:v>
      </x:c>
      <x:c r="E1752" s="48" t="s"/>
      <x:c r="H1752" s="48" t="s"/>
      <x:c r="K1752" s="46">
        <x:f>SUM(J1750:J1751)</x:f>
      </x:c>
    </x:row>
    <x:row r="1753" spans="1:27">
      <x:c r="B1753" s="14" t="s">
        <x:v>369</x:v>
      </x:c>
      <x:c r="E1753" s="48" t="s"/>
      <x:c r="H1753" s="48" t="s"/>
      <x:c r="K1753" s="48" t="s"/>
    </x:row>
    <x:row r="1754" spans="1:27">
      <x:c r="B1754" s="0" t="s">
        <x:v>1148</x:v>
      </x:c>
      <x:c r="C1754" s="0" t="s">
        <x:v>14</x:v>
      </x:c>
      <x:c r="D1754" s="0" t="s">
        <x:v>1149</x:v>
      </x:c>
      <x:c r="E1754" s="45" t="n">
        <x:v>1</x:v>
      </x:c>
      <x:c r="G1754" s="0" t="s">
        <x:v>362</x:v>
      </x:c>
      <x:c r="H1754" s="46" t="n">
        <x:v>74.83</x:v>
      </x:c>
      <x:c r="I1754" s="0" t="s">
        <x:v>363</x:v>
      </x:c>
      <x:c r="J1754" s="47">
        <x:f>ROUND(E1754* H1754,5)</x:f>
      </x:c>
      <x:c r="K1754" s="48" t="s"/>
    </x:row>
    <x:row r="1755" spans="1:27">
      <x:c r="B1755" s="0" t="s">
        <x:v>1150</x:v>
      </x:c>
      <x:c r="C1755" s="0" t="s">
        <x:v>95</x:v>
      </x:c>
      <x:c r="D1755" s="0" t="s">
        <x:v>1151</x:v>
      </x:c>
      <x:c r="E1755" s="45" t="n">
        <x:v>4.5</x:v>
      </x:c>
      <x:c r="G1755" s="0" t="s">
        <x:v>362</x:v>
      </x:c>
      <x:c r="H1755" s="46" t="n">
        <x:v>25.44</x:v>
      </x:c>
      <x:c r="I1755" s="0" t="s">
        <x:v>363</x:v>
      </x:c>
      <x:c r="J1755" s="47">
        <x:f>ROUND(E1755* H1755,5)</x:f>
      </x:c>
      <x:c r="K1755" s="48" t="s"/>
    </x:row>
    <x:row r="1756" spans="1:27">
      <x:c r="D1756" s="49" t="s">
        <x:v>377</x:v>
      </x:c>
      <x:c r="E1756" s="48" t="s"/>
      <x:c r="H1756" s="48" t="s"/>
      <x:c r="K1756" s="46">
        <x:f>SUM(J1754:J1755)</x:f>
      </x:c>
    </x:row>
    <x:row r="1757" spans="1:27">
      <x:c r="B1757" s="14" t="s">
        <x:v>352</x:v>
      </x:c>
      <x:c r="E1757" s="48" t="s"/>
      <x:c r="H1757" s="48" t="s"/>
      <x:c r="K1757" s="48" t="s"/>
    </x:row>
    <x:row r="1758" spans="1:27">
      <x:c r="B1758" s="0" t="s">
        <x:v>353</x:v>
      </x:c>
      <x:c r="C1758" s="0" t="s">
        <x:v>27</x:v>
      </x:c>
      <x:c r="D1758" s="0" t="s">
        <x:v>354</x:v>
      </x:c>
      <x:c r="E1758" s="45" t="n">
        <x:v>0.00525</x:v>
      </x:c>
      <x:c r="G1758" s="0" t="s">
        <x:v>362</x:v>
      </x:c>
      <x:c r="H1758" s="46" t="n">
        <x:v>108.5622</x:v>
      </x:c>
      <x:c r="I1758" s="0" t="s">
        <x:v>363</x:v>
      </x:c>
      <x:c r="J1758" s="47">
        <x:f>ROUND(E1758* H1758,5)</x:f>
      </x:c>
      <x:c r="K1758" s="48" t="s"/>
    </x:row>
    <x:row r="1759" spans="1:27">
      <x:c r="D1759" s="49" t="s">
        <x:v>810</x:v>
      </x:c>
      <x:c r="E1759" s="48" t="s"/>
      <x:c r="H1759" s="48" t="s"/>
      <x:c r="K1759" s="46">
        <x:f>SUM(J1758:J1758)</x:f>
      </x:c>
    </x:row>
    <x:row r="1760" spans="1:27">
      <x:c r="E1760" s="48" t="s"/>
      <x:c r="H1760" s="48" t="s"/>
      <x:c r="K1760" s="48" t="s"/>
    </x:row>
    <x:row r="1761" spans="1:27">
      <x:c r="D1761" s="49" t="s">
        <x:v>379</x:v>
      </x:c>
      <x:c r="E1761" s="48" t="s"/>
      <x:c r="H1761" s="48" t="n">
        <x:v>2.5</x:v>
      </x:c>
      <x:c r="I1761" s="0" t="s">
        <x:v>380</x:v>
      </x:c>
      <x:c r="J1761" s="0">
        <x:f>ROUND(H1761/100*K1752,5)</x:f>
      </x:c>
      <x:c r="K1761" s="48" t="s"/>
    </x:row>
    <x:row r="1762" spans="1:27">
      <x:c r="D1762" s="49" t="s">
        <x:v>378</x:v>
      </x:c>
      <x:c r="E1762" s="48" t="s"/>
      <x:c r="H1762" s="48" t="s"/>
      <x:c r="K1762" s="50">
        <x:f>SUM(J1749:J1761)</x:f>
      </x:c>
    </x:row>
    <x:row r="1763" spans="1:27">
      <x:c r="D1763" s="49" t="s">
        <x:v>410</x:v>
      </x:c>
      <x:c r="E1763" s="48" t="s"/>
      <x:c r="H1763" s="48" t="n">
        <x:v>3</x:v>
      </x:c>
      <x:c r="I1763" s="0" t="s">
        <x:v>380</x:v>
      </x:c>
      <x:c r="K1763" s="46">
        <x:f>ROUND(H1763/100*K1762,5)</x:f>
      </x:c>
    </x:row>
    <x:row r="1764" spans="1:27">
      <x:c r="D1764" s="49" t="s">
        <x:v>381</x:v>
      </x:c>
      <x:c r="E1764" s="48" t="s"/>
      <x:c r="H1764" s="48" t="s"/>
      <x:c r="K1764" s="50">
        <x:f>SUM(K1762:K1763)</x:f>
      </x:c>
    </x:row>
    <x:row r="1766" spans="1:27" customFormat="1" ht="45" customHeight="1">
      <x:c r="A1766" s="38" t="s">
        <x:v>1152</x:v>
      </x:c>
      <x:c r="B1766" s="38" t="s">
        <x:v>295</x:v>
      </x:c>
      <x:c r="C1766" s="39" t="s">
        <x:v>296</x:v>
      </x:c>
      <x:c r="D1766" s="40" t="s">
        <x:v>297</x:v>
      </x:c>
      <x:c r="E1766" s="39" t="s"/>
      <x:c r="F1766" s="39" t="s"/>
      <x:c r="G1766" s="39" t="s"/>
      <x:c r="H1766" s="41" t="s">
        <x:v>355</x:v>
      </x:c>
      <x:c r="I1766" s="42" t="n">
        <x:v>1</x:v>
      </x:c>
      <x:c r="J1766" s="43" t="s"/>
      <x:c r="K1766" s="44">
        <x:f>ROUND(K1772,2)</x:f>
      </x:c>
      <x:c r="L1766" s="40" t="s">
        <x:v>1153</x:v>
      </x:c>
      <x:c r="M1766" s="39" t="s"/>
      <x:c r="N1766" s="39" t="s"/>
      <x:c r="O1766" s="39" t="s"/>
      <x:c r="P1766" s="39" t="s"/>
      <x:c r="Q1766" s="39" t="s"/>
      <x:c r="R1766" s="39" t="s"/>
      <x:c r="S1766" s="39" t="s"/>
      <x:c r="T1766" s="39" t="s"/>
      <x:c r="U1766" s="39" t="s"/>
      <x:c r="V1766" s="39" t="s"/>
      <x:c r="W1766" s="39" t="s"/>
      <x:c r="X1766" s="39" t="s"/>
      <x:c r="Y1766" s="39" t="s"/>
      <x:c r="Z1766" s="39" t="s"/>
      <x:c r="AA1766" s="39" t="s"/>
    </x:row>
    <x:row r="1767" spans="1:27">
      <x:c r="B1767" s="14" t="s">
        <x:v>369</x:v>
      </x:c>
    </x:row>
    <x:row r="1768" spans="1:27">
      <x:c r="B1768" s="0" t="s">
        <x:v>1154</x:v>
      </x:c>
      <x:c r="C1768" s="0" t="s">
        <x:v>296</x:v>
      </x:c>
      <x:c r="D1768" s="0" t="s">
        <x:v>297</x:v>
      </x:c>
      <x:c r="E1768" s="45" t="n">
        <x:v>1</x:v>
      </x:c>
      <x:c r="G1768" s="0" t="s">
        <x:v>362</x:v>
      </x:c>
      <x:c r="H1768" s="46" t="n">
        <x:v>66.47</x:v>
      </x:c>
      <x:c r="I1768" s="0" t="s">
        <x:v>363</x:v>
      </x:c>
      <x:c r="J1768" s="47">
        <x:f>ROUND(E1768* H1768,5)</x:f>
      </x:c>
      <x:c r="K1768" s="48" t="s"/>
    </x:row>
    <x:row r="1769" spans="1:27">
      <x:c r="D1769" s="49" t="s">
        <x:v>377</x:v>
      </x:c>
      <x:c r="E1769" s="48" t="s"/>
      <x:c r="H1769" s="48" t="s"/>
      <x:c r="K1769" s="46">
        <x:f>SUM(J1768:J1768)</x:f>
      </x:c>
    </x:row>
    <x:row r="1770" spans="1:27">
      <x:c r="D1770" s="49" t="s">
        <x:v>378</x:v>
      </x:c>
      <x:c r="E1770" s="48" t="s"/>
      <x:c r="H1770" s="48" t="s"/>
      <x:c r="K1770" s="50">
        <x:f>SUM(J1767:J1769)</x:f>
      </x:c>
    </x:row>
    <x:row r="1771" spans="1:27">
      <x:c r="D1771" s="49" t="s">
        <x:v>410</x:v>
      </x:c>
      <x:c r="E1771" s="48" t="s"/>
      <x:c r="H1771" s="48" t="n">
        <x:v>3</x:v>
      </x:c>
      <x:c r="I1771" s="0" t="s">
        <x:v>380</x:v>
      </x:c>
      <x:c r="K1771" s="46">
        <x:f>ROUND(H1771/100*K1770,5)</x:f>
      </x:c>
    </x:row>
    <x:row r="1772" spans="1:27">
      <x:c r="D1772" s="49" t="s">
        <x:v>381</x:v>
      </x:c>
      <x:c r="E1772" s="48" t="s"/>
      <x:c r="H1772" s="48" t="s"/>
      <x:c r="K1772" s="50">
        <x:f>SUM(K1770:K1771)</x:f>
      </x:c>
    </x:row>
    <x:row r="1774" spans="1:27" customFormat="1" ht="45" customHeight="1">
      <x:c r="A1774" s="38" t="s">
        <x:v>1155</x:v>
      </x:c>
      <x:c r="B1774" s="38" t="s">
        <x:v>298</x:v>
      </x:c>
      <x:c r="C1774" s="39" t="s">
        <x:v>95</x:v>
      </x:c>
      <x:c r="D1774" s="40" t="s">
        <x:v>299</x:v>
      </x:c>
      <x:c r="E1774" s="39" t="s"/>
      <x:c r="F1774" s="39" t="s"/>
      <x:c r="G1774" s="39" t="s"/>
      <x:c r="H1774" s="41" t="s">
        <x:v>355</x:v>
      </x:c>
      <x:c r="I1774" s="42" t="n">
        <x:v>1</x:v>
      </x:c>
      <x:c r="J1774" s="43" t="s"/>
      <x:c r="K1774" s="44">
        <x:f>ROUND(K1780,2)</x:f>
      </x:c>
      <x:c r="L1774" s="40" t="s">
        <x:v>1156</x:v>
      </x:c>
      <x:c r="M1774" s="39" t="s"/>
      <x:c r="N1774" s="39" t="s"/>
      <x:c r="O1774" s="39" t="s"/>
      <x:c r="P1774" s="39" t="s"/>
      <x:c r="Q1774" s="39" t="s"/>
      <x:c r="R1774" s="39" t="s"/>
      <x:c r="S1774" s="39" t="s"/>
      <x:c r="T1774" s="39" t="s"/>
      <x:c r="U1774" s="39" t="s"/>
      <x:c r="V1774" s="39" t="s"/>
      <x:c r="W1774" s="39" t="s"/>
      <x:c r="X1774" s="39" t="s"/>
      <x:c r="Y1774" s="39" t="s"/>
      <x:c r="Z1774" s="39" t="s"/>
      <x:c r="AA1774" s="39" t="s"/>
    </x:row>
    <x:row r="1775" spans="1:27">
      <x:c r="B1775" s="14" t="s">
        <x:v>369</x:v>
      </x:c>
    </x:row>
    <x:row r="1776" spans="1:27">
      <x:c r="B1776" s="0" t="s">
        <x:v>1157</x:v>
      </x:c>
      <x:c r="C1776" s="0" t="s">
        <x:v>95</x:v>
      </x:c>
      <x:c r="D1776" s="0" t="s">
        <x:v>299</x:v>
      </x:c>
      <x:c r="E1776" s="45" t="n">
        <x:v>1</x:v>
      </x:c>
      <x:c r="G1776" s="0" t="s">
        <x:v>362</x:v>
      </x:c>
      <x:c r="H1776" s="46" t="n">
        <x:v>64.24</x:v>
      </x:c>
      <x:c r="I1776" s="0" t="s">
        <x:v>363</x:v>
      </x:c>
      <x:c r="J1776" s="47">
        <x:f>ROUND(E1776* H1776,5)</x:f>
      </x:c>
      <x:c r="K1776" s="48" t="s"/>
    </x:row>
    <x:row r="1777" spans="1:27">
      <x:c r="D1777" s="49" t="s">
        <x:v>377</x:v>
      </x:c>
      <x:c r="E1777" s="48" t="s"/>
      <x:c r="H1777" s="48" t="s"/>
      <x:c r="K1777" s="46">
        <x:f>SUM(J1776:J1776)</x:f>
      </x:c>
    </x:row>
    <x:row r="1778" spans="1:27">
      <x:c r="D1778" s="49" t="s">
        <x:v>378</x:v>
      </x:c>
      <x:c r="E1778" s="48" t="s"/>
      <x:c r="H1778" s="48" t="s"/>
      <x:c r="K1778" s="50">
        <x:f>SUM(J1775:J1777)</x:f>
      </x:c>
    </x:row>
    <x:row r="1779" spans="1:27">
      <x:c r="D1779" s="49" t="s">
        <x:v>410</x:v>
      </x:c>
      <x:c r="E1779" s="48" t="s"/>
      <x:c r="H1779" s="48" t="n">
        <x:v>3</x:v>
      </x:c>
      <x:c r="I1779" s="0" t="s">
        <x:v>380</x:v>
      </x:c>
      <x:c r="K1779" s="46">
        <x:f>ROUND(H1779/100*K1778,5)</x:f>
      </x:c>
    </x:row>
    <x:row r="1780" spans="1:27">
      <x:c r="D1780" s="49" t="s">
        <x:v>381</x:v>
      </x:c>
      <x:c r="E1780" s="48" t="s"/>
      <x:c r="H1780" s="48" t="s"/>
      <x:c r="K1780" s="50">
        <x:f>SUM(K1778:K1779)</x:f>
      </x:c>
    </x:row>
    <x:row r="1782" spans="1:27" customFormat="1" ht="45" customHeight="1">
      <x:c r="A1782" s="38" t="s"/>
      <x:c r="B1782" s="38" t="s">
        <x:v>1158</x:v>
      </x:c>
      <x:c r="C1782" s="39" t="s">
        <x:v>95</x:v>
      </x:c>
      <x:c r="D1782" s="40" t="s">
        <x:v>1159</x:v>
      </x:c>
      <x:c r="E1782" s="39" t="s"/>
      <x:c r="F1782" s="39" t="s"/>
      <x:c r="G1782" s="39" t="s"/>
      <x:c r="H1782" s="41" t="s">
        <x:v>355</x:v>
      </x:c>
      <x:c r="I1782" s="42" t="n">
        <x:v>1</x:v>
      </x:c>
      <x:c r="J1782" s="43" t="s"/>
      <x:c r="K1782" s="44">
        <x:f>ROUND(K1796,2)</x:f>
      </x:c>
      <x:c r="L1782" s="40" t="s">
        <x:v>1160</x:v>
      </x:c>
      <x:c r="M1782" s="39" t="s"/>
      <x:c r="N1782" s="39" t="s"/>
      <x:c r="O1782" s="39" t="s"/>
      <x:c r="P1782" s="39" t="s"/>
      <x:c r="Q1782" s="39" t="s"/>
      <x:c r="R1782" s="39" t="s"/>
      <x:c r="S1782" s="39" t="s"/>
      <x:c r="T1782" s="39" t="s"/>
      <x:c r="U1782" s="39" t="s"/>
      <x:c r="V1782" s="39" t="s"/>
      <x:c r="W1782" s="39" t="s"/>
      <x:c r="X1782" s="39" t="s"/>
      <x:c r="Y1782" s="39" t="s"/>
      <x:c r="Z1782" s="39" t="s"/>
      <x:c r="AA1782" s="39" t="s"/>
    </x:row>
    <x:row r="1783" spans="1:27">
      <x:c r="B1783" s="14" t="s">
        <x:v>357</x:v>
      </x:c>
    </x:row>
    <x:row r="1784" spans="1:27">
      <x:c r="B1784" s="0" t="s">
        <x:v>752</x:v>
      </x:c>
      <x:c r="C1784" s="0" t="s">
        <x:v>359</x:v>
      </x:c>
      <x:c r="D1784" s="0" t="s">
        <x:v>753</x:v>
      </x:c>
      <x:c r="E1784" s="45" t="n">
        <x:v>0.25</x:v>
      </x:c>
      <x:c r="F1784" s="0" t="s">
        <x:v>361</x:v>
      </x:c>
      <x:c r="G1784" s="0" t="s">
        <x:v>362</x:v>
      </x:c>
      <x:c r="H1784" s="46" t="n">
        <x:v>29.03</x:v>
      </x:c>
      <x:c r="I1784" s="0" t="s">
        <x:v>363</x:v>
      </x:c>
      <x:c r="J1784" s="47">
        <x:f>ROUND(E1784/I1782* H1784,5)</x:f>
      </x:c>
      <x:c r="K1784" s="48" t="s"/>
    </x:row>
    <x:row r="1785" spans="1:27">
      <x:c r="B1785" s="0" t="s">
        <x:v>700</x:v>
      </x:c>
      <x:c r="C1785" s="0" t="s">
        <x:v>359</x:v>
      </x:c>
      <x:c r="D1785" s="0" t="s">
        <x:v>701</x:v>
      </x:c>
      <x:c r="E1785" s="45" t="n">
        <x:v>0.22</x:v>
      </x:c>
      <x:c r="F1785" s="0" t="s">
        <x:v>361</x:v>
      </x:c>
      <x:c r="G1785" s="0" t="s">
        <x:v>362</x:v>
      </x:c>
      <x:c r="H1785" s="46" t="n">
        <x:v>24.12</x:v>
      </x:c>
      <x:c r="I1785" s="0" t="s">
        <x:v>363</x:v>
      </x:c>
      <x:c r="J1785" s="47">
        <x:f>ROUND(E1785/I1782* H1785,5)</x:f>
      </x:c>
      <x:c r="K1785" s="48" t="s"/>
    </x:row>
    <x:row r="1786" spans="1:27">
      <x:c r="D1786" s="49" t="s">
        <x:v>364</x:v>
      </x:c>
      <x:c r="E1786" s="48" t="s"/>
      <x:c r="H1786" s="48" t="s"/>
      <x:c r="K1786" s="46">
        <x:f>SUM(J1784:J1785)</x:f>
      </x:c>
    </x:row>
    <x:row r="1787" spans="1:27">
      <x:c r="B1787" s="14" t="s">
        <x:v>369</x:v>
      </x:c>
      <x:c r="E1787" s="48" t="s"/>
      <x:c r="H1787" s="48" t="s"/>
      <x:c r="K1787" s="48" t="s"/>
    </x:row>
    <x:row r="1788" spans="1:27">
      <x:c r="B1788" s="0" t="s">
        <x:v>815</x:v>
      </x:c>
      <x:c r="C1788" s="0" t="s">
        <x:v>188</x:v>
      </x:c>
      <x:c r="D1788" s="0" t="s">
        <x:v>816</x:v>
      </x:c>
      <x:c r="E1788" s="45" t="n">
        <x:v>0.00505</x:v>
      </x:c>
      <x:c r="G1788" s="0" t="s">
        <x:v>362</x:v>
      </x:c>
      <x:c r="H1788" s="46" t="n">
        <x:v>0.14</x:v>
      </x:c>
      <x:c r="I1788" s="0" t="s">
        <x:v>363</x:v>
      </x:c>
      <x:c r="J1788" s="47">
        <x:f>ROUND(E1788* H1788,5)</x:f>
      </x:c>
      <x:c r="K1788" s="48" t="s"/>
    </x:row>
    <x:row r="1789" spans="1:27">
      <x:c r="B1789" s="0" t="s">
        <x:v>395</x:v>
      </x:c>
      <x:c r="C1789" s="0" t="s">
        <x:v>188</x:v>
      </x:c>
      <x:c r="D1789" s="0" t="s">
        <x:v>396</x:v>
      </x:c>
      <x:c r="E1789" s="45" t="n">
        <x:v>0.505</x:v>
      </x:c>
      <x:c r="G1789" s="0" t="s">
        <x:v>362</x:v>
      </x:c>
      <x:c r="H1789" s="46" t="n">
        <x:v>0.14</x:v>
      </x:c>
      <x:c r="I1789" s="0" t="s">
        <x:v>363</x:v>
      </x:c>
      <x:c r="J1789" s="47">
        <x:f>ROUND(E1789* H1789,5)</x:f>
      </x:c>
      <x:c r="K1789" s="48" t="s"/>
    </x:row>
    <x:row r="1790" spans="1:27">
      <x:c r="B1790" s="0" t="s">
        <x:v>370</x:v>
      </x:c>
      <x:c r="C1790" s="0" t="s">
        <x:v>27</x:v>
      </x:c>
      <x:c r="D1790" s="0" t="s">
        <x:v>371</x:v>
      </x:c>
      <x:c r="E1790" s="45" t="n">
        <x:v>0.001</x:v>
      </x:c>
      <x:c r="G1790" s="0" t="s">
        <x:v>362</x:v>
      </x:c>
      <x:c r="H1790" s="46" t="n">
        <x:v>2.62</x:v>
      </x:c>
      <x:c r="I1790" s="0" t="s">
        <x:v>363</x:v>
      </x:c>
      <x:c r="J1790" s="47">
        <x:f>ROUND(E1790* H1790,5)</x:f>
      </x:c>
      <x:c r="K1790" s="48" t="s"/>
    </x:row>
    <x:row r="1791" spans="1:27">
      <x:c r="D1791" s="49" t="s">
        <x:v>377</x:v>
      </x:c>
      <x:c r="E1791" s="48" t="s"/>
      <x:c r="H1791" s="48" t="s"/>
      <x:c r="K1791" s="46">
        <x:f>SUM(J1788:J1790)</x:f>
      </x:c>
    </x:row>
    <x:row r="1792" spans="1:27">
      <x:c r="E1792" s="48" t="s"/>
      <x:c r="H1792" s="48" t="s"/>
      <x:c r="K1792" s="48" t="s"/>
    </x:row>
    <x:row r="1793" spans="1:27">
      <x:c r="D1793" s="49" t="s">
        <x:v>379</x:v>
      </x:c>
      <x:c r="E1793" s="48" t="s"/>
      <x:c r="H1793" s="48" t="n">
        <x:v>1.5</x:v>
      </x:c>
      <x:c r="I1793" s="0" t="s">
        <x:v>380</x:v>
      </x:c>
      <x:c r="J1793" s="0">
        <x:f>ROUND(H1793/100*K1786,5)</x:f>
      </x:c>
      <x:c r="K1793" s="48" t="s"/>
    </x:row>
    <x:row r="1794" spans="1:27">
      <x:c r="D1794" s="49" t="s">
        <x:v>378</x:v>
      </x:c>
      <x:c r="E1794" s="48" t="s"/>
      <x:c r="H1794" s="48" t="s"/>
      <x:c r="K1794" s="50">
        <x:f>SUM(J1783:J1793)</x:f>
      </x:c>
    </x:row>
    <x:row r="1795" spans="1:27">
      <x:c r="D1795" s="49" t="s">
        <x:v>410</x:v>
      </x:c>
      <x:c r="E1795" s="48" t="s"/>
      <x:c r="H1795" s="48" t="n">
        <x:v>3</x:v>
      </x:c>
      <x:c r="I1795" s="0" t="s">
        <x:v>380</x:v>
      </x:c>
      <x:c r="K1795" s="46">
        <x:f>ROUND(H1795/100*K1794,5)</x:f>
      </x:c>
    </x:row>
    <x:row r="1796" spans="1:27">
      <x:c r="D1796" s="49" t="s">
        <x:v>381</x:v>
      </x:c>
      <x:c r="E1796" s="48" t="s"/>
      <x:c r="H1796" s="48" t="s"/>
      <x:c r="K1796" s="50">
        <x:f>SUM(K1794:K1795)</x:f>
      </x:c>
    </x:row>
    <x:row r="1798" spans="1:27" customFormat="1" ht="45" customHeight="1">
      <x:c r="A1798" s="38" t="s"/>
      <x:c r="B1798" s="38" t="s">
        <x:v>1161</x:v>
      </x:c>
      <x:c r="C1798" s="39" t="s">
        <x:v>76</x:v>
      </x:c>
      <x:c r="D1798" s="40" t="s">
        <x:v>1162</x:v>
      </x:c>
      <x:c r="E1798" s="39" t="s"/>
      <x:c r="F1798" s="39" t="s"/>
      <x:c r="G1798" s="39" t="s"/>
      <x:c r="H1798" s="41" t="s">
        <x:v>355</x:v>
      </x:c>
      <x:c r="I1798" s="42" t="n">
        <x:v>1</x:v>
      </x:c>
      <x:c r="J1798" s="43" t="s"/>
      <x:c r="K1798" s="44">
        <x:f>ROUND(K1812,2)</x:f>
      </x:c>
      <x:c r="L1798" s="40" t="s">
        <x:v>1163</x:v>
      </x:c>
      <x:c r="M1798" s="39" t="s"/>
      <x:c r="N1798" s="39" t="s"/>
      <x:c r="O1798" s="39" t="s"/>
      <x:c r="P1798" s="39" t="s"/>
      <x:c r="Q1798" s="39" t="s"/>
      <x:c r="R1798" s="39" t="s"/>
      <x:c r="S1798" s="39" t="s"/>
      <x:c r="T1798" s="39" t="s"/>
      <x:c r="U1798" s="39" t="s"/>
      <x:c r="V1798" s="39" t="s"/>
      <x:c r="W1798" s="39" t="s"/>
      <x:c r="X1798" s="39" t="s"/>
      <x:c r="Y1798" s="39" t="s"/>
      <x:c r="Z1798" s="39" t="s"/>
      <x:c r="AA1798" s="39" t="s"/>
    </x:row>
    <x:row r="1799" spans="1:27">
      <x:c r="B1799" s="14" t="s">
        <x:v>357</x:v>
      </x:c>
    </x:row>
    <x:row r="1800" spans="1:27">
      <x:c r="B1800" s="0" t="s">
        <x:v>700</x:v>
      </x:c>
      <x:c r="C1800" s="0" t="s">
        <x:v>359</x:v>
      </x:c>
      <x:c r="D1800" s="0" t="s">
        <x:v>701</x:v>
      </x:c>
      <x:c r="E1800" s="45" t="n">
        <x:v>0.25</x:v>
      </x:c>
      <x:c r="F1800" s="0" t="s">
        <x:v>361</x:v>
      </x:c>
      <x:c r="G1800" s="0" t="s">
        <x:v>362</x:v>
      </x:c>
      <x:c r="H1800" s="46" t="n">
        <x:v>24.12</x:v>
      </x:c>
      <x:c r="I1800" s="0" t="s">
        <x:v>363</x:v>
      </x:c>
      <x:c r="J1800" s="47">
        <x:f>ROUND(E1800/I1798* H1800,5)</x:f>
      </x:c>
      <x:c r="K1800" s="48" t="s"/>
    </x:row>
    <x:row r="1801" spans="1:27">
      <x:c r="B1801" s="0" t="s">
        <x:v>752</x:v>
      </x:c>
      <x:c r="C1801" s="0" t="s">
        <x:v>359</x:v>
      </x:c>
      <x:c r="D1801" s="0" t="s">
        <x:v>753</x:v>
      </x:c>
      <x:c r="E1801" s="45" t="n">
        <x:v>0.12</x:v>
      </x:c>
      <x:c r="F1801" s="0" t="s">
        <x:v>361</x:v>
      </x:c>
      <x:c r="G1801" s="0" t="s">
        <x:v>362</x:v>
      </x:c>
      <x:c r="H1801" s="46" t="n">
        <x:v>29.03</x:v>
      </x:c>
      <x:c r="I1801" s="0" t="s">
        <x:v>363</x:v>
      </x:c>
      <x:c r="J1801" s="47">
        <x:f>ROUND(E1801/I1798* H1801,5)</x:f>
      </x:c>
      <x:c r="K1801" s="48" t="s"/>
    </x:row>
    <x:row r="1802" spans="1:27">
      <x:c r="D1802" s="49" t="s">
        <x:v>364</x:v>
      </x:c>
      <x:c r="E1802" s="48" t="s"/>
      <x:c r="H1802" s="48" t="s"/>
      <x:c r="K1802" s="46">
        <x:f>SUM(J1800:J1801)</x:f>
      </x:c>
    </x:row>
    <x:row r="1803" spans="1:27">
      <x:c r="B1803" s="14" t="s">
        <x:v>369</x:v>
      </x:c>
      <x:c r="E1803" s="48" t="s"/>
      <x:c r="H1803" s="48" t="s"/>
      <x:c r="K1803" s="48" t="s"/>
    </x:row>
    <x:row r="1804" spans="1:27">
      <x:c r="B1804" s="0" t="s">
        <x:v>370</x:v>
      </x:c>
      <x:c r="C1804" s="0" t="s">
        <x:v>27</x:v>
      </x:c>
      <x:c r="D1804" s="0" t="s">
        <x:v>371</x:v>
      </x:c>
      <x:c r="E1804" s="45" t="n">
        <x:v>0.002</x:v>
      </x:c>
      <x:c r="G1804" s="0" t="s">
        <x:v>362</x:v>
      </x:c>
      <x:c r="H1804" s="46" t="n">
        <x:v>2.62</x:v>
      </x:c>
      <x:c r="I1804" s="0" t="s">
        <x:v>363</x:v>
      </x:c>
      <x:c r="J1804" s="47">
        <x:f>ROUND(E1804* H1804,5)</x:f>
      </x:c>
      <x:c r="K1804" s="48" t="s"/>
    </x:row>
    <x:row r="1805" spans="1:27">
      <x:c r="B1805" s="0" t="s">
        <x:v>815</x:v>
      </x:c>
      <x:c r="C1805" s="0" t="s">
        <x:v>188</x:v>
      </x:c>
      <x:c r="D1805" s="0" t="s">
        <x:v>816</x:v>
      </x:c>
      <x:c r="E1805" s="45" t="n">
        <x:v>0.0404</x:v>
      </x:c>
      <x:c r="G1805" s="0" t="s">
        <x:v>362</x:v>
      </x:c>
      <x:c r="H1805" s="46" t="n">
        <x:v>0.14</x:v>
      </x:c>
      <x:c r="I1805" s="0" t="s">
        <x:v>363</x:v>
      </x:c>
      <x:c r="J1805" s="47">
        <x:f>ROUND(E1805* H1805,5)</x:f>
      </x:c>
      <x:c r="K1805" s="48" t="s"/>
    </x:row>
    <x:row r="1806" spans="1:27">
      <x:c r="B1806" s="0" t="s">
        <x:v>395</x:v>
      </x:c>
      <x:c r="C1806" s="0" t="s">
        <x:v>188</x:v>
      </x:c>
      <x:c r="D1806" s="0" t="s">
        <x:v>396</x:v>
      </x:c>
      <x:c r="E1806" s="45" t="n">
        <x:v>3.03</x:v>
      </x:c>
      <x:c r="G1806" s="0" t="s">
        <x:v>362</x:v>
      </x:c>
      <x:c r="H1806" s="46" t="n">
        <x:v>0.14</x:v>
      </x:c>
      <x:c r="I1806" s="0" t="s">
        <x:v>363</x:v>
      </x:c>
      <x:c r="J1806" s="47">
        <x:f>ROUND(E1806* H1806,5)</x:f>
      </x:c>
      <x:c r="K1806" s="48" t="s"/>
    </x:row>
    <x:row r="1807" spans="1:27">
      <x:c r="D1807" s="49" t="s">
        <x:v>377</x:v>
      </x:c>
      <x:c r="E1807" s="48" t="s"/>
      <x:c r="H1807" s="48" t="s"/>
      <x:c r="K1807" s="46">
        <x:f>SUM(J1804:J1806)</x:f>
      </x:c>
    </x:row>
    <x:row r="1808" spans="1:27">
      <x:c r="E1808" s="48" t="s"/>
      <x:c r="H1808" s="48" t="s"/>
      <x:c r="K1808" s="48" t="s"/>
    </x:row>
    <x:row r="1809" spans="1:27">
      <x:c r="D1809" s="49" t="s">
        <x:v>379</x:v>
      </x:c>
      <x:c r="E1809" s="48" t="s"/>
      <x:c r="H1809" s="48" t="n">
        <x:v>1.5</x:v>
      </x:c>
      <x:c r="I1809" s="0" t="s">
        <x:v>380</x:v>
      </x:c>
      <x:c r="J1809" s="0">
        <x:f>ROUND(H1809/100*K1802,5)</x:f>
      </x:c>
      <x:c r="K1809" s="48" t="s"/>
    </x:row>
    <x:row r="1810" spans="1:27">
      <x:c r="D1810" s="49" t="s">
        <x:v>378</x:v>
      </x:c>
      <x:c r="E1810" s="48" t="s"/>
      <x:c r="H1810" s="48" t="s"/>
      <x:c r="K1810" s="50">
        <x:f>SUM(J1799:J1809)</x:f>
      </x:c>
    </x:row>
    <x:row r="1811" spans="1:27">
      <x:c r="D1811" s="49" t="s">
        <x:v>410</x:v>
      </x:c>
      <x:c r="E1811" s="48" t="s"/>
      <x:c r="H1811" s="48" t="n">
        <x:v>3</x:v>
      </x:c>
      <x:c r="I1811" s="0" t="s">
        <x:v>380</x:v>
      </x:c>
      <x:c r="K1811" s="46">
        <x:f>ROUND(H1811/100*K1810,5)</x:f>
      </x:c>
    </x:row>
    <x:row r="1812" spans="1:27">
      <x:c r="D1812" s="49" t="s">
        <x:v>381</x:v>
      </x:c>
      <x:c r="E1812" s="48" t="s"/>
      <x:c r="H1812" s="48" t="s"/>
      <x:c r="K1812" s="50">
        <x:f>SUM(K1810:K1811)</x:f>
      </x:c>
    </x:row>
    <x:row r="1814" spans="1:27" customFormat="1" ht="45" customHeight="1">
      <x:c r="A1814" s="38" t="s">
        <x:v>1164</x:v>
      </x:c>
      <x:c r="B1814" s="38" t="s">
        <x:v>147</x:v>
      </x:c>
      <x:c r="C1814" s="39" t="s">
        <x:v>51</x:v>
      </x:c>
      <x:c r="D1814" s="40" t="s">
        <x:v>148</x:v>
      </x:c>
      <x:c r="E1814" s="39" t="s"/>
      <x:c r="F1814" s="39" t="s"/>
      <x:c r="G1814" s="39" t="s"/>
      <x:c r="H1814" s="41" t="s">
        <x:v>355</x:v>
      </x:c>
      <x:c r="I1814" s="42" t="n">
        <x:v>1</x:v>
      </x:c>
      <x:c r="J1814" s="43" t="s"/>
      <x:c r="K1814" s="44">
        <x:f>ROUND(K1828,2)</x:f>
      </x:c>
      <x:c r="L1814" s="40" t="s">
        <x:v>1165</x:v>
      </x:c>
      <x:c r="M1814" s="39" t="s"/>
      <x:c r="N1814" s="39" t="s"/>
      <x:c r="O1814" s="39" t="s"/>
      <x:c r="P1814" s="39" t="s"/>
      <x:c r="Q1814" s="39" t="s"/>
      <x:c r="R1814" s="39" t="s"/>
      <x:c r="S1814" s="39" t="s"/>
      <x:c r="T1814" s="39" t="s"/>
      <x:c r="U1814" s="39" t="s"/>
      <x:c r="V1814" s="39" t="s"/>
      <x:c r="W1814" s="39" t="s"/>
      <x:c r="X1814" s="39" t="s"/>
      <x:c r="Y1814" s="39" t="s"/>
      <x:c r="Z1814" s="39" t="s"/>
      <x:c r="AA1814" s="39" t="s"/>
    </x:row>
    <x:row r="1815" spans="1:27">
      <x:c r="B1815" s="14" t="s">
        <x:v>357</x:v>
      </x:c>
    </x:row>
    <x:row r="1816" spans="1:27">
      <x:c r="B1816" s="0" t="s">
        <x:v>1166</x:v>
      </x:c>
      <x:c r="C1816" s="0" t="s">
        <x:v>359</x:v>
      </x:c>
      <x:c r="D1816" s="0" t="s">
        <x:v>1167</x:v>
      </x:c>
      <x:c r="E1816" s="45" t="n">
        <x:v>0.096</x:v>
      </x:c>
      <x:c r="F1816" s="0" t="s">
        <x:v>361</x:v>
      </x:c>
      <x:c r="G1816" s="0" t="s">
        <x:v>362</x:v>
      </x:c>
      <x:c r="H1816" s="46" t="n">
        <x:v>31.79</x:v>
      </x:c>
      <x:c r="I1816" s="0" t="s">
        <x:v>363</x:v>
      </x:c>
      <x:c r="J1816" s="47">
        <x:f>ROUND(E1816/I1814* H1816,5)</x:f>
      </x:c>
      <x:c r="K1816" s="48" t="s"/>
    </x:row>
    <x:row r="1817" spans="1:27">
      <x:c r="B1817" s="0" t="s">
        <x:v>1168</x:v>
      </x:c>
      <x:c r="C1817" s="0" t="s">
        <x:v>359</x:v>
      </x:c>
      <x:c r="D1817" s="0" t="s">
        <x:v>1169</x:v>
      </x:c>
      <x:c r="E1817" s="45" t="n">
        <x:v>0.096</x:v>
      </x:c>
      <x:c r="F1817" s="0" t="s">
        <x:v>361</x:v>
      </x:c>
      <x:c r="G1817" s="0" t="s">
        <x:v>362</x:v>
      </x:c>
      <x:c r="H1817" s="46" t="n">
        <x:v>27.39</x:v>
      </x:c>
      <x:c r="I1817" s="0" t="s">
        <x:v>363</x:v>
      </x:c>
      <x:c r="J1817" s="47">
        <x:f>ROUND(E1817/I1814* H1817,5)</x:f>
      </x:c>
      <x:c r="K1817" s="48" t="s"/>
    </x:row>
    <x:row r="1818" spans="1:27">
      <x:c r="D1818" s="49" t="s">
        <x:v>364</x:v>
      </x:c>
      <x:c r="E1818" s="48" t="s"/>
      <x:c r="H1818" s="48" t="s"/>
      <x:c r="K1818" s="46">
        <x:f>SUM(J1816:J1817)</x:f>
      </x:c>
    </x:row>
    <x:row r="1819" spans="1:27">
      <x:c r="B1819" s="14" t="s">
        <x:v>369</x:v>
      </x:c>
      <x:c r="E1819" s="48" t="s"/>
      <x:c r="H1819" s="48" t="s"/>
      <x:c r="K1819" s="48" t="s"/>
    </x:row>
    <x:row r="1820" spans="1:27">
      <x:c r="B1820" s="0" t="s">
        <x:v>1170</x:v>
      </x:c>
      <x:c r="C1820" s="0" t="s">
        <x:v>109</x:v>
      </x:c>
      <x:c r="D1820" s="0" t="s">
        <x:v>1171</x:v>
      </x:c>
      <x:c r="E1820" s="45" t="n">
        <x:v>3</x:v>
      </x:c>
      <x:c r="G1820" s="0" t="s">
        <x:v>362</x:v>
      </x:c>
      <x:c r="H1820" s="46" t="n">
        <x:v>0.5</x:v>
      </x:c>
      <x:c r="I1820" s="0" t="s">
        <x:v>363</x:v>
      </x:c>
      <x:c r="J1820" s="47">
        <x:f>ROUND(E1820* H1820,5)</x:f>
      </x:c>
      <x:c r="K1820" s="48" t="s"/>
    </x:row>
    <x:row r="1821" spans="1:27">
      <x:c r="B1821" s="0" t="s">
        <x:v>1172</x:v>
      </x:c>
      <x:c r="C1821" s="0" t="s">
        <x:v>51</x:v>
      </x:c>
      <x:c r="D1821" s="0" t="s">
        <x:v>1173</x:v>
      </x:c>
      <x:c r="E1821" s="45" t="n">
        <x:v>1.05</x:v>
      </x:c>
      <x:c r="G1821" s="0" t="s">
        <x:v>362</x:v>
      </x:c>
      <x:c r="H1821" s="46" t="n">
        <x:v>46.07</x:v>
      </x:c>
      <x:c r="I1821" s="0" t="s">
        <x:v>363</x:v>
      </x:c>
      <x:c r="J1821" s="47">
        <x:f>ROUND(E1821* H1821,5)</x:f>
      </x:c>
      <x:c r="K1821" s="48" t="s"/>
    </x:row>
    <x:row r="1822" spans="1:27">
      <x:c r="D1822" s="49" t="s">
        <x:v>377</x:v>
      </x:c>
      <x:c r="E1822" s="48" t="s"/>
      <x:c r="H1822" s="48" t="s"/>
      <x:c r="K1822" s="46">
        <x:f>SUM(J1820:J1821)</x:f>
      </x:c>
    </x:row>
    <x:row r="1823" spans="1:27">
      <x:c r="B1823" s="14" t="s">
        <x:v>406</x:v>
      </x:c>
      <x:c r="E1823" s="48" t="s"/>
      <x:c r="H1823" s="48" t="s"/>
      <x:c r="K1823" s="48" t="s"/>
    </x:row>
    <x:row r="1824" spans="1:27">
      <x:c r="B1824" s="0" t="s">
        <x:v>407</x:v>
      </x:c>
      <x:c r="C1824" s="0" t="s">
        <x:v>380</x:v>
      </x:c>
      <x:c r="D1824" s="0" t="s">
        <x:v>408</x:v>
      </x:c>
      <x:c r="E1824" s="45" t="n">
        <x:v>2</x:v>
      </x:c>
      <x:c r="G1824" s="0" t="s">
        <x:v>380</x:v>
      </x:c>
      <x:c r="H1824" s="46" t="n">
        <x:v>55.555</x:v>
      </x:c>
      <x:c r="I1824" s="0" t="s">
        <x:v>363</x:v>
      </x:c>
      <x:c r="J1824" s="47">
        <x:f>ROUND(E1824* H1824/100,5)</x:f>
      </x:c>
      <x:c r="K1824" s="48" t="s"/>
    </x:row>
    <x:row r="1825" spans="1:27">
      <x:c r="D1825" s="49" t="s">
        <x:v>409</x:v>
      </x:c>
      <x:c r="E1825" s="48" t="s"/>
      <x:c r="H1825" s="48" t="s"/>
      <x:c r="K1825" s="46">
        <x:f>SUM(J1824:J1824)</x:f>
      </x:c>
    </x:row>
    <x:row r="1826" spans="1:27">
      <x:c r="D1826" s="49" t="s">
        <x:v>378</x:v>
      </x:c>
      <x:c r="E1826" s="48" t="s"/>
      <x:c r="H1826" s="48" t="s"/>
      <x:c r="K1826" s="50">
        <x:f>SUM(J1815:J1825)</x:f>
      </x:c>
    </x:row>
    <x:row r="1827" spans="1:27">
      <x:c r="D1827" s="49" t="s">
        <x:v>410</x:v>
      </x:c>
      <x:c r="E1827" s="48" t="s"/>
      <x:c r="H1827" s="48" t="n">
        <x:v>3</x:v>
      </x:c>
      <x:c r="I1827" s="0" t="s">
        <x:v>380</x:v>
      </x:c>
      <x:c r="K1827" s="46">
        <x:f>ROUND(H1827/100*K1826,5)</x:f>
      </x:c>
    </x:row>
    <x:row r="1828" spans="1:27">
      <x:c r="D1828" s="49" t="s">
        <x:v>381</x:v>
      </x:c>
      <x:c r="E1828" s="48" t="s"/>
      <x:c r="H1828" s="48" t="s"/>
      <x:c r="K1828" s="50">
        <x:f>SUM(K1826:K1827)</x:f>
      </x:c>
    </x:row>
    <x:row r="1830" spans="1:27" customFormat="1" ht="45" customHeight="1">
      <x:c r="A1830" s="38" t="s">
        <x:v>1174</x:v>
      </x:c>
      <x:c r="B1830" s="38" t="s">
        <x:v>71</x:v>
      </x:c>
      <x:c r="C1830" s="39" t="s">
        <x:v>51</x:v>
      </x:c>
      <x:c r="D1830" s="40" t="s">
        <x:v>72</x:v>
      </x:c>
      <x:c r="E1830" s="39" t="s"/>
      <x:c r="F1830" s="39" t="s"/>
      <x:c r="G1830" s="39" t="s"/>
      <x:c r="H1830" s="41" t="s">
        <x:v>355</x:v>
      </x:c>
      <x:c r="I1830" s="42" t="n">
        <x:v>1.02</x:v>
      </x:c>
      <x:c r="J1830" s="43" t="s"/>
      <x:c r="K1830" s="44">
        <x:f>ROUND(K1845,2)</x:f>
      </x:c>
      <x:c r="L1830" s="40" t="s">
        <x:v>1175</x:v>
      </x:c>
      <x:c r="M1830" s="39" t="s"/>
      <x:c r="N1830" s="39" t="s"/>
      <x:c r="O1830" s="39" t="s"/>
      <x:c r="P1830" s="39" t="s"/>
      <x:c r="Q1830" s="39" t="s"/>
      <x:c r="R1830" s="39" t="s"/>
      <x:c r="S1830" s="39" t="s"/>
      <x:c r="T1830" s="39" t="s"/>
      <x:c r="U1830" s="39" t="s"/>
      <x:c r="V1830" s="39" t="s"/>
      <x:c r="W1830" s="39" t="s"/>
      <x:c r="X1830" s="39" t="s"/>
      <x:c r="Y1830" s="39" t="s"/>
      <x:c r="Z1830" s="39" t="s"/>
      <x:c r="AA1830" s="39" t="s"/>
    </x:row>
    <x:row r="1831" spans="1:27">
      <x:c r="B1831" s="14" t="s">
        <x:v>357</x:v>
      </x:c>
    </x:row>
    <x:row r="1832" spans="1:27">
      <x:c r="B1832" s="0" t="s">
        <x:v>1176</x:v>
      </x:c>
      <x:c r="C1832" s="0" t="s">
        <x:v>359</x:v>
      </x:c>
      <x:c r="D1832" s="0" t="s">
        <x:v>1177</x:v>
      </x:c>
      <x:c r="E1832" s="45" t="n">
        <x:v>0.111</x:v>
      </x:c>
      <x:c r="F1832" s="0" t="s">
        <x:v>361</x:v>
      </x:c>
      <x:c r="G1832" s="0" t="s">
        <x:v>362</x:v>
      </x:c>
      <x:c r="H1832" s="46" t="n">
        <x:v>27.39</x:v>
      </x:c>
      <x:c r="I1832" s="0" t="s">
        <x:v>363</x:v>
      </x:c>
      <x:c r="J1832" s="47">
        <x:f>ROUND(E1832/I1830* H1832,5)</x:f>
      </x:c>
      <x:c r="K1832" s="48" t="s"/>
    </x:row>
    <x:row r="1833" spans="1:27">
      <x:c r="B1833" s="0" t="s">
        <x:v>1178</x:v>
      </x:c>
      <x:c r="C1833" s="0" t="s">
        <x:v>359</x:v>
      </x:c>
      <x:c r="D1833" s="0" t="s">
        <x:v>1179</x:v>
      </x:c>
      <x:c r="E1833" s="45" t="n">
        <x:v>0.111</x:v>
      </x:c>
      <x:c r="F1833" s="0" t="s">
        <x:v>361</x:v>
      </x:c>
      <x:c r="G1833" s="0" t="s">
        <x:v>362</x:v>
      </x:c>
      <x:c r="H1833" s="46" t="n">
        <x:v>30.79</x:v>
      </x:c>
      <x:c r="I1833" s="0" t="s">
        <x:v>363</x:v>
      </x:c>
      <x:c r="J1833" s="47">
        <x:f>ROUND(E1833/I1830* H1833,5)</x:f>
      </x:c>
      <x:c r="K1833" s="48" t="s"/>
    </x:row>
    <x:row r="1834" spans="1:27">
      <x:c r="D1834" s="49" t="s">
        <x:v>364</x:v>
      </x:c>
      <x:c r="E1834" s="48" t="s"/>
      <x:c r="H1834" s="48" t="s"/>
      <x:c r="K1834" s="46">
        <x:f>SUM(J1832:J1833)</x:f>
      </x:c>
    </x:row>
    <x:row r="1835" spans="1:27">
      <x:c r="B1835" s="14" t="s">
        <x:v>369</x:v>
      </x:c>
      <x:c r="E1835" s="48" t="s"/>
      <x:c r="H1835" s="48" t="s"/>
      <x:c r="K1835" s="48" t="s"/>
    </x:row>
    <x:row r="1836" spans="1:27">
      <x:c r="B1836" s="0" t="s">
        <x:v>1180</x:v>
      </x:c>
      <x:c r="C1836" s="0" t="s">
        <x:v>460</x:v>
      </x:c>
      <x:c r="D1836" s="0" t="s">
        <x:v>1181</x:v>
      </x:c>
      <x:c r="E1836" s="45" t="n">
        <x:v>0.2</x:v>
      </x:c>
      <x:c r="G1836" s="0" t="s">
        <x:v>362</x:v>
      </x:c>
      <x:c r="H1836" s="46" t="n">
        <x:v>8.76</x:v>
      </x:c>
      <x:c r="I1836" s="0" t="s">
        <x:v>363</x:v>
      </x:c>
      <x:c r="J1836" s="47">
        <x:f>ROUND(E1836* H1836,5)</x:f>
      </x:c>
      <x:c r="K1836" s="48" t="s"/>
    </x:row>
    <x:row r="1837" spans="1:27">
      <x:c r="B1837" s="0" t="s">
        <x:v>1182</x:v>
      </x:c>
      <x:c r="C1837" s="0" t="s">
        <x:v>460</x:v>
      </x:c>
      <x:c r="D1837" s="0" t="s">
        <x:v>1183</x:v>
      </x:c>
      <x:c r="E1837" s="45" t="n">
        <x:v>0.125</x:v>
      </x:c>
      <x:c r="G1837" s="0" t="s">
        <x:v>362</x:v>
      </x:c>
      <x:c r="H1837" s="46" t="n">
        <x:v>3.86</x:v>
      </x:c>
      <x:c r="I1837" s="0" t="s">
        <x:v>363</x:v>
      </x:c>
      <x:c r="J1837" s="47">
        <x:f>ROUND(E1837* H1837,5)</x:f>
      </x:c>
      <x:c r="K1837" s="48" t="s"/>
    </x:row>
    <x:row r="1838" spans="1:27">
      <x:c r="D1838" s="49" t="s">
        <x:v>377</x:v>
      </x:c>
      <x:c r="E1838" s="48" t="s"/>
      <x:c r="H1838" s="48" t="s"/>
      <x:c r="K1838" s="46">
        <x:f>SUM(J1836:J1837)</x:f>
      </x:c>
    </x:row>
    <x:row r="1839" spans="1:27">
      <x:c r="B1839" s="14" t="s">
        <x:v>406</x:v>
      </x:c>
      <x:c r="E1839" s="48" t="s"/>
      <x:c r="H1839" s="48" t="s"/>
      <x:c r="K1839" s="48" t="s"/>
    </x:row>
    <x:row r="1840" spans="1:27">
      <x:c r="B1840" s="0" t="s">
        <x:v>1184</x:v>
      </x:c>
      <x:c r="C1840" s="0" t="s">
        <x:v>109</x:v>
      </x:c>
      <x:c r="D1840" s="0" t="s">
        <x:v>1185</x:v>
      </x:c>
      <x:c r="E1840" s="45" t="n">
        <x:v>1</x:v>
      </x:c>
      <x:c r="G1840" s="0" t="s">
        <x:v>362</x:v>
      </x:c>
      <x:c r="H1840" s="46" t="n">
        <x:v>0</x:v>
      </x:c>
      <x:c r="I1840" s="0" t="s">
        <x:v>363</x:v>
      </x:c>
      <x:c r="J1840" s="47">
        <x:f>ROUND(E1840* H1840,5)</x:f>
      </x:c>
      <x:c r="K1840" s="48" t="s"/>
    </x:row>
    <x:row r="1841" spans="1:27">
      <x:c r="B1841" s="0" t="s">
        <x:v>407</x:v>
      </x:c>
      <x:c r="C1841" s="0" t="s">
        <x:v>380</x:v>
      </x:c>
      <x:c r="D1841" s="0" t="s">
        <x:v>408</x:v>
      </x:c>
      <x:c r="E1841" s="45" t="n">
        <x:v>2</x:v>
      </x:c>
      <x:c r="G1841" s="0" t="s">
        <x:v>380</x:v>
      </x:c>
      <x:c r="H1841" s="46" t="n">
        <x:v>8.566</x:v>
      </x:c>
      <x:c r="I1841" s="0" t="s">
        <x:v>363</x:v>
      </x:c>
      <x:c r="J1841" s="47">
        <x:f>ROUND(E1841* H1841/100,5)</x:f>
      </x:c>
      <x:c r="K1841" s="48" t="s"/>
    </x:row>
    <x:row r="1842" spans="1:27">
      <x:c r="D1842" s="49" t="s">
        <x:v>409</x:v>
      </x:c>
      <x:c r="E1842" s="48" t="s"/>
      <x:c r="H1842" s="48" t="s"/>
      <x:c r="K1842" s="46">
        <x:f>SUM(J1840:J1841)</x:f>
      </x:c>
    </x:row>
    <x:row r="1843" spans="1:27">
      <x:c r="D1843" s="49" t="s">
        <x:v>378</x:v>
      </x:c>
      <x:c r="E1843" s="48" t="s"/>
      <x:c r="H1843" s="48" t="s"/>
      <x:c r="K1843" s="50">
        <x:f>SUM(J1831:J1842)</x:f>
      </x:c>
    </x:row>
    <x:row r="1844" spans="1:27">
      <x:c r="D1844" s="49" t="s">
        <x:v>410</x:v>
      </x:c>
      <x:c r="E1844" s="48" t="s"/>
      <x:c r="H1844" s="48" t="n">
        <x:v>3</x:v>
      </x:c>
      <x:c r="I1844" s="0" t="s">
        <x:v>380</x:v>
      </x:c>
      <x:c r="K1844" s="46">
        <x:f>ROUND(H1844/100*K1843,5)</x:f>
      </x:c>
    </x:row>
    <x:row r="1845" spans="1:27">
      <x:c r="D1845" s="49" t="s">
        <x:v>381</x:v>
      </x:c>
      <x:c r="E1845" s="48" t="s"/>
      <x:c r="H1845" s="48" t="s"/>
      <x:c r="K1845" s="50">
        <x:f>SUM(K1843:K1844)</x:f>
      </x:c>
    </x:row>
    <x:row r="1847" spans="1:27" customFormat="1" ht="45" customHeight="1">
      <x:c r="A1847" s="38" t="s">
        <x:v>1186</x:v>
      </x:c>
      <x:c r="B1847" s="38" t="s">
        <x:v>87</x:v>
      </x:c>
      <x:c r="C1847" s="39" t="s">
        <x:v>51</x:v>
      </x:c>
      <x:c r="D1847" s="40" t="s">
        <x:v>88</x:v>
      </x:c>
      <x:c r="E1847" s="39" t="s"/>
      <x:c r="F1847" s="39" t="s"/>
      <x:c r="G1847" s="39" t="s"/>
      <x:c r="H1847" s="41" t="s">
        <x:v>355</x:v>
      </x:c>
      <x:c r="I1847" s="42" t="n">
        <x:v>1</x:v>
      </x:c>
      <x:c r="J1847" s="43" t="s"/>
      <x:c r="K1847" s="44">
        <x:f>ROUND(K1862,2)</x:f>
      </x:c>
      <x:c r="L1847" s="40" t="s">
        <x:v>1187</x:v>
      </x:c>
      <x:c r="M1847" s="39" t="s"/>
      <x:c r="N1847" s="39" t="s"/>
      <x:c r="O1847" s="39" t="s"/>
      <x:c r="P1847" s="39" t="s"/>
      <x:c r="Q1847" s="39" t="s"/>
      <x:c r="R1847" s="39" t="s"/>
      <x:c r="S1847" s="39" t="s"/>
      <x:c r="T1847" s="39" t="s"/>
      <x:c r="U1847" s="39" t="s"/>
      <x:c r="V1847" s="39" t="s"/>
      <x:c r="W1847" s="39" t="s"/>
      <x:c r="X1847" s="39" t="s"/>
      <x:c r="Y1847" s="39" t="s"/>
      <x:c r="Z1847" s="39" t="s"/>
      <x:c r="AA1847" s="39" t="s"/>
    </x:row>
    <x:row r="1848" spans="1:27">
      <x:c r="B1848" s="14" t="s">
        <x:v>357</x:v>
      </x:c>
    </x:row>
    <x:row r="1849" spans="1:27">
      <x:c r="B1849" s="0" t="s">
        <x:v>1178</x:v>
      </x:c>
      <x:c r="C1849" s="0" t="s">
        <x:v>359</x:v>
      </x:c>
      <x:c r="D1849" s="0" t="s">
        <x:v>1179</x:v>
      </x:c>
      <x:c r="E1849" s="45" t="n">
        <x:v>0.173</x:v>
      </x:c>
      <x:c r="F1849" s="0" t="s">
        <x:v>361</x:v>
      </x:c>
      <x:c r="G1849" s="0" t="s">
        <x:v>362</x:v>
      </x:c>
      <x:c r="H1849" s="46" t="n">
        <x:v>30.79</x:v>
      </x:c>
      <x:c r="I1849" s="0" t="s">
        <x:v>363</x:v>
      </x:c>
      <x:c r="J1849" s="47">
        <x:f>ROUND(E1849/I1847* H1849,5)</x:f>
      </x:c>
      <x:c r="K1849" s="48" t="s"/>
    </x:row>
    <x:row r="1850" spans="1:27">
      <x:c r="B1850" s="0" t="s">
        <x:v>1176</x:v>
      </x:c>
      <x:c r="C1850" s="0" t="s">
        <x:v>359</x:v>
      </x:c>
      <x:c r="D1850" s="0" t="s">
        <x:v>1177</x:v>
      </x:c>
      <x:c r="E1850" s="45" t="n">
        <x:v>0.173</x:v>
      </x:c>
      <x:c r="F1850" s="0" t="s">
        <x:v>361</x:v>
      </x:c>
      <x:c r="G1850" s="0" t="s">
        <x:v>362</x:v>
      </x:c>
      <x:c r="H1850" s="46" t="n">
        <x:v>27.39</x:v>
      </x:c>
      <x:c r="I1850" s="0" t="s">
        <x:v>363</x:v>
      </x:c>
      <x:c r="J1850" s="47">
        <x:f>ROUND(E1850/I1847* H1850,5)</x:f>
      </x:c>
      <x:c r="K1850" s="48" t="s"/>
    </x:row>
    <x:row r="1851" spans="1:27">
      <x:c r="D1851" s="49" t="s">
        <x:v>364</x:v>
      </x:c>
      <x:c r="E1851" s="48" t="s"/>
      <x:c r="H1851" s="48" t="s"/>
      <x:c r="K1851" s="46">
        <x:f>SUM(J1849:J1850)</x:f>
      </x:c>
    </x:row>
    <x:row r="1852" spans="1:27">
      <x:c r="B1852" s="14" t="s">
        <x:v>369</x:v>
      </x:c>
      <x:c r="E1852" s="48" t="s"/>
      <x:c r="H1852" s="48" t="s"/>
      <x:c r="K1852" s="48" t="s"/>
    </x:row>
    <x:row r="1853" spans="1:27">
      <x:c r="B1853" s="0" t="s">
        <x:v>1182</x:v>
      </x:c>
      <x:c r="C1853" s="0" t="s">
        <x:v>460</x:v>
      </x:c>
      <x:c r="D1853" s="0" t="s">
        <x:v>1183</x:v>
      </x:c>
      <x:c r="E1853" s="45" t="n">
        <x:v>0.125</x:v>
      </x:c>
      <x:c r="G1853" s="0" t="s">
        <x:v>362</x:v>
      </x:c>
      <x:c r="H1853" s="46" t="n">
        <x:v>3.86</x:v>
      </x:c>
      <x:c r="I1853" s="0" t="s">
        <x:v>363</x:v>
      </x:c>
      <x:c r="J1853" s="47">
        <x:f>ROUND(E1853* H1853,5)</x:f>
      </x:c>
      <x:c r="K1853" s="48" t="s"/>
    </x:row>
    <x:row r="1854" spans="1:27">
      <x:c r="B1854" s="0" t="s">
        <x:v>1180</x:v>
      </x:c>
      <x:c r="C1854" s="0" t="s">
        <x:v>460</x:v>
      </x:c>
      <x:c r="D1854" s="0" t="s">
        <x:v>1181</x:v>
      </x:c>
      <x:c r="E1854" s="45" t="n">
        <x:v>0.2</x:v>
      </x:c>
      <x:c r="G1854" s="0" t="s">
        <x:v>362</x:v>
      </x:c>
      <x:c r="H1854" s="46" t="n">
        <x:v>8.76</x:v>
      </x:c>
      <x:c r="I1854" s="0" t="s">
        <x:v>363</x:v>
      </x:c>
      <x:c r="J1854" s="47">
        <x:f>ROUND(E1854* H1854,5)</x:f>
      </x:c>
      <x:c r="K1854" s="48" t="s"/>
    </x:row>
    <x:row r="1855" spans="1:27">
      <x:c r="D1855" s="49" t="s">
        <x:v>377</x:v>
      </x:c>
      <x:c r="E1855" s="48" t="s"/>
      <x:c r="H1855" s="48" t="s"/>
      <x:c r="K1855" s="46">
        <x:f>SUM(J1853:J1854)</x:f>
      </x:c>
    </x:row>
    <x:row r="1856" spans="1:27">
      <x:c r="B1856" s="14" t="s">
        <x:v>406</x:v>
      </x:c>
      <x:c r="E1856" s="48" t="s"/>
      <x:c r="H1856" s="48" t="s"/>
      <x:c r="K1856" s="48" t="s"/>
    </x:row>
    <x:row r="1857" spans="1:27">
      <x:c r="B1857" s="0" t="s">
        <x:v>1184</x:v>
      </x:c>
      <x:c r="C1857" s="0" t="s">
        <x:v>109</x:v>
      </x:c>
      <x:c r="D1857" s="0" t="s">
        <x:v>1185</x:v>
      </x:c>
      <x:c r="E1857" s="45" t="n">
        <x:v>1</x:v>
      </x:c>
      <x:c r="G1857" s="0" t="s">
        <x:v>362</x:v>
      </x:c>
      <x:c r="H1857" s="46" t="n">
        <x:v>0</x:v>
      </x:c>
      <x:c r="I1857" s="0" t="s">
        <x:v>363</x:v>
      </x:c>
      <x:c r="J1857" s="47">
        <x:f>ROUND(E1857* H1857,5)</x:f>
      </x:c>
      <x:c r="K1857" s="48" t="s"/>
    </x:row>
    <x:row r="1858" spans="1:27">
      <x:c r="B1858" s="0" t="s">
        <x:v>407</x:v>
      </x:c>
      <x:c r="C1858" s="0" t="s">
        <x:v>380</x:v>
      </x:c>
      <x:c r="D1858" s="0" t="s">
        <x:v>408</x:v>
      </x:c>
      <x:c r="E1858" s="45" t="n">
        <x:v>2</x:v>
      </x:c>
      <x:c r="G1858" s="0" t="s">
        <x:v>380</x:v>
      </x:c>
      <x:c r="H1858" s="46" t="n">
        <x:v>12.2995</x:v>
      </x:c>
      <x:c r="I1858" s="0" t="s">
        <x:v>363</x:v>
      </x:c>
      <x:c r="J1858" s="47">
        <x:f>ROUND(E1858* H1858/100,5)</x:f>
      </x:c>
      <x:c r="K1858" s="48" t="s"/>
    </x:row>
    <x:row r="1859" spans="1:27">
      <x:c r="D1859" s="49" t="s">
        <x:v>409</x:v>
      </x:c>
      <x:c r="E1859" s="48" t="s"/>
      <x:c r="H1859" s="48" t="s"/>
      <x:c r="K1859" s="46">
        <x:f>SUM(J1857:J1858)</x:f>
      </x:c>
    </x:row>
    <x:row r="1860" spans="1:27">
      <x:c r="D1860" s="49" t="s">
        <x:v>378</x:v>
      </x:c>
      <x:c r="E1860" s="48" t="s"/>
      <x:c r="H1860" s="48" t="s"/>
      <x:c r="K1860" s="50">
        <x:f>SUM(J1848:J1859)</x:f>
      </x:c>
    </x:row>
    <x:row r="1861" spans="1:27">
      <x:c r="D1861" s="49" t="s">
        <x:v>410</x:v>
      </x:c>
      <x:c r="E1861" s="48" t="s"/>
      <x:c r="H1861" s="48" t="n">
        <x:v>3</x:v>
      </x:c>
      <x:c r="I1861" s="0" t="s">
        <x:v>380</x:v>
      </x:c>
      <x:c r="K1861" s="46">
        <x:f>ROUND(H1861/100*K1860,5)</x:f>
      </x:c>
    </x:row>
    <x:row r="1862" spans="1:27">
      <x:c r="D1862" s="49" t="s">
        <x:v>381</x:v>
      </x:c>
      <x:c r="E1862" s="48" t="s"/>
      <x:c r="H1862" s="48" t="s"/>
      <x:c r="K1862" s="50">
        <x:f>SUM(K1860:K1861)</x:f>
      </x:c>
    </x:row>
    <x:row r="1864" spans="1:27" customFormat="1" ht="45" customHeight="1">
      <x:c r="A1864" s="38" t="s">
        <x:v>1188</x:v>
      </x:c>
      <x:c r="B1864" s="38" t="s">
        <x:v>194</x:v>
      </x:c>
      <x:c r="C1864" s="39" t="s">
        <x:v>51</x:v>
      </x:c>
      <x:c r="D1864" s="40" t="s">
        <x:v>195</x:v>
      </x:c>
      <x:c r="E1864" s="39" t="s"/>
      <x:c r="F1864" s="39" t="s"/>
      <x:c r="G1864" s="39" t="s"/>
      <x:c r="H1864" s="41" t="s">
        <x:v>355</x:v>
      </x:c>
      <x:c r="I1864" s="42" t="n">
        <x:v>1</x:v>
      </x:c>
      <x:c r="J1864" s="43" t="s"/>
      <x:c r="K1864" s="44">
        <x:f>ROUND(K1877,2)</x:f>
      </x:c>
      <x:c r="L1864" s="40" t="s">
        <x:v>1189</x:v>
      </x:c>
      <x:c r="M1864" s="39" t="s"/>
      <x:c r="N1864" s="39" t="s"/>
      <x:c r="O1864" s="39" t="s"/>
      <x:c r="P1864" s="39" t="s"/>
      <x:c r="Q1864" s="39" t="s"/>
      <x:c r="R1864" s="39" t="s"/>
      <x:c r="S1864" s="39" t="s"/>
      <x:c r="T1864" s="39" t="s"/>
      <x:c r="U1864" s="39" t="s"/>
      <x:c r="V1864" s="39" t="s"/>
      <x:c r="W1864" s="39" t="s"/>
      <x:c r="X1864" s="39" t="s"/>
      <x:c r="Y1864" s="39" t="s"/>
      <x:c r="Z1864" s="39" t="s"/>
      <x:c r="AA1864" s="39" t="s"/>
    </x:row>
    <x:row r="1865" spans="1:27">
      <x:c r="B1865" s="14" t="s">
        <x:v>357</x:v>
      </x:c>
    </x:row>
    <x:row r="1866" spans="1:27">
      <x:c r="B1866" s="0" t="s">
        <x:v>1178</x:v>
      </x:c>
      <x:c r="C1866" s="0" t="s">
        <x:v>359</x:v>
      </x:c>
      <x:c r="D1866" s="0" t="s">
        <x:v>1179</x:v>
      </x:c>
      <x:c r="E1866" s="45" t="n">
        <x:v>0.682</x:v>
      </x:c>
      <x:c r="F1866" s="0" t="s">
        <x:v>361</x:v>
      </x:c>
      <x:c r="G1866" s="0" t="s">
        <x:v>362</x:v>
      </x:c>
      <x:c r="H1866" s="46" t="n">
        <x:v>30.79</x:v>
      </x:c>
      <x:c r="I1866" s="0" t="s">
        <x:v>363</x:v>
      </x:c>
      <x:c r="J1866" s="47">
        <x:f>ROUND(E1866/I1864* H1866,5)</x:f>
      </x:c>
      <x:c r="K1866" s="48" t="s"/>
    </x:row>
    <x:row r="1867" spans="1:27">
      <x:c r="B1867" s="0" t="s">
        <x:v>1176</x:v>
      </x:c>
      <x:c r="C1867" s="0" t="s">
        <x:v>359</x:v>
      </x:c>
      <x:c r="D1867" s="0" t="s">
        <x:v>1177</x:v>
      </x:c>
      <x:c r="E1867" s="45" t="n">
        <x:v>0.409</x:v>
      </x:c>
      <x:c r="F1867" s="0" t="s">
        <x:v>361</x:v>
      </x:c>
      <x:c r="G1867" s="0" t="s">
        <x:v>362</x:v>
      </x:c>
      <x:c r="H1867" s="46" t="n">
        <x:v>27.39</x:v>
      </x:c>
      <x:c r="I1867" s="0" t="s">
        <x:v>363</x:v>
      </x:c>
      <x:c r="J1867" s="47">
        <x:f>ROUND(E1867/I1864* H1867,5)</x:f>
      </x:c>
      <x:c r="K1867" s="48" t="s"/>
    </x:row>
    <x:row r="1868" spans="1:27">
      <x:c r="D1868" s="49" t="s">
        <x:v>364</x:v>
      </x:c>
      <x:c r="E1868" s="48" t="s"/>
      <x:c r="H1868" s="48" t="s"/>
      <x:c r="K1868" s="46">
        <x:f>SUM(J1866:J1867)</x:f>
      </x:c>
    </x:row>
    <x:row r="1869" spans="1:27">
      <x:c r="B1869" s="14" t="s">
        <x:v>369</x:v>
      </x:c>
      <x:c r="E1869" s="48" t="s"/>
      <x:c r="H1869" s="48" t="s"/>
      <x:c r="K1869" s="48" t="s"/>
    </x:row>
    <x:row r="1870" spans="1:27">
      <x:c r="B1870" s="0" t="s">
        <x:v>1190</x:v>
      </x:c>
      <x:c r="C1870" s="0" t="s">
        <x:v>188</x:v>
      </x:c>
      <x:c r="D1870" s="0" t="s">
        <x:v>1191</x:v>
      </x:c>
      <x:c r="E1870" s="45" t="n">
        <x:v>0.5</x:v>
      </x:c>
      <x:c r="G1870" s="0" t="s">
        <x:v>362</x:v>
      </x:c>
      <x:c r="H1870" s="46" t="n">
        <x:v>9.1</x:v>
      </x:c>
      <x:c r="I1870" s="0" t="s">
        <x:v>363</x:v>
      </x:c>
      <x:c r="J1870" s="47">
        <x:f>ROUND(E1870* H1870,5)</x:f>
      </x:c>
      <x:c r="K1870" s="48" t="s"/>
    </x:row>
    <x:row r="1871" spans="1:27">
      <x:c r="D1871" s="49" t="s">
        <x:v>377</x:v>
      </x:c>
      <x:c r="E1871" s="48" t="s"/>
      <x:c r="H1871" s="48" t="s"/>
      <x:c r="K1871" s="46">
        <x:f>SUM(J1870:J1870)</x:f>
      </x:c>
    </x:row>
    <x:row r="1872" spans="1:27">
      <x:c r="B1872" s="14" t="s">
        <x:v>406</x:v>
      </x:c>
      <x:c r="E1872" s="48" t="s"/>
      <x:c r="H1872" s="48" t="s"/>
      <x:c r="K1872" s="48" t="s"/>
    </x:row>
    <x:row r="1873" spans="1:27">
      <x:c r="B1873" s="0" t="s">
        <x:v>407</x:v>
      </x:c>
      <x:c r="C1873" s="0" t="s">
        <x:v>380</x:v>
      </x:c>
      <x:c r="D1873" s="0" t="s">
        <x:v>408</x:v>
      </x:c>
      <x:c r="E1873" s="45" t="n">
        <x:v>2</x:v>
      </x:c>
      <x:c r="G1873" s="0" t="s">
        <x:v>380</x:v>
      </x:c>
      <x:c r="H1873" s="46" t="n">
        <x:v>36.7515</x:v>
      </x:c>
      <x:c r="I1873" s="0" t="s">
        <x:v>363</x:v>
      </x:c>
      <x:c r="J1873" s="47">
        <x:f>ROUND(E1873* H1873/100,5)</x:f>
      </x:c>
      <x:c r="K1873" s="48" t="s"/>
    </x:row>
    <x:row r="1874" spans="1:27">
      <x:c r="D1874" s="49" t="s">
        <x:v>409</x:v>
      </x:c>
      <x:c r="E1874" s="48" t="s"/>
      <x:c r="H1874" s="48" t="s"/>
      <x:c r="K1874" s="46">
        <x:f>SUM(J1873:J1873)</x:f>
      </x:c>
    </x:row>
    <x:row r="1875" spans="1:27">
      <x:c r="D1875" s="49" t="s">
        <x:v>378</x:v>
      </x:c>
      <x:c r="E1875" s="48" t="s"/>
      <x:c r="H1875" s="48" t="s"/>
      <x:c r="K1875" s="50">
        <x:f>SUM(J1865:J1874)</x:f>
      </x:c>
    </x:row>
    <x:row r="1876" spans="1:27">
      <x:c r="D1876" s="49" t="s">
        <x:v>410</x:v>
      </x:c>
      <x:c r="E1876" s="48" t="s"/>
      <x:c r="H1876" s="48" t="n">
        <x:v>3</x:v>
      </x:c>
      <x:c r="I1876" s="0" t="s">
        <x:v>380</x:v>
      </x:c>
      <x:c r="K1876" s="46">
        <x:f>ROUND(H1876/100*K1875,5)</x:f>
      </x:c>
    </x:row>
    <x:row r="1877" spans="1:27">
      <x:c r="D1877" s="49" t="s">
        <x:v>381</x:v>
      </x:c>
      <x:c r="E1877" s="48" t="s"/>
      <x:c r="H1877" s="48" t="s"/>
      <x:c r="K1877" s="50">
        <x:f>SUM(K1875:K1876)</x:f>
      </x:c>
    </x:row>
    <x:row r="1879" spans="1:27" customFormat="1" ht="45" customHeight="1">
      <x:c r="A1879" s="38" t="s">
        <x:v>1192</x:v>
      </x:c>
      <x:c r="B1879" s="38" t="s">
        <x:v>89</x:v>
      </x:c>
      <x:c r="C1879" s="39" t="s">
        <x:v>51</x:v>
      </x:c>
      <x:c r="D1879" s="40" t="s">
        <x:v>90</x:v>
      </x:c>
      <x:c r="E1879" s="39" t="s"/>
      <x:c r="F1879" s="39" t="s"/>
      <x:c r="G1879" s="39" t="s"/>
      <x:c r="H1879" s="41" t="s">
        <x:v>355</x:v>
      </x:c>
      <x:c r="I1879" s="42" t="n">
        <x:v>1</x:v>
      </x:c>
      <x:c r="J1879" s="43" t="s"/>
      <x:c r="K1879" s="44">
        <x:f>ROUND(K1895,2)</x:f>
      </x:c>
      <x:c r="L1879" s="40" t="s">
        <x:v>1193</x:v>
      </x:c>
      <x:c r="M1879" s="39" t="s"/>
      <x:c r="N1879" s="39" t="s"/>
      <x:c r="O1879" s="39" t="s"/>
      <x:c r="P1879" s="39" t="s"/>
      <x:c r="Q1879" s="39" t="s"/>
      <x:c r="R1879" s="39" t="s"/>
      <x:c r="S1879" s="39" t="s"/>
      <x:c r="T1879" s="39" t="s"/>
      <x:c r="U1879" s="39" t="s"/>
      <x:c r="V1879" s="39" t="s"/>
      <x:c r="W1879" s="39" t="s"/>
      <x:c r="X1879" s="39" t="s"/>
      <x:c r="Y1879" s="39" t="s"/>
      <x:c r="Z1879" s="39" t="s"/>
      <x:c r="AA1879" s="39" t="s"/>
    </x:row>
    <x:row r="1880" spans="1:27">
      <x:c r="B1880" s="14" t="s">
        <x:v>357</x:v>
      </x:c>
    </x:row>
    <x:row r="1881" spans="1:27">
      <x:c r="B1881" s="0" t="s">
        <x:v>1194</x:v>
      </x:c>
      <x:c r="C1881" s="0" t="s">
        <x:v>359</x:v>
      </x:c>
      <x:c r="D1881" s="0" t="s">
        <x:v>1195</x:v>
      </x:c>
      <x:c r="E1881" s="45" t="n">
        <x:v>0.184</x:v>
      </x:c>
      <x:c r="F1881" s="0" t="s">
        <x:v>361</x:v>
      </x:c>
      <x:c r="G1881" s="0" t="s">
        <x:v>362</x:v>
      </x:c>
      <x:c r="H1881" s="46" t="n">
        <x:v>27.39</x:v>
      </x:c>
      <x:c r="I1881" s="0" t="s">
        <x:v>363</x:v>
      </x:c>
      <x:c r="J1881" s="47">
        <x:f>ROUND(E1881/I1879* H1881,5)</x:f>
      </x:c>
      <x:c r="K1881" s="48" t="s"/>
    </x:row>
    <x:row r="1882" spans="1:27">
      <x:c r="B1882" s="0" t="s">
        <x:v>1196</x:v>
      </x:c>
      <x:c r="C1882" s="0" t="s">
        <x:v>359</x:v>
      </x:c>
      <x:c r="D1882" s="0" t="s">
        <x:v>1197</x:v>
      </x:c>
      <x:c r="E1882" s="45" t="n">
        <x:v>0.299</x:v>
      </x:c>
      <x:c r="F1882" s="0" t="s">
        <x:v>361</x:v>
      </x:c>
      <x:c r="G1882" s="0" t="s">
        <x:v>362</x:v>
      </x:c>
      <x:c r="H1882" s="46" t="n">
        <x:v>30.79</x:v>
      </x:c>
      <x:c r="I1882" s="0" t="s">
        <x:v>363</x:v>
      </x:c>
      <x:c r="J1882" s="47">
        <x:f>ROUND(E1882/I1879* H1882,5)</x:f>
      </x:c>
      <x:c r="K1882" s="48" t="s"/>
    </x:row>
    <x:row r="1883" spans="1:27">
      <x:c r="D1883" s="49" t="s">
        <x:v>364</x:v>
      </x:c>
      <x:c r="E1883" s="48" t="s"/>
      <x:c r="H1883" s="48" t="s"/>
      <x:c r="K1883" s="46">
        <x:f>SUM(J1881:J1882)</x:f>
      </x:c>
    </x:row>
    <x:row r="1884" spans="1:27">
      <x:c r="B1884" s="14" t="s">
        <x:v>369</x:v>
      </x:c>
      <x:c r="E1884" s="48" t="s"/>
      <x:c r="H1884" s="48" t="s"/>
      <x:c r="K1884" s="48" t="s"/>
    </x:row>
    <x:row r="1885" spans="1:27">
      <x:c r="B1885" s="0" t="s">
        <x:v>1198</x:v>
      </x:c>
      <x:c r="C1885" s="0" t="s">
        <x:v>76</x:v>
      </x:c>
      <x:c r="D1885" s="0" t="s">
        <x:v>1199</x:v>
      </x:c>
      <x:c r="E1885" s="45" t="n">
        <x:v>0.215</x:v>
      </x:c>
      <x:c r="G1885" s="0" t="s">
        <x:v>362</x:v>
      </x:c>
      <x:c r="H1885" s="46" t="n">
        <x:v>0.35</x:v>
      </x:c>
      <x:c r="I1885" s="0" t="s">
        <x:v>363</x:v>
      </x:c>
      <x:c r="J1885" s="47">
        <x:f>ROUND(E1885* H1885,5)</x:f>
      </x:c>
      <x:c r="K1885" s="48" t="s"/>
    </x:row>
    <x:row r="1886" spans="1:27">
      <x:c r="B1886" s="0" t="s">
        <x:v>1200</x:v>
      </x:c>
      <x:c r="C1886" s="0" t="s">
        <x:v>51</x:v>
      </x:c>
      <x:c r="D1886" s="0" t="s">
        <x:v>1201</x:v>
      </x:c>
      <x:c r="E1886" s="45" t="n">
        <x:v>0.105</x:v>
      </x:c>
      <x:c r="G1886" s="0" t="s">
        <x:v>362</x:v>
      </x:c>
      <x:c r="H1886" s="46" t="n">
        <x:v>0.76</x:v>
      </x:c>
      <x:c r="I1886" s="0" t="s">
        <x:v>363</x:v>
      </x:c>
      <x:c r="J1886" s="47">
        <x:f>ROUND(E1886* H1886,5)</x:f>
      </x:c>
      <x:c r="K1886" s="48" t="s"/>
    </x:row>
    <x:row r="1887" spans="1:27">
      <x:c r="B1887" s="0" t="s">
        <x:v>1202</x:v>
      </x:c>
      <x:c r="C1887" s="0" t="s">
        <x:v>30</x:v>
      </x:c>
      <x:c r="D1887" s="0" t="s">
        <x:v>1203</x:v>
      </x:c>
      <x:c r="E1887" s="45" t="n">
        <x:v>0.015</x:v>
      </x:c>
      <x:c r="G1887" s="0" t="s">
        <x:v>362</x:v>
      </x:c>
      <x:c r="H1887" s="46" t="n">
        <x:v>148.5</x:v>
      </x:c>
      <x:c r="I1887" s="0" t="s">
        <x:v>363</x:v>
      </x:c>
      <x:c r="J1887" s="47">
        <x:f>ROUND(E1887* H1887,5)</x:f>
      </x:c>
      <x:c r="K1887" s="48" t="s"/>
    </x:row>
    <x:row r="1888" spans="1:27">
      <x:c r="D1888" s="49" t="s">
        <x:v>377</x:v>
      </x:c>
      <x:c r="E1888" s="48" t="s"/>
      <x:c r="H1888" s="48" t="s"/>
      <x:c r="K1888" s="46">
        <x:f>SUM(J1885:J1887)</x:f>
      </x:c>
    </x:row>
    <x:row r="1889" spans="1:27">
      <x:c r="B1889" s="14" t="s">
        <x:v>406</x:v>
      </x:c>
      <x:c r="E1889" s="48" t="s"/>
      <x:c r="H1889" s="48" t="s"/>
      <x:c r="K1889" s="48" t="s"/>
    </x:row>
    <x:row r="1890" spans="1:27">
      <x:c r="B1890" s="0" t="s">
        <x:v>1184</x:v>
      </x:c>
      <x:c r="C1890" s="0" t="s">
        <x:v>109</x:v>
      </x:c>
      <x:c r="D1890" s="0" t="s">
        <x:v>1185</x:v>
      </x:c>
      <x:c r="E1890" s="45" t="n">
        <x:v>1</x:v>
      </x:c>
      <x:c r="G1890" s="0" t="s">
        <x:v>362</x:v>
      </x:c>
      <x:c r="H1890" s="46" t="n">
        <x:v>0</x:v>
      </x:c>
      <x:c r="I1890" s="0" t="s">
        <x:v>363</x:v>
      </x:c>
      <x:c r="J1890" s="47">
        <x:f>ROUND(E1890* H1890,5)</x:f>
      </x:c>
      <x:c r="K1890" s="48" t="s"/>
    </x:row>
    <x:row r="1891" spans="1:27">
      <x:c r="B1891" s="0" t="s">
        <x:v>407</x:v>
      </x:c>
      <x:c r="C1891" s="0" t="s">
        <x:v>380</x:v>
      </x:c>
      <x:c r="D1891" s="0" t="s">
        <x:v>408</x:v>
      </x:c>
      <x:c r="E1891" s="45" t="n">
        <x:v>2</x:v>
      </x:c>
      <x:c r="G1891" s="0" t="s">
        <x:v>380</x:v>
      </x:c>
      <x:c r="H1891" s="46" t="n">
        <x:v>16.6285</x:v>
      </x:c>
      <x:c r="I1891" s="0" t="s">
        <x:v>363</x:v>
      </x:c>
      <x:c r="J1891" s="47">
        <x:f>ROUND(E1891* H1891/100,5)</x:f>
      </x:c>
      <x:c r="K1891" s="48" t="s"/>
    </x:row>
    <x:row r="1892" spans="1:27">
      <x:c r="D1892" s="49" t="s">
        <x:v>409</x:v>
      </x:c>
      <x:c r="E1892" s="48" t="s"/>
      <x:c r="H1892" s="48" t="s"/>
      <x:c r="K1892" s="46">
        <x:f>SUM(J1890:J1891)</x:f>
      </x:c>
    </x:row>
    <x:row r="1893" spans="1:27">
      <x:c r="D1893" s="49" t="s">
        <x:v>378</x:v>
      </x:c>
      <x:c r="E1893" s="48" t="s"/>
      <x:c r="H1893" s="48" t="s"/>
      <x:c r="K1893" s="50">
        <x:f>SUM(J1880:J1892)</x:f>
      </x:c>
    </x:row>
    <x:row r="1894" spans="1:27">
      <x:c r="D1894" s="49" t="s">
        <x:v>410</x:v>
      </x:c>
      <x:c r="E1894" s="48" t="s"/>
      <x:c r="H1894" s="48" t="n">
        <x:v>3</x:v>
      </x:c>
      <x:c r="I1894" s="0" t="s">
        <x:v>380</x:v>
      </x:c>
      <x:c r="K1894" s="46">
        <x:f>ROUND(H1894/100*K1893,5)</x:f>
      </x:c>
    </x:row>
    <x:row r="1895" spans="1:27">
      <x:c r="D1895" s="49" t="s">
        <x:v>381</x:v>
      </x:c>
      <x:c r="E1895" s="48" t="s"/>
      <x:c r="H1895" s="48" t="s"/>
      <x:c r="K1895" s="50">
        <x:f>SUM(K1893:K1894)</x:f>
      </x:c>
    </x:row>
    <x:row r="1897" spans="1:27" customFormat="1" ht="45" customHeight="1">
      <x:c r="A1897" s="38" t="s">
        <x:v>1204</x:v>
      </x:c>
      <x:c r="B1897" s="38" t="s">
        <x:v>50</x:v>
      </x:c>
      <x:c r="C1897" s="39" t="s">
        <x:v>51</x:v>
      </x:c>
      <x:c r="D1897" s="40" t="s">
        <x:v>52</x:v>
      </x:c>
      <x:c r="E1897" s="39" t="s"/>
      <x:c r="F1897" s="39" t="s"/>
      <x:c r="G1897" s="39" t="s"/>
      <x:c r="H1897" s="41" t="s">
        <x:v>355</x:v>
      </x:c>
      <x:c r="I1897" s="42" t="n">
        <x:v>1</x:v>
      </x:c>
      <x:c r="J1897" s="43" t="s"/>
      <x:c r="K1897" s="44">
        <x:f>ROUND(K1916,2)</x:f>
      </x:c>
      <x:c r="L1897" s="40" t="s">
        <x:v>1205</x:v>
      </x:c>
      <x:c r="M1897" s="39" t="s"/>
      <x:c r="N1897" s="39" t="s"/>
      <x:c r="O1897" s="39" t="s"/>
      <x:c r="P1897" s="39" t="s"/>
      <x:c r="Q1897" s="39" t="s"/>
      <x:c r="R1897" s="39" t="s"/>
      <x:c r="S1897" s="39" t="s"/>
      <x:c r="T1897" s="39" t="s"/>
      <x:c r="U1897" s="39" t="s"/>
      <x:c r="V1897" s="39" t="s"/>
      <x:c r="W1897" s="39" t="s"/>
      <x:c r="X1897" s="39" t="s"/>
      <x:c r="Y1897" s="39" t="s"/>
      <x:c r="Z1897" s="39" t="s"/>
      <x:c r="AA1897" s="39" t="s"/>
    </x:row>
    <x:row r="1898" spans="1:27">
      <x:c r="B1898" s="14" t="s">
        <x:v>357</x:v>
      </x:c>
    </x:row>
    <x:row r="1899" spans="1:27">
      <x:c r="B1899" s="0" t="s">
        <x:v>1206</x:v>
      </x:c>
      <x:c r="C1899" s="0" t="s">
        <x:v>359</x:v>
      </x:c>
      <x:c r="D1899" s="0" t="s">
        <x:v>1207</x:v>
      </x:c>
      <x:c r="E1899" s="45" t="n">
        <x:v>0.116</x:v>
      </x:c>
      <x:c r="F1899" s="0" t="s">
        <x:v>361</x:v>
      </x:c>
      <x:c r="G1899" s="0" t="s">
        <x:v>362</x:v>
      </x:c>
      <x:c r="H1899" s="46" t="n">
        <x:v>31.79</x:v>
      </x:c>
      <x:c r="I1899" s="0" t="s">
        <x:v>363</x:v>
      </x:c>
      <x:c r="J1899" s="47">
        <x:f>ROUND(E1899/I1897* H1899,5)</x:f>
      </x:c>
      <x:c r="K1899" s="48" t="s"/>
    </x:row>
    <x:row r="1900" spans="1:27">
      <x:c r="B1900" s="0" t="s">
        <x:v>1208</x:v>
      </x:c>
      <x:c r="C1900" s="0" t="s">
        <x:v>359</x:v>
      </x:c>
      <x:c r="D1900" s="0" t="s">
        <x:v>1209</x:v>
      </x:c>
      <x:c r="E1900" s="45" t="n">
        <x:v>0.116</x:v>
      </x:c>
      <x:c r="F1900" s="0" t="s">
        <x:v>361</x:v>
      </x:c>
      <x:c r="G1900" s="0" t="s">
        <x:v>362</x:v>
      </x:c>
      <x:c r="H1900" s="46" t="n">
        <x:v>27.39</x:v>
      </x:c>
      <x:c r="I1900" s="0" t="s">
        <x:v>363</x:v>
      </x:c>
      <x:c r="J1900" s="47">
        <x:f>ROUND(E1900/I1897* H1900,5)</x:f>
      </x:c>
      <x:c r="K1900" s="48" t="s"/>
    </x:row>
    <x:row r="1901" spans="1:27">
      <x:c r="D1901" s="49" t="s">
        <x:v>364</x:v>
      </x:c>
      <x:c r="E1901" s="48" t="s"/>
      <x:c r="H1901" s="48" t="s"/>
      <x:c r="K1901" s="46">
        <x:f>SUM(J1899:J1900)</x:f>
      </x:c>
    </x:row>
    <x:row r="1902" spans="1:27">
      <x:c r="B1902" s="14" t="s">
        <x:v>369</x:v>
      </x:c>
      <x:c r="E1902" s="48" t="s"/>
      <x:c r="H1902" s="48" t="s"/>
      <x:c r="K1902" s="48" t="s"/>
    </x:row>
    <x:row r="1903" spans="1:27">
      <x:c r="B1903" s="0" t="s">
        <x:v>1210</x:v>
      </x:c>
      <x:c r="C1903" s="0" t="s">
        <x:v>76</x:v>
      </x:c>
      <x:c r="D1903" s="0" t="s">
        <x:v>1211</x:v>
      </x:c>
      <x:c r="E1903" s="45" t="n">
        <x:v>2.33</x:v>
      </x:c>
      <x:c r="G1903" s="0" t="s">
        <x:v>362</x:v>
      </x:c>
      <x:c r="H1903" s="46" t="n">
        <x:v>1.97</x:v>
      </x:c>
      <x:c r="I1903" s="0" t="s">
        <x:v>363</x:v>
      </x:c>
      <x:c r="J1903" s="47">
        <x:f>ROUND(E1903* H1903,5)</x:f>
      </x:c>
      <x:c r="K1903" s="48" t="s"/>
    </x:row>
    <x:row r="1904" spans="1:27">
      <x:c r="B1904" s="0" t="s">
        <x:v>1212</x:v>
      </x:c>
      <x:c r="C1904" s="0" t="s">
        <x:v>109</x:v>
      </x:c>
      <x:c r="D1904" s="0" t="s">
        <x:v>1213</x:v>
      </x:c>
      <x:c r="E1904" s="45" t="n">
        <x:v>1</x:v>
      </x:c>
      <x:c r="G1904" s="0" t="s">
        <x:v>362</x:v>
      </x:c>
      <x:c r="H1904" s="46" t="n">
        <x:v>18.31</x:v>
      </x:c>
      <x:c r="I1904" s="0" t="s">
        <x:v>363</x:v>
      </x:c>
      <x:c r="J1904" s="47">
        <x:f>ROUND(E1904* H1904,5)</x:f>
      </x:c>
      <x:c r="K1904" s="48" t="s"/>
    </x:row>
    <x:row r="1905" spans="1:27">
      <x:c r="B1905" s="0" t="s">
        <x:v>1214</x:v>
      </x:c>
      <x:c r="C1905" s="0" t="s">
        <x:v>51</x:v>
      </x:c>
      <x:c r="D1905" s="0" t="s">
        <x:v>1215</x:v>
      </x:c>
      <x:c r="E1905" s="45" t="n">
        <x:v>1.05</x:v>
      </x:c>
      <x:c r="G1905" s="0" t="s">
        <x:v>362</x:v>
      </x:c>
      <x:c r="H1905" s="46" t="n">
        <x:v>43.02</x:v>
      </x:c>
      <x:c r="I1905" s="0" t="s">
        <x:v>363</x:v>
      </x:c>
      <x:c r="J1905" s="47">
        <x:f>ROUND(E1905* H1905,5)</x:f>
      </x:c>
      <x:c r="K1905" s="48" t="s"/>
    </x:row>
    <x:row r="1906" spans="1:27">
      <x:c r="D1906" s="49" t="s">
        <x:v>377</x:v>
      </x:c>
      <x:c r="E1906" s="48" t="s"/>
      <x:c r="H1906" s="48" t="s"/>
      <x:c r="K1906" s="46">
        <x:f>SUM(J1903:J1905)</x:f>
      </x:c>
    </x:row>
    <x:row r="1907" spans="1:27">
      <x:c r="B1907" s="14" t="s">
        <x:v>406</x:v>
      </x:c>
      <x:c r="E1907" s="48" t="s"/>
      <x:c r="H1907" s="48" t="s"/>
      <x:c r="K1907" s="48" t="s"/>
    </x:row>
    <x:row r="1908" spans="1:27">
      <x:c r="B1908" s="0" t="s">
        <x:v>592</x:v>
      </x:c>
      <x:c r="C1908" s="0" t="s">
        <x:v>109</x:v>
      </x:c>
      <x:c r="D1908" s="0" t="s">
        <x:v>593</x:v>
      </x:c>
      <x:c r="E1908" s="45" t="n">
        <x:v>1</x:v>
      </x:c>
      <x:c r="G1908" s="0" t="s">
        <x:v>362</x:v>
      </x:c>
      <x:c r="H1908" s="46" t="n">
        <x:v>0</x:v>
      </x:c>
      <x:c r="I1908" s="0" t="s">
        <x:v>363</x:v>
      </x:c>
      <x:c r="J1908" s="47">
        <x:f>ROUND(E1908* H1908,5)</x:f>
      </x:c>
      <x:c r="K1908" s="48" t="s"/>
    </x:row>
    <x:row r="1909" spans="1:27">
      <x:c r="B1909" s="0" t="s">
        <x:v>1216</x:v>
      </x:c>
      <x:c r="C1909" s="0" t="s">
        <x:v>109</x:v>
      </x:c>
      <x:c r="D1909" s="0" t="s">
        <x:v>1217</x:v>
      </x:c>
      <x:c r="E1909" s="45" t="n">
        <x:v>1</x:v>
      </x:c>
      <x:c r="G1909" s="0" t="s">
        <x:v>362</x:v>
      </x:c>
      <x:c r="H1909" s="46" t="n">
        <x:v>0</x:v>
      </x:c>
      <x:c r="I1909" s="0" t="s">
        <x:v>363</x:v>
      </x:c>
      <x:c r="J1909" s="47">
        <x:f>ROUND(E1909* H1909,5)</x:f>
      </x:c>
      <x:c r="K1909" s="48" t="s"/>
    </x:row>
    <x:row r="1910" spans="1:27">
      <x:c r="B1910" s="0" t="s">
        <x:v>1128</x:v>
      </x:c>
      <x:c r="C1910" s="0" t="s">
        <x:v>109</x:v>
      </x:c>
      <x:c r="D1910" s="0" t="s">
        <x:v>1129</x:v>
      </x:c>
      <x:c r="E1910" s="45" t="n">
        <x:v>1</x:v>
      </x:c>
      <x:c r="G1910" s="0" t="s">
        <x:v>362</x:v>
      </x:c>
      <x:c r="H1910" s="46" t="n">
        <x:v>0</x:v>
      </x:c>
      <x:c r="I1910" s="0" t="s">
        <x:v>363</x:v>
      </x:c>
      <x:c r="J1910" s="47">
        <x:f>ROUND(E1910* H1910,5)</x:f>
      </x:c>
      <x:c r="K1910" s="48" t="s"/>
    </x:row>
    <x:row r="1911" spans="1:27">
      <x:c r="B1911" s="0" t="s">
        <x:v>676</x:v>
      </x:c>
      <x:c r="C1911" s="0" t="s">
        <x:v>109</x:v>
      </x:c>
      <x:c r="D1911" s="0" t="s">
        <x:v>677</x:v>
      </x:c>
      <x:c r="E1911" s="45" t="n">
        <x:v>1</x:v>
      </x:c>
      <x:c r="G1911" s="0" t="s">
        <x:v>362</x:v>
      </x:c>
      <x:c r="H1911" s="46" t="n">
        <x:v>0</x:v>
      </x:c>
      <x:c r="I1911" s="0" t="s">
        <x:v>363</x:v>
      </x:c>
      <x:c r="J1911" s="47">
        <x:f>ROUND(E1911* H1911,5)</x:f>
      </x:c>
      <x:c r="K1911" s="48" t="s"/>
    </x:row>
    <x:row r="1912" spans="1:27">
      <x:c r="B1912" s="0" t="s">
        <x:v>407</x:v>
      </x:c>
      <x:c r="C1912" s="0" t="s">
        <x:v>380</x:v>
      </x:c>
      <x:c r="D1912" s="0" t="s">
        <x:v>408</x:v>
      </x:c>
      <x:c r="E1912" s="45" t="n">
        <x:v>2</x:v>
      </x:c>
      <x:c r="G1912" s="0" t="s">
        <x:v>380</x:v>
      </x:c>
      <x:c r="H1912" s="46" t="n">
        <x:v>74.936</x:v>
      </x:c>
      <x:c r="I1912" s="0" t="s">
        <x:v>363</x:v>
      </x:c>
      <x:c r="J1912" s="47">
        <x:f>ROUND(E1912* H1912/100,5)</x:f>
      </x:c>
      <x:c r="K1912" s="48" t="s"/>
    </x:row>
    <x:row r="1913" spans="1:27">
      <x:c r="D1913" s="49" t="s">
        <x:v>409</x:v>
      </x:c>
      <x:c r="E1913" s="48" t="s"/>
      <x:c r="H1913" s="48" t="s"/>
      <x:c r="K1913" s="46">
        <x:f>SUM(J1908:J1912)</x:f>
      </x:c>
    </x:row>
    <x:row r="1914" spans="1:27">
      <x:c r="D1914" s="49" t="s">
        <x:v>378</x:v>
      </x:c>
      <x:c r="E1914" s="48" t="s"/>
      <x:c r="H1914" s="48" t="s"/>
      <x:c r="K1914" s="50">
        <x:f>SUM(J1898:J1913)</x:f>
      </x:c>
    </x:row>
    <x:row r="1915" spans="1:27">
      <x:c r="D1915" s="49" t="s">
        <x:v>410</x:v>
      </x:c>
      <x:c r="E1915" s="48" t="s"/>
      <x:c r="H1915" s="48" t="n">
        <x:v>3</x:v>
      </x:c>
      <x:c r="I1915" s="0" t="s">
        <x:v>380</x:v>
      </x:c>
      <x:c r="K1915" s="46">
        <x:f>ROUND(H1915/100*K1914,5)</x:f>
      </x:c>
    </x:row>
    <x:row r="1916" spans="1:27">
      <x:c r="D1916" s="49" t="s">
        <x:v>381</x:v>
      </x:c>
      <x:c r="E1916" s="48" t="s"/>
      <x:c r="H1916" s="48" t="s"/>
      <x:c r="K1916" s="50">
        <x:f>SUM(K1914:K1915)</x:f>
      </x:c>
    </x:row>
    <x:row r="1918" spans="1:27" customFormat="1" ht="45" customHeight="1">
      <x:c r="A1918" s="38" t="s">
        <x:v>1218</x:v>
      </x:c>
      <x:c r="B1918" s="38" t="s">
        <x:v>60</x:v>
      </x:c>
      <x:c r="C1918" s="39" t="s">
        <x:v>51</x:v>
      </x:c>
      <x:c r="D1918" s="40" t="s">
        <x:v>61</x:v>
      </x:c>
      <x:c r="E1918" s="39" t="s"/>
      <x:c r="F1918" s="39" t="s"/>
      <x:c r="G1918" s="39" t="s"/>
      <x:c r="H1918" s="41" t="s">
        <x:v>355</x:v>
      </x:c>
      <x:c r="I1918" s="42" t="n">
        <x:v>1</x:v>
      </x:c>
      <x:c r="J1918" s="43" t="s"/>
      <x:c r="K1918" s="44">
        <x:f>ROUND(K1935,2)</x:f>
      </x:c>
      <x:c r="L1918" s="40" t="s">
        <x:v>1219</x:v>
      </x:c>
      <x:c r="M1918" s="39" t="s"/>
      <x:c r="N1918" s="39" t="s"/>
      <x:c r="O1918" s="39" t="s"/>
      <x:c r="P1918" s="39" t="s"/>
      <x:c r="Q1918" s="39" t="s"/>
      <x:c r="R1918" s="39" t="s"/>
      <x:c r="S1918" s="39" t="s"/>
      <x:c r="T1918" s="39" t="s"/>
      <x:c r="U1918" s="39" t="s"/>
      <x:c r="V1918" s="39" t="s"/>
      <x:c r="W1918" s="39" t="s"/>
      <x:c r="X1918" s="39" t="s"/>
      <x:c r="Y1918" s="39" t="s"/>
      <x:c r="Z1918" s="39" t="s"/>
      <x:c r="AA1918" s="39" t="s"/>
    </x:row>
    <x:row r="1919" spans="1:27">
      <x:c r="B1919" s="14" t="s">
        <x:v>357</x:v>
      </x:c>
    </x:row>
    <x:row r="1920" spans="1:27">
      <x:c r="B1920" s="0" t="s">
        <x:v>433</x:v>
      </x:c>
      <x:c r="C1920" s="0" t="s">
        <x:v>359</x:v>
      </x:c>
      <x:c r="D1920" s="0" t="s">
        <x:v>434</x:v>
      </x:c>
      <x:c r="E1920" s="45" t="n">
        <x:v>0.231</x:v>
      </x:c>
      <x:c r="F1920" s="0" t="s">
        <x:v>361</x:v>
      </x:c>
      <x:c r="G1920" s="0" t="s">
        <x:v>362</x:v>
      </x:c>
      <x:c r="H1920" s="46" t="n">
        <x:v>25.8</x:v>
      </x:c>
      <x:c r="I1920" s="0" t="s">
        <x:v>363</x:v>
      </x:c>
      <x:c r="J1920" s="47">
        <x:f>ROUND(E1920/I1918* H1920,5)</x:f>
      </x:c>
      <x:c r="K1920" s="48" t="s"/>
    </x:row>
    <x:row r="1921" spans="1:27">
      <x:c r="B1921" s="0" t="s">
        <x:v>584</x:v>
      </x:c>
      <x:c r="C1921" s="0" t="s">
        <x:v>359</x:v>
      </x:c>
      <x:c r="D1921" s="0" t="s">
        <x:v>585</x:v>
      </x:c>
      <x:c r="E1921" s="45" t="n">
        <x:v>0.058</x:v>
      </x:c>
      <x:c r="F1921" s="0" t="s">
        <x:v>361</x:v>
      </x:c>
      <x:c r="G1921" s="0" t="s">
        <x:v>362</x:v>
      </x:c>
      <x:c r="H1921" s="46" t="n">
        <x:v>30.79</x:v>
      </x:c>
      <x:c r="I1921" s="0" t="s">
        <x:v>363</x:v>
      </x:c>
      <x:c r="J1921" s="47">
        <x:f>ROUND(E1921/I1918* H1921,5)</x:f>
      </x:c>
      <x:c r="K1921" s="48" t="s"/>
    </x:row>
    <x:row r="1922" spans="1:27">
      <x:c r="D1922" s="49" t="s">
        <x:v>364</x:v>
      </x:c>
      <x:c r="E1922" s="48" t="s"/>
      <x:c r="H1922" s="48" t="s"/>
      <x:c r="K1922" s="46">
        <x:f>SUM(J1920:J1921)</x:f>
      </x:c>
    </x:row>
    <x:row r="1923" spans="1:27">
      <x:c r="B1923" s="14" t="s">
        <x:v>365</x:v>
      </x:c>
      <x:c r="E1923" s="48" t="s"/>
      <x:c r="H1923" s="48" t="s"/>
      <x:c r="K1923" s="48" t="s"/>
    </x:row>
    <x:row r="1924" spans="1:27">
      <x:c r="B1924" s="0" t="s">
        <x:v>1220</x:v>
      </x:c>
      <x:c r="C1924" s="0" t="s">
        <x:v>359</x:v>
      </x:c>
      <x:c r="D1924" s="0" t="s">
        <x:v>1221</x:v>
      </x:c>
      <x:c r="E1924" s="45" t="n">
        <x:v>0.028</x:v>
      </x:c>
      <x:c r="F1924" s="0" t="s">
        <x:v>361</x:v>
      </x:c>
      <x:c r="G1924" s="0" t="s">
        <x:v>362</x:v>
      </x:c>
      <x:c r="H1924" s="46" t="n">
        <x:v>3.45</x:v>
      </x:c>
      <x:c r="I1924" s="0" t="s">
        <x:v>363</x:v>
      </x:c>
      <x:c r="J1924" s="47">
        <x:f>ROUND(E1924/I1918* H1924,5)</x:f>
      </x:c>
      <x:c r="K1924" s="48" t="s"/>
    </x:row>
    <x:row r="1925" spans="1:27">
      <x:c r="D1925" s="49" t="s">
        <x:v>368</x:v>
      </x:c>
      <x:c r="E1925" s="48" t="s"/>
      <x:c r="H1925" s="48" t="s"/>
      <x:c r="K1925" s="46">
        <x:f>SUM(J1924:J1924)</x:f>
      </x:c>
    </x:row>
    <x:row r="1926" spans="1:27">
      <x:c r="B1926" s="14" t="s">
        <x:v>369</x:v>
      </x:c>
      <x:c r="E1926" s="48" t="s"/>
      <x:c r="H1926" s="48" t="s"/>
      <x:c r="K1926" s="48" t="s"/>
    </x:row>
    <x:row r="1927" spans="1:27">
      <x:c r="B1927" s="0" t="s">
        <x:v>1222</x:v>
      </x:c>
      <x:c r="C1927" s="0" t="s">
        <x:v>51</x:v>
      </x:c>
      <x:c r="D1927" s="0" t="s">
        <x:v>1223</x:v>
      </x:c>
      <x:c r="E1927" s="45" t="n">
        <x:v>0.05</x:v>
      </x:c>
      <x:c r="G1927" s="0" t="s">
        <x:v>362</x:v>
      </x:c>
      <x:c r="H1927" s="46" t="n">
        <x:v>0.92</x:v>
      </x:c>
      <x:c r="I1927" s="0" t="s">
        <x:v>363</x:v>
      </x:c>
      <x:c r="J1927" s="47">
        <x:f>ROUND(E1927* H1927,5)</x:f>
      </x:c>
      <x:c r="K1927" s="48" t="s"/>
    </x:row>
    <x:row r="1928" spans="1:27">
      <x:c r="B1928" s="0" t="s">
        <x:v>1224</x:v>
      </x:c>
      <x:c r="C1928" s="0" t="s">
        <x:v>30</x:v>
      </x:c>
      <x:c r="D1928" s="0" t="s">
        <x:v>1225</x:v>
      </x:c>
      <x:c r="E1928" s="45" t="n">
        <x:v>0.04</x:v>
      </x:c>
      <x:c r="G1928" s="0" t="s">
        <x:v>362</x:v>
      </x:c>
      <x:c r="H1928" s="46" t="n">
        <x:v>133.3</x:v>
      </x:c>
      <x:c r="I1928" s="0" t="s">
        <x:v>363</x:v>
      </x:c>
      <x:c r="J1928" s="47">
        <x:f>ROUND(E1928* H1928,5)</x:f>
      </x:c>
      <x:c r="K1928" s="48" t="s"/>
    </x:row>
    <x:row r="1929" spans="1:27">
      <x:c r="D1929" s="49" t="s">
        <x:v>377</x:v>
      </x:c>
      <x:c r="E1929" s="48" t="s"/>
      <x:c r="H1929" s="48" t="s"/>
      <x:c r="K1929" s="46">
        <x:f>SUM(J1927:J1928)</x:f>
      </x:c>
    </x:row>
    <x:row r="1930" spans="1:27">
      <x:c r="B1930" s="14" t="s">
        <x:v>406</x:v>
      </x:c>
      <x:c r="E1930" s="48" t="s"/>
      <x:c r="H1930" s="48" t="s"/>
      <x:c r="K1930" s="48" t="s"/>
    </x:row>
    <x:row r="1931" spans="1:27">
      <x:c r="B1931" s="0" t="s">
        <x:v>407</x:v>
      </x:c>
      <x:c r="C1931" s="0" t="s">
        <x:v>380</x:v>
      </x:c>
      <x:c r="D1931" s="0" t="s">
        <x:v>408</x:v>
      </x:c>
      <x:c r="E1931" s="45" t="n">
        <x:v>2</x:v>
      </x:c>
      <x:c r="G1931" s="0" t="s">
        <x:v>380</x:v>
      </x:c>
      <x:c r="H1931" s="46" t="n">
        <x:v>13.22</x:v>
      </x:c>
      <x:c r="I1931" s="0" t="s">
        <x:v>363</x:v>
      </x:c>
      <x:c r="J1931" s="47">
        <x:f>ROUND(E1931* H1931/100,5)</x:f>
      </x:c>
      <x:c r="K1931" s="48" t="s"/>
    </x:row>
    <x:row r="1932" spans="1:27">
      <x:c r="D1932" s="49" t="s">
        <x:v>409</x:v>
      </x:c>
      <x:c r="E1932" s="48" t="s"/>
      <x:c r="H1932" s="48" t="s"/>
      <x:c r="K1932" s="46">
        <x:f>SUM(J1931:J1931)</x:f>
      </x:c>
    </x:row>
    <x:row r="1933" spans="1:27">
      <x:c r="D1933" s="49" t="s">
        <x:v>378</x:v>
      </x:c>
      <x:c r="E1933" s="48" t="s"/>
      <x:c r="H1933" s="48" t="s"/>
      <x:c r="K1933" s="50">
        <x:f>SUM(J1919:J1932)</x:f>
      </x:c>
    </x:row>
    <x:row r="1934" spans="1:27">
      <x:c r="D1934" s="49" t="s">
        <x:v>410</x:v>
      </x:c>
      <x:c r="E1934" s="48" t="s"/>
      <x:c r="H1934" s="48" t="n">
        <x:v>3</x:v>
      </x:c>
      <x:c r="I1934" s="0" t="s">
        <x:v>380</x:v>
      </x:c>
      <x:c r="K1934" s="46">
        <x:f>ROUND(H1934/100*K1933,5)</x:f>
      </x:c>
    </x:row>
    <x:row r="1935" spans="1:27">
      <x:c r="D1935" s="49" t="s">
        <x:v>381</x:v>
      </x:c>
      <x:c r="E1935" s="48" t="s"/>
      <x:c r="H1935" s="48" t="s"/>
      <x:c r="K1935" s="50">
        <x:f>SUM(K1933:K1934)</x:f>
      </x:c>
    </x:row>
    <x:row r="1937" spans="1:27" customFormat="1" ht="45" customHeight="1">
      <x:c r="A1937" s="38" t="s">
        <x:v>1226</x:v>
      </x:c>
      <x:c r="B1937" s="38" t="s">
        <x:v>75</x:v>
      </x:c>
      <x:c r="C1937" s="39" t="s">
        <x:v>76</x:v>
      </x:c>
      <x:c r="D1937" s="40" t="s">
        <x:v>77</x:v>
      </x:c>
      <x:c r="E1937" s="39" t="s"/>
      <x:c r="F1937" s="39" t="s"/>
      <x:c r="G1937" s="39" t="s"/>
      <x:c r="H1937" s="41" t="s">
        <x:v>355</x:v>
      </x:c>
      <x:c r="I1937" s="42" t="n">
        <x:v>1</x:v>
      </x:c>
      <x:c r="J1937" s="43" t="s"/>
      <x:c r="K1937" s="44">
        <x:f>ROUND(K1952,2)</x:f>
      </x:c>
      <x:c r="L1937" s="40" t="s">
        <x:v>1227</x:v>
      </x:c>
      <x:c r="M1937" s="39" t="s"/>
      <x:c r="N1937" s="39" t="s"/>
      <x:c r="O1937" s="39" t="s"/>
      <x:c r="P1937" s="39" t="s"/>
      <x:c r="Q1937" s="39" t="s"/>
      <x:c r="R1937" s="39" t="s"/>
      <x:c r="S1937" s="39" t="s"/>
      <x:c r="T1937" s="39" t="s"/>
      <x:c r="U1937" s="39" t="s"/>
      <x:c r="V1937" s="39" t="s"/>
      <x:c r="W1937" s="39" t="s"/>
      <x:c r="X1937" s="39" t="s"/>
      <x:c r="Y1937" s="39" t="s"/>
      <x:c r="Z1937" s="39" t="s"/>
      <x:c r="AA1937" s="39" t="s"/>
    </x:row>
    <x:row r="1938" spans="1:27">
      <x:c r="B1938" s="14" t="s">
        <x:v>357</x:v>
      </x:c>
    </x:row>
    <x:row r="1939" spans="1:27">
      <x:c r="B1939" s="0" t="s">
        <x:v>1228</x:v>
      </x:c>
      <x:c r="C1939" s="0" t="s">
        <x:v>359</x:v>
      </x:c>
      <x:c r="D1939" s="0" t="s">
        <x:v>1229</x:v>
      </x:c>
      <x:c r="E1939" s="45" t="n">
        <x:v>0.209</x:v>
      </x:c>
      <x:c r="F1939" s="0" t="s">
        <x:v>361</x:v>
      </x:c>
      <x:c r="G1939" s="0" t="s">
        <x:v>362</x:v>
      </x:c>
      <x:c r="H1939" s="46" t="n">
        <x:v>30.79</x:v>
      </x:c>
      <x:c r="I1939" s="0" t="s">
        <x:v>363</x:v>
      </x:c>
      <x:c r="J1939" s="47">
        <x:f>ROUND(E1939/I1937* H1939,5)</x:f>
      </x:c>
      <x:c r="K1939" s="48" t="s"/>
    </x:row>
    <x:row r="1940" spans="1:27">
      <x:c r="D1940" s="49" t="s">
        <x:v>364</x:v>
      </x:c>
      <x:c r="E1940" s="48" t="s"/>
      <x:c r="H1940" s="48" t="s"/>
      <x:c r="K1940" s="46">
        <x:f>SUM(J1939:J1939)</x:f>
      </x:c>
    </x:row>
    <x:row r="1941" spans="1:27">
      <x:c r="B1941" s="14" t="s">
        <x:v>369</x:v>
      </x:c>
      <x:c r="E1941" s="48" t="s"/>
      <x:c r="H1941" s="48" t="s"/>
      <x:c r="K1941" s="48" t="s"/>
    </x:row>
    <x:row r="1942" spans="1:27">
      <x:c r="B1942" s="0" t="s">
        <x:v>1230</x:v>
      </x:c>
      <x:c r="C1942" s="0" t="s">
        <x:v>76</x:v>
      </x:c>
      <x:c r="D1942" s="0" t="s">
        <x:v>1231</x:v>
      </x:c>
      <x:c r="E1942" s="45" t="n">
        <x:v>1.05</x:v>
      </x:c>
      <x:c r="G1942" s="0" t="s">
        <x:v>362</x:v>
      </x:c>
      <x:c r="H1942" s="46" t="n">
        <x:v>3.3</x:v>
      </x:c>
      <x:c r="I1942" s="0" t="s">
        <x:v>363</x:v>
      </x:c>
      <x:c r="J1942" s="47">
        <x:f>ROUND(E1942* H1942,5)</x:f>
      </x:c>
      <x:c r="K1942" s="48" t="s"/>
    </x:row>
    <x:row r="1943" spans="1:27">
      <x:c r="B1943" s="0" t="s">
        <x:v>1232</x:v>
      </x:c>
      <x:c r="C1943" s="0" t="s">
        <x:v>188</x:v>
      </x:c>
      <x:c r="D1943" s="0" t="s">
        <x:v>1233</x:v>
      </x:c>
      <x:c r="E1943" s="45" t="n">
        <x:v>0.015</x:v>
      </x:c>
      <x:c r="G1943" s="0" t="s">
        <x:v>362</x:v>
      </x:c>
      <x:c r="H1943" s="46" t="n">
        <x:v>0.45</x:v>
      </x:c>
      <x:c r="I1943" s="0" t="s">
        <x:v>363</x:v>
      </x:c>
      <x:c r="J1943" s="47">
        <x:f>ROUND(E1943* H1943,5)</x:f>
      </x:c>
      <x:c r="K1943" s="48" t="s"/>
    </x:row>
    <x:row r="1944" spans="1:27">
      <x:c r="B1944" s="0" t="s">
        <x:v>1234</x:v>
      </x:c>
      <x:c r="C1944" s="0" t="s">
        <x:v>30</x:v>
      </x:c>
      <x:c r="D1944" s="0" t="s">
        <x:v>1235</x:v>
      </x:c>
      <x:c r="E1944" s="45" t="n">
        <x:v>0.001</x:v>
      </x:c>
      <x:c r="G1944" s="0" t="s">
        <x:v>362</x:v>
      </x:c>
      <x:c r="H1944" s="46" t="n">
        <x:v>157</x:v>
      </x:c>
      <x:c r="I1944" s="0" t="s">
        <x:v>363</x:v>
      </x:c>
      <x:c r="J1944" s="47">
        <x:f>ROUND(E1944* H1944,5)</x:f>
      </x:c>
      <x:c r="K1944" s="48" t="s"/>
    </x:row>
    <x:row r="1945" spans="1:27">
      <x:c r="D1945" s="49" t="s">
        <x:v>377</x:v>
      </x:c>
      <x:c r="E1945" s="48" t="s"/>
      <x:c r="H1945" s="48" t="s"/>
      <x:c r="K1945" s="46">
        <x:f>SUM(J1942:J1944)</x:f>
      </x:c>
    </x:row>
    <x:row r="1946" spans="1:27">
      <x:c r="B1946" s="14" t="s">
        <x:v>406</x:v>
      </x:c>
      <x:c r="E1946" s="48" t="s"/>
      <x:c r="H1946" s="48" t="s"/>
      <x:c r="K1946" s="48" t="s"/>
    </x:row>
    <x:row r="1947" spans="1:27">
      <x:c r="B1947" s="0" t="s">
        <x:v>1236</x:v>
      </x:c>
      <x:c r="C1947" s="0" t="s">
        <x:v>109</x:v>
      </x:c>
      <x:c r="D1947" s="0" t="s">
        <x:v>1237</x:v>
      </x:c>
      <x:c r="E1947" s="45" t="n">
        <x:v>1</x:v>
      </x:c>
      <x:c r="G1947" s="0" t="s">
        <x:v>362</x:v>
      </x:c>
      <x:c r="H1947" s="46" t="n">
        <x:v>0</x:v>
      </x:c>
      <x:c r="I1947" s="0" t="s">
        <x:v>363</x:v>
      </x:c>
      <x:c r="J1947" s="47">
        <x:f>ROUND(E1947* H1947,5)</x:f>
      </x:c>
      <x:c r="K1947" s="48" t="s"/>
    </x:row>
    <x:row r="1948" spans="1:27">
      <x:c r="B1948" s="0" t="s">
        <x:v>407</x:v>
      </x:c>
      <x:c r="C1948" s="0" t="s">
        <x:v>380</x:v>
      </x:c>
      <x:c r="D1948" s="0" t="s">
        <x:v>408</x:v>
      </x:c>
      <x:c r="E1948" s="45" t="n">
        <x:v>2</x:v>
      </x:c>
      <x:c r="G1948" s="0" t="s">
        <x:v>380</x:v>
      </x:c>
      <x:c r="H1948" s="46" t="n">
        <x:v>10.064</x:v>
      </x:c>
      <x:c r="I1948" s="0" t="s">
        <x:v>363</x:v>
      </x:c>
      <x:c r="J1948" s="47">
        <x:f>ROUND(E1948* H1948/100,5)</x:f>
      </x:c>
      <x:c r="K1948" s="48" t="s"/>
    </x:row>
    <x:row r="1949" spans="1:27">
      <x:c r="D1949" s="49" t="s">
        <x:v>409</x:v>
      </x:c>
      <x:c r="E1949" s="48" t="s"/>
      <x:c r="H1949" s="48" t="s"/>
      <x:c r="K1949" s="46">
        <x:f>SUM(J1947:J1948)</x:f>
      </x:c>
    </x:row>
    <x:row r="1950" spans="1:27">
      <x:c r="D1950" s="49" t="s">
        <x:v>378</x:v>
      </x:c>
      <x:c r="E1950" s="48" t="s"/>
      <x:c r="H1950" s="48" t="s"/>
      <x:c r="K1950" s="50">
        <x:f>SUM(J1938:J1949)</x:f>
      </x:c>
    </x:row>
    <x:row r="1951" spans="1:27">
      <x:c r="D1951" s="49" t="s">
        <x:v>410</x:v>
      </x:c>
      <x:c r="E1951" s="48" t="s"/>
      <x:c r="H1951" s="48" t="n">
        <x:v>3</x:v>
      </x:c>
      <x:c r="I1951" s="0" t="s">
        <x:v>380</x:v>
      </x:c>
      <x:c r="K1951" s="46">
        <x:f>ROUND(H1951/100*K1950,5)</x:f>
      </x:c>
    </x:row>
    <x:row r="1952" spans="1:27">
      <x:c r="D1952" s="49" t="s">
        <x:v>381</x:v>
      </x:c>
      <x:c r="E1952" s="48" t="s"/>
      <x:c r="H1952" s="48" t="s"/>
      <x:c r="K1952" s="50">
        <x:f>SUM(K1950:K1951)</x:f>
      </x:c>
    </x:row>
    <x:row r="1954" spans="1:27" customFormat="1" ht="45" customHeight="1">
      <x:c r="A1954" s="38" t="s">
        <x:v>1238</x:v>
      </x:c>
      <x:c r="B1954" s="38" t="s">
        <x:v>81</x:v>
      </x:c>
      <x:c r="C1954" s="39" t="s">
        <x:v>51</x:v>
      </x:c>
      <x:c r="D1954" s="40" t="s">
        <x:v>82</x:v>
      </x:c>
      <x:c r="E1954" s="39" t="s"/>
      <x:c r="F1954" s="39" t="s"/>
      <x:c r="G1954" s="39" t="s"/>
      <x:c r="H1954" s="41" t="s">
        <x:v>355</x:v>
      </x:c>
      <x:c r="I1954" s="42" t="n">
        <x:v>1</x:v>
      </x:c>
      <x:c r="J1954" s="43" t="s"/>
      <x:c r="K1954" s="44">
        <x:f>ROUND(K1968,2)</x:f>
      </x:c>
      <x:c r="L1954" s="40" t="s">
        <x:v>1239</x:v>
      </x:c>
      <x:c r="M1954" s="39" t="s"/>
      <x:c r="N1954" s="39" t="s"/>
      <x:c r="O1954" s="39" t="s"/>
      <x:c r="P1954" s="39" t="s"/>
      <x:c r="Q1954" s="39" t="s"/>
      <x:c r="R1954" s="39" t="s"/>
      <x:c r="S1954" s="39" t="s"/>
      <x:c r="T1954" s="39" t="s"/>
      <x:c r="U1954" s="39" t="s"/>
      <x:c r="V1954" s="39" t="s"/>
      <x:c r="W1954" s="39" t="s"/>
      <x:c r="X1954" s="39" t="s"/>
      <x:c r="Y1954" s="39" t="s"/>
      <x:c r="Z1954" s="39" t="s"/>
      <x:c r="AA1954" s="39" t="s"/>
    </x:row>
    <x:row r="1955" spans="1:27">
      <x:c r="B1955" s="14" t="s">
        <x:v>357</x:v>
      </x:c>
    </x:row>
    <x:row r="1956" spans="1:27">
      <x:c r="B1956" s="0" t="s">
        <x:v>1240</x:v>
      </x:c>
      <x:c r="C1956" s="0" t="s">
        <x:v>359</x:v>
      </x:c>
      <x:c r="D1956" s="0" t="s">
        <x:v>1241</x:v>
      </x:c>
      <x:c r="E1956" s="45" t="n">
        <x:v>0.401</x:v>
      </x:c>
      <x:c r="F1956" s="0" t="s">
        <x:v>361</x:v>
      </x:c>
      <x:c r="G1956" s="0" t="s">
        <x:v>362</x:v>
      </x:c>
      <x:c r="H1956" s="46" t="n">
        <x:v>31.79</x:v>
      </x:c>
      <x:c r="I1956" s="0" t="s">
        <x:v>363</x:v>
      </x:c>
      <x:c r="J1956" s="47">
        <x:f>ROUND(E1956/I1954* H1956,5)</x:f>
      </x:c>
      <x:c r="K1956" s="48" t="s"/>
    </x:row>
    <x:row r="1957" spans="1:27">
      <x:c r="B1957" s="0" t="s">
        <x:v>1242</x:v>
      </x:c>
      <x:c r="C1957" s="0" t="s">
        <x:v>359</x:v>
      </x:c>
      <x:c r="D1957" s="0" t="s">
        <x:v>1243</x:v>
      </x:c>
      <x:c r="E1957" s="45" t="n">
        <x:v>0.401</x:v>
      </x:c>
      <x:c r="F1957" s="0" t="s">
        <x:v>361</x:v>
      </x:c>
      <x:c r="G1957" s="0" t="s">
        <x:v>362</x:v>
      </x:c>
      <x:c r="H1957" s="46" t="n">
        <x:v>27.39</x:v>
      </x:c>
      <x:c r="I1957" s="0" t="s">
        <x:v>363</x:v>
      </x:c>
      <x:c r="J1957" s="47">
        <x:f>ROUND(E1957/I1954* H1957,5)</x:f>
      </x:c>
      <x:c r="K1957" s="48" t="s"/>
    </x:row>
    <x:row r="1958" spans="1:27">
      <x:c r="D1958" s="49" t="s">
        <x:v>364</x:v>
      </x:c>
      <x:c r="E1958" s="48" t="s"/>
      <x:c r="H1958" s="48" t="s"/>
      <x:c r="K1958" s="46">
        <x:f>SUM(J1956:J1957)</x:f>
      </x:c>
    </x:row>
    <x:row r="1959" spans="1:27">
      <x:c r="B1959" s="14" t="s">
        <x:v>369</x:v>
      </x:c>
      <x:c r="E1959" s="48" t="s"/>
      <x:c r="H1959" s="48" t="s"/>
      <x:c r="K1959" s="48" t="s"/>
    </x:row>
    <x:row r="1960" spans="1:27">
      <x:c r="B1960" s="0" t="s">
        <x:v>1244</x:v>
      </x:c>
      <x:c r="C1960" s="0" t="s">
        <x:v>51</x:v>
      </x:c>
      <x:c r="D1960" s="0" t="s">
        <x:v>1245</x:v>
      </x:c>
      <x:c r="E1960" s="45" t="n">
        <x:v>1.05</x:v>
      </x:c>
      <x:c r="G1960" s="0" t="s">
        <x:v>362</x:v>
      </x:c>
      <x:c r="H1960" s="46" t="n">
        <x:v>65</x:v>
      </x:c>
      <x:c r="I1960" s="0" t="s">
        <x:v>363</x:v>
      </x:c>
      <x:c r="J1960" s="47">
        <x:f>ROUND(E1960* H1960,5)</x:f>
      </x:c>
      <x:c r="K1960" s="48" t="s"/>
    </x:row>
    <x:row r="1961" spans="1:27">
      <x:c r="B1961" s="0" t="s">
        <x:v>1246</x:v>
      </x:c>
      <x:c r="C1961" s="0" t="s">
        <x:v>51</x:v>
      </x:c>
      <x:c r="D1961" s="0" t="s">
        <x:v>1247</x:v>
      </x:c>
      <x:c r="E1961" s="45" t="n">
        <x:v>1</x:v>
      </x:c>
      <x:c r="G1961" s="0" t="s">
        <x:v>362</x:v>
      </x:c>
      <x:c r="H1961" s="46" t="n">
        <x:v>2.85</x:v>
      </x:c>
      <x:c r="I1961" s="0" t="s">
        <x:v>363</x:v>
      </x:c>
      <x:c r="J1961" s="47">
        <x:f>ROUND(E1961* H1961,5)</x:f>
      </x:c>
      <x:c r="K1961" s="48" t="s"/>
    </x:row>
    <x:row r="1962" spans="1:27">
      <x:c r="D1962" s="49" t="s">
        <x:v>377</x:v>
      </x:c>
      <x:c r="E1962" s="48" t="s"/>
      <x:c r="H1962" s="48" t="s"/>
      <x:c r="K1962" s="46">
        <x:f>SUM(J1960:J1961)</x:f>
      </x:c>
    </x:row>
    <x:row r="1963" spans="1:27">
      <x:c r="B1963" s="14" t="s">
        <x:v>406</x:v>
      </x:c>
      <x:c r="E1963" s="48" t="s"/>
      <x:c r="H1963" s="48" t="s"/>
      <x:c r="K1963" s="48" t="s"/>
    </x:row>
    <x:row r="1964" spans="1:27">
      <x:c r="B1964" s="0" t="s">
        <x:v>407</x:v>
      </x:c>
      <x:c r="C1964" s="0" t="s">
        <x:v>380</x:v>
      </x:c>
      <x:c r="D1964" s="0" t="s">
        <x:v>408</x:v>
      </x:c>
      <x:c r="E1964" s="45" t="n">
        <x:v>2</x:v>
      </x:c>
      <x:c r="G1964" s="0" t="s">
        <x:v>380</x:v>
      </x:c>
      <x:c r="H1964" s="46" t="n">
        <x:v>94.831</x:v>
      </x:c>
      <x:c r="I1964" s="0" t="s">
        <x:v>363</x:v>
      </x:c>
      <x:c r="J1964" s="47">
        <x:f>ROUND(E1964* H1964/100,5)</x:f>
      </x:c>
      <x:c r="K1964" s="48" t="s"/>
    </x:row>
    <x:row r="1965" spans="1:27">
      <x:c r="D1965" s="49" t="s">
        <x:v>409</x:v>
      </x:c>
      <x:c r="E1965" s="48" t="s"/>
      <x:c r="H1965" s="48" t="s"/>
      <x:c r="K1965" s="46">
        <x:f>SUM(J1964:J1964)</x:f>
      </x:c>
    </x:row>
    <x:row r="1966" spans="1:27">
      <x:c r="D1966" s="49" t="s">
        <x:v>378</x:v>
      </x:c>
      <x:c r="E1966" s="48" t="s"/>
      <x:c r="H1966" s="48" t="s"/>
      <x:c r="K1966" s="50">
        <x:f>SUM(J1955:J1965)</x:f>
      </x:c>
    </x:row>
    <x:row r="1967" spans="1:27">
      <x:c r="D1967" s="49" t="s">
        <x:v>410</x:v>
      </x:c>
      <x:c r="E1967" s="48" t="s"/>
      <x:c r="H1967" s="48" t="n">
        <x:v>3</x:v>
      </x:c>
      <x:c r="I1967" s="0" t="s">
        <x:v>380</x:v>
      </x:c>
      <x:c r="K1967" s="46">
        <x:f>ROUND(H1967/100*K1966,5)</x:f>
      </x:c>
    </x:row>
    <x:row r="1968" spans="1:27">
      <x:c r="D1968" s="49" t="s">
        <x:v>381</x:v>
      </x:c>
      <x:c r="E1968" s="48" t="s"/>
      <x:c r="H1968" s="48" t="s"/>
      <x:c r="K1968" s="50">
        <x:f>SUM(K1966:K1967)</x:f>
      </x:c>
    </x:row>
    <x:row r="1970" spans="1:27" customFormat="1" ht="45" customHeight="1">
      <x:c r="A1970" s="38" t="s">
        <x:v>1248</x:v>
      </x:c>
      <x:c r="B1970" s="38" t="s">
        <x:v>126</x:v>
      </x:c>
      <x:c r="C1970" s="39" t="s">
        <x:v>109</x:v>
      </x:c>
      <x:c r="D1970" s="40" t="s">
        <x:v>127</x:v>
      </x:c>
      <x:c r="E1970" s="39" t="s"/>
      <x:c r="F1970" s="39" t="s"/>
      <x:c r="G1970" s="39" t="s"/>
      <x:c r="H1970" s="41" t="s">
        <x:v>355</x:v>
      </x:c>
      <x:c r="I1970" s="42" t="n">
        <x:v>1</x:v>
      </x:c>
      <x:c r="J1970" s="43" t="s"/>
      <x:c r="K1970" s="44" t="n">
        <x:v>1375.89</x:v>
      </x:c>
      <x:c r="L1970" s="40" t="s">
        <x:v>1249</x:v>
      </x:c>
      <x:c r="M1970" s="39" t="s"/>
      <x:c r="N1970" s="39" t="s"/>
      <x:c r="O1970" s="39" t="s"/>
      <x:c r="P1970" s="39" t="s"/>
      <x:c r="Q1970" s="39" t="s"/>
      <x:c r="R1970" s="39" t="s"/>
      <x:c r="S1970" s="39" t="s"/>
      <x:c r="T1970" s="39" t="s"/>
      <x:c r="U1970" s="39" t="s"/>
      <x:c r="V1970" s="39" t="s"/>
      <x:c r="W1970" s="39" t="s"/>
      <x:c r="X1970" s="39" t="s"/>
      <x:c r="Y1970" s="39" t="s"/>
      <x:c r="Z1970" s="39" t="s"/>
      <x:c r="AA1970" s="39" t="s"/>
    </x:row>
    <x:row r="1971" spans="1:27" customFormat="1" ht="45" customHeight="1">
      <x:c r="A1971" s="38" t="s">
        <x:v>1250</x:v>
      </x:c>
      <x:c r="B1971" s="38" t="s">
        <x:v>291</x:v>
      </x:c>
      <x:c r="C1971" s="39" t="s">
        <x:v>76</x:v>
      </x:c>
      <x:c r="D1971" s="40" t="s">
        <x:v>292</x:v>
      </x:c>
      <x:c r="E1971" s="39" t="s"/>
      <x:c r="F1971" s="39" t="s"/>
      <x:c r="G1971" s="39" t="s"/>
      <x:c r="H1971" s="41" t="s">
        <x:v>355</x:v>
      </x:c>
      <x:c r="I1971" s="42" t="n">
        <x:v>1</x:v>
      </x:c>
      <x:c r="J1971" s="43" t="s"/>
      <x:c r="K1971" s="44">
        <x:f>ROUND(K1983,2)</x:f>
      </x:c>
      <x:c r="L1971" s="40" t="s">
        <x:v>1251</x:v>
      </x:c>
      <x:c r="M1971" s="39" t="s"/>
      <x:c r="N1971" s="39" t="s"/>
      <x:c r="O1971" s="39" t="s"/>
      <x:c r="P1971" s="39" t="s"/>
      <x:c r="Q1971" s="39" t="s"/>
      <x:c r="R1971" s="39" t="s"/>
      <x:c r="S1971" s="39" t="s"/>
      <x:c r="T1971" s="39" t="s"/>
      <x:c r="U1971" s="39" t="s"/>
      <x:c r="V1971" s="39" t="s"/>
      <x:c r="W1971" s="39" t="s"/>
      <x:c r="X1971" s="39" t="s"/>
      <x:c r="Y1971" s="39" t="s"/>
      <x:c r="Z1971" s="39" t="s"/>
      <x:c r="AA1971" s="39" t="s"/>
    </x:row>
    <x:row r="1972" spans="1:27">
      <x:c r="B1972" s="14" t="s">
        <x:v>357</x:v>
      </x:c>
    </x:row>
    <x:row r="1973" spans="1:27">
      <x:c r="B1973" s="0" t="s">
        <x:v>748</x:v>
      </x:c>
      <x:c r="C1973" s="0" t="s">
        <x:v>359</x:v>
      </x:c>
      <x:c r="D1973" s="0" t="s">
        <x:v>749</x:v>
      </x:c>
      <x:c r="E1973" s="45" t="n">
        <x:v>0.2</x:v>
      </x:c>
      <x:c r="F1973" s="0" t="s">
        <x:v>361</x:v>
      </x:c>
      <x:c r="G1973" s="0" t="s">
        <x:v>362</x:v>
      </x:c>
      <x:c r="H1973" s="46" t="n">
        <x:v>25.7</x:v>
      </x:c>
      <x:c r="I1973" s="0" t="s">
        <x:v>363</x:v>
      </x:c>
      <x:c r="J1973" s="47">
        <x:f>ROUND(E1973/I1971* H1973,5)</x:f>
      </x:c>
      <x:c r="K1973" s="48" t="s"/>
    </x:row>
    <x:row r="1974" spans="1:27">
      <x:c r="B1974" s="0" t="s">
        <x:v>746</x:v>
      </x:c>
      <x:c r="C1974" s="0" t="s">
        <x:v>359</x:v>
      </x:c>
      <x:c r="D1974" s="0" t="s">
        <x:v>747</x:v>
      </x:c>
      <x:c r="E1974" s="45" t="n">
        <x:v>0.2</x:v>
      </x:c>
      <x:c r="F1974" s="0" t="s">
        <x:v>361</x:v>
      </x:c>
      <x:c r="G1974" s="0" t="s">
        <x:v>362</x:v>
      </x:c>
      <x:c r="H1974" s="46" t="n">
        <x:v>30.01</x:v>
      </x:c>
      <x:c r="I1974" s="0" t="s">
        <x:v>363</x:v>
      </x:c>
      <x:c r="J1974" s="47">
        <x:f>ROUND(E1974/I1971* H1974,5)</x:f>
      </x:c>
      <x:c r="K1974" s="48" t="s"/>
    </x:row>
    <x:row r="1975" spans="1:27">
      <x:c r="D1975" s="49" t="s">
        <x:v>364</x:v>
      </x:c>
      <x:c r="E1975" s="48" t="s"/>
      <x:c r="H1975" s="48" t="s"/>
      <x:c r="K1975" s="46">
        <x:f>SUM(J1973:J1974)</x:f>
      </x:c>
    </x:row>
    <x:row r="1976" spans="1:27">
      <x:c r="B1976" s="14" t="s">
        <x:v>369</x:v>
      </x:c>
      <x:c r="E1976" s="48" t="s"/>
      <x:c r="H1976" s="48" t="s"/>
      <x:c r="K1976" s="48" t="s"/>
    </x:row>
    <x:row r="1977" spans="1:27">
      <x:c r="B1977" s="0" t="s">
        <x:v>1252</x:v>
      </x:c>
      <x:c r="C1977" s="0" t="s">
        <x:v>109</x:v>
      </x:c>
      <x:c r="D1977" s="51" t="s">
        <x:v>1253</x:v>
      </x:c>
      <x:c r="E1977" s="45" t="n">
        <x:v>1</x:v>
      </x:c>
      <x:c r="G1977" s="0" t="s">
        <x:v>362</x:v>
      </x:c>
      <x:c r="H1977" s="46" t="n">
        <x:v>66.5</x:v>
      </x:c>
      <x:c r="I1977" s="0" t="s">
        <x:v>363</x:v>
      </x:c>
      <x:c r="J1977" s="47">
        <x:f>ROUND(E1977* H1977,5)</x:f>
      </x:c>
      <x:c r="K1977" s="48" t="s"/>
    </x:row>
    <x:row r="1978" spans="1:27">
      <x:c r="D1978" s="49" t="s">
        <x:v>377</x:v>
      </x:c>
      <x:c r="E1978" s="48" t="s"/>
      <x:c r="H1978" s="48" t="s"/>
      <x:c r="K1978" s="46">
        <x:f>SUM(J1977:J1977)</x:f>
      </x:c>
    </x:row>
    <x:row r="1979" spans="1:27">
      <x:c r="E1979" s="48" t="s"/>
      <x:c r="H1979" s="48" t="s"/>
      <x:c r="K1979" s="48" t="s"/>
    </x:row>
    <x:row r="1980" spans="1:27">
      <x:c r="D1980" s="49" t="s">
        <x:v>379</x:v>
      </x:c>
      <x:c r="E1980" s="48" t="s"/>
      <x:c r="H1980" s="48" t="n">
        <x:v>1.5</x:v>
      </x:c>
      <x:c r="I1980" s="0" t="s">
        <x:v>380</x:v>
      </x:c>
      <x:c r="J1980" s="0">
        <x:f>ROUND(H1980/100*K1975,5)</x:f>
      </x:c>
      <x:c r="K1980" s="48" t="s"/>
    </x:row>
    <x:row r="1981" spans="1:27">
      <x:c r="D1981" s="49" t="s">
        <x:v>378</x:v>
      </x:c>
      <x:c r="E1981" s="48" t="s"/>
      <x:c r="H1981" s="48" t="s"/>
      <x:c r="K1981" s="50">
        <x:f>SUM(J1972:J1980)</x:f>
      </x:c>
    </x:row>
    <x:row r="1982" spans="1:27">
      <x:c r="D1982" s="49" t="s">
        <x:v>410</x:v>
      </x:c>
      <x:c r="E1982" s="48" t="s"/>
      <x:c r="H1982" s="48" t="n">
        <x:v>3</x:v>
      </x:c>
      <x:c r="I1982" s="0" t="s">
        <x:v>380</x:v>
      </x:c>
      <x:c r="K1982" s="46">
        <x:f>ROUND(H1982/100*K1981,5)</x:f>
      </x:c>
    </x:row>
    <x:row r="1983" spans="1:27">
      <x:c r="D1983" s="49" t="s">
        <x:v>381</x:v>
      </x:c>
      <x:c r="E1983" s="48" t="s"/>
      <x:c r="H1983" s="48" t="s"/>
      <x:c r="K1983" s="50">
        <x:f>SUM(K1981:K1982)</x:f>
      </x:c>
    </x:row>
    <x:row r="1985" spans="1:27">
      <x:c r="A1985" s="19" t="s">
        <x:v>1254</x:v>
      </x:c>
      <x:c r="B1985" s="19" t="s"/>
    </x:row>
    <x:row r="1986" spans="1:27" customFormat="1" ht="45" customHeight="1">
      <x:c r="A1986" s="38" t="s"/>
      <x:c r="B1986" s="38" t="s">
        <x:v>337</x:v>
      </x:c>
      <x:c r="C1986" s="39" t="s">
        <x:v>324</x:v>
      </x:c>
      <x:c r="D1986" s="40" t="s">
        <x:v>338</x:v>
      </x:c>
      <x:c r="E1986" s="39" t="s"/>
      <x:c r="F1986" s="39" t="s"/>
      <x:c r="G1986" s="39" t="s"/>
      <x:c r="H1986" s="41" t="s">
        <x:v>355</x:v>
      </x:c>
      <x:c r="I1986" s="42" t="n">
        <x:v>1</x:v>
      </x:c>
      <x:c r="J1986" s="43" t="s"/>
      <x:c r="K1986" s="44" t="n">
        <x:v>503.66</x:v>
      </x:c>
      <x:c r="L1986" s="40" t="s">
        <x:v>1255</x:v>
      </x:c>
      <x:c r="M1986" s="39" t="s"/>
      <x:c r="N1986" s="39" t="s"/>
      <x:c r="O1986" s="39" t="s"/>
      <x:c r="P1986" s="39" t="s"/>
      <x:c r="Q1986" s="39" t="s"/>
      <x:c r="R1986" s="39" t="s"/>
      <x:c r="S1986" s="39" t="s"/>
      <x:c r="T1986" s="39" t="s"/>
      <x:c r="U1986" s="39" t="s"/>
      <x:c r="V1986" s="39" t="s"/>
      <x:c r="W1986" s="39" t="s"/>
      <x:c r="X1986" s="39" t="s"/>
      <x:c r="Y1986" s="39" t="s"/>
      <x:c r="Z1986" s="39" t="s"/>
      <x:c r="AA1986" s="39" t="s"/>
    </x:row>
    <x:row r="1987" spans="1:27">
      <x:c r="A1987" s="19" t="s">
        <x:v>397</x:v>
      </x:c>
      <x:c r="B1987" s="19" t="s"/>
    </x:row>
    <x:row r="1988" spans="1:27" customFormat="1" ht="45" customHeight="1">
      <x:c r="A1988" s="38" t="s">
        <x:v>1256</x:v>
      </x:c>
      <x:c r="B1988" s="38" t="s">
        <x:v>245</x:v>
      </x:c>
      <x:c r="C1988" s="39" t="s">
        <x:v>95</x:v>
      </x:c>
      <x:c r="D1988" s="40" t="s">
        <x:v>246</x:v>
      </x:c>
      <x:c r="E1988" s="39" t="s"/>
      <x:c r="F1988" s="39" t="s"/>
      <x:c r="G1988" s="39" t="s"/>
      <x:c r="H1988" s="41" t="s">
        <x:v>355</x:v>
      </x:c>
      <x:c r="I1988" s="42" t="n">
        <x:v>1</x:v>
      </x:c>
      <x:c r="J1988" s="43" t="s"/>
      <x:c r="K1988" s="44">
        <x:f>ROUND(K2000,2)</x:f>
      </x:c>
      <x:c r="L1988" s="40" t="s">
        <x:v>1257</x:v>
      </x:c>
      <x:c r="M1988" s="39" t="s"/>
      <x:c r="N1988" s="39" t="s"/>
      <x:c r="O1988" s="39" t="s"/>
      <x:c r="P1988" s="39" t="s"/>
      <x:c r="Q1988" s="39" t="s"/>
      <x:c r="R1988" s="39" t="s"/>
      <x:c r="S1988" s="39" t="s"/>
      <x:c r="T1988" s="39" t="s"/>
      <x:c r="U1988" s="39" t="s"/>
      <x:c r="V1988" s="39" t="s"/>
      <x:c r="W1988" s="39" t="s"/>
      <x:c r="X1988" s="39" t="s"/>
      <x:c r="Y1988" s="39" t="s"/>
      <x:c r="Z1988" s="39" t="s"/>
      <x:c r="AA1988" s="39" t="s"/>
    </x:row>
    <x:row r="1989" spans="1:27">
      <x:c r="B1989" s="14" t="s">
        <x:v>397</x:v>
      </x:c>
    </x:row>
    <x:row r="1990" spans="1:27">
      <x:c r="B1990" s="0" t="s">
        <x:v>969</x:v>
      </x:c>
      <x:c r="C1990" s="0" t="s">
        <x:v>95</x:v>
      </x:c>
      <x:c r="D1990" s="0" t="s">
        <x:v>970</x:v>
      </x:c>
      <x:c r="E1990" s="45" t="n">
        <x:v>1</x:v>
      </x:c>
      <x:c r="G1990" s="0" t="s">
        <x:v>362</x:v>
      </x:c>
      <x:c r="H1990" s="46" t="n">
        <x:v>8.2833</x:v>
      </x:c>
      <x:c r="I1990" s="0" t="s">
        <x:v>363</x:v>
      </x:c>
      <x:c r="J1990" s="47">
        <x:f>ROUND(E1990* H1990,5)</x:f>
      </x:c>
      <x:c r="K1990" s="48" t="s"/>
    </x:row>
    <x:row r="1991" spans="1:27">
      <x:c r="B1991" s="0" t="s">
        <x:v>988</x:v>
      </x:c>
      <x:c r="C1991" s="0" t="s">
        <x:v>76</x:v>
      </x:c>
      <x:c r="D1991" s="0" t="s">
        <x:v>989</x:v>
      </x:c>
      <x:c r="E1991" s="45" t="n">
        <x:v>3.5</x:v>
      </x:c>
      <x:c r="G1991" s="0" t="s">
        <x:v>362</x:v>
      </x:c>
      <x:c r="H1991" s="46" t="n">
        <x:v>1.27427</x:v>
      </x:c>
      <x:c r="I1991" s="0" t="s">
        <x:v>363</x:v>
      </x:c>
      <x:c r="J1991" s="47">
        <x:f>ROUND(E1991* H1991,5)</x:f>
      </x:c>
      <x:c r="K1991" s="48" t="s"/>
    </x:row>
    <x:row r="1992" spans="1:27">
      <x:c r="B1992" s="0" t="s">
        <x:v>1032</x:v>
      </x:c>
      <x:c r="C1992" s="0" t="s">
        <x:v>76</x:v>
      </x:c>
      <x:c r="D1992" s="0" t="s">
        <x:v>1033</x:v>
      </x:c>
      <x:c r="E1992" s="45" t="n">
        <x:v>10</x:v>
      </x:c>
      <x:c r="G1992" s="0" t="s">
        <x:v>362</x:v>
      </x:c>
      <x:c r="H1992" s="46" t="n">
        <x:v>4.46918</x:v>
      </x:c>
      <x:c r="I1992" s="0" t="s">
        <x:v>363</x:v>
      </x:c>
      <x:c r="J1992" s="47">
        <x:f>ROUND(E1992* H1992,5)</x:f>
      </x:c>
      <x:c r="K1992" s="48" t="s"/>
    </x:row>
    <x:row r="1993" spans="1:27">
      <x:c r="B1993" s="0" t="s">
        <x:v>1037</x:v>
      </x:c>
      <x:c r="C1993" s="0" t="s">
        <x:v>95</x:v>
      </x:c>
      <x:c r="D1993" s="0" t="s">
        <x:v>1038</x:v>
      </x:c>
      <x:c r="E1993" s="45" t="n">
        <x:v>1</x:v>
      </x:c>
      <x:c r="G1993" s="0" t="s">
        <x:v>362</x:v>
      </x:c>
      <x:c r="H1993" s="46" t="n">
        <x:v>3.80091</x:v>
      </x:c>
      <x:c r="I1993" s="0" t="s">
        <x:v>363</x:v>
      </x:c>
      <x:c r="J1993" s="47">
        <x:f>ROUND(E1993* H1993,5)</x:f>
      </x:c>
      <x:c r="K1993" s="48" t="s"/>
    </x:row>
    <x:row r="1994" spans="1:27">
      <x:c r="B1994" s="0" t="s">
        <x:v>1042</x:v>
      </x:c>
      <x:c r="C1994" s="0" t="s">
        <x:v>95</x:v>
      </x:c>
      <x:c r="D1994" s="0" t="s">
        <x:v>1043</x:v>
      </x:c>
      <x:c r="E1994" s="45" t="n">
        <x:v>1</x:v>
      </x:c>
      <x:c r="G1994" s="0" t="s">
        <x:v>362</x:v>
      </x:c>
      <x:c r="H1994" s="46" t="n">
        <x:v>14.53839</x:v>
      </x:c>
      <x:c r="I1994" s="0" t="s">
        <x:v>363</x:v>
      </x:c>
      <x:c r="J1994" s="47">
        <x:f>ROUND(E1994* H1994,5)</x:f>
      </x:c>
      <x:c r="K1994" s="48" t="s"/>
    </x:row>
    <x:row r="1995" spans="1:27">
      <x:c r="B1995" s="0" t="s">
        <x:v>1047</x:v>
      </x:c>
      <x:c r="C1995" s="0" t="s">
        <x:v>95</x:v>
      </x:c>
      <x:c r="D1995" s="0" t="s">
        <x:v>1048</x:v>
      </x:c>
      <x:c r="E1995" s="45" t="n">
        <x:v>1</x:v>
      </x:c>
      <x:c r="G1995" s="0" t="s">
        <x:v>362</x:v>
      </x:c>
      <x:c r="H1995" s="46" t="n">
        <x:v>4.16117</x:v>
      </x:c>
      <x:c r="I1995" s="0" t="s">
        <x:v>363</x:v>
      </x:c>
      <x:c r="J1995" s="47">
        <x:f>ROUND(E1995* H1995,5)</x:f>
      </x:c>
      <x:c r="K1995" s="48" t="s"/>
    </x:row>
    <x:row r="1996" spans="1:27">
      <x:c r="B1996" s="0" t="s">
        <x:v>1158</x:v>
      </x:c>
      <x:c r="C1996" s="0" t="s">
        <x:v>95</x:v>
      </x:c>
      <x:c r="D1996" s="0" t="s">
        <x:v>1159</x:v>
      </x:c>
      <x:c r="E1996" s="45" t="n">
        <x:v>1</x:v>
      </x:c>
      <x:c r="G1996" s="0" t="s">
        <x:v>362</x:v>
      </x:c>
      <x:c r="H1996" s="46" t="n">
        <x:v>12.82639</x:v>
      </x:c>
      <x:c r="I1996" s="0" t="s">
        <x:v>363</x:v>
      </x:c>
      <x:c r="J1996" s="47">
        <x:f>ROUND(E1996* H1996,5)</x:f>
      </x:c>
      <x:c r="K1996" s="48" t="s"/>
    </x:row>
    <x:row r="1997" spans="1:27">
      <x:c r="B1997" s="0" t="s">
        <x:v>1161</x:v>
      </x:c>
      <x:c r="C1997" s="0" t="s">
        <x:v>76</x:v>
      </x:c>
      <x:c r="D1997" s="0" t="s">
        <x:v>1162</x:v>
      </x:c>
      <x:c r="E1997" s="45" t="n">
        <x:v>3</x:v>
      </x:c>
      <x:c r="G1997" s="0" t="s">
        <x:v>362</x:v>
      </x:c>
      <x:c r="H1997" s="46" t="n">
        <x:v>10.0914</x:v>
      </x:c>
      <x:c r="I1997" s="0" t="s">
        <x:v>363</x:v>
      </x:c>
      <x:c r="J1997" s="47">
        <x:f>ROUND(E1997* H1997,5)</x:f>
      </x:c>
      <x:c r="K1997" s="48" t="s"/>
    </x:row>
    <x:row r="1998" spans="1:27">
      <x:c r="D1998" s="49" t="s">
        <x:v>378</x:v>
      </x:c>
      <x:c r="E1998" s="48" t="s"/>
      <x:c r="H1998" s="48" t="s"/>
      <x:c r="K1998" s="50">
        <x:f>SUM(J1989:J1997)</x:f>
      </x:c>
    </x:row>
    <x:row r="1999" spans="1:27">
      <x:c r="D1999" s="49" t="s">
        <x:v>410</x:v>
      </x:c>
      <x:c r="E1999" s="48" t="s"/>
      <x:c r="H1999" s="48" t="n">
        <x:v>3</x:v>
      </x:c>
      <x:c r="I1999" s="0" t="s">
        <x:v>380</x:v>
      </x:c>
      <x:c r="K1999" s="46">
        <x:f>ROUND(H1999/100*K1998,5)</x:f>
      </x:c>
    </x:row>
    <x:row r="2000" spans="1:27">
      <x:c r="D2000" s="49" t="s">
        <x:v>381</x:v>
      </x:c>
      <x:c r="E2000" s="48" t="s"/>
      <x:c r="H2000" s="48" t="s"/>
      <x:c r="K2000" s="50">
        <x:f>SUM(K1998:K1999)</x:f>
      </x:c>
    </x:row>
  </x:sheetData>
  <x:sheetProtection sheet="1"/>
  <x:mergeCells count="285">
    <x:mergeCell ref="A1:K1"/>
    <x:mergeCell ref="A2:K2"/>
    <x:mergeCell ref="A3:K3"/>
    <x:mergeCell ref="A4:K4"/>
    <x:mergeCell ref="A6:K6"/>
    <x:mergeCell ref="D11:F11"/>
    <x:mergeCell ref="I11:J11"/>
    <x:mergeCell ref="D27:F27"/>
    <x:mergeCell ref="I27:J27"/>
    <x:mergeCell ref="D43:F43"/>
    <x:mergeCell ref="I43:J43"/>
    <x:mergeCell ref="D60:F60"/>
    <x:mergeCell ref="I60:J60"/>
    <x:mergeCell ref="D73:F73"/>
    <x:mergeCell ref="I73:J73"/>
    <x:mergeCell ref="D88:F88"/>
    <x:mergeCell ref="I88:J88"/>
    <x:mergeCell ref="D100:F100"/>
    <x:mergeCell ref="I100:J100"/>
    <x:mergeCell ref="D114:F114"/>
    <x:mergeCell ref="I114:J114"/>
    <x:mergeCell ref="D124:F124"/>
    <x:mergeCell ref="I124:J124"/>
    <x:mergeCell ref="D135:F135"/>
    <x:mergeCell ref="I135:J135"/>
    <x:mergeCell ref="D153:F153"/>
    <x:mergeCell ref="I153:J153"/>
    <x:mergeCell ref="D171:F171"/>
    <x:mergeCell ref="I171:J171"/>
    <x:mergeCell ref="D187:F187"/>
    <x:mergeCell ref="I187:J187"/>
    <x:mergeCell ref="D188:F188"/>
    <x:mergeCell ref="I188:J188"/>
    <x:mergeCell ref="D214:F214"/>
    <x:mergeCell ref="I214:J214"/>
    <x:mergeCell ref="D237:F237"/>
    <x:mergeCell ref="I237:J237"/>
    <x:mergeCell ref="D259:F259"/>
    <x:mergeCell ref="I259:J259"/>
    <x:mergeCell ref="D260:F260"/>
    <x:mergeCell ref="I260:J260"/>
    <x:mergeCell ref="D282:F282"/>
    <x:mergeCell ref="I282:J282"/>
    <x:mergeCell ref="D332:F332"/>
    <x:mergeCell ref="I332:J332"/>
    <x:mergeCell ref="D378:F378"/>
    <x:mergeCell ref="I378:J378"/>
    <x:mergeCell ref="D402:F402"/>
    <x:mergeCell ref="I402:J402"/>
    <x:mergeCell ref="D449:F449"/>
    <x:mergeCell ref="I449:J449"/>
    <x:mergeCell ref="D501:F501"/>
    <x:mergeCell ref="I501:J501"/>
    <x:mergeCell ref="D547:F547"/>
    <x:mergeCell ref="I547:J547"/>
    <x:mergeCell ref="D567:F567"/>
    <x:mergeCell ref="I567:J567"/>
    <x:mergeCell ref="D568:F568"/>
    <x:mergeCell ref="I568:J568"/>
    <x:mergeCell ref="D569:F569"/>
    <x:mergeCell ref="I569:J569"/>
    <x:mergeCell ref="D570:F570"/>
    <x:mergeCell ref="I570:J570"/>
    <x:mergeCell ref="D571:F571"/>
    <x:mergeCell ref="I571:J571"/>
    <x:mergeCell ref="D590:F590"/>
    <x:mergeCell ref="I590:J590"/>
    <x:mergeCell ref="D601:F601"/>
    <x:mergeCell ref="I601:J601"/>
    <x:mergeCell ref="D612:F612"/>
    <x:mergeCell ref="I612:J612"/>
    <x:mergeCell ref="D630:F630"/>
    <x:mergeCell ref="I630:J630"/>
    <x:mergeCell ref="D631:F631"/>
    <x:mergeCell ref="I631:J631"/>
    <x:mergeCell ref="D641:F641"/>
    <x:mergeCell ref="I641:J641"/>
    <x:mergeCell ref="D653:F653"/>
    <x:mergeCell ref="I653:J653"/>
    <x:mergeCell ref="D665:F665"/>
    <x:mergeCell ref="I665:J665"/>
    <x:mergeCell ref="D677:F677"/>
    <x:mergeCell ref="I677:J677"/>
    <x:mergeCell ref="D687:F687"/>
    <x:mergeCell ref="I687:J687"/>
    <x:mergeCell ref="D697:F697"/>
    <x:mergeCell ref="I697:J697"/>
    <x:mergeCell ref="D708:F708"/>
    <x:mergeCell ref="I708:J708"/>
    <x:mergeCell ref="D719:F719"/>
    <x:mergeCell ref="I719:J719"/>
    <x:mergeCell ref="D730:F730"/>
    <x:mergeCell ref="I730:J730"/>
    <x:mergeCell ref="D742:F742"/>
    <x:mergeCell ref="I742:J742"/>
    <x:mergeCell ref="D752:F752"/>
    <x:mergeCell ref="I752:J752"/>
    <x:mergeCell ref="D763:F763"/>
    <x:mergeCell ref="I763:J763"/>
    <x:mergeCell ref="D764:F764"/>
    <x:mergeCell ref="I764:J764"/>
    <x:mergeCell ref="D765:F765"/>
    <x:mergeCell ref="I765:J765"/>
    <x:mergeCell ref="D766:F766"/>
    <x:mergeCell ref="I766:J766"/>
    <x:mergeCell ref="D777:F777"/>
    <x:mergeCell ref="I777:J777"/>
    <x:mergeCell ref="D788:F788"/>
    <x:mergeCell ref="I788:J788"/>
    <x:mergeCell ref="D808:F808"/>
    <x:mergeCell ref="I808:J808"/>
    <x:mergeCell ref="D809:F809"/>
    <x:mergeCell ref="I809:J809"/>
    <x:mergeCell ref="D810:F810"/>
    <x:mergeCell ref="I810:J810"/>
    <x:mergeCell ref="D834:F834"/>
    <x:mergeCell ref="I834:J834"/>
    <x:mergeCell ref="D858:F858"/>
    <x:mergeCell ref="I858:J858"/>
    <x:mergeCell ref="D881:F881"/>
    <x:mergeCell ref="I881:J881"/>
    <x:mergeCell ref="D895:F895"/>
    <x:mergeCell ref="I895:J895"/>
    <x:mergeCell ref="D912:F912"/>
    <x:mergeCell ref="I912:J912"/>
    <x:mergeCell ref="D931:F931"/>
    <x:mergeCell ref="I931:J931"/>
    <x:mergeCell ref="D954:F954"/>
    <x:mergeCell ref="I954:J954"/>
    <x:mergeCell ref="D977:F977"/>
    <x:mergeCell ref="I977:J977"/>
    <x:mergeCell ref="D995:F995"/>
    <x:mergeCell ref="I995:J995"/>
    <x:mergeCell ref="D1013:F1013"/>
    <x:mergeCell ref="I1013:J1013"/>
    <x:mergeCell ref="D1028:F1028"/>
    <x:mergeCell ref="I1028:J1028"/>
    <x:mergeCell ref="D1047:F1047"/>
    <x:mergeCell ref="I1047:J1047"/>
    <x:mergeCell ref="D1048:F1048"/>
    <x:mergeCell ref="I1048:J1048"/>
    <x:mergeCell ref="D1049:F1049"/>
    <x:mergeCell ref="I1049:J1049"/>
    <x:mergeCell ref="D1050:F1050"/>
    <x:mergeCell ref="I1050:J1050"/>
    <x:mergeCell ref="D1051:F1051"/>
    <x:mergeCell ref="I1051:J1051"/>
    <x:mergeCell ref="D1065:F1065"/>
    <x:mergeCell ref="I1065:J1065"/>
    <x:mergeCell ref="D1082:F1082"/>
    <x:mergeCell ref="I1082:J1082"/>
    <x:mergeCell ref="D1102:F1102"/>
    <x:mergeCell ref="I1102:J1102"/>
    <x:mergeCell ref="D1119:F1119"/>
    <x:mergeCell ref="I1119:J1119"/>
    <x:mergeCell ref="D1136:F1136"/>
    <x:mergeCell ref="I1136:J1136"/>
    <x:mergeCell ref="D1153:F1153"/>
    <x:mergeCell ref="I1153:J1153"/>
    <x:mergeCell ref="D1167:F1167"/>
    <x:mergeCell ref="I1167:J1167"/>
    <x:mergeCell ref="D1184:F1184"/>
    <x:mergeCell ref="I1184:J1184"/>
    <x:mergeCell ref="D1201:F1201"/>
    <x:mergeCell ref="I1201:J1201"/>
    <x:mergeCell ref="D1218:F1218"/>
    <x:mergeCell ref="I1218:J1218"/>
    <x:mergeCell ref="D1235:F1235"/>
    <x:mergeCell ref="I1235:J1235"/>
    <x:mergeCell ref="D1250:F1250"/>
    <x:mergeCell ref="I1250:J1250"/>
    <x:mergeCell ref="D1265:F1265"/>
    <x:mergeCell ref="I1265:J1265"/>
    <x:mergeCell ref="D1280:F1280"/>
    <x:mergeCell ref="I1280:J1280"/>
    <x:mergeCell ref="D1294:F1294"/>
    <x:mergeCell ref="I1294:J1294"/>
    <x:mergeCell ref="D1309:F1309"/>
    <x:mergeCell ref="I1309:J1309"/>
    <x:mergeCell ref="D1325:F1325"/>
    <x:mergeCell ref="I1325:J1325"/>
    <x:mergeCell ref="D1339:F1339"/>
    <x:mergeCell ref="I1339:J1339"/>
    <x:mergeCell ref="D1353:F1353"/>
    <x:mergeCell ref="I1353:J1353"/>
    <x:mergeCell ref="D1367:F1367"/>
    <x:mergeCell ref="I1367:J1367"/>
    <x:mergeCell ref="D1381:F1381"/>
    <x:mergeCell ref="I1381:J1381"/>
    <x:mergeCell ref="D1396:F1396"/>
    <x:mergeCell ref="I1396:J1396"/>
    <x:mergeCell ref="D1410:F1410"/>
    <x:mergeCell ref="I1410:J1410"/>
    <x:mergeCell ref="D1424:F1424"/>
    <x:mergeCell ref="I1424:J1424"/>
    <x:mergeCell ref="D1438:F1438"/>
    <x:mergeCell ref="I1438:J1438"/>
    <x:mergeCell ref="D1452:F1452"/>
    <x:mergeCell ref="I1452:J1452"/>
    <x:mergeCell ref="D1466:F1466"/>
    <x:mergeCell ref="I1466:J1466"/>
    <x:mergeCell ref="D1480:F1480"/>
    <x:mergeCell ref="I1480:J1480"/>
    <x:mergeCell ref="D1494:F1494"/>
    <x:mergeCell ref="I1494:J1494"/>
    <x:mergeCell ref="D1508:F1508"/>
    <x:mergeCell ref="I1508:J1508"/>
    <x:mergeCell ref="D1522:F1522"/>
    <x:mergeCell ref="I1522:J1522"/>
    <x:mergeCell ref="D1536:F1536"/>
    <x:mergeCell ref="I1536:J1536"/>
    <x:mergeCell ref="D1550:F1550"/>
    <x:mergeCell ref="I1550:J1550"/>
    <x:mergeCell ref="D1564:F1564"/>
    <x:mergeCell ref="I1564:J1564"/>
    <x:mergeCell ref="D1579:F1579"/>
    <x:mergeCell ref="I1579:J1579"/>
    <x:mergeCell ref="D1595:F1595"/>
    <x:mergeCell ref="I1595:J1595"/>
    <x:mergeCell ref="D1609:F1609"/>
    <x:mergeCell ref="I1609:J1609"/>
    <x:mergeCell ref="D1624:F1624"/>
    <x:mergeCell ref="I1624:J1624"/>
    <x:mergeCell ref="D1640:F1640"/>
    <x:mergeCell ref="I1640:J1640"/>
    <x:mergeCell ref="D1654:F1654"/>
    <x:mergeCell ref="I1654:J1654"/>
    <x:mergeCell ref="D1668:F1668"/>
    <x:mergeCell ref="I1668:J1668"/>
    <x:mergeCell ref="D1682:F1682"/>
    <x:mergeCell ref="I1682:J1682"/>
    <x:mergeCell ref="D1695:F1695"/>
    <x:mergeCell ref="I1695:J1695"/>
    <x:mergeCell ref="D1709:F1709"/>
    <x:mergeCell ref="I1709:J1709"/>
    <x:mergeCell ref="D1732:F1732"/>
    <x:mergeCell ref="I1732:J1732"/>
    <x:mergeCell ref="D1733:F1733"/>
    <x:mergeCell ref="I1733:J1733"/>
    <x:mergeCell ref="D1734:F1734"/>
    <x:mergeCell ref="I1734:J1734"/>
    <x:mergeCell ref="D1735:F1735"/>
    <x:mergeCell ref="I1735:J1735"/>
    <x:mergeCell ref="D1736:F1736"/>
    <x:mergeCell ref="I1736:J1736"/>
    <x:mergeCell ref="D1737:F1737"/>
    <x:mergeCell ref="I1737:J1737"/>
    <x:mergeCell ref="D1738:F1738"/>
    <x:mergeCell ref="I1738:J1738"/>
    <x:mergeCell ref="D1748:F1748"/>
    <x:mergeCell ref="I1748:J1748"/>
    <x:mergeCell ref="D1766:F1766"/>
    <x:mergeCell ref="I1766:J1766"/>
    <x:mergeCell ref="D1774:F1774"/>
    <x:mergeCell ref="I1774:J1774"/>
    <x:mergeCell ref="D1782:F1782"/>
    <x:mergeCell ref="I1782:J1782"/>
    <x:mergeCell ref="D1798:F1798"/>
    <x:mergeCell ref="I1798:J1798"/>
    <x:mergeCell ref="D1814:F1814"/>
    <x:mergeCell ref="I1814:J1814"/>
    <x:mergeCell ref="D1830:F1830"/>
    <x:mergeCell ref="I1830:J1830"/>
    <x:mergeCell ref="D1847:F1847"/>
    <x:mergeCell ref="I1847:J1847"/>
    <x:mergeCell ref="D1864:F1864"/>
    <x:mergeCell ref="I1864:J1864"/>
    <x:mergeCell ref="D1879:F1879"/>
    <x:mergeCell ref="I1879:J1879"/>
    <x:mergeCell ref="D1897:F1897"/>
    <x:mergeCell ref="I1897:J1897"/>
    <x:mergeCell ref="D1918:F1918"/>
    <x:mergeCell ref="I1918:J1918"/>
    <x:mergeCell ref="D1937:F1937"/>
    <x:mergeCell ref="I1937:J1937"/>
    <x:mergeCell ref="D1954:F1954"/>
    <x:mergeCell ref="I1954:J1954"/>
    <x:mergeCell ref="D1970:F1970"/>
    <x:mergeCell ref="I1970:J1970"/>
    <x:mergeCell ref="D1971:F1971"/>
    <x:mergeCell ref="I1971:J1971"/>
    <x:mergeCell ref="D1986:F1986"/>
    <x:mergeCell ref="I1986:J1986"/>
    <x:mergeCell ref="D1988:F1988"/>
    <x:mergeCell ref="I1988:J198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I291"/>
  <x:sheetViews>
    <x:sheetView workbookViewId="0">
      <x:pane xSplit="0" ySplit="8" topLeftCell="A9" state="frozenSplit"/>
    </x:sheetView>
  </x:sheetViews>
  <x:sheetFormatPr defaultRowHeight="15"/>
  <x:cols>
    <x:col min="1" max="1" width="14.710625" style="0" customWidth="1"/>
    <x:col min="2" max="2" width="6.210625" style="0" customWidth="1"/>
    <x:col min="3" max="3" width="65.710625" style="0" customWidth="1"/>
    <x:col min="4" max="4" width="13.710625" style="0" customWidth="1"/>
    <x:col min="5" max="5" width="65.710625" style="0" customWidth="1"/>
    <x:col min="6" max="9" width="13.710625" style="0" customWidth="1"/>
  </x:cols>
  <x:sheetData>
    <x:row r="1" spans="1:9">
      <x:c r="A1" s="16" t="s">
        <x:v>0</x:v>
      </x:c>
      <x:c r="B1" s="16" t="s">
        <x:v>0</x:v>
      </x:c>
      <x:c r="C1" s="16" t="s">
        <x:v>0</x:v>
      </x:c>
      <x:c r="D1" s="16" t="s">
        <x:v>0</x:v>
      </x:c>
    </x:row>
    <x:row r="2" spans="1:9">
      <x:c r="A2" s="16" t="s"/>
      <x:c r="B2" s="16" t="s"/>
      <x:c r="C2" s="16" t="s"/>
      <x:c r="D2" s="16" t="s"/>
    </x:row>
    <x:row r="3" spans="1:9">
      <x:c r="A3" s="16" t="s"/>
      <x:c r="B3" s="16" t="s"/>
      <x:c r="C3" s="16" t="s"/>
      <x:c r="D3" s="16" t="s"/>
    </x:row>
    <x:row r="4" spans="1:9">
      <x:c r="A4" s="16" t="s"/>
      <x:c r="B4" s="16" t="s"/>
      <x:c r="C4" s="16" t="s"/>
      <x:c r="D4" s="16" t="s"/>
    </x:row>
    <x:row r="6" spans="1:9">
      <x:c r="A6" s="3" t="s">
        <x:v>346</x:v>
      </x:c>
      <x:c r="B6" s="3" t="s">
        <x:v>346</x:v>
      </x:c>
      <x:c r="C6" s="3" t="s">
        <x:v>346</x:v>
      </x:c>
      <x:c r="D6" s="3" t="s">
        <x:v>346</x:v>
      </x:c>
    </x:row>
    <x:row r="8" spans="1:9">
      <x:c r="A8" s="37" t="s">
        <x:v>348</x:v>
      </x:c>
      <x:c r="B8" s="37" t="s">
        <x:v>349</x:v>
      </x:c>
      <x:c r="C8" s="37" t="s">
        <x:v>350</x:v>
      </x:c>
      <x:c r="D8" s="37" t="s">
        <x:v>2</x:v>
      </x:c>
      <x:c r="E8" s="37" t="s">
        <x:v>351</x:v>
      </x:c>
      <x:c r="F8" s="37" t="s">
        <x:v>1258</x:v>
      </x:c>
      <x:c r="G8" s="37" t="s">
        <x:v>1259</x:v>
      </x:c>
      <x:c r="H8" s="37" t="s">
        <x:v>1260</x:v>
      </x:c>
      <x:c r="I8" s="37" t="s">
        <x:v>1261</x:v>
      </x:c>
    </x:row>
    <x:row r="10" spans="1:9">
      <x:c r="A10" s="19" t="s">
        <x:v>357</x:v>
      </x:c>
    </x:row>
    <x:row r="11" spans="1:9">
      <x:c r="A11" s="0" t="s">
        <x:v>1262</x:v>
      </x:c>
      <x:c r="B11" s="0" t="s">
        <x:v>359</x:v>
      </x:c>
      <x:c r="C11" s="52" t="s">
        <x:v>1263</x:v>
      </x:c>
      <x:c r="D11" s="46" t="n">
        <x:v>27.23</x:v>
      </x:c>
      <x:c r="E11" s="0" t="s">
        <x:v>1263</x:v>
      </x:c>
      <x:c r="F11" s="53" t="n">
        <x:v>0</x:v>
      </x:c>
      <x:c r="G11" s="53" t="n">
        <x:v>0</x:v>
      </x:c>
      <x:c r="H11" s="53" t="n">
        <x:v>0</x:v>
      </x:c>
      <x:c r="I11" s="53" t="n">
        <x:v>0</x:v>
      </x:c>
    </x:row>
    <x:row r="12" spans="1:9">
      <x:c r="A12" s="0" t="s">
        <x:v>769</x:v>
      </x:c>
      <x:c r="B12" s="0" t="s">
        <x:v>359</x:v>
      </x:c>
      <x:c r="C12" s="52" t="s">
        <x:v>770</x:v>
      </x:c>
      <x:c r="D12" s="46" t="n">
        <x:v>25.74</x:v>
      </x:c>
      <x:c r="E12" s="0" t="s">
        <x:v>770</x:v>
      </x:c>
      <x:c r="F12" s="53" t="n">
        <x:v>0</x:v>
      </x:c>
      <x:c r="G12" s="53" t="n">
        <x:v>0</x:v>
      </x:c>
      <x:c r="H12" s="53" t="n">
        <x:v>0</x:v>
      </x:c>
      <x:c r="I12" s="53" t="n">
        <x:v>0</x:v>
      </x:c>
    </x:row>
    <x:row r="13" spans="1:9">
      <x:c r="A13" s="0" t="s">
        <x:v>748</x:v>
      </x:c>
      <x:c r="B13" s="0" t="s">
        <x:v>359</x:v>
      </x:c>
      <x:c r="C13" s="52" t="s">
        <x:v>749</x:v>
      </x:c>
      <x:c r="D13" s="46" t="n">
        <x:v>25.7</x:v>
      </x:c>
      <x:c r="E13" s="0" t="s">
        <x:v>749</x:v>
      </x:c>
      <x:c r="F13" s="53" t="n">
        <x:v>0</x:v>
      </x:c>
      <x:c r="G13" s="53" t="n">
        <x:v>0</x:v>
      </x:c>
      <x:c r="H13" s="53" t="n">
        <x:v>0</x:v>
      </x:c>
      <x:c r="I13" s="53" t="n">
        <x:v>0</x:v>
      </x:c>
    </x:row>
    <x:row r="14" spans="1:9">
      <x:c r="A14" s="0" t="s">
        <x:v>1076</x:v>
      </x:c>
      <x:c r="B14" s="0" t="s">
        <x:v>359</x:v>
      </x:c>
      <x:c r="C14" s="52" t="s">
        <x:v>1077</x:v>
      </x:c>
      <x:c r="D14" s="46" t="n">
        <x:v>25.7</x:v>
      </x:c>
      <x:c r="E14" s="0" t="s">
        <x:v>1077</x:v>
      </x:c>
      <x:c r="F14" s="53" t="n">
        <x:v>0</x:v>
      </x:c>
      <x:c r="G14" s="53" t="n">
        <x:v>0</x:v>
      </x:c>
      <x:c r="H14" s="53" t="n">
        <x:v>0</x:v>
      </x:c>
      <x:c r="I14" s="53" t="n">
        <x:v>0</x:v>
      </x:c>
    </x:row>
    <x:row r="15" spans="1:9">
      <x:c r="A15" s="0" t="s">
        <x:v>734</x:v>
      </x:c>
      <x:c r="B15" s="0" t="s">
        <x:v>359</x:v>
      </x:c>
      <x:c r="C15" s="52" t="s">
        <x:v>735</x:v>
      </x:c>
      <x:c r="D15" s="46" t="n">
        <x:v>25.74</x:v>
      </x:c>
      <x:c r="E15" s="0" t="s">
        <x:v>735</x:v>
      </x:c>
      <x:c r="F15" s="53" t="n">
        <x:v>0</x:v>
      </x:c>
      <x:c r="G15" s="53" t="n">
        <x:v>0</x:v>
      </x:c>
      <x:c r="H15" s="53" t="n">
        <x:v>0</x:v>
      </x:c>
      <x:c r="I15" s="53" t="n">
        <x:v>0</x:v>
      </x:c>
    </x:row>
    <x:row r="16" spans="1:9">
      <x:c r="A16" s="0" t="s">
        <x:v>1264</x:v>
      </x:c>
      <x:c r="B16" s="0" t="s">
        <x:v>359</x:v>
      </x:c>
      <x:c r="C16" s="52" t="s">
        <x:v>1263</x:v>
      </x:c>
      <x:c r="D16" s="46" t="n">
        <x:v>27.23</x:v>
      </x:c>
      <x:c r="E16" s="0" t="s">
        <x:v>1263</x:v>
      </x:c>
      <x:c r="F16" s="53" t="n">
        <x:v>0</x:v>
      </x:c>
      <x:c r="G16" s="53" t="n">
        <x:v>0</x:v>
      </x:c>
      <x:c r="H16" s="53" t="n">
        <x:v>0</x:v>
      </x:c>
      <x:c r="I16" s="53" t="n">
        <x:v>0</x:v>
      </x:c>
    </x:row>
    <x:row r="17" spans="1:9">
      <x:c r="A17" s="0" t="s">
        <x:v>1265</x:v>
      </x:c>
      <x:c r="B17" s="0" t="s">
        <x:v>359</x:v>
      </x:c>
      <x:c r="C17" s="52" t="s">
        <x:v>1263</x:v>
      </x:c>
      <x:c r="D17" s="46" t="n">
        <x:v>27.23</x:v>
      </x:c>
      <x:c r="E17" s="0" t="s">
        <x:v>1263</x:v>
      </x:c>
      <x:c r="F17" s="53" t="n">
        <x:v>0</x:v>
      </x:c>
      <x:c r="G17" s="53" t="n">
        <x:v>0</x:v>
      </x:c>
      <x:c r="H17" s="53" t="n">
        <x:v>0</x:v>
      </x:c>
      <x:c r="I17" s="53" t="n">
        <x:v>0</x:v>
      </x:c>
    </x:row>
    <x:row r="18" spans="1:9">
      <x:c r="A18" s="0" t="s">
        <x:v>1266</x:v>
      </x:c>
      <x:c r="B18" s="0" t="s">
        <x:v>359</x:v>
      </x:c>
      <x:c r="C18" s="52" t="s">
        <x:v>1263</x:v>
      </x:c>
      <x:c r="D18" s="46" t="n">
        <x:v>27.23</x:v>
      </x:c>
      <x:c r="E18" s="0" t="s">
        <x:v>1263</x:v>
      </x:c>
      <x:c r="F18" s="53" t="n">
        <x:v>0</x:v>
      </x:c>
      <x:c r="G18" s="53" t="n">
        <x:v>0</x:v>
      </x:c>
      <x:c r="H18" s="53" t="n">
        <x:v>0</x:v>
      </x:c>
      <x:c r="I18" s="53" t="n">
        <x:v>0</x:v>
      </x:c>
    </x:row>
    <x:row r="19" spans="1:9">
      <x:c r="A19" s="0" t="s">
        <x:v>1267</x:v>
      </x:c>
      <x:c r="B19" s="0" t="s">
        <x:v>359</x:v>
      </x:c>
      <x:c r="C19" s="52" t="s">
        <x:v>1263</x:v>
      </x:c>
      <x:c r="D19" s="46" t="n">
        <x:v>27.23</x:v>
      </x:c>
      <x:c r="E19" s="0" t="s">
        <x:v>1263</x:v>
      </x:c>
      <x:c r="F19" s="53" t="n">
        <x:v>0</x:v>
      </x:c>
      <x:c r="G19" s="53" t="n">
        <x:v>0</x:v>
      </x:c>
      <x:c r="H19" s="53" t="n">
        <x:v>0</x:v>
      </x:c>
      <x:c r="I19" s="53" t="n">
        <x:v>0</x:v>
      </x:c>
    </x:row>
    <x:row r="20" spans="1:9">
      <x:c r="A20" s="0" t="s">
        <x:v>1268</x:v>
      </x:c>
      <x:c r="B20" s="0" t="s">
        <x:v>359</x:v>
      </x:c>
      <x:c r="C20" s="52" t="s">
        <x:v>1263</x:v>
      </x:c>
      <x:c r="D20" s="46" t="n">
        <x:v>27.23</x:v>
      </x:c>
      <x:c r="E20" s="0" t="s">
        <x:v>1263</x:v>
      </x:c>
      <x:c r="F20" s="53" t="n">
        <x:v>0</x:v>
      </x:c>
      <x:c r="G20" s="53" t="n">
        <x:v>0</x:v>
      </x:c>
      <x:c r="H20" s="53" t="n">
        <x:v>0</x:v>
      </x:c>
      <x:c r="I20" s="53" t="n">
        <x:v>0</x:v>
      </x:c>
    </x:row>
    <x:row r="21" spans="1:9">
      <x:c r="A21" s="0" t="s">
        <x:v>700</x:v>
      </x:c>
      <x:c r="B21" s="0" t="s">
        <x:v>359</x:v>
      </x:c>
      <x:c r="C21" s="52" t="s">
        <x:v>701</x:v>
      </x:c>
      <x:c r="D21" s="46" t="n">
        <x:v>24.12</x:v>
      </x:c>
      <x:c r="E21" s="0" t="s">
        <x:v>701</x:v>
      </x:c>
      <x:c r="F21" s="53" t="n">
        <x:v>0</x:v>
      </x:c>
      <x:c r="G21" s="53" t="n">
        <x:v>0</x:v>
      </x:c>
      <x:c r="H21" s="53" t="n">
        <x:v>0</x:v>
      </x:c>
      <x:c r="I21" s="53" t="n">
        <x:v>0</x:v>
      </x:c>
    </x:row>
    <x:row r="22" spans="1:9">
      <x:c r="A22" s="0" t="s">
        <x:v>393</x:v>
      </x:c>
      <x:c r="B22" s="0" t="s">
        <x:v>359</x:v>
      </x:c>
      <x:c r="C22" s="52" t="s">
        <x:v>394</x:v>
      </x:c>
      <x:c r="D22" s="46" t="n">
        <x:v>24.12</x:v>
      </x:c>
      <x:c r="E22" s="0" t="s">
        <x:v>394</x:v>
      </x:c>
      <x:c r="F22" s="53" t="n">
        <x:v>0</x:v>
      </x:c>
      <x:c r="G22" s="53" t="n">
        <x:v>0</x:v>
      </x:c>
      <x:c r="H22" s="53" t="n">
        <x:v>0</x:v>
      </x:c>
      <x:c r="I22" s="53" t="n">
        <x:v>0</x:v>
      </x:c>
    </x:row>
    <x:row r="23" spans="1:9">
      <x:c r="A23" s="0" t="s">
        <x:v>358</x:v>
      </x:c>
      <x:c r="B23" s="0" t="s">
        <x:v>359</x:v>
      </x:c>
      <x:c r="C23" s="52" t="s">
        <x:v>360</x:v>
      </x:c>
      <x:c r="D23" s="46" t="n">
        <x:v>25.06</x:v>
      </x:c>
      <x:c r="E23" s="0" t="s">
        <x:v>360</x:v>
      </x:c>
      <x:c r="F23" s="53" t="n">
        <x:v>0</x:v>
      </x:c>
      <x:c r="G23" s="53" t="n">
        <x:v>0</x:v>
      </x:c>
      <x:c r="H23" s="53" t="n">
        <x:v>0</x:v>
      </x:c>
      <x:c r="I23" s="53" t="n">
        <x:v>0</x:v>
      </x:c>
    </x:row>
    <x:row r="24" spans="1:9">
      <x:c r="A24" s="0" t="s">
        <x:v>1269</x:v>
      </x:c>
      <x:c r="B24" s="0" t="s">
        <x:v>359</x:v>
      </x:c>
      <x:c r="C24" s="52" t="s">
        <x:v>1270</x:v>
      </x:c>
      <x:c r="D24" s="46" t="n">
        <x:v>31.7</x:v>
      </x:c>
      <x:c r="E24" s="0" t="s">
        <x:v>1270</x:v>
      </x:c>
      <x:c r="F24" s="53" t="n">
        <x:v>0</x:v>
      </x:c>
      <x:c r="G24" s="53" t="n">
        <x:v>0</x:v>
      </x:c>
      <x:c r="H24" s="53" t="n">
        <x:v>0</x:v>
      </x:c>
      <x:c r="I24" s="53" t="n">
        <x:v>0</x:v>
      </x:c>
    </x:row>
    <x:row r="25" spans="1:9">
      <x:c r="A25" s="0" t="s">
        <x:v>767</x:v>
      </x:c>
      <x:c r="B25" s="0" t="s">
        <x:v>359</x:v>
      </x:c>
      <x:c r="C25" s="52" t="s">
        <x:v>768</x:v>
      </x:c>
      <x:c r="D25" s="46" t="n">
        <x:v>29.03</x:v>
      </x:c>
      <x:c r="E25" s="0" t="s">
        <x:v>768</x:v>
      </x:c>
      <x:c r="F25" s="53" t="n">
        <x:v>0</x:v>
      </x:c>
      <x:c r="G25" s="53" t="n">
        <x:v>0</x:v>
      </x:c>
      <x:c r="H25" s="53" t="n">
        <x:v>0</x:v>
      </x:c>
      <x:c r="I25" s="53" t="n">
        <x:v>0</x:v>
      </x:c>
    </x:row>
    <x:row r="26" spans="1:9">
      <x:c r="A26" s="0" t="s">
        <x:v>746</x:v>
      </x:c>
      <x:c r="B26" s="0" t="s">
        <x:v>359</x:v>
      </x:c>
      <x:c r="C26" s="52" t="s">
        <x:v>747</x:v>
      </x:c>
      <x:c r="D26" s="46" t="n">
        <x:v>30.01</x:v>
      </x:c>
      <x:c r="E26" s="0" t="s">
        <x:v>747</x:v>
      </x:c>
      <x:c r="F26" s="53" t="n">
        <x:v>0</x:v>
      </x:c>
      <x:c r="G26" s="53" t="n">
        <x:v>0</x:v>
      </x:c>
      <x:c r="H26" s="53" t="n">
        <x:v>0</x:v>
      </x:c>
      <x:c r="I26" s="53" t="n">
        <x:v>0</x:v>
      </x:c>
    </x:row>
    <x:row r="27" spans="1:9">
      <x:c r="A27" s="0" t="s">
        <x:v>813</x:v>
      </x:c>
      <x:c r="B27" s="0" t="s">
        <x:v>359</x:v>
      </x:c>
      <x:c r="C27" s="52" t="s">
        <x:v>814</x:v>
      </x:c>
      <x:c r="D27" s="46" t="n">
        <x:v>29.03</x:v>
      </x:c>
      <x:c r="E27" s="0" t="s">
        <x:v>814</x:v>
      </x:c>
      <x:c r="F27" s="53" t="n">
        <x:v>0</x:v>
      </x:c>
      <x:c r="G27" s="53" t="n">
        <x:v>0</x:v>
      </x:c>
      <x:c r="H27" s="53" t="n">
        <x:v>0</x:v>
      </x:c>
      <x:c r="I27" s="53" t="n">
        <x:v>0</x:v>
      </x:c>
    </x:row>
    <x:row r="28" spans="1:9">
      <x:c r="A28" s="0" t="s">
        <x:v>718</x:v>
      </x:c>
      <x:c r="B28" s="0" t="s">
        <x:v>359</x:v>
      </x:c>
      <x:c r="C28" s="52" t="s">
        <x:v>719</x:v>
      </x:c>
      <x:c r="D28" s="46" t="n">
        <x:v>30.01</x:v>
      </x:c>
      <x:c r="E28" s="0" t="s">
        <x:v>719</x:v>
      </x:c>
      <x:c r="F28" s="53" t="n">
        <x:v>0</x:v>
      </x:c>
      <x:c r="G28" s="53" t="n">
        <x:v>0</x:v>
      </x:c>
      <x:c r="H28" s="53" t="n">
        <x:v>0</x:v>
      </x:c>
      <x:c r="I28" s="53" t="n">
        <x:v>0</x:v>
      </x:c>
    </x:row>
    <x:row r="29" spans="1:9">
      <x:c r="A29" s="0" t="s">
        <x:v>1144</x:v>
      </x:c>
      <x:c r="B29" s="0" t="s">
        <x:v>359</x:v>
      </x:c>
      <x:c r="C29" s="52" t="s">
        <x:v>1145</x:v>
      </x:c>
      <x:c r="D29" s="46" t="n">
        <x:v>29.03</x:v>
      </x:c>
      <x:c r="E29" s="0" t="s">
        <x:v>1145</x:v>
      </x:c>
      <x:c r="F29" s="53" t="n">
        <x:v>0</x:v>
      </x:c>
      <x:c r="G29" s="53" t="n">
        <x:v>0</x:v>
      </x:c>
      <x:c r="H29" s="53" t="n">
        <x:v>0</x:v>
      </x:c>
      <x:c r="I29" s="53" t="n">
        <x:v>0</x:v>
      </x:c>
    </x:row>
    <x:row r="30" spans="1:9">
      <x:c r="A30" s="0" t="s">
        <x:v>732</x:v>
      </x:c>
      <x:c r="B30" s="0" t="s">
        <x:v>359</x:v>
      </x:c>
      <x:c r="C30" s="52" t="s">
        <x:v>733</x:v>
      </x:c>
      <x:c r="D30" s="46" t="n">
        <x:v>30.01</x:v>
      </x:c>
      <x:c r="E30" s="0" t="s">
        <x:v>733</x:v>
      </x:c>
      <x:c r="F30" s="53" t="n">
        <x:v>0</x:v>
      </x:c>
      <x:c r="G30" s="53" t="n">
        <x:v>0</x:v>
      </x:c>
      <x:c r="H30" s="53" t="n">
        <x:v>0</x:v>
      </x:c>
      <x:c r="I30" s="53" t="n">
        <x:v>0</x:v>
      </x:c>
    </x:row>
    <x:row r="31" spans="1:9">
      <x:c r="A31" s="0" t="s">
        <x:v>752</x:v>
      </x:c>
      <x:c r="B31" s="0" t="s">
        <x:v>359</x:v>
      </x:c>
      <x:c r="C31" s="52" t="s">
        <x:v>753</x:v>
      </x:c>
      <x:c r="D31" s="46" t="n">
        <x:v>29.03</x:v>
      </x:c>
      <x:c r="E31" s="0" t="s">
        <x:v>753</x:v>
      </x:c>
      <x:c r="F31" s="53" t="n">
        <x:v>0</x:v>
      </x:c>
      <x:c r="G31" s="53" t="n">
        <x:v>0</x:v>
      </x:c>
      <x:c r="H31" s="53" t="n">
        <x:v>0</x:v>
      </x:c>
      <x:c r="I31" s="53" t="n">
        <x:v>0</x:v>
      </x:c>
    </x:row>
    <x:row r="32" spans="1:9">
      <x:c r="A32" s="0" t="s">
        <x:v>1271</x:v>
      </x:c>
      <x:c r="B32" s="0" t="s">
        <x:v>359</x:v>
      </x:c>
      <x:c r="C32" s="52" t="s">
        <x:v>1270</x:v>
      </x:c>
      <x:c r="D32" s="46" t="n">
        <x:v>31.7</x:v>
      </x:c>
      <x:c r="E32" s="0" t="s">
        <x:v>1270</x:v>
      </x:c>
      <x:c r="F32" s="53" t="n">
        <x:v>0</x:v>
      </x:c>
      <x:c r="G32" s="53" t="n">
        <x:v>0</x:v>
      </x:c>
      <x:c r="H32" s="53" t="n">
        <x:v>0</x:v>
      </x:c>
      <x:c r="I32" s="53" t="n">
        <x:v>0</x:v>
      </x:c>
    </x:row>
    <x:row r="33" spans="1:9">
      <x:c r="A33" s="0" t="s">
        <x:v>1272</x:v>
      </x:c>
      <x:c r="B33" s="0" t="s">
        <x:v>359</x:v>
      </x:c>
      <x:c r="C33" s="52" t="s">
        <x:v>1270</x:v>
      </x:c>
      <x:c r="D33" s="46" t="n">
        <x:v>31.7</x:v>
      </x:c>
      <x:c r="E33" s="0" t="s">
        <x:v>1270</x:v>
      </x:c>
      <x:c r="F33" s="53" t="n">
        <x:v>0</x:v>
      </x:c>
      <x:c r="G33" s="53" t="n">
        <x:v>0</x:v>
      </x:c>
      <x:c r="H33" s="53" t="n">
        <x:v>0</x:v>
      </x:c>
      <x:c r="I33" s="53" t="n">
        <x:v>0</x:v>
      </x:c>
    </x:row>
    <x:row r="34" spans="1:9">
      <x:c r="A34" s="0" t="s">
        <x:v>1273</x:v>
      </x:c>
      <x:c r="B34" s="0" t="s">
        <x:v>359</x:v>
      </x:c>
      <x:c r="C34" s="52" t="s">
        <x:v>1270</x:v>
      </x:c>
      <x:c r="D34" s="46" t="n">
        <x:v>31.7</x:v>
      </x:c>
      <x:c r="E34" s="0" t="s">
        <x:v>1270</x:v>
      </x:c>
      <x:c r="F34" s="53" t="n">
        <x:v>0</x:v>
      </x:c>
      <x:c r="G34" s="53" t="n">
        <x:v>0</x:v>
      </x:c>
      <x:c r="H34" s="53" t="n">
        <x:v>0</x:v>
      </x:c>
      <x:c r="I34" s="53" t="n">
        <x:v>0</x:v>
      </x:c>
    </x:row>
    <x:row r="35" spans="1:9">
      <x:c r="A35" s="0" t="s">
        <x:v>1274</x:v>
      </x:c>
      <x:c r="B35" s="0" t="s">
        <x:v>359</x:v>
      </x:c>
      <x:c r="C35" s="52" t="s">
        <x:v>1270</x:v>
      </x:c>
      <x:c r="D35" s="46" t="n">
        <x:v>31.7</x:v>
      </x:c>
      <x:c r="E35" s="0" t="s">
        <x:v>1270</x:v>
      </x:c>
      <x:c r="F35" s="53" t="n">
        <x:v>0</x:v>
      </x:c>
      <x:c r="G35" s="53" t="n">
        <x:v>0</x:v>
      </x:c>
      <x:c r="H35" s="53" t="n">
        <x:v>0</x:v>
      </x:c>
      <x:c r="I35" s="53" t="n">
        <x:v>0</x:v>
      </x:c>
    </x:row>
    <x:row r="36" spans="1:9">
      <x:c r="A36" s="0" t="s">
        <x:v>1275</x:v>
      </x:c>
      <x:c r="B36" s="0" t="s">
        <x:v>359</x:v>
      </x:c>
      <x:c r="C36" s="52" t="s">
        <x:v>1270</x:v>
      </x:c>
      <x:c r="D36" s="46" t="n">
        <x:v>31.7</x:v>
      </x:c>
      <x:c r="E36" s="0" t="s">
        <x:v>1270</x:v>
      </x:c>
      <x:c r="F36" s="53" t="n">
        <x:v>0</x:v>
      </x:c>
      <x:c r="G36" s="53" t="n">
        <x:v>0</x:v>
      </x:c>
      <x:c r="H36" s="53" t="n">
        <x:v>0</x:v>
      </x:c>
      <x:c r="I36" s="53" t="n">
        <x:v>0</x:v>
      </x:c>
    </x:row>
    <x:row r="37" spans="1:9">
      <x:c r="A37" s="0" t="s">
        <x:v>1276</x:v>
      </x:c>
      <x:c r="B37" s="0" t="s">
        <x:v>359</x:v>
      </x:c>
      <x:c r="C37" s="52" t="s">
        <x:v>1270</x:v>
      </x:c>
      <x:c r="D37" s="46" t="n">
        <x:v>31.7</x:v>
      </x:c>
      <x:c r="E37" s="0" t="s">
        <x:v>1270</x:v>
      </x:c>
      <x:c r="F37" s="53" t="n">
        <x:v>0</x:v>
      </x:c>
      <x:c r="G37" s="53" t="n">
        <x:v>0</x:v>
      </x:c>
      <x:c r="H37" s="53" t="n">
        <x:v>0</x:v>
      </x:c>
      <x:c r="I37" s="53" t="n">
        <x:v>0</x:v>
      </x:c>
    </x:row>
    <x:row r="38" spans="1:9">
      <x:c r="A38" s="0" t="s">
        <x:v>1277</x:v>
      </x:c>
      <x:c r="B38" s="0" t="s">
        <x:v>359</x:v>
      </x:c>
      <x:c r="C38" s="52" t="s">
        <x:v>1270</x:v>
      </x:c>
      <x:c r="D38" s="46" t="n">
        <x:v>31.7</x:v>
      </x:c>
      <x:c r="E38" s="0" t="s">
        <x:v>1270</x:v>
      </x:c>
      <x:c r="F38" s="53" t="n">
        <x:v>0</x:v>
      </x:c>
      <x:c r="G38" s="53" t="n">
        <x:v>0</x:v>
      </x:c>
      <x:c r="H38" s="53" t="n">
        <x:v>0</x:v>
      </x:c>
      <x:c r="I38" s="53" t="n">
        <x:v>0</x:v>
      </x:c>
    </x:row>
    <x:row r="39" spans="1:9">
      <x:c r="A39" s="0" t="s">
        <x:v>706</x:v>
      </x:c>
      <x:c r="B39" s="0" t="s">
        <x:v>359</x:v>
      </x:c>
      <x:c r="C39" s="52" t="s">
        <x:v>707</x:v>
      </x:c>
      <x:c r="D39" s="46" t="n">
        <x:v>40.49</x:v>
      </x:c>
      <x:c r="E39" s="0" t="s">
        <x:v>707</x:v>
      </x:c>
      <x:c r="F39" s="53" t="n">
        <x:v>0</x:v>
      </x:c>
      <x:c r="G39" s="53" t="n">
        <x:v>0</x:v>
      </x:c>
      <x:c r="H39" s="53" t="n">
        <x:v>0</x:v>
      </x:c>
      <x:c r="I39" s="53" t="n">
        <x:v>0</x:v>
      </x:c>
    </x:row>
    <x:row r="40" spans="1:9">
      <x:c r="A40" s="0" t="s">
        <x:v>704</x:v>
      </x:c>
      <x:c r="B40" s="0" t="s">
        <x:v>359</x:v>
      </x:c>
      <x:c r="C40" s="52" t="s">
        <x:v>705</x:v>
      </x:c>
      <x:c r="D40" s="46" t="n">
        <x:v>45.22</x:v>
      </x:c>
      <x:c r="E40" s="0" t="s">
        <x:v>1278</x:v>
      </x:c>
      <x:c r="F40" s="53" t="n">
        <x:v>0</x:v>
      </x:c>
      <x:c r="G40" s="53" t="n">
        <x:v>0</x:v>
      </x:c>
      <x:c r="H40" s="53" t="n">
        <x:v>0</x:v>
      </x:c>
      <x:c r="I40" s="53" t="n">
        <x:v>0</x:v>
      </x:c>
    </x:row>
    <x:row r="41" spans="1:9">
      <x:c r="A41" s="0" t="s">
        <x:v>726</x:v>
      </x:c>
      <x:c r="B41" s="0" t="s">
        <x:v>359</x:v>
      </x:c>
      <x:c r="C41" s="52" t="s">
        <x:v>727</x:v>
      </x:c>
      <x:c r="D41" s="46" t="n">
        <x:v>50</x:v>
      </x:c>
      <x:c r="E41" s="0" t="s">
        <x:v>727</x:v>
      </x:c>
      <x:c r="F41" s="53" t="n">
        <x:v>0</x:v>
      </x:c>
      <x:c r="G41" s="53" t="n">
        <x:v>0</x:v>
      </x:c>
      <x:c r="H41" s="53" t="n">
        <x:v>0</x:v>
      </x:c>
      <x:c r="I41" s="53" t="n">
        <x:v>0</x:v>
      </x:c>
    </x:row>
    <x:row r="42" spans="1:9">
      <x:c r="A42" s="0" t="s">
        <x:v>1240</x:v>
      </x:c>
      <x:c r="B42" s="0" t="s">
        <x:v>359</x:v>
      </x:c>
      <x:c r="C42" s="52" t="s">
        <x:v>1241</x:v>
      </x:c>
      <x:c r="D42" s="46" t="n">
        <x:v>31.79</x:v>
      </x:c>
      <x:c r="E42" s="0" t="s">
        <x:v>1241</x:v>
      </x:c>
      <x:c r="F42" s="53" t="n">
        <x:v>0</x:v>
      </x:c>
      <x:c r="G42" s="53" t="n">
        <x:v>0</x:v>
      </x:c>
      <x:c r="H42" s="53" t="n">
        <x:v>0</x:v>
      </x:c>
      <x:c r="I42" s="53" t="n">
        <x:v>0</x:v>
      </x:c>
    </x:row>
    <x:row r="43" spans="1:9">
      <x:c r="A43" s="0" t="s">
        <x:v>1112</x:v>
      </x:c>
      <x:c r="B43" s="0" t="s">
        <x:v>359</x:v>
      </x:c>
      <x:c r="C43" s="52" t="s">
        <x:v>1113</x:v>
      </x:c>
      <x:c r="D43" s="46" t="n">
        <x:v>31.33</x:v>
      </x:c>
      <x:c r="E43" s="0" t="s">
        <x:v>1113</x:v>
      </x:c>
      <x:c r="F43" s="53" t="n">
        <x:v>0</x:v>
      </x:c>
      <x:c r="G43" s="53" t="n">
        <x:v>0</x:v>
      </x:c>
      <x:c r="H43" s="53" t="n">
        <x:v>0</x:v>
      </x:c>
      <x:c r="I43" s="53" t="n">
        <x:v>0</x:v>
      </x:c>
    </x:row>
    <x:row r="44" spans="1:9">
      <x:c r="A44" s="0" t="s">
        <x:v>666</x:v>
      </x:c>
      <x:c r="B44" s="0" t="s">
        <x:v>359</x:v>
      </x:c>
      <x:c r="C44" s="52" t="s">
        <x:v>667</x:v>
      </x:c>
      <x:c r="D44" s="46" t="n">
        <x:v>31.27</x:v>
      </x:c>
      <x:c r="E44" s="0" t="s">
        <x:v>667</x:v>
      </x:c>
      <x:c r="F44" s="53" t="n">
        <x:v>0</x:v>
      </x:c>
      <x:c r="G44" s="53" t="n">
        <x:v>0</x:v>
      </x:c>
      <x:c r="H44" s="53" t="n">
        <x:v>0</x:v>
      </x:c>
      <x:c r="I44" s="53" t="n">
        <x:v>0</x:v>
      </x:c>
    </x:row>
    <x:row r="45" spans="1:9">
      <x:c r="A45" s="0" t="s">
        <x:v>439</x:v>
      </x:c>
      <x:c r="B45" s="0" t="s">
        <x:v>359</x:v>
      </x:c>
      <x:c r="C45" s="52" t="s">
        <x:v>440</x:v>
      </x:c>
      <x:c r="D45" s="46" t="n">
        <x:v>31.27</x:v>
      </x:c>
      <x:c r="E45" s="0" t="s">
        <x:v>440</x:v>
      </x:c>
      <x:c r="F45" s="53" t="n">
        <x:v>0</x:v>
      </x:c>
      <x:c r="G45" s="53" t="n">
        <x:v>0</x:v>
      </x:c>
      <x:c r="H45" s="53" t="n">
        <x:v>0</x:v>
      </x:c>
      <x:c r="I45" s="53" t="n">
        <x:v>0</x:v>
      </x:c>
    </x:row>
    <x:row r="46" spans="1:9">
      <x:c r="A46" s="0" t="s">
        <x:v>584</x:v>
      </x:c>
      <x:c r="B46" s="0" t="s">
        <x:v>359</x:v>
      </x:c>
      <x:c r="C46" s="52" t="s">
        <x:v>585</x:v>
      </x:c>
      <x:c r="D46" s="46" t="n">
        <x:v>30.79</x:v>
      </x:c>
      <x:c r="E46" s="0" t="s">
        <x:v>585</x:v>
      </x:c>
      <x:c r="F46" s="53" t="n">
        <x:v>0</x:v>
      </x:c>
      <x:c r="G46" s="53" t="n">
        <x:v>0</x:v>
      </x:c>
      <x:c r="H46" s="53" t="n">
        <x:v>0</x:v>
      </x:c>
      <x:c r="I46" s="53" t="n">
        <x:v>0</x:v>
      </x:c>
    </x:row>
    <x:row r="47" spans="1:9">
      <x:c r="A47" s="0" t="s">
        <x:v>1228</x:v>
      </x:c>
      <x:c r="B47" s="0" t="s">
        <x:v>359</x:v>
      </x:c>
      <x:c r="C47" s="52" t="s">
        <x:v>1229</x:v>
      </x:c>
      <x:c r="D47" s="46" t="n">
        <x:v>30.79</x:v>
      </x:c>
      <x:c r="E47" s="0" t="s">
        <x:v>1229</x:v>
      </x:c>
      <x:c r="F47" s="53" t="n">
        <x:v>0</x:v>
      </x:c>
      <x:c r="G47" s="53" t="n">
        <x:v>0</x:v>
      </x:c>
      <x:c r="H47" s="53" t="n">
        <x:v>0</x:v>
      </x:c>
      <x:c r="I47" s="53" t="n">
        <x:v>0</x:v>
      </x:c>
    </x:row>
    <x:row r="48" spans="1:9">
      <x:c r="A48" s="0" t="s">
        <x:v>688</x:v>
      </x:c>
      <x:c r="B48" s="0" t="s">
        <x:v>359</x:v>
      </x:c>
      <x:c r="C48" s="52" t="s">
        <x:v>689</x:v>
      </x:c>
      <x:c r="D48" s="46" t="n">
        <x:v>25.57</x:v>
      </x:c>
      <x:c r="E48" s="0" t="s">
        <x:v>689</x:v>
      </x:c>
      <x:c r="F48" s="53" t="n">
        <x:v>0</x:v>
      </x:c>
      <x:c r="G48" s="53" t="n">
        <x:v>0</x:v>
      </x:c>
      <x:c r="H48" s="53" t="n">
        <x:v>0</x:v>
      </x:c>
      <x:c r="I48" s="53" t="n">
        <x:v>0</x:v>
      </x:c>
    </x:row>
    <x:row r="49" spans="1:9">
      <x:c r="A49" s="0" t="s">
        <x:v>1196</x:v>
      </x:c>
      <x:c r="B49" s="0" t="s">
        <x:v>359</x:v>
      </x:c>
      <x:c r="C49" s="52" t="s">
        <x:v>1197</x:v>
      </x:c>
      <x:c r="D49" s="46" t="n">
        <x:v>30.79</x:v>
      </x:c>
      <x:c r="E49" s="0" t="s">
        <x:v>1197</x:v>
      </x:c>
      <x:c r="F49" s="53" t="n">
        <x:v>0</x:v>
      </x:c>
      <x:c r="G49" s="53" t="n">
        <x:v>0</x:v>
      </x:c>
      <x:c r="H49" s="53" t="n">
        <x:v>0</x:v>
      </x:c>
      <x:c r="I49" s="53" t="n">
        <x:v>0</x:v>
      </x:c>
    </x:row>
    <x:row r="50" spans="1:9">
      <x:c r="A50" s="0" t="s">
        <x:v>1178</x:v>
      </x:c>
      <x:c r="B50" s="0" t="s">
        <x:v>359</x:v>
      </x:c>
      <x:c r="C50" s="52" t="s">
        <x:v>1179</x:v>
      </x:c>
      <x:c r="D50" s="46" t="n">
        <x:v>30.79</x:v>
      </x:c>
      <x:c r="E50" s="0" t="s">
        <x:v>1179</x:v>
      </x:c>
      <x:c r="F50" s="53" t="n">
        <x:v>0</x:v>
      </x:c>
      <x:c r="G50" s="53" t="n">
        <x:v>0</x:v>
      </x:c>
      <x:c r="H50" s="53" t="n">
        <x:v>0</x:v>
      </x:c>
      <x:c r="I50" s="53" t="n">
        <x:v>0</x:v>
      </x:c>
    </x:row>
    <x:row r="51" spans="1:9">
      <x:c r="A51" s="0" t="s">
        <x:v>508</x:v>
      </x:c>
      <x:c r="B51" s="0" t="s">
        <x:v>359</x:v>
      </x:c>
      <x:c r="C51" s="52" t="s">
        <x:v>509</x:v>
      </x:c>
      <x:c r="D51" s="46" t="n">
        <x:v>30.76</x:v>
      </x:c>
      <x:c r="E51" s="0" t="s">
        <x:v>509</x:v>
      </x:c>
      <x:c r="F51" s="53" t="n">
        <x:v>0</x:v>
      </x:c>
      <x:c r="G51" s="53" t="n">
        <x:v>0</x:v>
      </x:c>
      <x:c r="H51" s="53" t="n">
        <x:v>0</x:v>
      </x:c>
      <x:c r="I51" s="53" t="n">
        <x:v>0</x:v>
      </x:c>
    </x:row>
    <x:row r="52" spans="1:9">
      <x:c r="A52" s="0" t="s">
        <x:v>510</x:v>
      </x:c>
      <x:c r="B52" s="0" t="s">
        <x:v>359</x:v>
      </x:c>
      <x:c r="C52" s="52" t="s">
        <x:v>511</x:v>
      </x:c>
      <x:c r="D52" s="46" t="n">
        <x:v>30.76</x:v>
      </x:c>
      <x:c r="E52" s="0" t="s">
        <x:v>511</x:v>
      </x:c>
      <x:c r="F52" s="53" t="n">
        <x:v>0</x:v>
      </x:c>
      <x:c r="G52" s="53" t="n">
        <x:v>0</x:v>
      </x:c>
      <x:c r="H52" s="53" t="n">
        <x:v>0</x:v>
      </x:c>
      <x:c r="I52" s="53" t="n">
        <x:v>0</x:v>
      </x:c>
    </x:row>
    <x:row r="53" spans="1:9">
      <x:c r="A53" s="0" t="s">
        <x:v>504</x:v>
      </x:c>
      <x:c r="B53" s="0" t="s">
        <x:v>359</x:v>
      </x:c>
      <x:c r="C53" s="52" t="s">
        <x:v>505</x:v>
      </x:c>
      <x:c r="D53" s="46" t="n">
        <x:v>30.76</x:v>
      </x:c>
      <x:c r="E53" s="0" t="s">
        <x:v>505</x:v>
      </x:c>
      <x:c r="F53" s="53" t="n">
        <x:v>0</x:v>
      </x:c>
      <x:c r="G53" s="53" t="n">
        <x:v>0</x:v>
      </x:c>
      <x:c r="H53" s="53" t="n">
        <x:v>0</x:v>
      </x:c>
      <x:c r="I53" s="53" t="n">
        <x:v>0</x:v>
      </x:c>
    </x:row>
    <x:row r="54" spans="1:9">
      <x:c r="A54" s="0" t="s">
        <x:v>457</x:v>
      </x:c>
      <x:c r="B54" s="0" t="s">
        <x:v>359</x:v>
      </x:c>
      <x:c r="C54" s="52" t="s">
        <x:v>458</x:v>
      </x:c>
      <x:c r="D54" s="46" t="n">
        <x:v>30.76</x:v>
      </x:c>
      <x:c r="E54" s="0" t="s">
        <x:v>458</x:v>
      </x:c>
      <x:c r="F54" s="53" t="n">
        <x:v>0</x:v>
      </x:c>
      <x:c r="G54" s="53" t="n">
        <x:v>0</x:v>
      </x:c>
      <x:c r="H54" s="53" t="n">
        <x:v>0</x:v>
      </x:c>
      <x:c r="I54" s="53" t="n">
        <x:v>0</x:v>
      </x:c>
    </x:row>
    <x:row r="55" spans="1:9">
      <x:c r="A55" s="0" t="s">
        <x:v>1166</x:v>
      </x:c>
      <x:c r="B55" s="0" t="s">
        <x:v>359</x:v>
      </x:c>
      <x:c r="C55" s="52" t="s">
        <x:v>1167</x:v>
      </x:c>
      <x:c r="D55" s="46" t="n">
        <x:v>31.79</x:v>
      </x:c>
      <x:c r="E55" s="0" t="s">
        <x:v>1167</x:v>
      </x:c>
      <x:c r="F55" s="53" t="n">
        <x:v>0</x:v>
      </x:c>
      <x:c r="G55" s="53" t="n">
        <x:v>0</x:v>
      </x:c>
      <x:c r="H55" s="53" t="n">
        <x:v>0</x:v>
      </x:c>
      <x:c r="I55" s="53" t="n">
        <x:v>0</x:v>
      </x:c>
    </x:row>
    <x:row r="56" spans="1:9">
      <x:c r="A56" s="0" t="s">
        <x:v>1206</x:v>
      </x:c>
      <x:c r="B56" s="0" t="s">
        <x:v>359</x:v>
      </x:c>
      <x:c r="C56" s="52" t="s">
        <x:v>1207</x:v>
      </x:c>
      <x:c r="D56" s="46" t="n">
        <x:v>31.79</x:v>
      </x:c>
      <x:c r="E56" s="0" t="s">
        <x:v>1207</x:v>
      </x:c>
      <x:c r="F56" s="53" t="n">
        <x:v>0</x:v>
      </x:c>
      <x:c r="G56" s="53" t="n">
        <x:v>0</x:v>
      </x:c>
      <x:c r="H56" s="53" t="n">
        <x:v>0</x:v>
      </x:c>
      <x:c r="I56" s="53" t="n">
        <x:v>0</x:v>
      </x:c>
    </x:row>
    <x:row r="57" spans="1:9">
      <x:c r="A57" s="0" t="s">
        <x:v>1110</x:v>
      </x:c>
      <x:c r="B57" s="0" t="s">
        <x:v>359</x:v>
      </x:c>
      <x:c r="C57" s="52" t="s">
        <x:v>1111</x:v>
      </x:c>
      <x:c r="D57" s="46" t="n">
        <x:v>27.6</x:v>
      </x:c>
      <x:c r="E57" s="0" t="s">
        <x:v>1111</x:v>
      </x:c>
      <x:c r="F57" s="53" t="n">
        <x:v>0</x:v>
      </x:c>
      <x:c r="G57" s="53" t="n">
        <x:v>0</x:v>
      </x:c>
      <x:c r="H57" s="53" t="n">
        <x:v>0</x:v>
      </x:c>
      <x:c r="I57" s="53" t="n">
        <x:v>0</x:v>
      </x:c>
    </x:row>
    <x:row r="58" spans="1:9">
      <x:c r="A58" s="0" t="s">
        <x:v>668</x:v>
      </x:c>
      <x:c r="B58" s="0" t="s">
        <x:v>359</x:v>
      </x:c>
      <x:c r="C58" s="52" t="s">
        <x:v>669</x:v>
      </x:c>
      <x:c r="D58" s="46" t="n">
        <x:v>27.48</x:v>
      </x:c>
      <x:c r="E58" s="0" t="s">
        <x:v>669</x:v>
      </x:c>
      <x:c r="F58" s="53" t="n">
        <x:v>0</x:v>
      </x:c>
      <x:c r="G58" s="53" t="n">
        <x:v>0</x:v>
      </x:c>
      <x:c r="H58" s="53" t="n">
        <x:v>0</x:v>
      </x:c>
      <x:c r="I58" s="53" t="n">
        <x:v>0</x:v>
      </x:c>
    </x:row>
    <x:row r="59" spans="1:9">
      <x:c r="A59" s="0" t="s">
        <x:v>690</x:v>
      </x:c>
      <x:c r="B59" s="0" t="s">
        <x:v>359</x:v>
      </x:c>
      <x:c r="C59" s="52" t="s">
        <x:v>691</x:v>
      </x:c>
      <x:c r="D59" s="46" t="n">
        <x:v>22.73</x:v>
      </x:c>
      <x:c r="E59" s="0" t="s">
        <x:v>691</x:v>
      </x:c>
      <x:c r="F59" s="53" t="n">
        <x:v>0</x:v>
      </x:c>
      <x:c r="G59" s="53" t="n">
        <x:v>0</x:v>
      </x:c>
      <x:c r="H59" s="53" t="n">
        <x:v>0</x:v>
      </x:c>
      <x:c r="I59" s="53" t="n">
        <x:v>0</x:v>
      </x:c>
    </x:row>
    <x:row r="60" spans="1:9">
      <x:c r="A60" s="0" t="s">
        <x:v>1194</x:v>
      </x:c>
      <x:c r="B60" s="0" t="s">
        <x:v>359</x:v>
      </x:c>
      <x:c r="C60" s="52" t="s">
        <x:v>1195</x:v>
      </x:c>
      <x:c r="D60" s="46" t="n">
        <x:v>27.39</x:v>
      </x:c>
      <x:c r="E60" s="0" t="s">
        <x:v>1195</x:v>
      </x:c>
      <x:c r="F60" s="53" t="n">
        <x:v>0</x:v>
      </x:c>
      <x:c r="G60" s="53" t="n">
        <x:v>0</x:v>
      </x:c>
      <x:c r="H60" s="53" t="n">
        <x:v>0</x:v>
      </x:c>
      <x:c r="I60" s="53" t="n">
        <x:v>0</x:v>
      </x:c>
    </x:row>
    <x:row r="61" spans="1:9">
      <x:c r="A61" s="0" t="s">
        <x:v>1176</x:v>
      </x:c>
      <x:c r="B61" s="0" t="s">
        <x:v>359</x:v>
      </x:c>
      <x:c r="C61" s="52" t="s">
        <x:v>1177</x:v>
      </x:c>
      <x:c r="D61" s="46" t="n">
        <x:v>27.39</x:v>
      </x:c>
      <x:c r="E61" s="0" t="s">
        <x:v>1177</x:v>
      </x:c>
      <x:c r="F61" s="53" t="n">
        <x:v>0</x:v>
      </x:c>
      <x:c r="G61" s="53" t="n">
        <x:v>0</x:v>
      </x:c>
      <x:c r="H61" s="53" t="n">
        <x:v>0</x:v>
      </x:c>
      <x:c r="I61" s="53" t="n">
        <x:v>0</x:v>
      </x:c>
    </x:row>
    <x:row r="62" spans="1:9">
      <x:c r="A62" s="0" t="s">
        <x:v>1242</x:v>
      </x:c>
      <x:c r="B62" s="0" t="s">
        <x:v>359</x:v>
      </x:c>
      <x:c r="C62" s="52" t="s">
        <x:v>1243</x:v>
      </x:c>
      <x:c r="D62" s="46" t="n">
        <x:v>27.39</x:v>
      </x:c>
      <x:c r="E62" s="0" t="s">
        <x:v>1243</x:v>
      </x:c>
      <x:c r="F62" s="53" t="n">
        <x:v>0</x:v>
      </x:c>
      <x:c r="G62" s="53" t="n">
        <x:v>0</x:v>
      </x:c>
      <x:c r="H62" s="53" t="n">
        <x:v>0</x:v>
      </x:c>
      <x:c r="I62" s="53" t="n">
        <x:v>0</x:v>
      </x:c>
    </x:row>
    <x:row r="63" spans="1:9">
      <x:c r="A63" s="0" t="s">
        <x:v>429</x:v>
      </x:c>
      <x:c r="B63" s="0" t="s">
        <x:v>359</x:v>
      </x:c>
      <x:c r="C63" s="52" t="s">
        <x:v>430</x:v>
      </x:c>
      <x:c r="D63" s="46" t="n">
        <x:v>27.39</x:v>
      </x:c>
      <x:c r="E63" s="0" t="s">
        <x:v>430</x:v>
      </x:c>
      <x:c r="F63" s="53" t="n">
        <x:v>0</x:v>
      </x:c>
      <x:c r="G63" s="53" t="n">
        <x:v>0</x:v>
      </x:c>
      <x:c r="H63" s="53" t="n">
        <x:v>0</x:v>
      </x:c>
      <x:c r="I63" s="53" t="n">
        <x:v>0</x:v>
      </x:c>
    </x:row>
    <x:row r="64" spans="1:9">
      <x:c r="A64" s="0" t="s">
        <x:v>514</x:v>
      </x:c>
      <x:c r="B64" s="0" t="s">
        <x:v>359</x:v>
      </x:c>
      <x:c r="C64" s="52" t="s">
        <x:v>515</x:v>
      </x:c>
      <x:c r="D64" s="46" t="n">
        <x:v>27.36</x:v>
      </x:c>
      <x:c r="E64" s="0" t="s">
        <x:v>515</x:v>
      </x:c>
      <x:c r="F64" s="53" t="n">
        <x:v>0</x:v>
      </x:c>
      <x:c r="G64" s="53" t="n">
        <x:v>0</x:v>
      </x:c>
      <x:c r="H64" s="53" t="n">
        <x:v>0</x:v>
      </x:c>
      <x:c r="I64" s="53" t="n">
        <x:v>0</x:v>
      </x:c>
    </x:row>
    <x:row r="65" spans="1:9">
      <x:c r="A65" s="0" t="s">
        <x:v>512</x:v>
      </x:c>
      <x:c r="B65" s="0" t="s">
        <x:v>359</x:v>
      </x:c>
      <x:c r="C65" s="52" t="s">
        <x:v>513</x:v>
      </x:c>
      <x:c r="D65" s="46" t="n">
        <x:v>27.36</x:v>
      </x:c>
      <x:c r="E65" s="0" t="s">
        <x:v>513</x:v>
      </x:c>
      <x:c r="F65" s="53" t="n">
        <x:v>0</x:v>
      </x:c>
      <x:c r="G65" s="53" t="n">
        <x:v>0</x:v>
      </x:c>
      <x:c r="H65" s="53" t="n">
        <x:v>0</x:v>
      </x:c>
      <x:c r="I65" s="53" t="n">
        <x:v>0</x:v>
      </x:c>
    </x:row>
    <x:row r="66" spans="1:9">
      <x:c r="A66" s="0" t="s">
        <x:v>506</x:v>
      </x:c>
      <x:c r="B66" s="0" t="s">
        <x:v>359</x:v>
      </x:c>
      <x:c r="C66" s="52" t="s">
        <x:v>507</x:v>
      </x:c>
      <x:c r="D66" s="46" t="n">
        <x:v>27.36</x:v>
      </x:c>
      <x:c r="E66" s="0" t="s">
        <x:v>507</x:v>
      </x:c>
      <x:c r="F66" s="53" t="n">
        <x:v>0</x:v>
      </x:c>
      <x:c r="G66" s="53" t="n">
        <x:v>0</x:v>
      </x:c>
      <x:c r="H66" s="53" t="n">
        <x:v>0</x:v>
      </x:c>
      <x:c r="I66" s="53" t="n">
        <x:v>0</x:v>
      </x:c>
    </x:row>
    <x:row r="67" spans="1:9">
      <x:c r="A67" s="0" t="s">
        <x:v>455</x:v>
      </x:c>
      <x:c r="B67" s="0" t="s">
        <x:v>359</x:v>
      </x:c>
      <x:c r="C67" s="52" t="s">
        <x:v>456</x:v>
      </x:c>
      <x:c r="D67" s="46" t="n">
        <x:v>27.36</x:v>
      </x:c>
      <x:c r="E67" s="0" t="s">
        <x:v>456</x:v>
      </x:c>
      <x:c r="F67" s="53" t="n">
        <x:v>0</x:v>
      </x:c>
      <x:c r="G67" s="53" t="n">
        <x:v>0</x:v>
      </x:c>
      <x:c r="H67" s="53" t="n">
        <x:v>0</x:v>
      </x:c>
      <x:c r="I67" s="53" t="n">
        <x:v>0</x:v>
      </x:c>
    </x:row>
    <x:row r="68" spans="1:9">
      <x:c r="A68" s="0" t="s">
        <x:v>1168</x:v>
      </x:c>
      <x:c r="B68" s="0" t="s">
        <x:v>359</x:v>
      </x:c>
      <x:c r="C68" s="52" t="s">
        <x:v>1169</x:v>
      </x:c>
      <x:c r="D68" s="46" t="n">
        <x:v>27.39</x:v>
      </x:c>
      <x:c r="E68" s="0" t="s">
        <x:v>1169</x:v>
      </x:c>
      <x:c r="F68" s="53" t="n">
        <x:v>0</x:v>
      </x:c>
      <x:c r="G68" s="53" t="n">
        <x:v>0</x:v>
      </x:c>
      <x:c r="H68" s="53" t="n">
        <x:v>0</x:v>
      </x:c>
      <x:c r="I68" s="53" t="n">
        <x:v>0</x:v>
      </x:c>
    </x:row>
    <x:row r="69" spans="1:9">
      <x:c r="A69" s="0" t="s">
        <x:v>1208</x:v>
      </x:c>
      <x:c r="B69" s="0" t="s">
        <x:v>359</x:v>
      </x:c>
      <x:c r="C69" s="52" t="s">
        <x:v>1209</x:v>
      </x:c>
      <x:c r="D69" s="46" t="n">
        <x:v>27.39</x:v>
      </x:c>
      <x:c r="E69" s="0" t="s">
        <x:v>1209</x:v>
      </x:c>
      <x:c r="F69" s="53" t="n">
        <x:v>0</x:v>
      </x:c>
      <x:c r="G69" s="53" t="n">
        <x:v>0</x:v>
      </x:c>
      <x:c r="H69" s="53" t="n">
        <x:v>0</x:v>
      </x:c>
      <x:c r="I69" s="53" t="n">
        <x:v>0</x:v>
      </x:c>
    </x:row>
    <x:row r="70" spans="1:9">
      <x:c r="A70" s="0" t="s">
        <x:v>435</x:v>
      </x:c>
      <x:c r="B70" s="0" t="s">
        <x:v>359</x:v>
      </x:c>
      <x:c r="C70" s="52" t="s">
        <x:v>436</x:v>
      </x:c>
      <x:c r="D70" s="46" t="n">
        <x:v>26.64</x:v>
      </x:c>
      <x:c r="E70" s="0" t="s">
        <x:v>436</x:v>
      </x:c>
      <x:c r="F70" s="53" t="n">
        <x:v>0</x:v>
      </x:c>
      <x:c r="G70" s="53" t="n">
        <x:v>0</x:v>
      </x:c>
      <x:c r="H70" s="53" t="n">
        <x:v>0</x:v>
      </x:c>
      <x:c r="I70" s="53" t="n">
        <x:v>0</x:v>
      </x:c>
    </x:row>
    <x:row r="71" spans="1:9">
      <x:c r="A71" s="0" t="s">
        <x:v>433</x:v>
      </x:c>
      <x:c r="B71" s="0" t="s">
        <x:v>359</x:v>
      </x:c>
      <x:c r="C71" s="52" t="s">
        <x:v>434</x:v>
      </x:c>
      <x:c r="D71" s="46" t="n">
        <x:v>25.8</x:v>
      </x:c>
      <x:c r="E71" s="0" t="s">
        <x:v>434</x:v>
      </x:c>
      <x:c r="F71" s="53" t="n">
        <x:v>0</x:v>
      </x:c>
      <x:c r="G71" s="53" t="n">
        <x:v>0</x:v>
      </x:c>
      <x:c r="H71" s="53" t="n">
        <x:v>0</x:v>
      </x:c>
      <x:c r="I71" s="53" t="n">
        <x:v>0</x:v>
      </x:c>
    </x:row>
    <x:row r="72" spans="1:9">
      <x:c r="A72" s="19" t="s">
        <x:v>365</x:v>
      </x:c>
    </x:row>
    <x:row r="73" spans="1:9">
      <x:c r="A73" s="0" t="s">
        <x:v>366</x:v>
      </x:c>
      <x:c r="B73" s="0" t="s">
        <x:v>359</x:v>
      </x:c>
      <x:c r="C73" s="52" t="s">
        <x:v>367</x:v>
      </x:c>
      <x:c r="D73" s="46" t="n">
        <x:v>2.6</x:v>
      </x:c>
      <x:c r="E73" s="0" t="s">
        <x:v>1279</x:v>
      </x:c>
      <x:c r="F73" s="53" t="n">
        <x:v>0</x:v>
      </x:c>
      <x:c r="G73" s="53" t="n">
        <x:v>0</x:v>
      </x:c>
      <x:c r="H73" s="53" t="n">
        <x:v>0</x:v>
      </x:c>
      <x:c r="I73" s="53" t="n">
        <x:v>0</x:v>
      </x:c>
    </x:row>
    <x:row r="74" spans="1:9">
      <x:c r="A74" s="0" t="s">
        <x:v>754</x:v>
      </x:c>
      <x:c r="B74" s="0" t="s">
        <x:v>359</x:v>
      </x:c>
      <x:c r="C74" s="52" t="s">
        <x:v>755</x:v>
      </x:c>
      <x:c r="D74" s="46" t="n">
        <x:v>2.77</x:v>
      </x:c>
      <x:c r="E74" s="0" t="s">
        <x:v>1280</x:v>
      </x:c>
      <x:c r="F74" s="53" t="n">
        <x:v>0</x:v>
      </x:c>
      <x:c r="G74" s="53" t="n">
        <x:v>0</x:v>
      </x:c>
      <x:c r="H74" s="53" t="n">
        <x:v>0</x:v>
      </x:c>
      <x:c r="I74" s="53" t="n">
        <x:v>0</x:v>
      </x:c>
    </x:row>
    <x:row r="75" spans="1:9">
      <x:c r="A75" s="0" t="s">
        <x:v>680</x:v>
      </x:c>
      <x:c r="B75" s="0" t="s">
        <x:v>359</x:v>
      </x:c>
      <x:c r="C75" s="52" t="s">
        <x:v>681</x:v>
      </x:c>
      <x:c r="D75" s="46" t="n">
        <x:v>56.96</x:v>
      </x:c>
      <x:c r="E75" s="0" t="s">
        <x:v>681</x:v>
      </x:c>
      <x:c r="F75" s="53" t="n">
        <x:v>0</x:v>
      </x:c>
      <x:c r="G75" s="53" t="n">
        <x:v>0</x:v>
      </x:c>
      <x:c r="H75" s="53" t="n">
        <x:v>0</x:v>
      </x:c>
      <x:c r="I75" s="53" t="n">
        <x:v>0</x:v>
      </x:c>
    </x:row>
    <x:row r="76" spans="1:9">
      <x:c r="A76" s="0" t="s">
        <x:v>684</x:v>
      </x:c>
      <x:c r="B76" s="0" t="s">
        <x:v>30</x:v>
      </x:c>
      <x:c r="C76" s="52" t="s">
        <x:v>685</x:v>
      </x:c>
      <x:c r="D76" s="46" t="n">
        <x:v>13.66</x:v>
      </x:c>
      <x:c r="E76" s="0" t="s">
        <x:v>1281</x:v>
      </x:c>
      <x:c r="F76" s="53" t="n">
        <x:v>0</x:v>
      </x:c>
      <x:c r="G76" s="53" t="n">
        <x:v>0</x:v>
      </x:c>
      <x:c r="H76" s="53" t="n">
        <x:v>0</x:v>
      </x:c>
      <x:c r="I76" s="53" t="n">
        <x:v>0</x:v>
      </x:c>
    </x:row>
    <x:row r="77" spans="1:9">
      <x:c r="A77" s="0" t="s">
        <x:v>443</x:v>
      </x:c>
      <x:c r="B77" s="0" t="s">
        <x:v>359</x:v>
      </x:c>
      <x:c r="C77" s="52" t="s">
        <x:v>444</x:v>
      </x:c>
      <x:c r="D77" s="46" t="n">
        <x:v>4.42</x:v>
      </x:c>
      <x:c r="E77" s="0" t="s">
        <x:v>444</x:v>
      </x:c>
      <x:c r="F77" s="53" t="n">
        <x:v>0</x:v>
      </x:c>
      <x:c r="G77" s="53" t="n">
        <x:v>0</x:v>
      </x:c>
      <x:c r="H77" s="53" t="n">
        <x:v>0</x:v>
      </x:c>
      <x:c r="I77" s="53" t="n">
        <x:v>0</x:v>
      </x:c>
    </x:row>
    <x:row r="78" spans="1:9">
      <x:c r="A78" s="0" t="s">
        <x:v>445</x:v>
      </x:c>
      <x:c r="B78" s="0" t="s">
        <x:v>359</x:v>
      </x:c>
      <x:c r="C78" s="52" t="s">
        <x:v>446</x:v>
      </x:c>
      <x:c r="D78" s="46" t="n">
        <x:v>7.5</x:v>
      </x:c>
      <x:c r="E78" s="0" t="s">
        <x:v>446</x:v>
      </x:c>
      <x:c r="F78" s="53" t="n">
        <x:v>0</x:v>
      </x:c>
      <x:c r="G78" s="53" t="n">
        <x:v>0</x:v>
      </x:c>
      <x:c r="H78" s="53" t="n">
        <x:v>0</x:v>
      </x:c>
      <x:c r="I78" s="53" t="n">
        <x:v>0</x:v>
      </x:c>
    </x:row>
    <x:row r="79" spans="1:9">
      <x:c r="A79" s="0" t="s">
        <x:v>586</x:v>
      </x:c>
      <x:c r="B79" s="0" t="s">
        <x:v>109</x:v>
      </x:c>
      <x:c r="C79" s="52" t="s">
        <x:v>587</x:v>
      </x:c>
      <x:c r="D79" s="46" t="n">
        <x:v>69.78</x:v>
      </x:c>
      <x:c r="E79" s="0" t="s">
        <x:v>587</x:v>
      </x:c>
      <x:c r="F79" s="53" t="n">
        <x:v>0</x:v>
      </x:c>
      <x:c r="G79" s="53" t="n">
        <x:v>0</x:v>
      </x:c>
      <x:c r="H79" s="53" t="n">
        <x:v>0</x:v>
      </x:c>
      <x:c r="I79" s="53" t="n">
        <x:v>0</x:v>
      </x:c>
    </x:row>
    <x:row r="80" spans="1:9">
      <x:c r="A80" s="0" t="s">
        <x:v>1220</x:v>
      </x:c>
      <x:c r="B80" s="0" t="s">
        <x:v>359</x:v>
      </x:c>
      <x:c r="C80" s="52" t="s">
        <x:v>1221</x:v>
      </x:c>
      <x:c r="D80" s="46" t="n">
        <x:v>3.45</x:v>
      </x:c>
      <x:c r="E80" s="0" t="s">
        <x:v>1221</x:v>
      </x:c>
      <x:c r="F80" s="53" t="n">
        <x:v>0</x:v>
      </x:c>
      <x:c r="G80" s="53" t="n">
        <x:v>0</x:v>
      </x:c>
      <x:c r="H80" s="53" t="n">
        <x:v>0</x:v>
      </x:c>
      <x:c r="I80" s="53" t="n">
        <x:v>0</x:v>
      </x:c>
    </x:row>
    <x:row r="81" spans="1:9">
      <x:c r="A81" s="0" t="s">
        <x:v>692</x:v>
      </x:c>
      <x:c r="B81" s="0" t="s">
        <x:v>359</x:v>
      </x:c>
      <x:c r="C81" s="52" t="s">
        <x:v>693</x:v>
      </x:c>
      <x:c r="D81" s="46" t="n">
        <x:v>7.79</x:v>
      </x:c>
      <x:c r="E81" s="0" t="s">
        <x:v>693</x:v>
      </x:c>
      <x:c r="F81" s="53" t="n">
        <x:v>0</x:v>
      </x:c>
      <x:c r="G81" s="53" t="n">
        <x:v>0</x:v>
      </x:c>
      <x:c r="H81" s="53" t="n">
        <x:v>0</x:v>
      </x:c>
      <x:c r="I81" s="53" t="n">
        <x:v>0</x:v>
      </x:c>
    </x:row>
    <x:row r="82" spans="1:9">
      <x:c r="A82" s="0" t="s">
        <x:v>601</x:v>
      </x:c>
      <x:c r="B82" s="0" t="s">
        <x:v>359</x:v>
      </x:c>
      <x:c r="C82" s="52" t="s">
        <x:v>602</x:v>
      </x:c>
      <x:c r="D82" s="46" t="n">
        <x:v>3.12</x:v>
      </x:c>
      <x:c r="E82" s="0" t="s">
        <x:v>602</x:v>
      </x:c>
      <x:c r="F82" s="53" t="n">
        <x:v>0</x:v>
      </x:c>
      <x:c r="G82" s="53" t="n">
        <x:v>0</x:v>
      </x:c>
      <x:c r="H82" s="53" t="n">
        <x:v>0</x:v>
      </x:c>
      <x:c r="I82" s="53" t="n">
        <x:v>0</x:v>
      </x:c>
    </x:row>
    <x:row r="83" spans="1:9">
      <x:c r="A83" s="0" t="s">
        <x:v>441</x:v>
      </x:c>
      <x:c r="B83" s="0" t="s">
        <x:v>359</x:v>
      </x:c>
      <x:c r="C83" s="52" t="s">
        <x:v>442</x:v>
      </x:c>
      <x:c r="D83" s="46" t="n">
        <x:v>8.04</x:v>
      </x:c>
      <x:c r="E83" s="0" t="s">
        <x:v>442</x:v>
      </x:c>
      <x:c r="F83" s="53" t="n">
        <x:v>0</x:v>
      </x:c>
      <x:c r="G83" s="53" t="n">
        <x:v>0</x:v>
      </x:c>
      <x:c r="H83" s="53" t="n">
        <x:v>0</x:v>
      </x:c>
      <x:c r="I83" s="53" t="n">
        <x:v>0</x:v>
      </x:c>
    </x:row>
    <x:row r="84" spans="1:9">
      <x:c r="A84" s="0" t="s">
        <x:v>481</x:v>
      </x:c>
      <x:c r="B84" s="0" t="s">
        <x:v>359</x:v>
      </x:c>
      <x:c r="C84" s="52" t="s">
        <x:v>482</x:v>
      </x:c>
      <x:c r="D84" s="46" t="n">
        <x:v>3.33</x:v>
      </x:c>
      <x:c r="E84" s="0" t="s">
        <x:v>482</x:v>
      </x:c>
      <x:c r="F84" s="53" t="n">
        <x:v>0</x:v>
      </x:c>
      <x:c r="G84" s="53" t="n">
        <x:v>0</x:v>
      </x:c>
      <x:c r="H84" s="53" t="n">
        <x:v>0</x:v>
      </x:c>
      <x:c r="I84" s="53" t="n">
        <x:v>0</x:v>
      </x:c>
    </x:row>
    <x:row r="85" spans="1:9">
      <x:c r="A85" s="0" t="s">
        <x:v>400</x:v>
      </x:c>
      <x:c r="B85" s="0" t="s">
        <x:v>109</x:v>
      </x:c>
      <x:c r="C85" s="52" t="s">
        <x:v>401</x:v>
      </x:c>
      <x:c r="D85" s="46" t="n">
        <x:v>0.04</x:v>
      </x:c>
      <x:c r="E85" s="0" t="s">
        <x:v>1282</x:v>
      </x:c>
      <x:c r="F85" s="53" t="n">
        <x:v>0</x:v>
      </x:c>
      <x:c r="G85" s="53" t="n">
        <x:v>0</x:v>
      </x:c>
      <x:c r="H85" s="53" t="n">
        <x:v>0</x:v>
      </x:c>
      <x:c r="I85" s="53" t="n">
        <x:v>0</x:v>
      </x:c>
    </x:row>
    <x:row r="86" spans="1:9">
      <x:c r="A86" s="0" t="s">
        <x:v>425</x:v>
      </x:c>
      <x:c r="B86" s="0" t="s">
        <x:v>109</x:v>
      </x:c>
      <x:c r="C86" s="52" t="s">
        <x:v>426</x:v>
      </x:c>
      <x:c r="D86" s="46" t="n">
        <x:v>3.14</x:v>
      </x:c>
      <x:c r="E86" s="0" t="s">
        <x:v>1283</x:v>
      </x:c>
      <x:c r="F86" s="53" t="n">
        <x:v>0</x:v>
      </x:c>
      <x:c r="G86" s="53" t="n">
        <x:v>0</x:v>
      </x:c>
      <x:c r="H86" s="53" t="n">
        <x:v>0</x:v>
      </x:c>
      <x:c r="I86" s="53" t="n">
        <x:v>0</x:v>
      </x:c>
    </x:row>
    <x:row r="87" spans="1:9">
      <x:c r="A87" s="0" t="s">
        <x:v>423</x:v>
      </x:c>
      <x:c r="B87" s="0" t="s">
        <x:v>109</x:v>
      </x:c>
      <x:c r="C87" s="52" t="s">
        <x:v>424</x:v>
      </x:c>
      <x:c r="D87" s="46" t="n">
        <x:v>2.05</x:v>
      </x:c>
      <x:c r="E87" s="0" t="s">
        <x:v>1284</x:v>
      </x:c>
      <x:c r="F87" s="53" t="n">
        <x:v>0</x:v>
      </x:c>
      <x:c r="G87" s="53" t="n">
        <x:v>0</x:v>
      </x:c>
      <x:c r="H87" s="53" t="n">
        <x:v>0</x:v>
      </x:c>
      <x:c r="I87" s="53" t="n">
        <x:v>0</x:v>
      </x:c>
    </x:row>
    <x:row r="88" spans="1:9">
      <x:c r="A88" s="0" t="s">
        <x:v>413</x:v>
      </x:c>
      <x:c r="B88" s="0" t="s">
        <x:v>109</x:v>
      </x:c>
      <x:c r="C88" s="52" t="s">
        <x:v>414</x:v>
      </x:c>
      <x:c r="D88" s="46" t="n">
        <x:v>1.01</x:v>
      </x:c>
      <x:c r="E88" s="0" t="s">
        <x:v>1285</x:v>
      </x:c>
      <x:c r="F88" s="53" t="n">
        <x:v>0</x:v>
      </x:c>
      <x:c r="G88" s="53" t="n">
        <x:v>0</x:v>
      </x:c>
      <x:c r="H88" s="53" t="n">
        <x:v>0</x:v>
      </x:c>
      <x:c r="I88" s="53" t="n">
        <x:v>0</x:v>
      </x:c>
    </x:row>
    <x:row r="89" spans="1:9">
      <x:c r="A89" s="0" t="s">
        <x:v>402</x:v>
      </x:c>
      <x:c r="B89" s="0" t="s">
        <x:v>109</x:v>
      </x:c>
      <x:c r="C89" s="52" t="s">
        <x:v>403</x:v>
      </x:c>
      <x:c r="D89" s="46" t="n">
        <x:v>0.09</x:v>
      </x:c>
      <x:c r="E89" s="0" t="s">
        <x:v>403</x:v>
      </x:c>
      <x:c r="F89" s="53" t="n">
        <x:v>0</x:v>
      </x:c>
      <x:c r="G89" s="53" t="n">
        <x:v>0</x:v>
      </x:c>
      <x:c r="H89" s="53" t="n">
        <x:v>0</x:v>
      </x:c>
      <x:c r="I89" s="53" t="n">
        <x:v>0</x:v>
      </x:c>
    </x:row>
    <x:row r="90" spans="1:9">
      <x:c r="A90" s="0" t="s">
        <x:v>419</x:v>
      </x:c>
      <x:c r="B90" s="0" t="s">
        <x:v>109</x:v>
      </x:c>
      <x:c r="C90" s="52" t="s">
        <x:v>420</x:v>
      </x:c>
      <x:c r="D90" s="46" t="n">
        <x:v>4.16</x:v>
      </x:c>
      <x:c r="E90" s="0" t="s">
        <x:v>420</x:v>
      </x:c>
      <x:c r="F90" s="53" t="n">
        <x:v>0</x:v>
      </x:c>
      <x:c r="G90" s="53" t="n">
        <x:v>0</x:v>
      </x:c>
      <x:c r="H90" s="53" t="n">
        <x:v>0</x:v>
      </x:c>
      <x:c r="I90" s="53" t="n">
        <x:v>0</x:v>
      </x:c>
    </x:row>
    <x:row r="91" spans="1:9">
      <x:c r="A91" s="0" t="s">
        <x:v>421</x:v>
      </x:c>
      <x:c r="B91" s="0" t="s">
        <x:v>109</x:v>
      </x:c>
      <x:c r="C91" s="52" t="s">
        <x:v>422</x:v>
      </x:c>
      <x:c r="D91" s="46" t="n">
        <x:v>2.71</x:v>
      </x:c>
      <x:c r="E91" s="0" t="s">
        <x:v>422</x:v>
      </x:c>
      <x:c r="F91" s="53" t="n">
        <x:v>0</x:v>
      </x:c>
      <x:c r="G91" s="53" t="n">
        <x:v>0</x:v>
      </x:c>
      <x:c r="H91" s="53" t="n">
        <x:v>0</x:v>
      </x:c>
      <x:c r="I91" s="53" t="n">
        <x:v>0</x:v>
      </x:c>
    </x:row>
    <x:row r="92" spans="1:9">
      <x:c r="A92" s="0" t="s">
        <x:v>415</x:v>
      </x:c>
      <x:c r="B92" s="0" t="s">
        <x:v>109</x:v>
      </x:c>
      <x:c r="C92" s="52" t="s">
        <x:v>416</x:v>
      </x:c>
      <x:c r="D92" s="46" t="n">
        <x:v>1.81</x:v>
      </x:c>
      <x:c r="E92" s="0" t="s">
        <x:v>1286</x:v>
      </x:c>
      <x:c r="F92" s="53" t="n">
        <x:v>0</x:v>
      </x:c>
      <x:c r="G92" s="53" t="n">
        <x:v>0</x:v>
      </x:c>
      <x:c r="H92" s="53" t="n">
        <x:v>0</x:v>
      </x:c>
      <x:c r="I92" s="53" t="n">
        <x:v>0</x:v>
      </x:c>
    </x:row>
    <x:row r="93" spans="1:9">
      <x:c r="A93" s="19" t="s">
        <x:v>369</x:v>
      </x:c>
    </x:row>
    <x:row r="94" spans="1:9">
      <x:c r="A94" s="0" t="s">
        <x:v>370</x:v>
      </x:c>
      <x:c r="B94" s="0" t="s">
        <x:v>27</x:v>
      </x:c>
      <x:c r="C94" s="52" t="s">
        <x:v>371</x:v>
      </x:c>
      <x:c r="D94" s="46" t="n">
        <x:v>2.62</x:v>
      </x:c>
      <x:c r="E94" s="0" t="s">
        <x:v>371</x:v>
      </x:c>
      <x:c r="F94" s="53" t="n">
        <x:v>0</x:v>
      </x:c>
      <x:c r="G94" s="53" t="n">
        <x:v>0</x:v>
      </x:c>
      <x:c r="H94" s="53" t="n">
        <x:v>0</x:v>
      </x:c>
      <x:c r="I94" s="53" t="n">
        <x:v>0</x:v>
      </x:c>
    </x:row>
    <x:row r="95" spans="1:9">
      <x:c r="A95" s="0" t="s">
        <x:v>375</x:v>
      </x:c>
      <x:c r="B95" s="0" t="s">
        <x:v>373</x:v>
      </x:c>
      <x:c r="C95" s="52" t="s">
        <x:v>376</x:v>
      </x:c>
      <x:c r="D95" s="46" t="n">
        <x:v>23.27</x:v>
      </x:c>
      <x:c r="E95" s="0" t="s">
        <x:v>1287</x:v>
      </x:c>
      <x:c r="F95" s="53" t="n">
        <x:v>0</x:v>
      </x:c>
      <x:c r="G95" s="53" t="n">
        <x:v>0</x:v>
      </x:c>
      <x:c r="H95" s="53" t="n">
        <x:v>0</x:v>
      </x:c>
      <x:c r="I95" s="53" t="n">
        <x:v>0</x:v>
      </x:c>
    </x:row>
    <x:row r="96" spans="1:9">
      <x:c r="A96" s="0" t="s">
        <x:v>388</x:v>
      </x:c>
      <x:c r="B96" s="0" t="s">
        <x:v>188</x:v>
      </x:c>
      <x:c r="C96" s="52" t="s">
        <x:v>389</x:v>
      </x:c>
      <x:c r="D96" s="46" t="n">
        <x:v>0.41</x:v>
      </x:c>
      <x:c r="E96" s="0" t="s">
        <x:v>1288</x:v>
      </x:c>
      <x:c r="F96" s="53" t="n">
        <x:v>0</x:v>
      </x:c>
      <x:c r="G96" s="53" t="n">
        <x:v>0</x:v>
      </x:c>
      <x:c r="H96" s="53" t="n">
        <x:v>0</x:v>
      </x:c>
      <x:c r="I96" s="53" t="n">
        <x:v>0</x:v>
      </x:c>
    </x:row>
    <x:row r="97" spans="1:9">
      <x:c r="A97" s="0" t="s">
        <x:v>372</x:v>
      </x:c>
      <x:c r="B97" s="0" t="s">
        <x:v>373</x:v>
      </x:c>
      <x:c r="C97" s="52" t="s">
        <x:v>374</x:v>
      </x:c>
      <x:c r="D97" s="46" t="n">
        <x:v>171.91</x:v>
      </x:c>
      <x:c r="E97" s="0" t="s">
        <x:v>1289</x:v>
      </x:c>
      <x:c r="F97" s="53" t="n">
        <x:v>0</x:v>
      </x:c>
      <x:c r="G97" s="53" t="n">
        <x:v>0</x:v>
      </x:c>
      <x:c r="H97" s="53" t="n">
        <x:v>0</x:v>
      </x:c>
      <x:c r="I97" s="53" t="n">
        <x:v>0</x:v>
      </x:c>
    </x:row>
    <x:row r="98" spans="1:9">
      <x:c r="A98" s="0" t="s">
        <x:v>815</x:v>
      </x:c>
      <x:c r="B98" s="0" t="s">
        <x:v>188</x:v>
      </x:c>
      <x:c r="C98" s="52" t="s">
        <x:v>816</x:v>
      </x:c>
      <x:c r="D98" s="46" t="n">
        <x:v>0.14</x:v>
      </x:c>
      <x:c r="E98" s="0" t="s">
        <x:v>1290</x:v>
      </x:c>
      <x:c r="F98" s="53" t="n">
        <x:v>0</x:v>
      </x:c>
      <x:c r="G98" s="53" t="n">
        <x:v>0</x:v>
      </x:c>
      <x:c r="H98" s="53" t="n">
        <x:v>0</x:v>
      </x:c>
      <x:c r="I98" s="53" t="n">
        <x:v>0</x:v>
      </x:c>
    </x:row>
    <x:row r="99" spans="1:9">
      <x:c r="A99" s="0" t="s">
        <x:v>395</x:v>
      </x:c>
      <x:c r="B99" s="0" t="s">
        <x:v>188</x:v>
      </x:c>
      <x:c r="C99" s="52" t="s">
        <x:v>396</x:v>
      </x:c>
      <x:c r="D99" s="46" t="n">
        <x:v>0.14</x:v>
      </x:c>
      <x:c r="E99" s="0" t="s">
        <x:v>1291</x:v>
      </x:c>
      <x:c r="F99" s="53" t="n">
        <x:v>0</x:v>
      </x:c>
      <x:c r="G99" s="53" t="n">
        <x:v>0</x:v>
      </x:c>
      <x:c r="H99" s="53" t="n">
        <x:v>0</x:v>
      </x:c>
      <x:c r="I99" s="53" t="n">
        <x:v>0</x:v>
      </x:c>
    </x:row>
    <x:row r="100" spans="1:9">
      <x:c r="A100" s="0" t="s">
        <x:v>852</x:v>
      </x:c>
      <x:c r="B100" s="0" t="s">
        <x:v>188</x:v>
      </x:c>
      <x:c r="C100" s="52" t="s">
        <x:v>853</x:v>
      </x:c>
      <x:c r="D100" s="46" t="n">
        <x:v>0.61</x:v>
      </x:c>
      <x:c r="E100" s="0" t="s">
        <x:v>1292</x:v>
      </x:c>
      <x:c r="F100" s="53" t="n">
        <x:v>0</x:v>
      </x:c>
      <x:c r="G100" s="53" t="n">
        <x:v>0</x:v>
      </x:c>
      <x:c r="H100" s="53" t="n">
        <x:v>0</x:v>
      </x:c>
      <x:c r="I100" s="53" t="n">
        <x:v>0</x:v>
      </x:c>
    </x:row>
    <x:row r="101" spans="1:9">
      <x:c r="A101" s="0" t="s">
        <x:v>886</x:v>
      </x:c>
      <x:c r="B101" s="0" t="s">
        <x:v>27</x:v>
      </x:c>
      <x:c r="C101" s="52" t="s">
        <x:v>887</x:v>
      </x:c>
      <x:c r="D101" s="46" t="n">
        <x:v>99.11</x:v>
      </x:c>
      <x:c r="E101" s="0" t="s">
        <x:v>1293</x:v>
      </x:c>
      <x:c r="F101" s="53" t="n">
        <x:v>0</x:v>
      </x:c>
      <x:c r="G101" s="53" t="n">
        <x:v>0</x:v>
      </x:c>
      <x:c r="H101" s="53" t="n">
        <x:v>0</x:v>
      </x:c>
      <x:c r="I101" s="53" t="n">
        <x:v>0</x:v>
      </x:c>
    </x:row>
    <x:row r="102" spans="1:9">
      <x:c r="A102" s="0" t="s">
        <x:v>756</x:v>
      </x:c>
      <x:c r="B102" s="0" t="s">
        <x:v>373</x:v>
      </x:c>
      <x:c r="C102" s="52" t="s">
        <x:v>757</x:v>
      </x:c>
      <x:c r="D102" s="46" t="n">
        <x:v>50.35</x:v>
      </x:c>
      <x:c r="E102" s="0" t="s">
        <x:v>1294</x:v>
      </x:c>
      <x:c r="F102" s="53" t="n">
        <x:v>0</x:v>
      </x:c>
      <x:c r="G102" s="53" t="n">
        <x:v>0</x:v>
      </x:c>
      <x:c r="H102" s="53" t="n">
        <x:v>0</x:v>
      </x:c>
      <x:c r="I102" s="53" t="n">
        <x:v>0</x:v>
      </x:c>
    </x:row>
    <x:row r="103" spans="1:9">
      <x:c r="A103" s="0" t="s">
        <x:v>828</x:v>
      </x:c>
      <x:c r="B103" s="0" t="s">
        <x:v>820</x:v>
      </x:c>
      <x:c r="C103" s="52" t="s">
        <x:v>829</x:v>
      </x:c>
      <x:c r="D103" s="46" t="n">
        <x:v>31.16</x:v>
      </x:c>
      <x:c r="E103" s="0" t="s">
        <x:v>1295</x:v>
      </x:c>
      <x:c r="F103" s="53" t="n">
        <x:v>0</x:v>
      </x:c>
      <x:c r="G103" s="53" t="n">
        <x:v>0</x:v>
      </x:c>
      <x:c r="H103" s="53" t="n">
        <x:v>0</x:v>
      </x:c>
      <x:c r="I103" s="53" t="n">
        <x:v>0</x:v>
      </x:c>
    </x:row>
    <x:row r="104" spans="1:9">
      <x:c r="A104" s="0" t="s">
        <x:v>819</x:v>
      </x:c>
      <x:c r="B104" s="0" t="s">
        <x:v>820</x:v>
      </x:c>
      <x:c r="C104" s="52" t="s">
        <x:v>821</x:v>
      </x:c>
      <x:c r="D104" s="46" t="n">
        <x:v>50.25</x:v>
      </x:c>
      <x:c r="E104" s="0" t="s">
        <x:v>1296</x:v>
      </x:c>
      <x:c r="F104" s="53" t="n">
        <x:v>0</x:v>
      </x:c>
      <x:c r="G104" s="53" t="n">
        <x:v>0</x:v>
      </x:c>
      <x:c r="H104" s="53" t="n">
        <x:v>0</x:v>
      </x:c>
      <x:c r="I104" s="53" t="n">
        <x:v>0</x:v>
      </x:c>
    </x:row>
    <x:row r="105" spans="1:9">
      <x:c r="A105" s="0" t="s">
        <x:v>937</x:v>
      </x:c>
      <x:c r="B105" s="0" t="s">
        <x:v>95</x:v>
      </x:c>
      <x:c r="C105" s="52" t="s">
        <x:v>938</x:v>
      </x:c>
      <x:c r="D105" s="46" t="n">
        <x:v>0.57</x:v>
      </x:c>
      <x:c r="E105" s="0" t="s">
        <x:v>1297</x:v>
      </x:c>
      <x:c r="F105" s="53" t="n">
        <x:v>0</x:v>
      </x:c>
      <x:c r="G105" s="53" t="n">
        <x:v>0</x:v>
      </x:c>
      <x:c r="H105" s="53" t="n">
        <x:v>0</x:v>
      </x:c>
      <x:c r="I105" s="53" t="n">
        <x:v>0</x:v>
      </x:c>
    </x:row>
    <x:row r="106" spans="1:9">
      <x:c r="A106" s="0" t="s">
        <x:v>945</x:v>
      </x:c>
      <x:c r="B106" s="0" t="s">
        <x:v>95</x:v>
      </x:c>
      <x:c r="C106" s="52" t="s">
        <x:v>946</x:v>
      </x:c>
      <x:c r="D106" s="46" t="n">
        <x:v>0.67</x:v>
      </x:c>
      <x:c r="E106" s="0" t="s">
        <x:v>1298</x:v>
      </x:c>
      <x:c r="F106" s="53" t="n">
        <x:v>0</x:v>
      </x:c>
      <x:c r="G106" s="53" t="n">
        <x:v>0</x:v>
      </x:c>
      <x:c r="H106" s="53" t="n">
        <x:v>0</x:v>
      </x:c>
      <x:c r="I106" s="53" t="n">
        <x:v>0</x:v>
      </x:c>
    </x:row>
    <x:row r="107" spans="1:9">
      <x:c r="A107" s="0" t="s">
        <x:v>927</x:v>
      </x:c>
      <x:c r="B107" s="0" t="s">
        <x:v>95</x:v>
      </x:c>
      <x:c r="C107" s="52" t="s">
        <x:v>928</x:v>
      </x:c>
      <x:c r="D107" s="46" t="n">
        <x:v>0.77</x:v>
      </x:c>
      <x:c r="E107" s="0" t="s">
        <x:v>1299</x:v>
      </x:c>
      <x:c r="F107" s="53" t="n">
        <x:v>0</x:v>
      </x:c>
      <x:c r="G107" s="53" t="n">
        <x:v>0</x:v>
      </x:c>
      <x:c r="H107" s="53" t="n">
        <x:v>0</x:v>
      </x:c>
      <x:c r="I107" s="53" t="n">
        <x:v>0</x:v>
      </x:c>
    </x:row>
    <x:row r="108" spans="1:9">
      <x:c r="A108" s="0" t="s">
        <x:v>913</x:v>
      </x:c>
      <x:c r="B108" s="0" t="s">
        <x:v>95</x:v>
      </x:c>
      <x:c r="C108" s="52" t="s">
        <x:v>914</x:v>
      </x:c>
      <x:c r="D108" s="46" t="n">
        <x:v>0.71</x:v>
      </x:c>
      <x:c r="E108" s="0" t="s">
        <x:v>1300</x:v>
      </x:c>
      <x:c r="F108" s="53" t="n">
        <x:v>0</x:v>
      </x:c>
      <x:c r="G108" s="53" t="n">
        <x:v>0</x:v>
      </x:c>
      <x:c r="H108" s="53" t="n">
        <x:v>0</x:v>
      </x:c>
      <x:c r="I108" s="53" t="n">
        <x:v>0</x:v>
      </x:c>
    </x:row>
    <x:row r="109" spans="1:9">
      <x:c r="A109" s="0" t="s">
        <x:v>771</x:v>
      </x:c>
      <x:c r="B109" s="0" t="s">
        <x:v>95</x:v>
      </x:c>
      <x:c r="C109" s="52" t="s">
        <x:v>772</x:v>
      </x:c>
      <x:c r="D109" s="46" t="n">
        <x:v>0.28</x:v>
      </x:c>
      <x:c r="E109" s="0" t="s">
        <x:v>1301</x:v>
      </x:c>
      <x:c r="F109" s="53" t="n">
        <x:v>0.052706462126</x:v>
      </x:c>
      <x:c r="G109" s="53" t="n">
        <x:v>0.8437041638136</x:v>
      </x:c>
      <x:c r="H109" s="53" t="n">
        <x:v>0</x:v>
      </x:c>
      <x:c r="I109" s="53" t="n">
        <x:v>0</x:v>
      </x:c>
    </x:row>
    <x:row r="110" spans="1:9">
      <x:c r="A110" s="0" t="s">
        <x:v>792</x:v>
      </x:c>
      <x:c r="B110" s="0" t="s">
        <x:v>780</x:v>
      </x:c>
      <x:c r="C110" s="52" t="s">
        <x:v>793</x:v>
      </x:c>
      <x:c r="D110" s="46" t="n">
        <x:v>5.02</x:v>
      </x:c>
      <x:c r="E110" s="0" t="s">
        <x:v>1302</x:v>
      </x:c>
      <x:c r="F110" s="53" t="n">
        <x:v>0.38524117828</x:v>
      </x:c>
      <x:c r="G110" s="53" t="n">
        <x:v>5.59662557517</x:v>
      </x:c>
      <x:c r="H110" s="53" t="n">
        <x:v>0</x:v>
      </x:c>
      <x:c r="I110" s="53" t="n">
        <x:v>0</x:v>
      </x:c>
    </x:row>
    <x:row r="111" spans="1:9">
      <x:c r="A111" s="0" t="s">
        <x:v>779</x:v>
      </x:c>
      <x:c r="B111" s="0" t="s">
        <x:v>780</x:v>
      </x:c>
      <x:c r="C111" s="52" t="s">
        <x:v>781</x:v>
      </x:c>
      <x:c r="D111" s="46" t="n">
        <x:v>13.62</x:v>
      </x:c>
      <x:c r="E111" s="0" t="s">
        <x:v>1303</x:v>
      </x:c>
      <x:c r="F111" s="53" t="n">
        <x:v>0.38524117828</x:v>
      </x:c>
      <x:c r="G111" s="53" t="n">
        <x:v>5.59662557517</x:v>
      </x:c>
      <x:c r="H111" s="53" t="n">
        <x:v>0</x:v>
      </x:c>
      <x:c r="I111" s="53" t="n">
        <x:v>0</x:v>
      </x:c>
    </x:row>
    <x:row r="112" spans="1:9">
      <x:c r="A112" s="0" t="s">
        <x:v>806</x:v>
      </x:c>
      <x:c r="B112" s="0" t="s">
        <x:v>14</x:v>
      </x:c>
      <x:c r="C112" s="52" t="s">
        <x:v>807</x:v>
      </x:c>
      <x:c r="D112" s="46" t="n">
        <x:v>7.7</x:v>
      </x:c>
      <x:c r="E112" s="0" t="s">
        <x:v>1304</x:v>
      </x:c>
      <x:c r="F112" s="53" t="n">
        <x:v>1.5233937394375</x:v>
      </x:c>
      <x:c r="G112" s="53" t="n">
        <x:v>25.052957174187</x:v>
      </x:c>
      <x:c r="H112" s="53" t="n">
        <x:v>0</x:v>
      </x:c>
      <x:c r="I112" s="53" t="n">
        <x:v>0</x:v>
      </x:c>
    </x:row>
    <x:row r="113" spans="1:9">
      <x:c r="A113" s="0" t="s">
        <x:v>784</x:v>
      </x:c>
      <x:c r="B113" s="0" t="s">
        <x:v>14</x:v>
      </x:c>
      <x:c r="C113" s="52" t="s">
        <x:v>785</x:v>
      </x:c>
      <x:c r="D113" s="46" t="n">
        <x:v>7.77</x:v>
      </x:c>
      <x:c r="E113" s="0" t="s">
        <x:v>1305</x:v>
      </x:c>
      <x:c r="F113" s="53" t="n">
        <x:v>0</x:v>
      </x:c>
      <x:c r="G113" s="53" t="n">
        <x:v>0</x:v>
      </x:c>
      <x:c r="H113" s="53" t="n">
        <x:v>0</x:v>
      </x:c>
      <x:c r="I113" s="53" t="n">
        <x:v>0</x:v>
      </x:c>
    </x:row>
    <x:row r="114" spans="1:9">
      <x:c r="A114" s="0" t="s">
        <x:v>838</x:v>
      </x:c>
      <x:c r="B114" s="0" t="s">
        <x:v>14</x:v>
      </x:c>
      <x:c r="C114" s="52" t="s">
        <x:v>839</x:v>
      </x:c>
      <x:c r="D114" s="46" t="n">
        <x:v>5.75</x:v>
      </x:c>
      <x:c r="E114" s="0" t="s">
        <x:v>1306</x:v>
      </x:c>
      <x:c r="F114" s="53" t="n">
        <x:v>0</x:v>
      </x:c>
      <x:c r="G114" s="53" t="n">
        <x:v>0</x:v>
      </x:c>
      <x:c r="H114" s="53" t="n">
        <x:v>0</x:v>
      </x:c>
      <x:c r="I114" s="53" t="n">
        <x:v>0</x:v>
      </x:c>
    </x:row>
    <x:row r="115" spans="1:9">
      <x:c r="A115" s="0" t="s">
        <x:v>782</x:v>
      </x:c>
      <x:c r="B115" s="0" t="s">
        <x:v>14</x:v>
      </x:c>
      <x:c r="C115" s="52" t="s">
        <x:v>783</x:v>
      </x:c>
      <x:c r="D115" s="46" t="n">
        <x:v>4.71</x:v>
      </x:c>
      <x:c r="E115" s="0" t="s">
        <x:v>1307</x:v>
      </x:c>
      <x:c r="F115" s="53" t="n">
        <x:v>1.5233937394375</x:v>
      </x:c>
      <x:c r="G115" s="53" t="n">
        <x:v>25.052957174187</x:v>
      </x:c>
      <x:c r="H115" s="53" t="n">
        <x:v>0</x:v>
      </x:c>
      <x:c r="I115" s="53" t="n">
        <x:v>0</x:v>
      </x:c>
    </x:row>
    <x:row r="116" spans="1:9">
      <x:c r="A116" s="0" t="s">
        <x:v>826</x:v>
      </x:c>
      <x:c r="B116" s="0" t="s">
        <x:v>27</x:v>
      </x:c>
      <x:c r="C116" s="52" t="s">
        <x:v>827</x:v>
      </x:c>
      <x:c r="D116" s="46" t="n">
        <x:v>410.16</x:v>
      </x:c>
      <x:c r="E116" s="0" t="s">
        <x:v>1308</x:v>
      </x:c>
      <x:c r="F116" s="53" t="n">
        <x:v>0</x:v>
      </x:c>
      <x:c r="G116" s="53" t="n">
        <x:v>0</x:v>
      </x:c>
      <x:c r="H116" s="53" t="n">
        <x:v>0</x:v>
      </x:c>
      <x:c r="I116" s="53" t="n">
        <x:v>0</x:v>
      </x:c>
    </x:row>
    <x:row r="117" spans="1:9">
      <x:c r="A117" s="0" t="s">
        <x:v>884</x:v>
      </x:c>
      <x:c r="B117" s="0" t="s">
        <x:v>95</x:v>
      </x:c>
      <x:c r="C117" s="52" t="s">
        <x:v>885</x:v>
      </x:c>
      <x:c r="D117" s="46" t="n">
        <x:v>0.22</x:v>
      </x:c>
      <x:c r="E117" s="0" t="s">
        <x:v>1309</x:v>
      </x:c>
      <x:c r="F117" s="53" t="n">
        <x:v>0</x:v>
      </x:c>
      <x:c r="G117" s="53" t="n">
        <x:v>0</x:v>
      </x:c>
      <x:c r="H117" s="53" t="n">
        <x:v>0</x:v>
      </x:c>
      <x:c r="I117" s="53" t="n">
        <x:v>0</x:v>
      </x:c>
    </x:row>
    <x:row r="118" spans="1:9">
      <x:c r="A118" s="0" t="s">
        <x:v>758</x:v>
      </x:c>
      <x:c r="B118" s="0" t="s">
        <x:v>95</x:v>
      </x:c>
      <x:c r="C118" s="52" t="s">
        <x:v>759</x:v>
      </x:c>
      <x:c r="D118" s="46" t="n">
        <x:v>0.23</x:v>
      </x:c>
      <x:c r="E118" s="0" t="s">
        <x:v>1310</x:v>
      </x:c>
      <x:c r="F118" s="53" t="n">
        <x:v>0</x:v>
      </x:c>
      <x:c r="G118" s="53" t="n">
        <x:v>0</x:v>
      </x:c>
      <x:c r="H118" s="53" t="n">
        <x:v>0</x:v>
      </x:c>
      <x:c r="I118" s="53" t="n">
        <x:v>0</x:v>
      </x:c>
    </x:row>
    <x:row r="119" spans="1:9">
      <x:c r="A119" s="0" t="s">
        <x:v>832</x:v>
      </x:c>
      <x:c r="B119" s="0" t="s">
        <x:v>188</x:v>
      </x:c>
      <x:c r="C119" s="52" t="s">
        <x:v>833</x:v>
      </x:c>
      <x:c r="D119" s="46" t="n">
        <x:v>1.95</x:v>
      </x:c>
      <x:c r="E119" s="0" t="s">
        <x:v>1311</x:v>
      </x:c>
      <x:c r="F119" s="53" t="n">
        <x:v>0</x:v>
      </x:c>
      <x:c r="G119" s="53" t="n">
        <x:v>0</x:v>
      </x:c>
      <x:c r="H119" s="53" t="n">
        <x:v>0</x:v>
      </x:c>
      <x:c r="I119" s="53" t="n">
        <x:v>0</x:v>
      </x:c>
    </x:row>
    <x:row r="120" spans="1:9">
      <x:c r="A120" s="0" t="s">
        <x:v>777</x:v>
      </x:c>
      <x:c r="B120" s="0" t="s">
        <x:v>76</x:v>
      </x:c>
      <x:c r="C120" s="52" t="s">
        <x:v>778</x:v>
      </x:c>
      <x:c r="D120" s="46" t="n">
        <x:v>0.68</x:v>
      </x:c>
      <x:c r="E120" s="0" t="s">
        <x:v>1312</x:v>
      </x:c>
      <x:c r="F120" s="53" t="n">
        <x:v>0.15013221950491</x:v>
      </x:c>
      <x:c r="G120" s="53" t="n">
        <x:v>7.4055568361718</x:v>
      </x:c>
      <x:c r="H120" s="53" t="n">
        <x:v>0</x:v>
      </x:c>
      <x:c r="I120" s="53" t="n">
        <x:v>0</x:v>
      </x:c>
    </x:row>
    <x:row r="121" spans="1:9">
      <x:c r="A121" s="0" t="s">
        <x:v>836</x:v>
      </x:c>
      <x:c r="B121" s="0" t="s">
        <x:v>76</x:v>
      </x:c>
      <x:c r="C121" s="52" t="s">
        <x:v>837</x:v>
      </x:c>
      <x:c r="D121" s="46" t="n">
        <x:v>1.08</x:v>
      </x:c>
      <x:c r="E121" s="0" t="s">
        <x:v>1313</x:v>
      </x:c>
      <x:c r="F121" s="53" t="n">
        <x:v>0</x:v>
      </x:c>
      <x:c r="G121" s="53" t="n">
        <x:v>0</x:v>
      </x:c>
      <x:c r="H121" s="53" t="n">
        <x:v>0</x:v>
      </x:c>
      <x:c r="I121" s="53" t="n">
        <x:v>0</x:v>
      </x:c>
    </x:row>
    <x:row r="122" spans="1:9">
      <x:c r="A122" s="0" t="s">
        <x:v>773</x:v>
      </x:c>
      <x:c r="B122" s="0" t="s">
        <x:v>76</x:v>
      </x:c>
      <x:c r="C122" s="52" t="s">
        <x:v>774</x:v>
      </x:c>
      <x:c r="D122" s="46" t="n">
        <x:v>1.21</x:v>
      </x:c>
      <x:c r="E122" s="0" t="s">
        <x:v>1314</x:v>
      </x:c>
      <x:c r="F122" s="53" t="n">
        <x:v>0.253158488584</x:v>
      </x:c>
      <x:c r="G122" s="53" t="n">
        <x:v>3.677782520826</x:v>
      </x:c>
      <x:c r="H122" s="53" t="n">
        <x:v>0</x:v>
      </x:c>
      <x:c r="I122" s="53" t="n">
        <x:v>0</x:v>
      </x:c>
    </x:row>
    <x:row r="123" spans="1:9">
      <x:c r="A123" s="0" t="s">
        <x:v>796</x:v>
      </x:c>
      <x:c r="B123" s="0" t="s">
        <x:v>76</x:v>
      </x:c>
      <x:c r="C123" s="52" t="s">
        <x:v>797</x:v>
      </x:c>
      <x:c r="D123" s="46" t="n">
        <x:v>1.28</x:v>
      </x:c>
      <x:c r="E123" s="0" t="s">
        <x:v>1315</x:v>
      </x:c>
      <x:c r="F123" s="53" t="n">
        <x:v>0</x:v>
      </x:c>
      <x:c r="G123" s="53" t="n">
        <x:v>0</x:v>
      </x:c>
      <x:c r="H123" s="53" t="n">
        <x:v>0</x:v>
      </x:c>
      <x:c r="I123" s="53" t="n">
        <x:v>0</x:v>
      </x:c>
    </x:row>
    <x:row r="124" spans="1:9">
      <x:c r="A124" s="0" t="s">
        <x:v>834</x:v>
      </x:c>
      <x:c r="B124" s="0" t="s">
        <x:v>76</x:v>
      </x:c>
      <x:c r="C124" s="52" t="s">
        <x:v>835</x:v>
      </x:c>
      <x:c r="D124" s="46" t="n">
        <x:v>1.12</x:v>
      </x:c>
      <x:c r="E124" s="0" t="s">
        <x:v>1316</x:v>
      </x:c>
      <x:c r="F124" s="53" t="n">
        <x:v>0</x:v>
      </x:c>
      <x:c r="G124" s="53" t="n">
        <x:v>0</x:v>
      </x:c>
      <x:c r="H124" s="53" t="n">
        <x:v>0</x:v>
      </x:c>
      <x:c r="I124" s="53" t="n">
        <x:v>0</x:v>
      </x:c>
    </x:row>
    <x:row r="125" spans="1:9">
      <x:c r="A125" s="0" t="s">
        <x:v>775</x:v>
      </x:c>
      <x:c r="B125" s="0" t="s">
        <x:v>76</x:v>
      </x:c>
      <x:c r="C125" s="52" t="s">
        <x:v>776</x:v>
      </x:c>
      <x:c r="D125" s="46" t="n">
        <x:v>1.24</x:v>
      </x:c>
      <x:c r="E125" s="0" t="s">
        <x:v>1317</x:v>
      </x:c>
      <x:c r="F125" s="53" t="n">
        <x:v>0.319199833432</x:v>
      </x:c>
      <x:c r="G125" s="53" t="n">
        <x:v>4.637204047998</x:v>
      </x:c>
      <x:c r="H125" s="53" t="n">
        <x:v>0</x:v>
      </x:c>
      <x:c r="I125" s="53" t="n">
        <x:v>0</x:v>
      </x:c>
    </x:row>
    <x:row r="126" spans="1:9">
      <x:c r="A126" s="0" t="s">
        <x:v>798</x:v>
      </x:c>
      <x:c r="B126" s="0" t="s">
        <x:v>76</x:v>
      </x:c>
      <x:c r="C126" s="52" t="s">
        <x:v>799</x:v>
      </x:c>
      <x:c r="D126" s="46" t="n">
        <x:v>1.49</x:v>
      </x:c>
      <x:c r="E126" s="0" t="s">
        <x:v>1318</x:v>
      </x:c>
      <x:c r="F126" s="53" t="n">
        <x:v>0</x:v>
      </x:c>
      <x:c r="G126" s="53" t="n">
        <x:v>0</x:v>
      </x:c>
      <x:c r="H126" s="53" t="n">
        <x:v>0</x:v>
      </x:c>
      <x:c r="I126" s="53" t="n">
        <x:v>0</x:v>
      </x:c>
    </x:row>
    <x:row r="127" spans="1:9">
      <x:c r="A127" s="0" t="s">
        <x:v>790</x:v>
      </x:c>
      <x:c r="B127" s="0" t="s">
        <x:v>14</x:v>
      </x:c>
      <x:c r="C127" s="52" t="s">
        <x:v>791</x:v>
      </x:c>
      <x:c r="D127" s="46" t="n">
        <x:v>3.78</x:v>
      </x:c>
      <x:c r="E127" s="0" t="s">
        <x:v>1319</x:v>
      </x:c>
      <x:c r="F127" s="53" t="n">
        <x:v>0</x:v>
      </x:c>
      <x:c r="G127" s="53" t="n">
        <x:v>0</x:v>
      </x:c>
      <x:c r="H127" s="53" t="n">
        <x:v>0</x:v>
      </x:c>
      <x:c r="I127" s="53" t="n">
        <x:v>0</x:v>
      </x:c>
    </x:row>
    <x:row r="128" spans="1:9">
      <x:c r="A128" s="0" t="s">
        <x:v>800</x:v>
      </x:c>
      <x:c r="B128" s="0" t="s">
        <x:v>14</x:v>
      </x:c>
      <x:c r="C128" s="52" t="s">
        <x:v>801</x:v>
      </x:c>
      <x:c r="D128" s="46" t="n">
        <x:v>5.86</x:v>
      </x:c>
      <x:c r="E128" s="0" t="s">
        <x:v>1320</x:v>
      </x:c>
      <x:c r="F128" s="53" t="n">
        <x:v>0</x:v>
      </x:c>
      <x:c r="G128" s="53" t="n">
        <x:v>0</x:v>
      </x:c>
      <x:c r="H128" s="53" t="n">
        <x:v>0</x:v>
      </x:c>
      <x:c r="I128" s="53" t="n">
        <x:v>0</x:v>
      </x:c>
    </x:row>
    <x:row r="129" spans="1:9">
      <x:c r="A129" s="0" t="s">
        <x:v>804</x:v>
      </x:c>
      <x:c r="B129" s="0" t="s">
        <x:v>14</x:v>
      </x:c>
      <x:c r="C129" s="52" t="s">
        <x:v>805</x:v>
      </x:c>
      <x:c r="D129" s="46" t="n">
        <x:v>4.03</x:v>
      </x:c>
      <x:c r="E129" s="0" t="s">
        <x:v>1321</x:v>
      </x:c>
      <x:c r="F129" s="53" t="n">
        <x:v>1.325153126262</x:v>
      </x:c>
      <x:c r="G129" s="53" t="n">
        <x:v>18.010066527006</x:v>
      </x:c>
      <x:c r="H129" s="53" t="n">
        <x:v>0</x:v>
      </x:c>
      <x:c r="I129" s="53" t="n">
        <x:v>0</x:v>
      </x:c>
    </x:row>
    <x:row r="130" spans="1:9">
      <x:c r="A130" s="0" t="s">
        <x:v>788</x:v>
      </x:c>
      <x:c r="B130" s="0" t="s">
        <x:v>76</x:v>
      </x:c>
      <x:c r="C130" s="52" t="s">
        <x:v>789</x:v>
      </x:c>
      <x:c r="D130" s="46" t="n">
        <x:v>0.05</x:v>
      </x:c>
      <x:c r="E130" s="0" t="s">
        <x:v>1322</x:v>
      </x:c>
      <x:c r="F130" s="53" t="n">
        <x:v>0.0041978649213123</x:v>
      </x:c>
      <x:c r="G130" s="53" t="n">
        <x:v>0.072168753106033</x:v>
      </x:c>
      <x:c r="H130" s="53" t="n">
        <x:v>0</x:v>
      </x:c>
      <x:c r="I130" s="53" t="n">
        <x:v>0</x:v>
      </x:c>
    </x:row>
    <x:row r="131" spans="1:9">
      <x:c r="A131" s="0" t="s">
        <x:v>786</x:v>
      </x:c>
      <x:c r="B131" s="0" t="s">
        <x:v>188</x:v>
      </x:c>
      <x:c r="C131" s="52" t="s">
        <x:v>787</x:v>
      </x:c>
      <x:c r="D131" s="46" t="n">
        <x:v>1.35</x:v>
      </x:c>
      <x:c r="E131" s="0" t="s">
        <x:v>1323</x:v>
      </x:c>
      <x:c r="F131" s="53" t="n">
        <x:v>0.5799599648</x:v>
      </x:c>
      <x:c r="G131" s="53" t="n">
        <x:v>12.3627902335</x:v>
      </x:c>
      <x:c r="H131" s="53" t="n">
        <x:v>0</x:v>
      </x:c>
      <x:c r="I131" s="53" t="n">
        <x:v>0</x:v>
      </x:c>
    </x:row>
    <x:row r="132" spans="1:9">
      <x:c r="A132" s="0" t="s">
        <x:v>1078</x:v>
      </x:c>
      <x:c r="B132" s="0" t="s">
        <x:v>820</x:v>
      </x:c>
      <x:c r="C132" s="52" t="s">
        <x:v>1079</x:v>
      </x:c>
      <x:c r="D132" s="46" t="n">
        <x:v>23.61</x:v>
      </x:c>
      <x:c r="E132" s="0" t="s">
        <x:v>1324</x:v>
      </x:c>
      <x:c r="F132" s="53" t="n">
        <x:v>0</x:v>
      </x:c>
      <x:c r="G132" s="53" t="n">
        <x:v>0</x:v>
      </x:c>
      <x:c r="H132" s="53" t="n">
        <x:v>0</x:v>
      </x:c>
      <x:c r="I132" s="53" t="n">
        <x:v>0</x:v>
      </x:c>
    </x:row>
    <x:row r="133" spans="1:9">
      <x:c r="A133" s="0" t="s">
        <x:v>824</x:v>
      </x:c>
      <x:c r="B133" s="0" t="s">
        <x:v>76</x:v>
      </x:c>
      <x:c r="C133" s="52" t="s">
        <x:v>825</x:v>
      </x:c>
      <x:c r="D133" s="46" t="n">
        <x:v>0.45</x:v>
      </x:c>
      <x:c r="E133" s="0" t="s">
        <x:v>1325</x:v>
      </x:c>
      <x:c r="F133" s="53" t="n">
        <x:v>0</x:v>
      </x:c>
      <x:c r="G133" s="53" t="n">
        <x:v>0</x:v>
      </x:c>
      <x:c r="H133" s="53" t="n">
        <x:v>0</x:v>
      </x:c>
      <x:c r="I133" s="53" t="n">
        <x:v>0</x:v>
      </x:c>
    </x:row>
    <x:row r="134" spans="1:9">
      <x:c r="A134" s="0" t="s">
        <x:v>822</x:v>
      </x:c>
      <x:c r="B134" s="0" t="s">
        <x:v>14</x:v>
      </x:c>
      <x:c r="C134" s="52" t="s">
        <x:v>823</x:v>
      </x:c>
      <x:c r="D134" s="46" t="n">
        <x:v>38.45</x:v>
      </x:c>
      <x:c r="E134" s="0" t="s">
        <x:v>1326</x:v>
      </x:c>
      <x:c r="F134" s="53" t="n">
        <x:v>0</x:v>
      </x:c>
      <x:c r="G134" s="53" t="n">
        <x:v>0</x:v>
      </x:c>
      <x:c r="H134" s="53" t="n">
        <x:v>0</x:v>
      </x:c>
      <x:c r="I134" s="53" t="n">
        <x:v>0</x:v>
      </x:c>
    </x:row>
    <x:row r="135" spans="1:9">
      <x:c r="A135" s="0" t="s">
        <x:v>846</x:v>
      </x:c>
      <x:c r="B135" s="0" t="s">
        <x:v>76</x:v>
      </x:c>
      <x:c r="C135" s="52" t="s">
        <x:v>847</x:v>
      </x:c>
      <x:c r="D135" s="46" t="n">
        <x:v>1.66</x:v>
      </x:c>
      <x:c r="E135" s="0" t="s">
        <x:v>1327</x:v>
      </x:c>
      <x:c r="F135" s="53" t="n">
        <x:v>0.489806640956</x:v>
      </x:c>
      <x:c r="G135" s="53" t="n">
        <x:v>7.115709659859</x:v>
      </x:c>
      <x:c r="H135" s="53" t="n">
        <x:v>0</x:v>
      </x:c>
      <x:c r="I135" s="53" t="n">
        <x:v>0</x:v>
      </x:c>
    </x:row>
    <x:row r="136" spans="1:9">
      <x:c r="A136" s="0" t="s">
        <x:v>844</x:v>
      </x:c>
      <x:c r="B136" s="0" t="s">
        <x:v>14</x:v>
      </x:c>
      <x:c r="C136" s="52" t="s">
        <x:v>845</x:v>
      </x:c>
      <x:c r="D136" s="46" t="n">
        <x:v>21.21</x:v>
      </x:c>
      <x:c r="E136" s="0" t="s">
        <x:v>1328</x:v>
      </x:c>
      <x:c r="F136" s="53" t="n">
        <x:v>0</x:v>
      </x:c>
      <x:c r="G136" s="53" t="n">
        <x:v>0</x:v>
      </x:c>
      <x:c r="H136" s="53" t="n">
        <x:v>0</x:v>
      </x:c>
      <x:c r="I136" s="53" t="n">
        <x:v>0</x:v>
      </x:c>
    </x:row>
    <x:row r="137" spans="1:9">
      <x:c r="A137" s="0" t="s">
        <x:v>858</x:v>
      </x:c>
      <x:c r="B137" s="0" t="s">
        <x:v>188</x:v>
      </x:c>
      <x:c r="C137" s="52" t="s">
        <x:v>859</x:v>
      </x:c>
      <x:c r="D137" s="46" t="n">
        <x:v>0.98</x:v>
      </x:c>
      <x:c r="E137" s="0" t="s">
        <x:v>1329</x:v>
      </x:c>
      <x:c r="F137" s="53" t="n">
        <x:v>0</x:v>
      </x:c>
      <x:c r="G137" s="53" t="n">
        <x:v>0</x:v>
      </x:c>
      <x:c r="H137" s="53" t="n">
        <x:v>0</x:v>
      </x:c>
      <x:c r="I137" s="53" t="n">
        <x:v>0</x:v>
      </x:c>
    </x:row>
    <x:row r="138" spans="1:9">
      <x:c r="A138" s="0" t="s">
        <x:v>856</x:v>
      </x:c>
      <x:c r="B138" s="0" t="s">
        <x:v>14</x:v>
      </x:c>
      <x:c r="C138" s="52" t="s">
        <x:v>857</x:v>
      </x:c>
      <x:c r="D138" s="46" t="n">
        <x:v>12.43</x:v>
      </x:c>
      <x:c r="E138" s="0" t="s">
        <x:v>1330</x:v>
      </x:c>
      <x:c r="F138" s="53" t="n">
        <x:v>0</x:v>
      </x:c>
      <x:c r="G138" s="53" t="n">
        <x:v>0</x:v>
      </x:c>
      <x:c r="H138" s="53" t="n">
        <x:v>0</x:v>
      </x:c>
      <x:c r="I138" s="53" t="n">
        <x:v>0</x:v>
      </x:c>
    </x:row>
    <x:row r="139" spans="1:9">
      <x:c r="A139" s="0" t="s">
        <x:v>870</x:v>
      </x:c>
      <x:c r="B139" s="0" t="s">
        <x:v>95</x:v>
      </x:c>
      <x:c r="C139" s="52" t="s">
        <x:v>871</x:v>
      </x:c>
      <x:c r="D139" s="46" t="n">
        <x:v>58.96</x:v>
      </x:c>
      <x:c r="E139" s="0" t="s">
        <x:v>869</x:v>
      </x:c>
      <x:c r="F139" s="53" t="n">
        <x:v>0</x:v>
      </x:c>
      <x:c r="G139" s="53" t="n">
        <x:v>0</x:v>
      </x:c>
      <x:c r="H139" s="53" t="n">
        <x:v>0</x:v>
      </x:c>
      <x:c r="I139" s="53" t="n">
        <x:v>0</x:v>
      </x:c>
    </x:row>
    <x:row r="140" spans="1:9">
      <x:c r="A140" s="0" t="s">
        <x:v>876</x:v>
      </x:c>
      <x:c r="B140" s="0" t="s">
        <x:v>95</x:v>
      </x:c>
      <x:c r="C140" s="52" t="s">
        <x:v>877</x:v>
      </x:c>
      <x:c r="D140" s="46" t="n">
        <x:v>1.27</x:v>
      </x:c>
      <x:c r="E140" s="0" t="s">
        <x:v>1331</x:v>
      </x:c>
      <x:c r="F140" s="53" t="n">
        <x:v>0</x:v>
      </x:c>
      <x:c r="G140" s="53" t="n">
        <x:v>0</x:v>
      </x:c>
      <x:c r="H140" s="53" t="n">
        <x:v>0</x:v>
      </x:c>
      <x:c r="I140" s="53" t="n">
        <x:v>0</x:v>
      </x:c>
    </x:row>
    <x:row r="141" spans="1:9">
      <x:c r="A141" s="0" t="s">
        <x:v>890</x:v>
      </x:c>
      <x:c r="B141" s="0" t="s">
        <x:v>95</x:v>
      </x:c>
      <x:c r="C141" s="52" t="s">
        <x:v>891</x:v>
      </x:c>
      <x:c r="D141" s="46" t="n">
        <x:v>3.74</x:v>
      </x:c>
      <x:c r="E141" s="0" t="s">
        <x:v>1332</x:v>
      </x:c>
      <x:c r="F141" s="53" t="n">
        <x:v>0</x:v>
      </x:c>
      <x:c r="G141" s="53" t="n">
        <x:v>0</x:v>
      </x:c>
      <x:c r="H141" s="53" t="n">
        <x:v>0</x:v>
      </x:c>
      <x:c r="I141" s="53" t="n">
        <x:v>0</x:v>
      </x:c>
    </x:row>
    <x:row r="142" spans="1:9">
      <x:c r="A142" s="0" t="s">
        <x:v>892</x:v>
      </x:c>
      <x:c r="B142" s="0" t="s">
        <x:v>76</x:v>
      </x:c>
      <x:c r="C142" s="52" t="s">
        <x:v>893</x:v>
      </x:c>
      <x:c r="D142" s="46" t="n">
        <x:v>15.29</x:v>
      </x:c>
      <x:c r="E142" s="0" t="s">
        <x:v>1333</x:v>
      </x:c>
      <x:c r="F142" s="53" t="n">
        <x:v>0</x:v>
      </x:c>
      <x:c r="G142" s="53" t="n">
        <x:v>0</x:v>
      </x:c>
      <x:c r="H142" s="53" t="n">
        <x:v>0</x:v>
      </x:c>
      <x:c r="I142" s="53" t="n">
        <x:v>0</x:v>
      </x:c>
    </x:row>
    <x:row r="143" spans="1:9">
      <x:c r="A143" s="0" t="s">
        <x:v>904</x:v>
      </x:c>
      <x:c r="B143" s="0" t="s">
        <x:v>76</x:v>
      </x:c>
      <x:c r="C143" s="52" t="s">
        <x:v>905</x:v>
      </x:c>
      <x:c r="D143" s="46" t="n">
        <x:v>7.91</x:v>
      </x:c>
      <x:c r="E143" s="0" t="s">
        <x:v>1334</x:v>
      </x:c>
      <x:c r="F143" s="53" t="n">
        <x:v>0</x:v>
      </x:c>
      <x:c r="G143" s="53" t="n">
        <x:v>0</x:v>
      </x:c>
      <x:c r="H143" s="53" t="n">
        <x:v>0</x:v>
      </x:c>
      <x:c r="I143" s="53" t="n">
        <x:v>0</x:v>
      </x:c>
    </x:row>
    <x:row r="144" spans="1:9">
      <x:c r="A144" s="0" t="s">
        <x:v>874</x:v>
      </x:c>
      <x:c r="B144" s="0" t="s">
        <x:v>76</x:v>
      </x:c>
      <x:c r="C144" s="52" t="s">
        <x:v>875</x:v>
      </x:c>
      <x:c r="D144" s="46" t="n">
        <x:v>6.93</x:v>
      </x:c>
      <x:c r="E144" s="0" t="s">
        <x:v>1335</x:v>
      </x:c>
      <x:c r="F144" s="53" t="n">
        <x:v>0</x:v>
      </x:c>
      <x:c r="G144" s="53" t="n">
        <x:v>0</x:v>
      </x:c>
      <x:c r="H144" s="53" t="n">
        <x:v>0</x:v>
      </x:c>
      <x:c r="I144" s="53" t="n">
        <x:v>0</x:v>
      </x:c>
    </x:row>
    <x:row r="145" spans="1:9">
      <x:c r="A145" s="0" t="s">
        <x:v>878</x:v>
      </x:c>
      <x:c r="B145" s="0" t="s">
        <x:v>95</x:v>
      </x:c>
      <x:c r="C145" s="52" t="s">
        <x:v>879</x:v>
      </x:c>
      <x:c r="D145" s="46" t="n">
        <x:v>0.1</x:v>
      </x:c>
      <x:c r="E145" s="0" t="s">
        <x:v>1336</x:v>
      </x:c>
      <x:c r="F145" s="53" t="n">
        <x:v>0</x:v>
      </x:c>
      <x:c r="G145" s="53" t="n">
        <x:v>0</x:v>
      </x:c>
      <x:c r="H145" s="53" t="n">
        <x:v>0</x:v>
      </x:c>
      <x:c r="I145" s="53" t="n">
        <x:v>0</x:v>
      </x:c>
    </x:row>
    <x:row r="146" spans="1:9">
      <x:c r="A146" s="0" t="s">
        <x:v>880</x:v>
      </x:c>
      <x:c r="B146" s="0" t="s">
        <x:v>95</x:v>
      </x:c>
      <x:c r="C146" s="52" t="s">
        <x:v>881</x:v>
      </x:c>
      <x:c r="D146" s="46" t="n">
        <x:v>6.92</x:v>
      </x:c>
      <x:c r="E146" s="0" t="s">
        <x:v>1337</x:v>
      </x:c>
      <x:c r="F146" s="53" t="n">
        <x:v>0</x:v>
      </x:c>
      <x:c r="G146" s="53" t="n">
        <x:v>0</x:v>
      </x:c>
      <x:c r="H146" s="53" t="n">
        <x:v>0</x:v>
      </x:c>
      <x:c r="I146" s="53" t="n">
        <x:v>0</x:v>
      </x:c>
    </x:row>
    <x:row r="147" spans="1:9">
      <x:c r="A147" s="0" t="s">
        <x:v>902</x:v>
      </x:c>
      <x:c r="B147" s="0" t="s">
        <x:v>95</x:v>
      </x:c>
      <x:c r="C147" s="52" t="s">
        <x:v>903</x:v>
      </x:c>
      <x:c r="D147" s="46" t="n">
        <x:v>9.67</x:v>
      </x:c>
      <x:c r="E147" s="0" t="s">
        <x:v>1338</x:v>
      </x:c>
      <x:c r="F147" s="53" t="n">
        <x:v>0</x:v>
      </x:c>
      <x:c r="G147" s="53" t="n">
        <x:v>0</x:v>
      </x:c>
      <x:c r="H147" s="53" t="n">
        <x:v>0</x:v>
      </x:c>
      <x:c r="I147" s="53" t="n">
        <x:v>0</x:v>
      </x:c>
    </x:row>
    <x:row r="148" spans="1:9">
      <x:c r="A148" s="0" t="s">
        <x:v>896</x:v>
      </x:c>
      <x:c r="B148" s="0" t="s">
        <x:v>95</x:v>
      </x:c>
      <x:c r="C148" s="52" t="s">
        <x:v>897</x:v>
      </x:c>
      <x:c r="D148" s="46" t="n">
        <x:v>37.23</x:v>
      </x:c>
      <x:c r="E148" s="0" t="s">
        <x:v>1339</x:v>
      </x:c>
      <x:c r="F148" s="53" t="n">
        <x:v>0</x:v>
      </x:c>
      <x:c r="G148" s="53" t="n">
        <x:v>0</x:v>
      </x:c>
      <x:c r="H148" s="53" t="n">
        <x:v>0</x:v>
      </x:c>
      <x:c r="I148" s="53" t="n">
        <x:v>0</x:v>
      </x:c>
    </x:row>
    <x:row r="149" spans="1:9">
      <x:c r="A149" s="0" t="s">
        <x:v>906</x:v>
      </x:c>
      <x:c r="B149" s="0" t="s">
        <x:v>95</x:v>
      </x:c>
      <x:c r="C149" s="52" t="s">
        <x:v>907</x:v>
      </x:c>
      <x:c r="D149" s="46" t="n">
        <x:v>0.15</x:v>
      </x:c>
      <x:c r="E149" s="0" t="s">
        <x:v>1340</x:v>
      </x:c>
      <x:c r="F149" s="53" t="n">
        <x:v>0</x:v>
      </x:c>
      <x:c r="G149" s="53" t="n">
        <x:v>0</x:v>
      </x:c>
      <x:c r="H149" s="53" t="n">
        <x:v>0</x:v>
      </x:c>
      <x:c r="I149" s="53" t="n">
        <x:v>0</x:v>
      </x:c>
    </x:row>
    <x:row r="150" spans="1:9">
      <x:c r="A150" s="0" t="s">
        <x:v>894</x:v>
      </x:c>
      <x:c r="B150" s="0" t="s">
        <x:v>95</x:v>
      </x:c>
      <x:c r="C150" s="52" t="s">
        <x:v>895</x:v>
      </x:c>
      <x:c r="D150" s="46" t="n">
        <x:v>0.56</x:v>
      </x:c>
      <x:c r="E150" s="0" t="s">
        <x:v>1341</x:v>
      </x:c>
      <x:c r="F150" s="53" t="n">
        <x:v>0</x:v>
      </x:c>
      <x:c r="G150" s="53" t="n">
        <x:v>0</x:v>
      </x:c>
      <x:c r="H150" s="53" t="n">
        <x:v>0</x:v>
      </x:c>
      <x:c r="I150" s="53" t="n">
        <x:v>0</x:v>
      </x:c>
    </x:row>
    <x:row r="151" spans="1:9">
      <x:c r="A151" s="0" t="s">
        <x:v>910</x:v>
      </x:c>
      <x:c r="B151" s="0" t="s">
        <x:v>95</x:v>
      </x:c>
      <x:c r="C151" s="52" t="s">
        <x:v>282</x:v>
      </x:c>
      <x:c r="D151" s="46" t="n">
        <x:v>1.65</x:v>
      </x:c>
      <x:c r="E151" s="0" t="s">
        <x:v>1342</x:v>
      </x:c>
      <x:c r="F151" s="53" t="n">
        <x:v>0</x:v>
      </x:c>
      <x:c r="G151" s="53" t="n">
        <x:v>0</x:v>
      </x:c>
      <x:c r="H151" s="53" t="n">
        <x:v>0</x:v>
      </x:c>
      <x:c r="I151" s="53" t="n">
        <x:v>0</x:v>
      </x:c>
    </x:row>
    <x:row r="152" spans="1:9">
      <x:c r="A152" s="0" t="s">
        <x:v>919</x:v>
      </x:c>
      <x:c r="B152" s="0" t="s">
        <x:v>76</x:v>
      </x:c>
      <x:c r="C152" s="52" t="s">
        <x:v>920</x:v>
      </x:c>
      <x:c r="D152" s="46" t="n">
        <x:v>12.19</x:v>
      </x:c>
      <x:c r="E152" s="0" t="s">
        <x:v>1343</x:v>
      </x:c>
      <x:c r="F152" s="53" t="n">
        <x:v>0</x:v>
      </x:c>
      <x:c r="G152" s="53" t="n">
        <x:v>0</x:v>
      </x:c>
      <x:c r="H152" s="53" t="n">
        <x:v>0</x:v>
      </x:c>
      <x:c r="I152" s="53" t="n">
        <x:v>0</x:v>
      </x:c>
    </x:row>
    <x:row r="153" spans="1:9">
      <x:c r="A153" s="0" t="s">
        <x:v>929</x:v>
      </x:c>
      <x:c r="B153" s="0" t="s">
        <x:v>76</x:v>
      </x:c>
      <x:c r="C153" s="52" t="s">
        <x:v>930</x:v>
      </x:c>
      <x:c r="D153" s="46" t="n">
        <x:v>13.99</x:v>
      </x:c>
      <x:c r="E153" s="0" t="s">
        <x:v>1344</x:v>
      </x:c>
      <x:c r="F153" s="53" t="n">
        <x:v>0</x:v>
      </x:c>
      <x:c r="G153" s="53" t="n">
        <x:v>0</x:v>
      </x:c>
      <x:c r="H153" s="53" t="n">
        <x:v>0</x:v>
      </x:c>
      <x:c r="I153" s="53" t="n">
        <x:v>0</x:v>
      </x:c>
    </x:row>
    <x:row r="154" spans="1:9">
      <x:c r="A154" s="0" t="s">
        <x:v>947</x:v>
      </x:c>
      <x:c r="B154" s="0" t="s">
        <x:v>76</x:v>
      </x:c>
      <x:c r="C154" s="52" t="s">
        <x:v>948</x:v>
      </x:c>
      <x:c r="D154" s="46" t="n">
        <x:v>2.37</x:v>
      </x:c>
      <x:c r="E154" s="0" t="s">
        <x:v>1345</x:v>
      </x:c>
      <x:c r="F154" s="53" t="n">
        <x:v>0</x:v>
      </x:c>
      <x:c r="G154" s="53" t="n">
        <x:v>0</x:v>
      </x:c>
      <x:c r="H154" s="53" t="n">
        <x:v>0</x:v>
      </x:c>
      <x:c r="I154" s="53" t="n">
        <x:v>0</x:v>
      </x:c>
    </x:row>
    <x:row r="155" spans="1:9">
      <x:c r="A155" s="0" t="s">
        <x:v>939</x:v>
      </x:c>
      <x:c r="B155" s="0" t="s">
        <x:v>76</x:v>
      </x:c>
      <x:c r="C155" s="52" t="s">
        <x:v>940</x:v>
      </x:c>
      <x:c r="D155" s="46" t="n">
        <x:v>1.44</x:v>
      </x:c>
      <x:c r="E155" s="0" t="s">
        <x:v>1346</x:v>
      </x:c>
      <x:c r="F155" s="53" t="n">
        <x:v>0</x:v>
      </x:c>
      <x:c r="G155" s="53" t="n">
        <x:v>0</x:v>
      </x:c>
      <x:c r="H155" s="53" t="n">
        <x:v>0</x:v>
      </x:c>
      <x:c r="I155" s="53" t="n">
        <x:v>0</x:v>
      </x:c>
    </x:row>
    <x:row r="156" spans="1:9">
      <x:c r="A156" s="0" t="s">
        <x:v>955</x:v>
      </x:c>
      <x:c r="B156" s="0" t="s">
        <x:v>76</x:v>
      </x:c>
      <x:c r="C156" s="52" t="s">
        <x:v>956</x:v>
      </x:c>
      <x:c r="D156" s="46" t="n">
        <x:v>4.37</x:v>
      </x:c>
      <x:c r="E156" s="0" t="s">
        <x:v>1347</x:v>
      </x:c>
      <x:c r="F156" s="53" t="n">
        <x:v>0</x:v>
      </x:c>
      <x:c r="G156" s="53" t="n">
        <x:v>0</x:v>
      </x:c>
      <x:c r="H156" s="53" t="n">
        <x:v>0</x:v>
      </x:c>
      <x:c r="I156" s="53" t="n">
        <x:v>0</x:v>
      </x:c>
    </x:row>
    <x:row r="157" spans="1:9">
      <x:c r="A157" s="0" t="s">
        <x:v>961</x:v>
      </x:c>
      <x:c r="B157" s="0" t="s">
        <x:v>76</x:v>
      </x:c>
      <x:c r="C157" s="52" t="s">
        <x:v>962</x:v>
      </x:c>
      <x:c r="D157" s="46" t="n">
        <x:v>4.84</x:v>
      </x:c>
      <x:c r="E157" s="0" t="s">
        <x:v>1348</x:v>
      </x:c>
      <x:c r="F157" s="53" t="n">
        <x:v>0</x:v>
      </x:c>
      <x:c r="G157" s="53" t="n">
        <x:v>0</x:v>
      </x:c>
      <x:c r="H157" s="53" t="n">
        <x:v>0</x:v>
      </x:c>
      <x:c r="I157" s="53" t="n">
        <x:v>0</x:v>
      </x:c>
    </x:row>
    <x:row r="158" spans="1:9">
      <x:c r="A158" s="0" t="s">
        <x:v>967</x:v>
      </x:c>
      <x:c r="B158" s="0" t="s">
        <x:v>76</x:v>
      </x:c>
      <x:c r="C158" s="52" t="s">
        <x:v>968</x:v>
      </x:c>
      <x:c r="D158" s="46" t="n">
        <x:v>0.99</x:v>
      </x:c>
      <x:c r="E158" s="0" t="s">
        <x:v>1349</x:v>
      </x:c>
      <x:c r="F158" s="53" t="n">
        <x:v>0</x:v>
      </x:c>
      <x:c r="G158" s="53" t="n">
        <x:v>0</x:v>
      </x:c>
      <x:c r="H158" s="53" t="n">
        <x:v>0</x:v>
      </x:c>
      <x:c r="I158" s="53" t="n">
        <x:v>0</x:v>
      </x:c>
    </x:row>
    <x:row r="159" spans="1:9">
      <x:c r="A159" s="0" t="s">
        <x:v>915</x:v>
      </x:c>
      <x:c r="B159" s="0" t="s">
        <x:v>95</x:v>
      </x:c>
      <x:c r="C159" s="52" t="s">
        <x:v>916</x:v>
      </x:c>
      <x:c r="D159" s="46" t="n">
        <x:v>3.39</x:v>
      </x:c>
      <x:c r="E159" s="0" t="s">
        <x:v>1350</x:v>
      </x:c>
      <x:c r="F159" s="53" t="n">
        <x:v>0</x:v>
      </x:c>
      <x:c r="G159" s="53" t="n">
        <x:v>0</x:v>
      </x:c>
      <x:c r="H159" s="53" t="n">
        <x:v>0</x:v>
      </x:c>
      <x:c r="I159" s="53" t="n">
        <x:v>0</x:v>
      </x:c>
    </x:row>
    <x:row r="160" spans="1:9">
      <x:c r="A160" s="0" t="s">
        <x:v>925</x:v>
      </x:c>
      <x:c r="B160" s="0" t="s">
        <x:v>95</x:v>
      </x:c>
      <x:c r="C160" s="52" t="s">
        <x:v>926</x:v>
      </x:c>
      <x:c r="D160" s="46" t="n">
        <x:v>4.36</x:v>
      </x:c>
      <x:c r="E160" s="0" t="s">
        <x:v>1351</x:v>
      </x:c>
      <x:c r="F160" s="53" t="n">
        <x:v>0</x:v>
      </x:c>
      <x:c r="G160" s="53" t="n">
        <x:v>0</x:v>
      </x:c>
      <x:c r="H160" s="53" t="n">
        <x:v>0</x:v>
      </x:c>
      <x:c r="I160" s="53" t="n">
        <x:v>0</x:v>
      </x:c>
    </x:row>
    <x:row r="161" spans="1:9">
      <x:c r="A161" s="0" t="s">
        <x:v>935</x:v>
      </x:c>
      <x:c r="B161" s="0" t="s">
        <x:v>95</x:v>
      </x:c>
      <x:c r="C161" s="52" t="s">
        <x:v>936</x:v>
      </x:c>
      <x:c r="D161" s="46" t="n">
        <x:v>0.93</x:v>
      </x:c>
      <x:c r="E161" s="0" t="s">
        <x:v>1352</x:v>
      </x:c>
      <x:c r="F161" s="53" t="n">
        <x:v>0</x:v>
      </x:c>
      <x:c r="G161" s="53" t="n">
        <x:v>0</x:v>
      </x:c>
      <x:c r="H161" s="53" t="n">
        <x:v>0</x:v>
      </x:c>
      <x:c r="I161" s="53" t="n">
        <x:v>0</x:v>
      </x:c>
    </x:row>
    <x:row r="162" spans="1:9">
      <x:c r="A162" s="0" t="s">
        <x:v>943</x:v>
      </x:c>
      <x:c r="B162" s="0" t="s">
        <x:v>95</x:v>
      </x:c>
      <x:c r="C162" s="52" t="s">
        <x:v>944</x:v>
      </x:c>
      <x:c r="D162" s="46" t="n">
        <x:v>1.06</x:v>
      </x:c>
      <x:c r="E162" s="0" t="s">
        <x:v>1353</x:v>
      </x:c>
      <x:c r="F162" s="53" t="n">
        <x:v>0</x:v>
      </x:c>
      <x:c r="G162" s="53" t="n">
        <x:v>0</x:v>
      </x:c>
      <x:c r="H162" s="53" t="n">
        <x:v>0</x:v>
      </x:c>
      <x:c r="I162" s="53" t="n">
        <x:v>0</x:v>
      </x:c>
    </x:row>
    <x:row r="163" spans="1:9">
      <x:c r="A163" s="0" t="s">
        <x:v>965</x:v>
      </x:c>
      <x:c r="B163" s="0" t="s">
        <x:v>95</x:v>
      </x:c>
      <x:c r="C163" s="52" t="s">
        <x:v>966</x:v>
      </x:c>
      <x:c r="D163" s="46" t="n">
        <x:v>0.42</x:v>
      </x:c>
      <x:c r="E163" s="0" t="s">
        <x:v>1354</x:v>
      </x:c>
      <x:c r="F163" s="53" t="n">
        <x:v>0</x:v>
      </x:c>
      <x:c r="G163" s="53" t="n">
        <x:v>0</x:v>
      </x:c>
      <x:c r="H163" s="53" t="n">
        <x:v>0</x:v>
      </x:c>
      <x:c r="I163" s="53" t="n">
        <x:v>0</x:v>
      </x:c>
    </x:row>
    <x:row r="164" spans="1:9">
      <x:c r="A164" s="0" t="s">
        <x:v>953</x:v>
      </x:c>
      <x:c r="B164" s="0" t="s">
        <x:v>95</x:v>
      </x:c>
      <x:c r="C164" s="52" t="s">
        <x:v>954</x:v>
      </x:c>
      <x:c r="D164" s="46" t="n">
        <x:v>1.86</x:v>
      </x:c>
      <x:c r="E164" s="0" t="s">
        <x:v>1355</x:v>
      </x:c>
      <x:c r="F164" s="53" t="n">
        <x:v>0</x:v>
      </x:c>
      <x:c r="G164" s="53" t="n">
        <x:v>0</x:v>
      </x:c>
      <x:c r="H164" s="53" t="n">
        <x:v>0</x:v>
      </x:c>
      <x:c r="I164" s="53" t="n">
        <x:v>0</x:v>
      </x:c>
    </x:row>
    <x:row r="165" spans="1:9">
      <x:c r="A165" s="0" t="s">
        <x:v>959</x:v>
      </x:c>
      <x:c r="B165" s="0" t="s">
        <x:v>95</x:v>
      </x:c>
      <x:c r="C165" s="52" t="s">
        <x:v>960</x:v>
      </x:c>
      <x:c r="D165" s="46" t="n">
        <x:v>2.06</x:v>
      </x:c>
      <x:c r="E165" s="0" t="s">
        <x:v>1356</x:v>
      </x:c>
      <x:c r="F165" s="53" t="n">
        <x:v>0</x:v>
      </x:c>
      <x:c r="G165" s="53" t="n">
        <x:v>0</x:v>
      </x:c>
      <x:c r="H165" s="53" t="n">
        <x:v>0</x:v>
      </x:c>
      <x:c r="I165" s="53" t="n">
        <x:v>0</x:v>
      </x:c>
    </x:row>
    <x:row r="166" spans="1:9">
      <x:c r="A166" s="0" t="s">
        <x:v>917</x:v>
      </x:c>
      <x:c r="B166" s="0" t="s">
        <x:v>95</x:v>
      </x:c>
      <x:c r="C166" s="52" t="s">
        <x:v>918</x:v>
      </x:c>
      <x:c r="D166" s="46" t="n">
        <x:v>0.51</x:v>
      </x:c>
      <x:c r="E166" s="0" t="s">
        <x:v>1357</x:v>
      </x:c>
      <x:c r="F166" s="53" t="n">
        <x:v>0</x:v>
      </x:c>
      <x:c r="G166" s="53" t="n">
        <x:v>0</x:v>
      </x:c>
      <x:c r="H166" s="53" t="n">
        <x:v>0</x:v>
      </x:c>
      <x:c r="I166" s="53" t="n">
        <x:v>0</x:v>
      </x:c>
    </x:row>
    <x:row r="167" spans="1:9">
      <x:c r="A167" s="0" t="s">
        <x:v>923</x:v>
      </x:c>
      <x:c r="B167" s="0" t="s">
        <x:v>95</x:v>
      </x:c>
      <x:c r="C167" s="52" t="s">
        <x:v>924</x:v>
      </x:c>
      <x:c r="D167" s="46" t="n">
        <x:v>0.59</x:v>
      </x:c>
      <x:c r="E167" s="0" t="s">
        <x:v>1358</x:v>
      </x:c>
      <x:c r="F167" s="53" t="n">
        <x:v>0</x:v>
      </x:c>
      <x:c r="G167" s="53" t="n">
        <x:v>0</x:v>
      </x:c>
      <x:c r="H167" s="53" t="n">
        <x:v>0</x:v>
      </x:c>
      <x:c r="I167" s="53" t="n">
        <x:v>0</x:v>
      </x:c>
    </x:row>
    <x:row r="168" spans="1:9">
      <x:c r="A168" s="0" t="s">
        <x:v>933</x:v>
      </x:c>
      <x:c r="B168" s="0" t="s">
        <x:v>95</x:v>
      </x:c>
      <x:c r="C168" s="52" t="s">
        <x:v>934</x:v>
      </x:c>
      <x:c r="D168" s="46" t="n">
        <x:v>0.09</x:v>
      </x:c>
      <x:c r="E168" s="0" t="s">
        <x:v>1359</x:v>
      </x:c>
      <x:c r="F168" s="53" t="n">
        <x:v>0</x:v>
      </x:c>
      <x:c r="G168" s="53" t="n">
        <x:v>0</x:v>
      </x:c>
      <x:c r="H168" s="53" t="n">
        <x:v>0</x:v>
      </x:c>
      <x:c r="I168" s="53" t="n">
        <x:v>0</x:v>
      </x:c>
    </x:row>
    <x:row r="169" spans="1:9">
      <x:c r="A169" s="0" t="s">
        <x:v>949</x:v>
      </x:c>
      <x:c r="B169" s="0" t="s">
        <x:v>95</x:v>
      </x:c>
      <x:c r="C169" s="52" t="s">
        <x:v>950</x:v>
      </x:c>
      <x:c r="D169" s="46" t="n">
        <x:v>0.16</x:v>
      </x:c>
      <x:c r="E169" s="0" t="s">
        <x:v>1360</x:v>
      </x:c>
      <x:c r="F169" s="53" t="n">
        <x:v>0</x:v>
      </x:c>
      <x:c r="G169" s="53" t="n">
        <x:v>0</x:v>
      </x:c>
      <x:c r="H169" s="53" t="n">
        <x:v>0</x:v>
      </x:c>
      <x:c r="I169" s="53" t="n">
        <x:v>0</x:v>
      </x:c>
    </x:row>
    <x:row r="170" spans="1:9">
      <x:c r="A170" s="0" t="s">
        <x:v>978</x:v>
      </x:c>
      <x:c r="B170" s="0" t="s">
        <x:v>95</x:v>
      </x:c>
      <x:c r="C170" s="52" t="s">
        <x:v>979</x:v>
      </x:c>
      <x:c r="D170" s="46" t="n">
        <x:v>11.49</x:v>
      </x:c>
      <x:c r="E170" s="0" t="s">
        <x:v>1361</x:v>
      </x:c>
      <x:c r="F170" s="53" t="n">
        <x:v>0</x:v>
      </x:c>
      <x:c r="G170" s="53" t="n">
        <x:v>0</x:v>
      </x:c>
      <x:c r="H170" s="53" t="n">
        <x:v>0</x:v>
      </x:c>
      <x:c r="I170" s="53" t="n">
        <x:v>0</x:v>
      </x:c>
    </x:row>
    <x:row r="171" spans="1:9">
      <x:c r="A171" s="0" t="s">
        <x:v>972</x:v>
      </x:c>
      <x:c r="B171" s="0" t="s">
        <x:v>95</x:v>
      </x:c>
      <x:c r="C171" s="52" t="s">
        <x:v>973</x:v>
      </x:c>
      <x:c r="D171" s="46" t="n">
        <x:v>2.41</x:v>
      </x:c>
      <x:c r="E171" s="0" t="s">
        <x:v>1362</x:v>
      </x:c>
      <x:c r="F171" s="53" t="n">
        <x:v>0</x:v>
      </x:c>
      <x:c r="G171" s="53" t="n">
        <x:v>0</x:v>
      </x:c>
      <x:c r="H171" s="53" t="n">
        <x:v>0</x:v>
      </x:c>
      <x:c r="I171" s="53" t="n">
        <x:v>0</x:v>
      </x:c>
    </x:row>
    <x:row r="172" spans="1:9">
      <x:c r="A172" s="0" t="s">
        <x:v>984</x:v>
      </x:c>
      <x:c r="B172" s="0" t="s">
        <x:v>76</x:v>
      </x:c>
      <x:c r="C172" s="52" t="s">
        <x:v>985</x:v>
      </x:c>
      <x:c r="D172" s="46" t="n">
        <x:v>9.25</x:v>
      </x:c>
      <x:c r="E172" s="0" t="s">
        <x:v>1363</x:v>
      </x:c>
      <x:c r="F172" s="53" t="n">
        <x:v>0</x:v>
      </x:c>
      <x:c r="G172" s="53" t="n">
        <x:v>0</x:v>
      </x:c>
      <x:c r="H172" s="53" t="n">
        <x:v>0</x:v>
      </x:c>
      <x:c r="I172" s="53" t="n">
        <x:v>0</x:v>
      </x:c>
    </x:row>
    <x:row r="173" spans="1:9">
      <x:c r="A173" s="0" t="s">
        <x:v>982</x:v>
      </x:c>
      <x:c r="B173" s="0" t="s">
        <x:v>76</x:v>
      </x:c>
      <x:c r="C173" s="52" t="s">
        <x:v>983</x:v>
      </x:c>
      <x:c r="D173" s="46" t="n">
        <x:v>31.31</x:v>
      </x:c>
      <x:c r="E173" s="0" t="s">
        <x:v>1364</x:v>
      </x:c>
      <x:c r="F173" s="53" t="n">
        <x:v>0</x:v>
      </x:c>
      <x:c r="G173" s="53" t="n">
        <x:v>0</x:v>
      </x:c>
      <x:c r="H173" s="53" t="n">
        <x:v>0</x:v>
      </x:c>
      <x:c r="I173" s="53" t="n">
        <x:v>0</x:v>
      </x:c>
    </x:row>
    <x:row r="174" spans="1:9">
      <x:c r="A174" s="0" t="s">
        <x:v>1007</x:v>
      </x:c>
      <x:c r="B174" s="0" t="s">
        <x:v>76</x:v>
      </x:c>
      <x:c r="C174" s="52" t="s">
        <x:v>1008</x:v>
      </x:c>
      <x:c r="D174" s="46" t="n">
        <x:v>4.77</x:v>
      </x:c>
      <x:c r="E174" s="0" t="s">
        <x:v>1365</x:v>
      </x:c>
      <x:c r="F174" s="53" t="n">
        <x:v>0</x:v>
      </x:c>
      <x:c r="G174" s="53" t="n">
        <x:v>0</x:v>
      </x:c>
      <x:c r="H174" s="53" t="n">
        <x:v>0</x:v>
      </x:c>
      <x:c r="I174" s="53" t="n">
        <x:v>0</x:v>
      </x:c>
    </x:row>
    <x:row r="175" spans="1:9">
      <x:c r="A175" s="0" t="s">
        <x:v>991</x:v>
      </x:c>
      <x:c r="B175" s="0" t="s">
        <x:v>76</x:v>
      </x:c>
      <x:c r="C175" s="52" t="s">
        <x:v>992</x:v>
      </x:c>
      <x:c r="D175" s="46" t="n">
        <x:v>0.26</x:v>
      </x:c>
      <x:c r="E175" s="0" t="s">
        <x:v>1366</x:v>
      </x:c>
      <x:c r="F175" s="53" t="n">
        <x:v>0</x:v>
      </x:c>
      <x:c r="G175" s="53" t="n">
        <x:v>0</x:v>
      </x:c>
      <x:c r="H175" s="53" t="n">
        <x:v>0</x:v>
      </x:c>
      <x:c r="I175" s="53" t="n">
        <x:v>0</x:v>
      </x:c>
    </x:row>
    <x:row r="176" spans="1:9">
      <x:c r="A176" s="0" t="s">
        <x:v>995</x:v>
      </x:c>
      <x:c r="B176" s="0" t="s">
        <x:v>76</x:v>
      </x:c>
      <x:c r="C176" s="52" t="s">
        <x:v>996</x:v>
      </x:c>
      <x:c r="D176" s="46" t="n">
        <x:v>1.69</x:v>
      </x:c>
      <x:c r="E176" s="0" t="s">
        <x:v>1367</x:v>
      </x:c>
      <x:c r="F176" s="53" t="n">
        <x:v>0</x:v>
      </x:c>
      <x:c r="G176" s="53" t="n">
        <x:v>0</x:v>
      </x:c>
      <x:c r="H176" s="53" t="n">
        <x:v>0</x:v>
      </x:c>
      <x:c r="I176" s="53" t="n">
        <x:v>0</x:v>
      </x:c>
    </x:row>
    <x:row r="177" spans="1:9">
      <x:c r="A177" s="0" t="s">
        <x:v>1014</x:v>
      </x:c>
      <x:c r="B177" s="0" t="s">
        <x:v>76</x:v>
      </x:c>
      <x:c r="C177" s="52" t="s">
        <x:v>1015</x:v>
      </x:c>
      <x:c r="D177" s="46" t="n">
        <x:v>2.25</x:v>
      </x:c>
      <x:c r="E177" s="0" t="s">
        <x:v>1368</x:v>
      </x:c>
      <x:c r="F177" s="53" t="n">
        <x:v>0</x:v>
      </x:c>
      <x:c r="G177" s="53" t="n">
        <x:v>0</x:v>
      </x:c>
      <x:c r="H177" s="53" t="n">
        <x:v>0</x:v>
      </x:c>
      <x:c r="I177" s="53" t="n">
        <x:v>0</x:v>
      </x:c>
    </x:row>
    <x:row r="178" spans="1:9">
      <x:c r="A178" s="0" t="s">
        <x:v>1011</x:v>
      </x:c>
      <x:c r="B178" s="0" t="s">
        <x:v>76</x:v>
      </x:c>
      <x:c r="C178" s="52" t="s">
        <x:v>1012</x:v>
      </x:c>
      <x:c r="D178" s="46" t="n">
        <x:v>1.5</x:v>
      </x:c>
      <x:c r="E178" s="0" t="s">
        <x:v>1369</x:v>
      </x:c>
      <x:c r="F178" s="53" t="n">
        <x:v>0</x:v>
      </x:c>
      <x:c r="G178" s="53" t="n">
        <x:v>0</x:v>
      </x:c>
      <x:c r="H178" s="53" t="n">
        <x:v>0</x:v>
      </x:c>
      <x:c r="I178" s="53" t="n">
        <x:v>0</x:v>
      </x:c>
    </x:row>
    <x:row r="179" spans="1:9">
      <x:c r="A179" s="0" t="s">
        <x:v>1023</x:v>
      </x:c>
      <x:c r="B179" s="0" t="s">
        <x:v>76</x:v>
      </x:c>
      <x:c r="C179" s="52" t="s">
        <x:v>1024</x:v>
      </x:c>
      <x:c r="D179" s="46" t="n">
        <x:v>5.15</x:v>
      </x:c>
      <x:c r="E179" s="0" t="s">
        <x:v>1370</x:v>
      </x:c>
      <x:c r="F179" s="53" t="n">
        <x:v>0</x:v>
      </x:c>
      <x:c r="G179" s="53" t="n">
        <x:v>0</x:v>
      </x:c>
      <x:c r="H179" s="53" t="n">
        <x:v>0</x:v>
      </x:c>
      <x:c r="I179" s="53" t="n">
        <x:v>0</x:v>
      </x:c>
    </x:row>
    <x:row r="180" spans="1:9">
      <x:c r="A180" s="0" t="s">
        <x:v>1020</x:v>
      </x:c>
      <x:c r="B180" s="0" t="s">
        <x:v>76</x:v>
      </x:c>
      <x:c r="C180" s="52" t="s">
        <x:v>1021</x:v>
      </x:c>
      <x:c r="D180" s="46" t="n">
        <x:v>3.71</x:v>
      </x:c>
      <x:c r="E180" s="0" t="s">
        <x:v>1371</x:v>
      </x:c>
      <x:c r="F180" s="53" t="n">
        <x:v>0</x:v>
      </x:c>
      <x:c r="G180" s="53" t="n">
        <x:v>0</x:v>
      </x:c>
      <x:c r="H180" s="53" t="n">
        <x:v>0</x:v>
      </x:c>
      <x:c r="I180" s="53" t="n">
        <x:v>0</x:v>
      </x:c>
    </x:row>
    <x:row r="181" spans="1:9">
      <x:c r="A181" s="0" t="s">
        <x:v>1017</x:v>
      </x:c>
      <x:c r="B181" s="0" t="s">
        <x:v>76</x:v>
      </x:c>
      <x:c r="C181" s="52" t="s">
        <x:v>1018</x:v>
      </x:c>
      <x:c r="D181" s="46" t="n">
        <x:v>2.78</x:v>
      </x:c>
      <x:c r="E181" s="0" t="s">
        <x:v>1372</x:v>
      </x:c>
      <x:c r="F181" s="53" t="n">
        <x:v>0</x:v>
      </x:c>
      <x:c r="G181" s="53" t="n">
        <x:v>0</x:v>
      </x:c>
      <x:c r="H181" s="53" t="n">
        <x:v>0</x:v>
      </x:c>
      <x:c r="I181" s="53" t="n">
        <x:v>0</x:v>
      </x:c>
    </x:row>
    <x:row r="182" spans="1:9">
      <x:c r="A182" s="0" t="s">
        <x:v>1026</x:v>
      </x:c>
      <x:c r="B182" s="0" t="s">
        <x:v>76</x:v>
      </x:c>
      <x:c r="C182" s="52" t="s">
        <x:v>1027</x:v>
      </x:c>
      <x:c r="D182" s="46" t="n">
        <x:v>17.14</x:v>
      </x:c>
      <x:c r="E182" s="0" t="s">
        <x:v>1373</x:v>
      </x:c>
      <x:c r="F182" s="53" t="n">
        <x:v>0</x:v>
      </x:c>
      <x:c r="G182" s="53" t="n">
        <x:v>0</x:v>
      </x:c>
      <x:c r="H182" s="53" t="n">
        <x:v>0</x:v>
      </x:c>
      <x:c r="I182" s="53" t="n">
        <x:v>0</x:v>
      </x:c>
    </x:row>
    <x:row r="183" spans="1:9">
      <x:c r="A183" s="0" t="s">
        <x:v>1030</x:v>
      </x:c>
      <x:c r="B183" s="0" t="s">
        <x:v>76</x:v>
      </x:c>
      <x:c r="C183" s="52" t="s">
        <x:v>1031</x:v>
      </x:c>
      <x:c r="D183" s="46" t="n">
        <x:v>1.06</x:v>
      </x:c>
      <x:c r="E183" s="0" t="s">
        <x:v>1374</x:v>
      </x:c>
      <x:c r="F183" s="53" t="n">
        <x:v>0</x:v>
      </x:c>
      <x:c r="G183" s="53" t="n">
        <x:v>0</x:v>
      </x:c>
      <x:c r="H183" s="53" t="n">
        <x:v>0</x:v>
      </x:c>
      <x:c r="I183" s="53" t="n">
        <x:v>0</x:v>
      </x:c>
    </x:row>
    <x:row r="184" spans="1:9">
      <x:c r="A184" s="0" t="s">
        <x:v>1035</x:v>
      </x:c>
      <x:c r="B184" s="0" t="s">
        <x:v>76</x:v>
      </x:c>
      <x:c r="C184" s="52" t="s">
        <x:v>1036</x:v>
      </x:c>
      <x:c r="D184" s="46" t="n">
        <x:v>3.55</x:v>
      </x:c>
      <x:c r="E184" s="0" t="s">
        <x:v>1375</x:v>
      </x:c>
      <x:c r="F184" s="53" t="n">
        <x:v>0</x:v>
      </x:c>
      <x:c r="G184" s="53" t="n">
        <x:v>0</x:v>
      </x:c>
      <x:c r="H184" s="53" t="n">
        <x:v>0</x:v>
      </x:c>
      <x:c r="I184" s="53" t="n">
        <x:v>0</x:v>
      </x:c>
    </x:row>
    <x:row r="185" spans="1:9">
      <x:c r="A185" s="0" t="s">
        <x:v>1040</x:v>
      </x:c>
      <x:c r="B185" s="0" t="s">
        <x:v>95</x:v>
      </x:c>
      <x:c r="C185" s="52" t="s">
        <x:v>1041</x:v>
      </x:c>
      <x:c r="D185" s="46" t="n">
        <x:v>2.67</x:v>
      </x:c>
      <x:c r="E185" s="0" t="s">
        <x:v>1376</x:v>
      </x:c>
      <x:c r="F185" s="53" t="n">
        <x:v>0</x:v>
      </x:c>
      <x:c r="G185" s="53" t="n">
        <x:v>0</x:v>
      </x:c>
      <x:c r="H185" s="53" t="n">
        <x:v>0</x:v>
      </x:c>
      <x:c r="I185" s="53" t="n">
        <x:v>0</x:v>
      </x:c>
    </x:row>
    <x:row r="186" spans="1:9">
      <x:c r="A186" s="0" t="s">
        <x:v>1045</x:v>
      </x:c>
      <x:c r="B186" s="0" t="s">
        <x:v>95</x:v>
      </x:c>
      <x:c r="C186" s="52" t="s">
        <x:v>1046</x:v>
      </x:c>
      <x:c r="D186" s="46" t="n">
        <x:v>6.5</x:v>
      </x:c>
      <x:c r="E186" s="0" t="s">
        <x:v>1377</x:v>
      </x:c>
      <x:c r="F186" s="53" t="n">
        <x:v>0</x:v>
      </x:c>
      <x:c r="G186" s="53" t="n">
        <x:v>0</x:v>
      </x:c>
      <x:c r="H186" s="53" t="n">
        <x:v>0</x:v>
      </x:c>
      <x:c r="I186" s="53" t="n">
        <x:v>0</x:v>
      </x:c>
    </x:row>
    <x:row r="187" spans="1:9">
      <x:c r="A187" s="0" t="s">
        <x:v>1050</x:v>
      </x:c>
      <x:c r="B187" s="0" t="s">
        <x:v>95</x:v>
      </x:c>
      <x:c r="C187" s="52" t="s">
        <x:v>1051</x:v>
      </x:c>
      <x:c r="D187" s="46" t="n">
        <x:v>2.83</x:v>
      </x:c>
      <x:c r="E187" s="0" t="s">
        <x:v>1378</x:v>
      </x:c>
      <x:c r="F187" s="53" t="n">
        <x:v>0</x:v>
      </x:c>
      <x:c r="G187" s="53" t="n">
        <x:v>0</x:v>
      </x:c>
      <x:c r="H187" s="53" t="n">
        <x:v>0</x:v>
      </x:c>
      <x:c r="I187" s="53" t="n">
        <x:v>0</x:v>
      </x:c>
    </x:row>
    <x:row r="188" spans="1:9">
      <x:c r="A188" s="0" t="s">
        <x:v>1054</x:v>
      </x:c>
      <x:c r="B188" s="0" t="s">
        <x:v>95</x:v>
      </x:c>
      <x:c r="C188" s="52" t="s">
        <x:v>1055</x:v>
      </x:c>
      <x:c r="D188" s="46" t="n">
        <x:v>57.39</x:v>
      </x:c>
      <x:c r="E188" s="0" t="s">
        <x:v>1379</x:v>
      </x:c>
      <x:c r="F188" s="53" t="n">
        <x:v>0</x:v>
      </x:c>
      <x:c r="G188" s="53" t="n">
        <x:v>0</x:v>
      </x:c>
      <x:c r="H188" s="53" t="n">
        <x:v>0</x:v>
      </x:c>
      <x:c r="I188" s="53" t="n">
        <x:v>0</x:v>
      </x:c>
    </x:row>
    <x:row r="189" spans="1:9">
      <x:c r="A189" s="0" t="s">
        <x:v>976</x:v>
      </x:c>
      <x:c r="B189" s="0" t="s">
        <x:v>95</x:v>
      </x:c>
      <x:c r="C189" s="52" t="s">
        <x:v>977</x:v>
      </x:c>
      <x:c r="D189" s="46" t="n">
        <x:v>0.45</x:v>
      </x:c>
      <x:c r="E189" s="0" t="s">
        <x:v>1380</x:v>
      </x:c>
      <x:c r="F189" s="53" t="n">
        <x:v>0</x:v>
      </x:c>
      <x:c r="G189" s="53" t="n">
        <x:v>0</x:v>
      </x:c>
      <x:c r="H189" s="53" t="n">
        <x:v>0</x:v>
      </x:c>
      <x:c r="I189" s="53" t="n">
        <x:v>0</x:v>
      </x:c>
    </x:row>
    <x:row r="190" spans="1:9">
      <x:c r="A190" s="0" t="s">
        <x:v>1005</x:v>
      </x:c>
      <x:c r="B190" s="0" t="s">
        <x:v>95</x:v>
      </x:c>
      <x:c r="C190" s="52" t="s">
        <x:v>1006</x:v>
      </x:c>
      <x:c r="D190" s="46" t="n">
        <x:v>0.14</x:v>
      </x:c>
      <x:c r="E190" s="0" t="s">
        <x:v>1381</x:v>
      </x:c>
      <x:c r="F190" s="53" t="n">
        <x:v>0</x:v>
      </x:c>
      <x:c r="G190" s="53" t="n">
        <x:v>0</x:v>
      </x:c>
      <x:c r="H190" s="53" t="n">
        <x:v>0</x:v>
      </x:c>
      <x:c r="I190" s="53" t="n">
        <x:v>0</x:v>
      </x:c>
    </x:row>
    <x:row r="191" spans="1:9">
      <x:c r="A191" s="0" t="s">
        <x:v>986</x:v>
      </x:c>
      <x:c r="B191" s="0" t="s">
        <x:v>95</x:v>
      </x:c>
      <x:c r="C191" s="52" t="s">
        <x:v>987</x:v>
      </x:c>
      <x:c r="D191" s="46" t="n">
        <x:v>11.94</x:v>
      </x:c>
      <x:c r="E191" s="0" t="s">
        <x:v>1382</x:v>
      </x:c>
      <x:c r="F191" s="53" t="n">
        <x:v>0</x:v>
      </x:c>
      <x:c r="G191" s="53" t="n">
        <x:v>0</x:v>
      </x:c>
      <x:c r="H191" s="53" t="n">
        <x:v>0</x:v>
      </x:c>
      <x:c r="I191" s="53" t="n">
        <x:v>0</x:v>
      </x:c>
    </x:row>
    <x:row r="192" spans="1:9">
      <x:c r="A192" s="0" t="s">
        <x:v>1060</x:v>
      </x:c>
      <x:c r="B192" s="0" t="s">
        <x:v>95</x:v>
      </x:c>
      <x:c r="C192" s="52" t="s">
        <x:v>1061</x:v>
      </x:c>
      <x:c r="D192" s="46" t="n">
        <x:v>22.26</x:v>
      </x:c>
      <x:c r="E192" s="0" t="s">
        <x:v>1383</x:v>
      </x:c>
      <x:c r="F192" s="53" t="n">
        <x:v>0</x:v>
      </x:c>
      <x:c r="G192" s="53" t="n">
        <x:v>0</x:v>
      </x:c>
      <x:c r="H192" s="53" t="n">
        <x:v>0</x:v>
      </x:c>
      <x:c r="I192" s="53" t="n">
        <x:v>0</x:v>
      </x:c>
    </x:row>
    <x:row r="193" spans="1:9">
      <x:c r="A193" s="0" t="s">
        <x:v>1066</x:v>
      </x:c>
      <x:c r="B193" s="0" t="s">
        <x:v>95</x:v>
      </x:c>
      <x:c r="C193" s="52" t="s">
        <x:v>1067</x:v>
      </x:c>
      <x:c r="D193" s="46" t="n">
        <x:v>99.47</x:v>
      </x:c>
      <x:c r="E193" s="0" t="s">
        <x:v>1384</x:v>
      </x:c>
      <x:c r="F193" s="53" t="n">
        <x:v>0</x:v>
      </x:c>
      <x:c r="G193" s="53" t="n">
        <x:v>0</x:v>
      </x:c>
      <x:c r="H193" s="53" t="n">
        <x:v>0</x:v>
      </x:c>
      <x:c r="I193" s="53" t="n">
        <x:v>0</x:v>
      </x:c>
    </x:row>
    <x:row r="194" spans="1:9">
      <x:c r="A194" s="0" t="s">
        <x:v>1072</x:v>
      </x:c>
      <x:c r="B194" s="0" t="s">
        <x:v>95</x:v>
      </x:c>
      <x:c r="C194" s="52" t="s">
        <x:v>1073</x:v>
      </x:c>
      <x:c r="D194" s="46" t="n">
        <x:v>131.23</x:v>
      </x:c>
      <x:c r="E194" s="0" t="s">
        <x:v>1385</x:v>
      </x:c>
      <x:c r="F194" s="53" t="n">
        <x:v>0</x:v>
      </x:c>
      <x:c r="G194" s="53" t="n">
        <x:v>0</x:v>
      </x:c>
      <x:c r="H194" s="53" t="n">
        <x:v>0</x:v>
      </x:c>
      <x:c r="I194" s="53" t="n">
        <x:v>0</x:v>
      </x:c>
    </x:row>
    <x:row r="195" spans="1:9">
      <x:c r="A195" s="0" t="s">
        <x:v>1252</x:v>
      </x:c>
      <x:c r="B195" s="0" t="s">
        <x:v>109</x:v>
      </x:c>
      <x:c r="C195" s="52" t="s">
        <x:v>1253</x:v>
      </x:c>
      <x:c r="D195" s="46" t="n">
        <x:v>66.5</x:v>
      </x:c>
      <x:c r="E195" s="0" t="s">
        <x:v>1386</x:v>
      </x:c>
      <x:c r="F195" s="53" t="n">
        <x:v>0</x:v>
      </x:c>
      <x:c r="G195" s="53" t="n">
        <x:v>0</x:v>
      </x:c>
      <x:c r="H195" s="53" t="n">
        <x:v>0</x:v>
      </x:c>
      <x:c r="I195" s="53" t="n">
        <x:v>0</x:v>
      </x:c>
    </x:row>
    <x:row r="196" spans="1:9">
      <x:c r="A196" s="0" t="s">
        <x:v>1064</x:v>
      </x:c>
      <x:c r="B196" s="0" t="s">
        <x:v>95</x:v>
      </x:c>
      <x:c r="C196" s="52" t="s">
        <x:v>1065</x:v>
      </x:c>
      <x:c r="D196" s="46" t="n">
        <x:v>7.93</x:v>
      </x:c>
      <x:c r="E196" s="0" t="s">
        <x:v>1387</x:v>
      </x:c>
      <x:c r="F196" s="53" t="n">
        <x:v>0</x:v>
      </x:c>
      <x:c r="G196" s="53" t="n">
        <x:v>0</x:v>
      </x:c>
      <x:c r="H196" s="53" t="n">
        <x:v>0</x:v>
      </x:c>
      <x:c r="I196" s="53" t="n">
        <x:v>0</x:v>
      </x:c>
    </x:row>
    <x:row r="197" spans="1:9">
      <x:c r="A197" s="0" t="s">
        <x:v>1068</x:v>
      </x:c>
      <x:c r="B197" s="0" t="s">
        <x:v>95</x:v>
      </x:c>
      <x:c r="C197" s="52" t="s">
        <x:v>1069</x:v>
      </x:c>
      <x:c r="D197" s="46" t="n">
        <x:v>0.66</x:v>
      </x:c>
      <x:c r="E197" s="0" t="s">
        <x:v>1388</x:v>
      </x:c>
      <x:c r="F197" s="53" t="n">
        <x:v>0</x:v>
      </x:c>
      <x:c r="G197" s="53" t="n">
        <x:v>0</x:v>
      </x:c>
      <x:c r="H197" s="53" t="n">
        <x:v>0</x:v>
      </x:c>
      <x:c r="I197" s="53" t="n">
        <x:v>0</x:v>
      </x:c>
    </x:row>
    <x:row r="198" spans="1:9">
      <x:c r="A198" s="0" t="s">
        <x:v>1058</x:v>
      </x:c>
      <x:c r="B198" s="0" t="s">
        <x:v>95</x:v>
      </x:c>
      <x:c r="C198" s="52" t="s">
        <x:v>1059</x:v>
      </x:c>
      <x:c r="D198" s="46" t="n">
        <x:v>0.76</x:v>
      </x:c>
      <x:c r="E198" s="0" t="s">
        <x:v>1389</x:v>
      </x:c>
      <x:c r="F198" s="53" t="n">
        <x:v>0</x:v>
      </x:c>
      <x:c r="G198" s="53" t="n">
        <x:v>0</x:v>
      </x:c>
      <x:c r="H198" s="53" t="n">
        <x:v>0</x:v>
      </x:c>
      <x:c r="I198" s="53" t="n">
        <x:v>0</x:v>
      </x:c>
    </x:row>
    <x:row r="199" spans="1:9">
      <x:c r="A199" s="0" t="s">
        <x:v>1080</x:v>
      </x:c>
      <x:c r="B199" s="0" t="s">
        <x:v>95</x:v>
      </x:c>
      <x:c r="C199" s="52" t="s">
        <x:v>1081</x:v>
      </x:c>
      <x:c r="D199" s="46" t="n">
        <x:v>92.94</x:v>
      </x:c>
      <x:c r="E199" s="0" t="s">
        <x:v>1390</x:v>
      </x:c>
      <x:c r="F199" s="53" t="n">
        <x:v>0</x:v>
      </x:c>
      <x:c r="G199" s="53" t="n">
        <x:v>0</x:v>
      </x:c>
      <x:c r="H199" s="53" t="n">
        <x:v>0</x:v>
      </x:c>
      <x:c r="I199" s="53" t="n">
        <x:v>0</x:v>
      </x:c>
    </x:row>
    <x:row r="200" spans="1:9">
      <x:c r="A200" s="0" t="s">
        <x:v>1084</x:v>
      </x:c>
      <x:c r="B200" s="0" t="s">
        <x:v>95</x:v>
      </x:c>
      <x:c r="C200" s="52" t="s">
        <x:v>1085</x:v>
      </x:c>
      <x:c r="D200" s="46" t="n">
        <x:v>174.59</x:v>
      </x:c>
      <x:c r="E200" s="0" t="s">
        <x:v>1391</x:v>
      </x:c>
      <x:c r="F200" s="53" t="n">
        <x:v>0</x:v>
      </x:c>
      <x:c r="G200" s="53" t="n">
        <x:v>0</x:v>
      </x:c>
      <x:c r="H200" s="53" t="n">
        <x:v>0</x:v>
      </x:c>
      <x:c r="I200" s="53" t="n">
        <x:v>0</x:v>
      </x:c>
    </x:row>
    <x:row r="201" spans="1:9">
      <x:c r="A201" s="0" t="s">
        <x:v>1086</x:v>
      </x:c>
      <x:c r="B201" s="0" t="s">
        <x:v>188</x:v>
      </x:c>
      <x:c r="C201" s="52" t="s">
        <x:v>1087</x:v>
      </x:c>
      <x:c r="D201" s="46" t="n">
        <x:v>4.56</x:v>
      </x:c>
      <x:c r="E201" s="0" t="s">
        <x:v>1392</x:v>
      </x:c>
      <x:c r="F201" s="53" t="n">
        <x:v>0</x:v>
      </x:c>
      <x:c r="G201" s="53" t="n">
        <x:v>0</x:v>
      </x:c>
      <x:c r="H201" s="53" t="n">
        <x:v>0</x:v>
      </x:c>
      <x:c r="I201" s="53" t="n">
        <x:v>0</x:v>
      </x:c>
    </x:row>
    <x:row r="202" spans="1:9">
      <x:c r="A202" s="0" t="s">
        <x:v>1150</x:v>
      </x:c>
      <x:c r="B202" s="0" t="s">
        <x:v>95</x:v>
      </x:c>
      <x:c r="C202" s="52" t="s">
        <x:v>1151</x:v>
      </x:c>
      <x:c r="D202" s="46" t="n">
        <x:v>25.44</x:v>
      </x:c>
      <x:c r="E202" s="0" t="s">
        <x:v>1393</x:v>
      </x:c>
      <x:c r="F202" s="53" t="n">
        <x:v>0</x:v>
      </x:c>
      <x:c r="G202" s="53" t="n">
        <x:v>0</x:v>
      </x:c>
      <x:c r="H202" s="53" t="n">
        <x:v>0</x:v>
      </x:c>
      <x:c r="I202" s="53" t="n">
        <x:v>0</x:v>
      </x:c>
    </x:row>
    <x:row r="203" spans="1:9">
      <x:c r="A203" s="0" t="s">
        <x:v>1090</x:v>
      </x:c>
      <x:c r="B203" s="0" t="s">
        <x:v>95</x:v>
      </x:c>
      <x:c r="C203" s="52" t="s">
        <x:v>1091</x:v>
      </x:c>
      <x:c r="D203" s="46" t="n">
        <x:v>89.34</x:v>
      </x:c>
      <x:c r="E203" s="0" t="s">
        <x:v>1394</x:v>
      </x:c>
      <x:c r="F203" s="53" t="n">
        <x:v>0</x:v>
      </x:c>
      <x:c r="G203" s="53" t="n">
        <x:v>0</x:v>
      </x:c>
      <x:c r="H203" s="53" t="n">
        <x:v>0</x:v>
      </x:c>
      <x:c r="I203" s="53" t="n">
        <x:v>0</x:v>
      </x:c>
    </x:row>
    <x:row r="204" spans="1:9">
      <x:c r="A204" s="0" t="s">
        <x:v>1094</x:v>
      </x:c>
      <x:c r="B204" s="0" t="s">
        <x:v>95</x:v>
      </x:c>
      <x:c r="C204" s="52" t="s">
        <x:v>1095</x:v>
      </x:c>
      <x:c r="D204" s="46" t="n">
        <x:v>102.94</x:v>
      </x:c>
      <x:c r="E204" s="0" t="s">
        <x:v>1395</x:v>
      </x:c>
      <x:c r="F204" s="53" t="n">
        <x:v>0</x:v>
      </x:c>
      <x:c r="G204" s="53" t="n">
        <x:v>0</x:v>
      </x:c>
      <x:c r="H204" s="53" t="n">
        <x:v>0</x:v>
      </x:c>
      <x:c r="I204" s="53" t="n">
        <x:v>0</x:v>
      </x:c>
    </x:row>
    <x:row r="205" spans="1:9">
      <x:c r="A205" s="0" t="s">
        <x:v>1098</x:v>
      </x:c>
      <x:c r="B205" s="0" t="s">
        <x:v>95</x:v>
      </x:c>
      <x:c r="C205" s="52" t="s">
        <x:v>1099</x:v>
      </x:c>
      <x:c r="D205" s="46" t="n">
        <x:v>31.93</x:v>
      </x:c>
      <x:c r="E205" s="0" t="s">
        <x:v>1396</x:v>
      </x:c>
      <x:c r="F205" s="53" t="n">
        <x:v>0</x:v>
      </x:c>
      <x:c r="G205" s="53" t="n">
        <x:v>0</x:v>
      </x:c>
      <x:c r="H205" s="53" t="n">
        <x:v>0</x:v>
      </x:c>
      <x:c r="I205" s="53" t="n">
        <x:v>0</x:v>
      </x:c>
    </x:row>
    <x:row r="206" spans="1:9">
      <x:c r="A206" s="0" t="s">
        <x:v>1102</x:v>
      </x:c>
      <x:c r="B206" s="0" t="s">
        <x:v>95</x:v>
      </x:c>
      <x:c r="C206" s="52" t="s">
        <x:v>1103</x:v>
      </x:c>
      <x:c r="D206" s="46" t="n">
        <x:v>4.25</x:v>
      </x:c>
      <x:c r="E206" s="0" t="s">
        <x:v>1397</x:v>
      </x:c>
      <x:c r="F206" s="53" t="n">
        <x:v>0</x:v>
      </x:c>
      <x:c r="G206" s="53" t="n">
        <x:v>0</x:v>
      </x:c>
      <x:c r="H206" s="53" t="n">
        <x:v>0</x:v>
      </x:c>
      <x:c r="I206" s="53" t="n">
        <x:v>0</x:v>
      </x:c>
    </x:row>
    <x:row r="207" spans="1:9">
      <x:c r="A207" s="0" t="s">
        <x:v>1106</x:v>
      </x:c>
      <x:c r="B207" s="0" t="s">
        <x:v>95</x:v>
      </x:c>
      <x:c r="C207" s="52" t="s">
        <x:v>1107</x:v>
      </x:c>
      <x:c r="D207" s="46" t="n">
        <x:v>2.56</x:v>
      </x:c>
      <x:c r="E207" s="0" t="s">
        <x:v>1398</x:v>
      </x:c>
      <x:c r="F207" s="53" t="n">
        <x:v>0</x:v>
      </x:c>
      <x:c r="G207" s="53" t="n">
        <x:v>0</x:v>
      </x:c>
      <x:c r="H207" s="53" t="n">
        <x:v>0</x:v>
      </x:c>
      <x:c r="I207" s="53" t="n">
        <x:v>0</x:v>
      </x:c>
    </x:row>
    <x:row r="208" spans="1:9">
      <x:c r="A208" s="0" t="s">
        <x:v>1148</x:v>
      </x:c>
      <x:c r="B208" s="0" t="s">
        <x:v>14</x:v>
      </x:c>
      <x:c r="C208" s="52" t="s">
        <x:v>1149</x:v>
      </x:c>
      <x:c r="D208" s="46" t="n">
        <x:v>74.83</x:v>
      </x:c>
      <x:c r="E208" s="0" t="s">
        <x:v>1399</x:v>
      </x:c>
      <x:c r="F208" s="53" t="n">
        <x:v>0</x:v>
      </x:c>
      <x:c r="G208" s="53" t="n">
        <x:v>0</x:v>
      </x:c>
      <x:c r="H208" s="53" t="n">
        <x:v>0</x:v>
      </x:c>
      <x:c r="I208" s="53" t="n">
        <x:v>0</x:v>
      </x:c>
    </x:row>
    <x:row r="209" spans="1:9">
      <x:c r="A209" s="0" t="s">
        <x:v>1154</x:v>
      </x:c>
      <x:c r="B209" s="0" t="s">
        <x:v>296</x:v>
      </x:c>
      <x:c r="C209" s="52" t="s">
        <x:v>297</x:v>
      </x:c>
      <x:c r="D209" s="46" t="n">
        <x:v>66.47</x:v>
      </x:c>
      <x:c r="E209" s="0" t="s">
        <x:v>1153</x:v>
      </x:c>
      <x:c r="F209" s="53" t="n">
        <x:v>0</x:v>
      </x:c>
      <x:c r="G209" s="53" t="n">
        <x:v>0</x:v>
      </x:c>
      <x:c r="H209" s="53" t="n">
        <x:v>0</x:v>
      </x:c>
      <x:c r="I209" s="53" t="n">
        <x:v>0</x:v>
      </x:c>
    </x:row>
    <x:row r="210" spans="1:9">
      <x:c r="A210" s="0" t="s">
        <x:v>1157</x:v>
      </x:c>
      <x:c r="B210" s="0" t="s">
        <x:v>95</x:v>
      </x:c>
      <x:c r="C210" s="52" t="s">
        <x:v>299</x:v>
      </x:c>
      <x:c r="D210" s="46" t="n">
        <x:v>64.24</x:v>
      </x:c>
      <x:c r="E210" s="0" t="s">
        <x:v>1156</x:v>
      </x:c>
      <x:c r="F210" s="53" t="n">
        <x:v>0</x:v>
      </x:c>
      <x:c r="G210" s="53" t="n">
        <x:v>0</x:v>
      </x:c>
      <x:c r="H210" s="53" t="n">
        <x:v>0</x:v>
      </x:c>
      <x:c r="I210" s="53" t="n">
        <x:v>0</x:v>
      </x:c>
    </x:row>
    <x:row r="211" spans="1:9">
      <x:c r="A211" s="0" t="s">
        <x:v>635</x:v>
      </x:c>
      <x:c r="B211" s="0" t="s">
        <x:v>51</x:v>
      </x:c>
      <x:c r="C211" s="52" t="s">
        <x:v>636</x:v>
      </x:c>
      <x:c r="D211" s="46" t="n">
        <x:v>12.12</x:v>
      </x:c>
      <x:c r="E211" s="0" t="s">
        <x:v>636</x:v>
      </x:c>
      <x:c r="F211" s="53" t="n">
        <x:v>0</x:v>
      </x:c>
      <x:c r="G211" s="53" t="n">
        <x:v>0</x:v>
      </x:c>
      <x:c r="H211" s="53" t="n">
        <x:v>0</x:v>
      </x:c>
      <x:c r="I211" s="53" t="n">
        <x:v>0</x:v>
      </x:c>
    </x:row>
    <x:row r="212" spans="1:9">
      <x:c r="A212" s="0" t="s">
        <x:v>464</x:v>
      </x:c>
      <x:c r="B212" s="0" t="s">
        <x:v>109</x:v>
      </x:c>
      <x:c r="C212" s="52" t="s">
        <x:v>465</x:v>
      </x:c>
      <x:c r="D212" s="46" t="n">
        <x:v>1.56</x:v>
      </x:c>
      <x:c r="E212" s="0" t="s">
        <x:v>465</x:v>
      </x:c>
      <x:c r="F212" s="53" t="n">
        <x:v>0</x:v>
      </x:c>
      <x:c r="G212" s="53" t="n">
        <x:v>0</x:v>
      </x:c>
      <x:c r="H212" s="53" t="n">
        <x:v>0</x:v>
      </x:c>
      <x:c r="I212" s="53" t="n">
        <x:v>0</x:v>
      </x:c>
    </x:row>
    <x:row r="213" spans="1:9">
      <x:c r="A213" s="0" t="s">
        <x:v>524</x:v>
      </x:c>
      <x:c r="B213" s="0" t="s">
        <x:v>30</x:v>
      </x:c>
      <x:c r="C213" s="52" t="s">
        <x:v>525</x:v>
      </x:c>
      <x:c r="D213" s="46" t="n">
        <x:v>343.98</x:v>
      </x:c>
      <x:c r="E213" s="0" t="s">
        <x:v>525</x:v>
      </x:c>
      <x:c r="F213" s="53" t="n">
        <x:v>0</x:v>
      </x:c>
      <x:c r="G213" s="53" t="n">
        <x:v>0</x:v>
      </x:c>
      <x:c r="H213" s="53" t="n">
        <x:v>0</x:v>
      </x:c>
      <x:c r="I213" s="53" t="n">
        <x:v>0</x:v>
      </x:c>
    </x:row>
    <x:row r="214" spans="1:9">
      <x:c r="A214" s="0" t="s">
        <x:v>516</x:v>
      </x:c>
      <x:c r="B214" s="0" t="s">
        <x:v>460</x:v>
      </x:c>
      <x:c r="C214" s="52" t="s">
        <x:v>517</x:v>
      </x:c>
      <x:c r="D214" s="46" t="n">
        <x:v>1.51</x:v>
      </x:c>
      <x:c r="E214" s="0" t="s">
        <x:v>517</x:v>
      </x:c>
      <x:c r="F214" s="53" t="n">
        <x:v>0</x:v>
      </x:c>
      <x:c r="G214" s="53" t="n">
        <x:v>0</x:v>
      </x:c>
      <x:c r="H214" s="53" t="n">
        <x:v>0</x:v>
      </x:c>
      <x:c r="I214" s="53" t="n">
        <x:v>0</x:v>
      </x:c>
    </x:row>
    <x:row r="215" spans="1:9">
      <x:c r="A215" s="0" t="s">
        <x:v>528</x:v>
      </x:c>
      <x:c r="B215" s="0" t="s">
        <x:v>460</x:v>
      </x:c>
      <x:c r="C215" s="52" t="s">
        <x:v>529</x:v>
      </x:c>
      <x:c r="D215" s="46" t="n">
        <x:v>1.74</x:v>
      </x:c>
      <x:c r="E215" s="0" t="s">
        <x:v>1400</x:v>
      </x:c>
      <x:c r="F215" s="53" t="n">
        <x:v>0</x:v>
      </x:c>
      <x:c r="G215" s="53" t="n">
        <x:v>0</x:v>
      </x:c>
      <x:c r="H215" s="53" t="n">
        <x:v>0</x:v>
      </x:c>
      <x:c r="I215" s="53" t="n">
        <x:v>0</x:v>
      </x:c>
    </x:row>
    <x:row r="216" spans="1:9">
      <x:c r="A216" s="0" t="s">
        <x:v>534</x:v>
      </x:c>
      <x:c r="B216" s="0" t="s">
        <x:v>51</x:v>
      </x:c>
      <x:c r="C216" s="52" t="s">
        <x:v>535</x:v>
      </x:c>
      <x:c r="D216" s="46" t="n">
        <x:v>44.03</x:v>
      </x:c>
      <x:c r="E216" s="0" t="s">
        <x:v>535</x:v>
      </x:c>
      <x:c r="F216" s="53" t="n">
        <x:v>0</x:v>
      </x:c>
      <x:c r="G216" s="53" t="n">
        <x:v>0</x:v>
      </x:c>
      <x:c r="H216" s="53" t="n">
        <x:v>0</x:v>
      </x:c>
      <x:c r="I216" s="53" t="n">
        <x:v>0</x:v>
      </x:c>
    </x:row>
    <x:row r="217" spans="1:9">
      <x:c r="A217" s="0" t="s">
        <x:v>605</x:v>
      </x:c>
      <x:c r="B217" s="0" t="s">
        <x:v>188</x:v>
      </x:c>
      <x:c r="C217" s="52" t="s">
        <x:v>606</x:v>
      </x:c>
      <x:c r="D217" s="46" t="n">
        <x:v>0.24</x:v>
      </x:c>
      <x:c r="E217" s="0" t="s">
        <x:v>606</x:v>
      </x:c>
      <x:c r="F217" s="53" t="n">
        <x:v>0</x:v>
      </x:c>
      <x:c r="G217" s="53" t="n">
        <x:v>0</x:v>
      </x:c>
      <x:c r="H217" s="53" t="n">
        <x:v>0</x:v>
      </x:c>
      <x:c r="I217" s="53" t="n">
        <x:v>0</x:v>
      </x:c>
    </x:row>
    <x:row r="218" spans="1:9">
      <x:c r="A218" s="0" t="s">
        <x:v>617</x:v>
      </x:c>
      <x:c r="B218" s="0" t="s">
        <x:v>188</x:v>
      </x:c>
      <x:c r="C218" s="52" t="s">
        <x:v>618</x:v>
      </x:c>
      <x:c r="D218" s="46" t="n">
        <x:v>3.47</x:v>
      </x:c>
      <x:c r="E218" s="0" t="s">
        <x:v>1401</x:v>
      </x:c>
      <x:c r="F218" s="53" t="n">
        <x:v>0</x:v>
      </x:c>
      <x:c r="G218" s="53" t="n">
        <x:v>0</x:v>
      </x:c>
      <x:c r="H218" s="53" t="n">
        <x:v>0</x:v>
      </x:c>
      <x:c r="I218" s="53" t="n">
        <x:v>0</x:v>
      </x:c>
    </x:row>
    <x:row r="219" spans="1:9">
      <x:c r="A219" s="0" t="s">
        <x:v>466</x:v>
      </x:c>
      <x:c r="B219" s="0" t="s">
        <x:v>188</x:v>
      </x:c>
      <x:c r="C219" s="52" t="s">
        <x:v>467</x:v>
      </x:c>
      <x:c r="D219" s="46" t="n">
        <x:v>1.54</x:v>
      </x:c>
      <x:c r="E219" s="0" t="s">
        <x:v>1402</x:v>
      </x:c>
      <x:c r="F219" s="53" t="n">
        <x:v>0</x:v>
      </x:c>
      <x:c r="G219" s="53" t="n">
        <x:v>0</x:v>
      </x:c>
      <x:c r="H219" s="53" t="n">
        <x:v>0</x:v>
      </x:c>
      <x:c r="I219" s="53" t="n">
        <x:v>0</x:v>
      </x:c>
    </x:row>
    <x:row r="220" spans="1:9">
      <x:c r="A220" s="0" t="s">
        <x:v>649</x:v>
      </x:c>
      <x:c r="B220" s="0" t="s">
        <x:v>188</x:v>
      </x:c>
      <x:c r="C220" s="52" t="s">
        <x:v>650</x:v>
      </x:c>
      <x:c r="D220" s="46" t="n">
        <x:v>1.17</x:v>
      </x:c>
      <x:c r="E220" s="0" t="s">
        <x:v>1403</x:v>
      </x:c>
      <x:c r="F220" s="53" t="n">
        <x:v>0</x:v>
      </x:c>
      <x:c r="G220" s="53" t="n">
        <x:v>0</x:v>
      </x:c>
      <x:c r="H220" s="53" t="n">
        <x:v>0</x:v>
      </x:c>
      <x:c r="I220" s="53" t="n">
        <x:v>0</x:v>
      </x:c>
    </x:row>
    <x:row r="221" spans="1:9">
      <x:c r="A221" s="0" t="s">
        <x:v>567</x:v>
      </x:c>
      <x:c r="B221" s="0" t="s">
        <x:v>109</x:v>
      </x:c>
      <x:c r="C221" s="52" t="s">
        <x:v>568</x:v>
      </x:c>
      <x:c r="D221" s="46" t="n">
        <x:v>0.09</x:v>
      </x:c>
      <x:c r="E221" s="0" t="s">
        <x:v>568</x:v>
      </x:c>
      <x:c r="F221" s="53" t="n">
        <x:v>0</x:v>
      </x:c>
      <x:c r="G221" s="53" t="n">
        <x:v>0</x:v>
      </x:c>
      <x:c r="H221" s="53" t="n">
        <x:v>0</x:v>
      </x:c>
      <x:c r="I221" s="53" t="n">
        <x:v>0</x:v>
      </x:c>
    </x:row>
    <x:row r="222" spans="1:9">
      <x:c r="A222" s="0" t="s">
        <x:v>530</x:v>
      </x:c>
      <x:c r="B222" s="0" t="s">
        <x:v>109</x:v>
      </x:c>
      <x:c r="C222" s="52" t="s">
        <x:v>531</x:v>
      </x:c>
      <x:c r="D222" s="46" t="n">
        <x:v>0.09</x:v>
      </x:c>
      <x:c r="E222" s="0" t="s">
        <x:v>531</x:v>
      </x:c>
      <x:c r="F222" s="53" t="n">
        <x:v>0</x:v>
      </x:c>
      <x:c r="G222" s="53" t="n">
        <x:v>0</x:v>
      </x:c>
      <x:c r="H222" s="53" t="n">
        <x:v>0</x:v>
      </x:c>
      <x:c r="I222" s="53" t="n">
        <x:v>0</x:v>
      </x:c>
    </x:row>
    <x:row r="223" spans="1:9">
      <x:c r="A223" s="0" t="s">
        <x:v>483</x:v>
      </x:c>
      <x:c r="B223" s="0" t="s">
        <x:v>188</x:v>
      </x:c>
      <x:c r="C223" s="52" t="s">
        <x:v>484</x:v>
      </x:c>
      <x:c r="D223" s="46" t="n">
        <x:v>1.48</x:v>
      </x:c>
      <x:c r="E223" s="0" t="s">
        <x:v>1404</x:v>
      </x:c>
      <x:c r="F223" s="53" t="n">
        <x:v>0</x:v>
      </x:c>
      <x:c r="G223" s="53" t="n">
        <x:v>0</x:v>
      </x:c>
      <x:c r="H223" s="53" t="n">
        <x:v>0</x:v>
      </x:c>
      <x:c r="I223" s="53" t="n">
        <x:v>0</x:v>
      </x:c>
    </x:row>
    <x:row r="224" spans="1:9">
      <x:c r="A224" s="0" t="s">
        <x:v>468</x:v>
      </x:c>
      <x:c r="B224" s="0" t="s">
        <x:v>188</x:v>
      </x:c>
      <x:c r="C224" s="52" t="s">
        <x:v>469</x:v>
      </x:c>
      <x:c r="D224" s="46" t="n">
        <x:v>2.84</x:v>
      </x:c>
      <x:c r="E224" s="0" t="s">
        <x:v>1405</x:v>
      </x:c>
      <x:c r="F224" s="53" t="n">
        <x:v>0</x:v>
      </x:c>
      <x:c r="G224" s="53" t="n">
        <x:v>0</x:v>
      </x:c>
      <x:c r="H224" s="53" t="n">
        <x:v>0</x:v>
      </x:c>
      <x:c r="I224" s="53" t="n">
        <x:v>0</x:v>
      </x:c>
    </x:row>
    <x:row r="225" spans="1:9">
      <x:c r="A225" s="0" t="s">
        <x:v>1406</x:v>
      </x:c>
      <x:c r="B225" s="0" t="s">
        <x:v>188</x:v>
      </x:c>
      <x:c r="C225" s="52" t="s">
        <x:v>499</x:v>
      </x:c>
      <x:c r="D225" s="46" t="n">
        <x:v>1.6</x:v>
      </x:c>
      <x:c r="E225" s="0" t="s">
        <x:v>1407</x:v>
      </x:c>
      <x:c r="F225" s="53" t="n">
        <x:v>0</x:v>
      </x:c>
      <x:c r="G225" s="53" t="n">
        <x:v>0</x:v>
      </x:c>
      <x:c r="H225" s="53" t="n">
        <x:v>0</x:v>
      </x:c>
      <x:c r="I225" s="53" t="n">
        <x:v>0</x:v>
      </x:c>
    </x:row>
    <x:row r="226" spans="1:9">
      <x:c r="A226" s="0" t="s">
        <x:v>493</x:v>
      </x:c>
      <x:c r="B226" s="0" t="s">
        <x:v>188</x:v>
      </x:c>
      <x:c r="C226" s="52" t="s">
        <x:v>484</x:v>
      </x:c>
      <x:c r="D226" s="46" t="n">
        <x:v>1.3</x:v>
      </x:c>
      <x:c r="E226" s="0" t="s">
        <x:v>1404</x:v>
      </x:c>
      <x:c r="F226" s="53" t="n">
        <x:v>0</x:v>
      </x:c>
      <x:c r="G226" s="53" t="n">
        <x:v>0</x:v>
      </x:c>
      <x:c r="H226" s="53" t="n">
        <x:v>0</x:v>
      </x:c>
      <x:c r="I226" s="53" t="n">
        <x:v>0</x:v>
      </x:c>
    </x:row>
    <x:row r="227" spans="1:9">
      <x:c r="A227" s="0" t="s">
        <x:v>1408</x:v>
      </x:c>
      <x:c r="B227" s="0" t="s">
        <x:v>1409</x:v>
      </x:c>
      <x:c r="C227" s="52" t="s">
        <x:v>499</x:v>
      </x:c>
      <x:c r="D227" s="46" t="n">
        <x:v>1.5</x:v>
      </x:c>
      <x:c r="E227" s="0" t="s">
        <x:v>1407</x:v>
      </x:c>
      <x:c r="F227" s="53" t="n">
        <x:v>0</x:v>
      </x:c>
      <x:c r="G227" s="53" t="n">
        <x:v>0</x:v>
      </x:c>
      <x:c r="H227" s="53" t="n">
        <x:v>0</x:v>
      </x:c>
      <x:c r="I227" s="53" t="n">
        <x:v>0</x:v>
      </x:c>
    </x:row>
    <x:row r="228" spans="1:9">
      <x:c r="A228" s="0" t="s">
        <x:v>520</x:v>
      </x:c>
      <x:c r="B228" s="0" t="s">
        <x:v>51</x:v>
      </x:c>
      <x:c r="C228" s="52" t="s">
        <x:v>521</x:v>
      </x:c>
      <x:c r="D228" s="46" t="n">
        <x:v>98.7</x:v>
      </x:c>
      <x:c r="E228" s="0" t="s">
        <x:v>1410</x:v>
      </x:c>
      <x:c r="F228" s="53" t="n">
        <x:v>0</x:v>
      </x:c>
      <x:c r="G228" s="53" t="n">
        <x:v>0</x:v>
      </x:c>
      <x:c r="H228" s="53" t="n">
        <x:v>0</x:v>
      </x:c>
      <x:c r="I228" s="53" t="n">
        <x:v>0</x:v>
      </x:c>
    </x:row>
    <x:row r="229" spans="1:9">
      <x:c r="A229" s="0" t="s">
        <x:v>615</x:v>
      </x:c>
      <x:c r="B229" s="0" t="s">
        <x:v>460</x:v>
      </x:c>
      <x:c r="C229" s="52" t="s">
        <x:v>616</x:v>
      </x:c>
      <x:c r="D229" s="46" t="n">
        <x:v>9.34</x:v>
      </x:c>
      <x:c r="E229" s="0" t="s">
        <x:v>616</x:v>
      </x:c>
      <x:c r="F229" s="53" t="n">
        <x:v>0</x:v>
      </x:c>
      <x:c r="G229" s="53" t="n">
        <x:v>0</x:v>
      </x:c>
      <x:c r="H229" s="53" t="n">
        <x:v>0</x:v>
      </x:c>
      <x:c r="I229" s="53" t="n">
        <x:v>0</x:v>
      </x:c>
    </x:row>
    <x:row r="230" spans="1:9">
      <x:c r="A230" s="0" t="s">
        <x:v>518</x:v>
      </x:c>
      <x:c r="B230" s="0" t="s">
        <x:v>188</x:v>
      </x:c>
      <x:c r="C230" s="52" t="s">
        <x:v>519</x:v>
      </x:c>
      <x:c r="D230" s="46" t="n">
        <x:v>1.45</x:v>
      </x:c>
      <x:c r="E230" s="0" t="s">
        <x:v>519</x:v>
      </x:c>
      <x:c r="F230" s="53" t="n">
        <x:v>0</x:v>
      </x:c>
      <x:c r="G230" s="53" t="n">
        <x:v>0</x:v>
      </x:c>
      <x:c r="H230" s="53" t="n">
        <x:v>0</x:v>
      </x:c>
      <x:c r="I230" s="53" t="n">
        <x:v>0</x:v>
      </x:c>
    </x:row>
    <x:row r="231" spans="1:9">
      <x:c r="A231" s="0" t="s">
        <x:v>526</x:v>
      </x:c>
      <x:c r="B231" s="0" t="s">
        <x:v>188</x:v>
      </x:c>
      <x:c r="C231" s="52" t="s">
        <x:v>527</x:v>
      </x:c>
      <x:c r="D231" s="46" t="n">
        <x:v>8.47</x:v>
      </x:c>
      <x:c r="E231" s="0" t="s">
        <x:v>527</x:v>
      </x:c>
      <x:c r="F231" s="53" t="n">
        <x:v>0</x:v>
      </x:c>
      <x:c r="G231" s="53" t="n">
        <x:v>0</x:v>
      </x:c>
      <x:c r="H231" s="53" t="n">
        <x:v>0</x:v>
      </x:c>
      <x:c r="I231" s="53" t="n">
        <x:v>0</x:v>
      </x:c>
    </x:row>
    <x:row r="232" spans="1:9">
      <x:c r="A232" s="0" t="s">
        <x:v>498</x:v>
      </x:c>
      <x:c r="B232" s="0" t="s">
        <x:v>188</x:v>
      </x:c>
      <x:c r="C232" s="52" t="s">
        <x:v>499</x:v>
      </x:c>
      <x:c r="D232" s="46" t="n">
        <x:v>1.3</x:v>
      </x:c>
      <x:c r="E232" s="0" t="s">
        <x:v>1407</x:v>
      </x:c>
      <x:c r="F232" s="53" t="n">
        <x:v>0</x:v>
      </x:c>
      <x:c r="G232" s="53" t="n">
        <x:v>0</x:v>
      </x:c>
      <x:c r="H232" s="53" t="n">
        <x:v>0</x:v>
      </x:c>
      <x:c r="I232" s="53" t="n">
        <x:v>0</x:v>
      </x:c>
    </x:row>
    <x:row r="233" spans="1:9">
      <x:c r="A233" s="0" t="s">
        <x:v>1234</x:v>
      </x:c>
      <x:c r="B233" s="0" t="s">
        <x:v>30</x:v>
      </x:c>
      <x:c r="C233" s="52" t="s">
        <x:v>1235</x:v>
      </x:c>
      <x:c r="D233" s="46" t="n">
        <x:v>157</x:v>
      </x:c>
      <x:c r="E233" s="0" t="s">
        <x:v>1235</x:v>
      </x:c>
      <x:c r="F233" s="53" t="n">
        <x:v>0</x:v>
      </x:c>
      <x:c r="G233" s="53" t="n">
        <x:v>0</x:v>
      </x:c>
      <x:c r="H233" s="53" t="n">
        <x:v>0</x:v>
      </x:c>
      <x:c r="I233" s="53" t="n">
        <x:v>0</x:v>
      </x:c>
    </x:row>
    <x:row r="234" spans="1:9">
      <x:c r="A234" s="0" t="s">
        <x:v>1232</x:v>
      </x:c>
      <x:c r="B234" s="0" t="s">
        <x:v>188</x:v>
      </x:c>
      <x:c r="C234" s="52" t="s">
        <x:v>1233</x:v>
      </x:c>
      <x:c r="D234" s="46" t="n">
        <x:v>0.45</x:v>
      </x:c>
      <x:c r="E234" s="0" t="s">
        <x:v>1233</x:v>
      </x:c>
      <x:c r="F234" s="53" t="n">
        <x:v>0</x:v>
      </x:c>
      <x:c r="G234" s="53" t="n">
        <x:v>0</x:v>
      </x:c>
      <x:c r="H234" s="53" t="n">
        <x:v>0</x:v>
      </x:c>
      <x:c r="I234" s="53" t="n">
        <x:v>0</x:v>
      </x:c>
    </x:row>
    <x:row r="235" spans="1:9">
      <x:c r="A235" s="0" t="s">
        <x:v>462</x:v>
      </x:c>
      <x:c r="B235" s="0" t="s">
        <x:v>188</x:v>
      </x:c>
      <x:c r="C235" s="52" t="s">
        <x:v>463</x:v>
      </x:c>
      <x:c r="D235" s="46" t="n">
        <x:v>0.91</x:v>
      </x:c>
      <x:c r="E235" s="0" t="s">
        <x:v>1411</x:v>
      </x:c>
      <x:c r="F235" s="53" t="n">
        <x:v>0</x:v>
      </x:c>
      <x:c r="G235" s="53" t="n">
        <x:v>0</x:v>
      </x:c>
      <x:c r="H235" s="53" t="n">
        <x:v>0</x:v>
      </x:c>
      <x:c r="I235" s="53" t="n">
        <x:v>0</x:v>
      </x:c>
    </x:row>
    <x:row r="236" spans="1:9">
      <x:c r="A236" s="0" t="s">
        <x:v>1224</x:v>
      </x:c>
      <x:c r="B236" s="0" t="s">
        <x:v>30</x:v>
      </x:c>
      <x:c r="C236" s="52" t="s">
        <x:v>1225</x:v>
      </x:c>
      <x:c r="D236" s="46" t="n">
        <x:v>133.3</x:v>
      </x:c>
      <x:c r="E236" s="0" t="s">
        <x:v>1412</x:v>
      </x:c>
      <x:c r="F236" s="53" t="n">
        <x:v>0</x:v>
      </x:c>
      <x:c r="G236" s="53" t="n">
        <x:v>0</x:v>
      </x:c>
      <x:c r="H236" s="53" t="n">
        <x:v>0</x:v>
      </x:c>
      <x:c r="I236" s="53" t="n">
        <x:v>0</x:v>
      </x:c>
    </x:row>
    <x:row r="237" spans="1:9">
      <x:c r="A237" s="0" t="s">
        <x:v>1202</x:v>
      </x:c>
      <x:c r="B237" s="0" t="s">
        <x:v>30</x:v>
      </x:c>
      <x:c r="C237" s="52" t="s">
        <x:v>1203</x:v>
      </x:c>
      <x:c r="D237" s="46" t="n">
        <x:v>148.5</x:v>
      </x:c>
      <x:c r="E237" s="0" t="s">
        <x:v>1203</x:v>
      </x:c>
      <x:c r="F237" s="53" t="n">
        <x:v>0</x:v>
      </x:c>
      <x:c r="G237" s="53" t="n">
        <x:v>0</x:v>
      </x:c>
      <x:c r="H237" s="53" t="n">
        <x:v>0</x:v>
      </x:c>
      <x:c r="I237" s="53" t="n">
        <x:v>0</x:v>
      </x:c>
    </x:row>
    <x:row r="238" spans="1:9">
      <x:c r="A238" s="0" t="s">
        <x:v>694</x:v>
      </x:c>
      <x:c r="B238" s="0" t="s">
        <x:v>188</x:v>
      </x:c>
      <x:c r="C238" s="52" t="s">
        <x:v>695</x:v>
      </x:c>
      <x:c r="D238" s="46" t="n">
        <x:v>1.84</x:v>
      </x:c>
      <x:c r="E238" s="0" t="s">
        <x:v>1413</x:v>
      </x:c>
      <x:c r="F238" s="53" t="n">
        <x:v>0</x:v>
      </x:c>
      <x:c r="G238" s="53" t="n">
        <x:v>0</x:v>
      </x:c>
      <x:c r="H238" s="53" t="n">
        <x:v>0</x:v>
      </x:c>
      <x:c r="I238" s="53" t="n">
        <x:v>0</x:v>
      </x:c>
    </x:row>
    <x:row r="239" spans="1:9">
      <x:c r="A239" s="0" t="s">
        <x:v>613</x:v>
      </x:c>
      <x:c r="B239" s="0" t="s">
        <x:v>30</x:v>
      </x:c>
      <x:c r="C239" s="52" t="s">
        <x:v>614</x:v>
      </x:c>
      <x:c r="D239" s="46" t="n">
        <x:v>87.86</x:v>
      </x:c>
      <x:c r="E239" s="0" t="s">
        <x:v>614</x:v>
      </x:c>
      <x:c r="F239" s="53" t="n">
        <x:v>0</x:v>
      </x:c>
      <x:c r="G239" s="53" t="n">
        <x:v>0</x:v>
      </x:c>
      <x:c r="H239" s="53" t="n">
        <x:v>0</x:v>
      </x:c>
      <x:c r="I239" s="53" t="n">
        <x:v>0</x:v>
      </x:c>
    </x:row>
    <x:row r="240" spans="1:9">
      <x:c r="A240" s="0" t="s">
        <x:v>532</x:v>
      </x:c>
      <x:c r="B240" s="0" t="s">
        <x:v>30</x:v>
      </x:c>
      <x:c r="C240" s="52" t="s">
        <x:v>533</x:v>
      </x:c>
      <x:c r="D240" s="46" t="n">
        <x:v>89.81</x:v>
      </x:c>
      <x:c r="E240" s="0" t="s">
        <x:v>533</x:v>
      </x:c>
      <x:c r="F240" s="53" t="n">
        <x:v>0</x:v>
      </x:c>
      <x:c r="G240" s="53" t="n">
        <x:v>0</x:v>
      </x:c>
      <x:c r="H240" s="53" t="n">
        <x:v>0</x:v>
      </x:c>
      <x:c r="I240" s="53" t="n">
        <x:v>0</x:v>
      </x:c>
    </x:row>
    <x:row r="241" spans="1:9">
      <x:c r="A241" s="0" t="s">
        <x:v>1244</x:v>
      </x:c>
      <x:c r="B241" s="0" t="s">
        <x:v>51</x:v>
      </x:c>
      <x:c r="C241" s="52" t="s">
        <x:v>1245</x:v>
      </x:c>
      <x:c r="D241" s="46" t="n">
        <x:v>65</x:v>
      </x:c>
      <x:c r="E241" s="0" t="s">
        <x:v>1414</x:v>
      </x:c>
      <x:c r="F241" s="53" t="n">
        <x:v>0</x:v>
      </x:c>
      <x:c r="G241" s="53" t="n">
        <x:v>0</x:v>
      </x:c>
      <x:c r="H241" s="53" t="n">
        <x:v>0</x:v>
      </x:c>
      <x:c r="I241" s="53" t="n">
        <x:v>0</x:v>
      </x:c>
    </x:row>
    <x:row r="242" spans="1:9">
      <x:c r="A242" s="0" t="s">
        <x:v>1246</x:v>
      </x:c>
      <x:c r="B242" s="0" t="s">
        <x:v>51</x:v>
      </x:c>
      <x:c r="C242" s="52" t="s">
        <x:v>1247</x:v>
      </x:c>
      <x:c r="D242" s="46" t="n">
        <x:v>2.85</x:v>
      </x:c>
      <x:c r="E242" s="0" t="s">
        <x:v>1415</x:v>
      </x:c>
      <x:c r="F242" s="53" t="n">
        <x:v>0</x:v>
      </x:c>
      <x:c r="G242" s="53" t="n">
        <x:v>0</x:v>
      </x:c>
      <x:c r="H242" s="53" t="n">
        <x:v>0</x:v>
      </x:c>
      <x:c r="I242" s="53" t="n">
        <x:v>0</x:v>
      </x:c>
    </x:row>
    <x:row r="243" spans="1:9">
      <x:c r="A243" s="0" t="s">
        <x:v>1212</x:v>
      </x:c>
      <x:c r="B243" s="0" t="s">
        <x:v>109</x:v>
      </x:c>
      <x:c r="C243" s="52" t="s">
        <x:v>1213</x:v>
      </x:c>
      <x:c r="D243" s="46" t="n">
        <x:v>18.31</x:v>
      </x:c>
      <x:c r="E243" s="0" t="s">
        <x:v>1213</x:v>
      </x:c>
      <x:c r="F243" s="53" t="n">
        <x:v>0</x:v>
      </x:c>
      <x:c r="G243" s="53" t="n">
        <x:v>0</x:v>
      </x:c>
      <x:c r="H243" s="53" t="n">
        <x:v>0</x:v>
      </x:c>
      <x:c r="I243" s="53" t="n">
        <x:v>0</x:v>
      </x:c>
    </x:row>
    <x:row r="244" spans="1:9">
      <x:c r="A244" s="0" t="s">
        <x:v>1210</x:v>
      </x:c>
      <x:c r="B244" s="0" t="s">
        <x:v>76</x:v>
      </x:c>
      <x:c r="C244" s="52" t="s">
        <x:v>1211</x:v>
      </x:c>
      <x:c r="D244" s="46" t="n">
        <x:v>1.97</x:v>
      </x:c>
      <x:c r="E244" s="0" t="s">
        <x:v>1211</x:v>
      </x:c>
      <x:c r="F244" s="53" t="n">
        <x:v>0</x:v>
      </x:c>
      <x:c r="G244" s="53" t="n">
        <x:v>0</x:v>
      </x:c>
      <x:c r="H244" s="53" t="n">
        <x:v>0</x:v>
      </x:c>
      <x:c r="I244" s="53" t="n">
        <x:v>0</x:v>
      </x:c>
    </x:row>
    <x:row r="245" spans="1:9">
      <x:c r="A245" s="0" t="s">
        <x:v>1170</x:v>
      </x:c>
      <x:c r="B245" s="0" t="s">
        <x:v>109</x:v>
      </x:c>
      <x:c r="C245" s="52" t="s">
        <x:v>1171</x:v>
      </x:c>
      <x:c r="D245" s="46" t="n">
        <x:v>0.5</x:v>
      </x:c>
      <x:c r="E245" s="0" t="s">
        <x:v>1171</x:v>
      </x:c>
      <x:c r="F245" s="53" t="n">
        <x:v>0</x:v>
      </x:c>
      <x:c r="G245" s="53" t="n">
        <x:v>0</x:v>
      </x:c>
      <x:c r="H245" s="53" t="n">
        <x:v>0</x:v>
      </x:c>
      <x:c r="I245" s="53" t="n">
        <x:v>0</x:v>
      </x:c>
    </x:row>
    <x:row r="246" spans="1:9">
      <x:c r="A246" s="0" t="s">
        <x:v>1222</x:v>
      </x:c>
      <x:c r="B246" s="0" t="s">
        <x:v>51</x:v>
      </x:c>
      <x:c r="C246" s="52" t="s">
        <x:v>1223</x:v>
      </x:c>
      <x:c r="D246" s="46" t="n">
        <x:v>0.92</x:v>
      </x:c>
      <x:c r="E246" s="0" t="s">
        <x:v>1416</x:v>
      </x:c>
      <x:c r="F246" s="53" t="n">
        <x:v>0</x:v>
      </x:c>
      <x:c r="G246" s="53" t="n">
        <x:v>0</x:v>
      </x:c>
      <x:c r="H246" s="53" t="n">
        <x:v>0</x:v>
      </x:c>
      <x:c r="I246" s="53" t="n">
        <x:v>0</x:v>
      </x:c>
    </x:row>
    <x:row r="247" spans="1:9">
      <x:c r="A247" s="0" t="s">
        <x:v>1230</x:v>
      </x:c>
      <x:c r="B247" s="0" t="s">
        <x:v>76</x:v>
      </x:c>
      <x:c r="C247" s="52" t="s">
        <x:v>1231</x:v>
      </x:c>
      <x:c r="D247" s="46" t="n">
        <x:v>3.3</x:v>
      </x:c>
      <x:c r="E247" s="0" t="s">
        <x:v>1417</x:v>
      </x:c>
      <x:c r="F247" s="53" t="n">
        <x:v>0</x:v>
      </x:c>
      <x:c r="G247" s="53" t="n">
        <x:v>0</x:v>
      </x:c>
      <x:c r="H247" s="53" t="n">
        <x:v>0</x:v>
      </x:c>
      <x:c r="I247" s="53" t="n">
        <x:v>0</x:v>
      </x:c>
    </x:row>
    <x:row r="248" spans="1:9">
      <x:c r="A248" s="0" t="s">
        <x:v>1172</x:v>
      </x:c>
      <x:c r="B248" s="0" t="s">
        <x:v>51</x:v>
      </x:c>
      <x:c r="C248" s="52" t="s">
        <x:v>1173</x:v>
      </x:c>
      <x:c r="D248" s="46" t="n">
        <x:v>46.07</x:v>
      </x:c>
      <x:c r="E248" s="0" t="s">
        <x:v>1418</x:v>
      </x:c>
      <x:c r="F248" s="53" t="n">
        <x:v>0</x:v>
      </x:c>
      <x:c r="G248" s="53" t="n">
        <x:v>0</x:v>
      </x:c>
      <x:c r="H248" s="53" t="n">
        <x:v>0</x:v>
      </x:c>
      <x:c r="I248" s="53" t="n">
        <x:v>0</x:v>
      </x:c>
    </x:row>
    <x:row r="249" spans="1:9">
      <x:c r="A249" s="0" t="s">
        <x:v>1214</x:v>
      </x:c>
      <x:c r="B249" s="0" t="s">
        <x:v>51</x:v>
      </x:c>
      <x:c r="C249" s="52" t="s">
        <x:v>1215</x:v>
      </x:c>
      <x:c r="D249" s="46" t="n">
        <x:v>43.02</x:v>
      </x:c>
      <x:c r="E249" s="0" t="s">
        <x:v>1419</x:v>
      </x:c>
      <x:c r="F249" s="53" t="n">
        <x:v>0</x:v>
      </x:c>
      <x:c r="G249" s="53" t="n">
        <x:v>0</x:v>
      </x:c>
      <x:c r="H249" s="53" t="n">
        <x:v>0</x:v>
      </x:c>
      <x:c r="I249" s="53" t="n">
        <x:v>0</x:v>
      </x:c>
    </x:row>
    <x:row r="250" spans="1:9">
      <x:c r="A250" s="0" t="s">
        <x:v>1420</x:v>
      </x:c>
      <x:c r="B250" s="0" t="s">
        <x:v>188</x:v>
      </x:c>
      <x:c r="C250" s="52" t="s">
        <x:v>1191</x:v>
      </x:c>
      <x:c r="D250" s="46" t="n">
        <x:v>9.79</x:v>
      </x:c>
      <x:c r="E250" s="0" t="s">
        <x:v>1191</x:v>
      </x:c>
      <x:c r="F250" s="53" t="n">
        <x:v>0</x:v>
      </x:c>
      <x:c r="G250" s="53" t="n">
        <x:v>0</x:v>
      </x:c>
      <x:c r="H250" s="53" t="n">
        <x:v>0</x:v>
      </x:c>
      <x:c r="I250" s="53" t="n">
        <x:v>0</x:v>
      </x:c>
    </x:row>
    <x:row r="251" spans="1:9">
      <x:c r="A251" s="0" t="s">
        <x:v>1190</x:v>
      </x:c>
      <x:c r="B251" s="0" t="s">
        <x:v>188</x:v>
      </x:c>
      <x:c r="C251" s="52" t="s">
        <x:v>1191</x:v>
      </x:c>
      <x:c r="D251" s="46" t="n">
        <x:v>9.1</x:v>
      </x:c>
      <x:c r="E251" s="0" t="s">
        <x:v>1191</x:v>
      </x:c>
      <x:c r="F251" s="53" t="n">
        <x:v>0</x:v>
      </x:c>
      <x:c r="G251" s="53" t="n">
        <x:v>0</x:v>
      </x:c>
      <x:c r="H251" s="53" t="n">
        <x:v>0</x:v>
      </x:c>
      <x:c r="I251" s="53" t="n">
        <x:v>0</x:v>
      </x:c>
    </x:row>
    <x:row r="252" spans="1:9">
      <x:c r="A252" s="0" t="s">
        <x:v>1118</x:v>
      </x:c>
      <x:c r="B252" s="0" t="s">
        <x:v>132</x:v>
      </x:c>
      <x:c r="C252" s="52" t="s">
        <x:v>1119</x:v>
      </x:c>
      <x:c r="D252" s="46" t="n">
        <x:v>17.39</x:v>
      </x:c>
      <x:c r="E252" s="0" t="s">
        <x:v>1119</x:v>
      </x:c>
      <x:c r="F252" s="53" t="n">
        <x:v>0</x:v>
      </x:c>
      <x:c r="G252" s="53" t="n">
        <x:v>0</x:v>
      </x:c>
      <x:c r="H252" s="53" t="n">
        <x:v>0</x:v>
      </x:c>
      <x:c r="I252" s="53" t="n">
        <x:v>0</x:v>
      </x:c>
    </x:row>
    <x:row r="253" spans="1:9">
      <x:c r="A253" s="0" t="s">
        <x:v>1116</x:v>
      </x:c>
      <x:c r="B253" s="0" t="s">
        <x:v>76</x:v>
      </x:c>
      <x:c r="C253" s="52" t="s">
        <x:v>1117</x:v>
      </x:c>
      <x:c r="D253" s="46" t="n">
        <x:v>3.36</x:v>
      </x:c>
      <x:c r="E253" s="0" t="s">
        <x:v>1117</x:v>
      </x:c>
      <x:c r="F253" s="53" t="n">
        <x:v>0</x:v>
      </x:c>
      <x:c r="G253" s="53" t="n">
        <x:v>0</x:v>
      </x:c>
      <x:c r="H253" s="53" t="n">
        <x:v>0</x:v>
      </x:c>
      <x:c r="I253" s="53" t="n">
        <x:v>0</x:v>
      </x:c>
    </x:row>
    <x:row r="254" spans="1:9">
      <x:c r="A254" s="0" t="s">
        <x:v>1114</x:v>
      </x:c>
      <x:c r="B254" s="0" t="s">
        <x:v>132</x:v>
      </x:c>
      <x:c r="C254" s="52" t="s">
        <x:v>1115</x:v>
      </x:c>
      <x:c r="D254" s="46" t="n">
        <x:v>261.38</x:v>
      </x:c>
      <x:c r="E254" s="0" t="s">
        <x:v>1421</x:v>
      </x:c>
      <x:c r="F254" s="53" t="n">
        <x:v>0</x:v>
      </x:c>
      <x:c r="G254" s="53" t="n">
        <x:v>0</x:v>
      </x:c>
      <x:c r="H254" s="53" t="n">
        <x:v>0</x:v>
      </x:c>
      <x:c r="I254" s="53" t="n">
        <x:v>0</x:v>
      </x:c>
    </x:row>
    <x:row r="255" spans="1:9">
      <x:c r="A255" s="0" t="s">
        <x:v>590</x:v>
      </x:c>
      <x:c r="B255" s="0" t="s">
        <x:v>109</x:v>
      </x:c>
      <x:c r="C255" s="52" t="s">
        <x:v>591</x:v>
      </x:c>
      <x:c r="D255" s="46" t="n">
        <x:v>82.23</x:v>
      </x:c>
      <x:c r="E255" s="0" t="s">
        <x:v>1422</x:v>
      </x:c>
      <x:c r="F255" s="53" t="n">
        <x:v>0</x:v>
      </x:c>
      <x:c r="G255" s="53" t="n">
        <x:v>0</x:v>
      </x:c>
      <x:c r="H255" s="53" t="n">
        <x:v>0</x:v>
      </x:c>
      <x:c r="I255" s="53" t="n">
        <x:v>0</x:v>
      </x:c>
    </x:row>
    <x:row r="256" spans="1:9">
      <x:c r="A256" s="0" t="s">
        <x:v>588</x:v>
      </x:c>
      <x:c r="B256" s="0" t="s">
        <x:v>109</x:v>
      </x:c>
      <x:c r="C256" s="52" t="s">
        <x:v>589</x:v>
      </x:c>
      <x:c r="D256" s="46" t="n">
        <x:v>3.21</x:v>
      </x:c>
      <x:c r="E256" s="0" t="s">
        <x:v>1423</x:v>
      </x:c>
      <x:c r="F256" s="53" t="n">
        <x:v>0</x:v>
      </x:c>
      <x:c r="G256" s="53" t="n">
        <x:v>0</x:v>
      </x:c>
      <x:c r="H256" s="53" t="n">
        <x:v>0</x:v>
      </x:c>
      <x:c r="I256" s="53" t="n">
        <x:v>0</x:v>
      </x:c>
    </x:row>
    <x:row r="257" spans="1:9">
      <x:c r="A257" s="0" t="s">
        <x:v>611</x:v>
      </x:c>
      <x:c r="B257" s="0" t="s">
        <x:v>109</x:v>
      </x:c>
      <x:c r="C257" s="52" t="s">
        <x:v>612</x:v>
      </x:c>
      <x:c r="D257" s="46" t="n">
        <x:v>21.69</x:v>
      </x:c>
      <x:c r="E257" s="0" t="s">
        <x:v>1424</x:v>
      </x:c>
      <x:c r="F257" s="53" t="n">
        <x:v>0</x:v>
      </x:c>
      <x:c r="G257" s="53" t="n">
        <x:v>0</x:v>
      </x:c>
      <x:c r="H257" s="53" t="n">
        <x:v>0</x:v>
      </x:c>
      <x:c r="I257" s="53" t="n">
        <x:v>0</x:v>
      </x:c>
    </x:row>
    <x:row r="258" spans="1:9">
      <x:c r="A258" s="0" t="s">
        <x:v>609</x:v>
      </x:c>
      <x:c r="B258" s="0" t="s">
        <x:v>109</x:v>
      </x:c>
      <x:c r="C258" s="52" t="s">
        <x:v>610</x:v>
      </x:c>
      <x:c r="D258" s="46" t="n">
        <x:v>0.92</x:v>
      </x:c>
      <x:c r="E258" s="0" t="s">
        <x:v>1425</x:v>
      </x:c>
      <x:c r="F258" s="53" t="n">
        <x:v>0</x:v>
      </x:c>
      <x:c r="G258" s="53" t="n">
        <x:v>0</x:v>
      </x:c>
      <x:c r="H258" s="53" t="n">
        <x:v>0</x:v>
      </x:c>
      <x:c r="I258" s="53" t="n">
        <x:v>0</x:v>
      </x:c>
    </x:row>
    <x:row r="259" spans="1:9">
      <x:c r="A259" s="0" t="s">
        <x:v>670</x:v>
      </x:c>
      <x:c r="B259" s="0" t="s">
        <x:v>109</x:v>
      </x:c>
      <x:c r="C259" s="52" t="s">
        <x:v>671</x:v>
      </x:c>
      <x:c r="D259" s="46" t="n">
        <x:v>0.29</x:v>
      </x:c>
      <x:c r="E259" s="0" t="s">
        <x:v>671</x:v>
      </x:c>
      <x:c r="F259" s="53" t="n">
        <x:v>0</x:v>
      </x:c>
      <x:c r="G259" s="53" t="n">
        <x:v>0</x:v>
      </x:c>
      <x:c r="H259" s="53" t="n">
        <x:v>0</x:v>
      </x:c>
      <x:c r="I259" s="53" t="n">
        <x:v>0</x:v>
      </x:c>
    </x:row>
    <x:row r="260" spans="1:9">
      <x:c r="A260" s="0" t="s">
        <x:v>672</x:v>
      </x:c>
      <x:c r="B260" s="0" t="s">
        <x:v>51</x:v>
      </x:c>
      <x:c r="C260" s="52" t="s">
        <x:v>673</x:v>
      </x:c>
      <x:c r="D260" s="46" t="n">
        <x:v>51.7</x:v>
      </x:c>
      <x:c r="E260" s="0" t="s">
        <x:v>1426</x:v>
      </x:c>
      <x:c r="F260" s="53" t="n">
        <x:v>0</x:v>
      </x:c>
      <x:c r="G260" s="53" t="n">
        <x:v>0</x:v>
      </x:c>
      <x:c r="H260" s="53" t="n">
        <x:v>0</x:v>
      </x:c>
      <x:c r="I260" s="53" t="n">
        <x:v>0</x:v>
      </x:c>
    </x:row>
    <x:row r="261" spans="1:9">
      <x:c r="A261" s="0" t="s">
        <x:v>459</x:v>
      </x:c>
      <x:c r="B261" s="0" t="s">
        <x:v>460</x:v>
      </x:c>
      <x:c r="C261" s="52" t="s">
        <x:v>461</x:v>
      </x:c>
      <x:c r="D261" s="46" t="n">
        <x:v>4.39</x:v>
      </x:c>
      <x:c r="E261" s="0" t="s">
        <x:v>461</x:v>
      </x:c>
      <x:c r="F261" s="53" t="n">
        <x:v>0</x:v>
      </x:c>
      <x:c r="G261" s="53" t="n">
        <x:v>0</x:v>
      </x:c>
      <x:c r="H261" s="53" t="n">
        <x:v>0</x:v>
      </x:c>
      <x:c r="I261" s="53" t="n">
        <x:v>0</x:v>
      </x:c>
    </x:row>
    <x:row r="262" spans="1:9">
      <x:c r="A262" s="0" t="s">
        <x:v>1182</x:v>
      </x:c>
      <x:c r="B262" s="0" t="s">
        <x:v>460</x:v>
      </x:c>
      <x:c r="C262" s="52" t="s">
        <x:v>1183</x:v>
      </x:c>
      <x:c r="D262" s="46" t="n">
        <x:v>3.86</x:v>
      </x:c>
      <x:c r="E262" s="0" t="s">
        <x:v>1427</x:v>
      </x:c>
      <x:c r="F262" s="53" t="n">
        <x:v>0</x:v>
      </x:c>
      <x:c r="G262" s="53" t="n">
        <x:v>0</x:v>
      </x:c>
      <x:c r="H262" s="53" t="n">
        <x:v>0</x:v>
      </x:c>
      <x:c r="I262" s="53" t="n">
        <x:v>0</x:v>
      </x:c>
    </x:row>
    <x:row r="263" spans="1:9">
      <x:c r="A263" s="0" t="s">
        <x:v>1180</x:v>
      </x:c>
      <x:c r="B263" s="0" t="s">
        <x:v>460</x:v>
      </x:c>
      <x:c r="C263" s="52" t="s">
        <x:v>1181</x:v>
      </x:c>
      <x:c r="D263" s="46" t="n">
        <x:v>8.76</x:v>
      </x:c>
      <x:c r="E263" s="0" t="s">
        <x:v>1428</x:v>
      </x:c>
      <x:c r="F263" s="53" t="n">
        <x:v>0</x:v>
      </x:c>
      <x:c r="G263" s="53" t="n">
        <x:v>0</x:v>
      </x:c>
      <x:c r="H263" s="53" t="n">
        <x:v>0</x:v>
      </x:c>
      <x:c r="I263" s="53" t="n">
        <x:v>0</x:v>
      </x:c>
    </x:row>
    <x:row r="264" spans="1:9">
      <x:c r="A264" s="0" t="s">
        <x:v>1198</x:v>
      </x:c>
      <x:c r="B264" s="0" t="s">
        <x:v>76</x:v>
      </x:c>
      <x:c r="C264" s="52" t="s">
        <x:v>1199</x:v>
      </x:c>
      <x:c r="D264" s="46" t="n">
        <x:v>0.35</x:v>
      </x:c>
      <x:c r="E264" s="0" t="s">
        <x:v>1199</x:v>
      </x:c>
      <x:c r="F264" s="53" t="n">
        <x:v>0</x:v>
      </x:c>
      <x:c r="G264" s="53" t="n">
        <x:v>0</x:v>
      </x:c>
      <x:c r="H264" s="53" t="n">
        <x:v>0</x:v>
      </x:c>
      <x:c r="I264" s="53" t="n">
        <x:v>0</x:v>
      </x:c>
    </x:row>
    <x:row r="265" spans="1:9">
      <x:c r="A265" s="0" t="s">
        <x:v>1200</x:v>
      </x:c>
      <x:c r="B265" s="0" t="s">
        <x:v>51</x:v>
      </x:c>
      <x:c r="C265" s="52" t="s">
        <x:v>1201</x:v>
      </x:c>
      <x:c r="D265" s="46" t="n">
        <x:v>0.76</x:v>
      </x:c>
      <x:c r="E265" s="0" t="s">
        <x:v>1429</x:v>
      </x:c>
      <x:c r="F265" s="53" t="n">
        <x:v>0</x:v>
      </x:c>
      <x:c r="G265" s="53" t="n">
        <x:v>0</x:v>
      </x:c>
      <x:c r="H265" s="53" t="n">
        <x:v>0</x:v>
      </x:c>
      <x:c r="I265" s="53" t="n">
        <x:v>0</x:v>
      </x:c>
    </x:row>
    <x:row r="266" spans="1:9">
      <x:c r="A266" s="0" t="s">
        <x:v>603</x:v>
      </x:c>
      <x:c r="B266" s="0" t="s">
        <x:v>76</x:v>
      </x:c>
      <x:c r="C266" s="52" t="s">
        <x:v>604</x:v>
      </x:c>
      <x:c r="D266" s="46" t="n">
        <x:v>6.05</x:v>
      </x:c>
      <x:c r="E266" s="0" t="s">
        <x:v>604</x:v>
      </x:c>
      <x:c r="F266" s="53" t="n">
        <x:v>0</x:v>
      </x:c>
      <x:c r="G266" s="53" t="n">
        <x:v>0</x:v>
      </x:c>
      <x:c r="H266" s="53" t="n">
        <x:v>0</x:v>
      </x:c>
      <x:c r="I266" s="53" t="n">
        <x:v>0</x:v>
      </x:c>
    </x:row>
    <x:row r="267" spans="1:9">
      <x:c r="A267" s="0" t="s">
        <x:v>522</x:v>
      </x:c>
      <x:c r="B267" s="0" t="s">
        <x:v>109</x:v>
      </x:c>
      <x:c r="C267" s="52" t="s">
        <x:v>523</x:v>
      </x:c>
      <x:c r="D267" s="46" t="n">
        <x:v>18.42</x:v>
      </x:c>
      <x:c r="E267" s="0" t="s">
        <x:v>523</x:v>
      </x:c>
      <x:c r="F267" s="53" t="n">
        <x:v>0</x:v>
      </x:c>
      <x:c r="G267" s="53" t="n">
        <x:v>0</x:v>
      </x:c>
      <x:c r="H267" s="53" t="n">
        <x:v>0</x:v>
      </x:c>
      <x:c r="I267" s="53" t="n">
        <x:v>0</x:v>
      </x:c>
    </x:row>
    <x:row r="268" spans="1:9">
      <x:c r="A268" s="0" t="s">
        <x:v>565</x:v>
      </x:c>
      <x:c r="B268" s="0" t="s">
        <x:v>109</x:v>
      </x:c>
      <x:c r="C268" s="52" t="s">
        <x:v>566</x:v>
      </x:c>
      <x:c r="D268" s="46" t="n">
        <x:v>31.1</x:v>
      </x:c>
      <x:c r="E268" s="0" t="s">
        <x:v>566</x:v>
      </x:c>
      <x:c r="F268" s="53" t="n">
        <x:v>0</x:v>
      </x:c>
      <x:c r="G268" s="53" t="n">
        <x:v>0</x:v>
      </x:c>
      <x:c r="H268" s="53" t="n">
        <x:v>0</x:v>
      </x:c>
      <x:c r="I268" s="53" t="n">
        <x:v>0</x:v>
      </x:c>
    </x:row>
    <x:row r="269" spans="1:9">
      <x:c r="A269" s="0" t="s">
        <x:v>404</x:v>
      </x:c>
      <x:c r="B269" s="0" t="s">
        <x:v>109</x:v>
      </x:c>
      <x:c r="C269" s="52" t="s">
        <x:v>405</x:v>
      </x:c>
      <x:c r="D269" s="46" t="n">
        <x:v>133.65</x:v>
      </x:c>
      <x:c r="E269" s="0" t="s">
        <x:v>1430</x:v>
      </x:c>
      <x:c r="F269" s="53" t="n">
        <x:v>0</x:v>
      </x:c>
      <x:c r="G269" s="53" t="n">
        <x:v>0</x:v>
      </x:c>
      <x:c r="H269" s="53" t="n">
        <x:v>0</x:v>
      </x:c>
      <x:c r="I269" s="53" t="n">
        <x:v>0</x:v>
      </x:c>
    </x:row>
    <x:row r="270" spans="1:9">
      <x:c r="A270" s="0" t="s">
        <x:v>607</x:v>
      </x:c>
      <x:c r="B270" s="0" t="s">
        <x:v>188</x:v>
      </x:c>
      <x:c r="C270" s="52" t="s">
        <x:v>608</x:v>
      </x:c>
      <x:c r="D270" s="46" t="n">
        <x:v>1.79</x:v>
      </x:c>
      <x:c r="E270" s="0" t="s">
        <x:v>608</x:v>
      </x:c>
      <x:c r="F270" s="53" t="n">
        <x:v>0</x:v>
      </x:c>
      <x:c r="G270" s="53" t="n">
        <x:v>0</x:v>
      </x:c>
      <x:c r="H270" s="53" t="n">
        <x:v>0</x:v>
      </x:c>
      <x:c r="I270" s="53" t="n">
        <x:v>0</x:v>
      </x:c>
    </x:row>
    <x:row r="271" spans="1:9">
      <x:c r="A271" s="19" t="s">
        <x:v>406</x:v>
      </x:c>
    </x:row>
    <x:row r="272" spans="1:9">
      <x:c r="A272" s="0" t="s">
        <x:v>542</x:v>
      </x:c>
      <x:c r="B272" s="0" t="s">
        <x:v>109</x:v>
      </x:c>
      <x:c r="C272" s="52" t="s">
        <x:v>543</x:v>
      </x:c>
      <x:c r="D272" s="46" t="n">
        <x:v>0</x:v>
      </x:c>
      <x:c r="E272" s="0" t="s">
        <x:v>543</x:v>
      </x:c>
      <x:c r="F272" s="53" t="n">
        <x:v>0</x:v>
      </x:c>
      <x:c r="G272" s="53" t="n">
        <x:v>0</x:v>
      </x:c>
      <x:c r="H272" s="53" t="n">
        <x:v>0</x:v>
      </x:c>
      <x:c r="I272" s="53" t="n">
        <x:v>0</x:v>
      </x:c>
    </x:row>
    <x:row r="273" spans="1:9">
      <x:c r="A273" s="0" t="s">
        <x:v>540</x:v>
      </x:c>
      <x:c r="B273" s="0" t="s">
        <x:v>109</x:v>
      </x:c>
      <x:c r="C273" s="52" t="s">
        <x:v>541</x:v>
      </x:c>
      <x:c r="D273" s="46" t="n">
        <x:v>0</x:v>
      </x:c>
      <x:c r="E273" s="0" t="s">
        <x:v>541</x:v>
      </x:c>
      <x:c r="F273" s="53" t="n">
        <x:v>0</x:v>
      </x:c>
      <x:c r="G273" s="53" t="n">
        <x:v>0</x:v>
      </x:c>
      <x:c r="H273" s="53" t="n">
        <x:v>0</x:v>
      </x:c>
      <x:c r="I273" s="53" t="n">
        <x:v>0</x:v>
      </x:c>
    </x:row>
    <x:row r="274" spans="1:9">
      <x:c r="A274" s="0" t="s">
        <x:v>999</x:v>
      </x:c>
      <x:c r="B274" s="0" t="s">
        <x:v>95</x:v>
      </x:c>
      <x:c r="C274" s="52" t="s">
        <x:v>266</x:v>
      </x:c>
      <x:c r="D274" s="46" t="n">
        <x:v>325</x:v>
      </x:c>
      <x:c r="E274" s="0" t="s">
        <x:v>1431</x:v>
      </x:c>
      <x:c r="F274" s="53" t="n">
        <x:v>0</x:v>
      </x:c>
      <x:c r="G274" s="53" t="n">
        <x:v>0</x:v>
      </x:c>
      <x:c r="H274" s="53" t="n">
        <x:v>0</x:v>
      </x:c>
      <x:c r="I274" s="53" t="n">
        <x:v>0</x:v>
      </x:c>
    </x:row>
    <x:row r="275" spans="1:9">
      <x:c r="A275" s="0" t="s">
        <x:v>1002</x:v>
      </x:c>
      <x:c r="B275" s="0" t="s">
        <x:v>95</x:v>
      </x:c>
      <x:c r="C275" s="52" t="s">
        <x:v>268</x:v>
      </x:c>
      <x:c r="D275" s="46" t="n">
        <x:v>650</x:v>
      </x:c>
      <x:c r="E275" s="0" t="s">
        <x:v>1432</x:v>
      </x:c>
      <x:c r="F275" s="53" t="n">
        <x:v>0</x:v>
      </x:c>
      <x:c r="G275" s="53" t="n">
        <x:v>0</x:v>
      </x:c>
      <x:c r="H275" s="53" t="n">
        <x:v>0</x:v>
      </x:c>
      <x:c r="I275" s="53" t="n">
        <x:v>0</x:v>
      </x:c>
    </x:row>
    <x:row r="276" spans="1:9">
      <x:c r="A276" s="0" t="s">
        <x:v>674</x:v>
      </x:c>
      <x:c r="B276" s="0" t="s">
        <x:v>109</x:v>
      </x:c>
      <x:c r="C276" s="52" t="s">
        <x:v>675</x:v>
      </x:c>
      <x:c r="D276" s="46" t="n">
        <x:v>0</x:v>
      </x:c>
      <x:c r="E276" s="0" t="s">
        <x:v>675</x:v>
      </x:c>
      <x:c r="F276" s="53" t="n">
        <x:v>0</x:v>
      </x:c>
      <x:c r="G276" s="53" t="n">
        <x:v>0</x:v>
      </x:c>
      <x:c r="H276" s="53" t="n">
        <x:v>0</x:v>
      </x:c>
      <x:c r="I276" s="53" t="n">
        <x:v>0</x:v>
      </x:c>
    </x:row>
    <x:row r="277" spans="1:9">
      <x:c r="A277" s="0" t="s">
        <x:v>538</x:v>
      </x:c>
      <x:c r="B277" s="0" t="s">
        <x:v>109</x:v>
      </x:c>
      <x:c r="C277" s="52" t="s">
        <x:v>539</x:v>
      </x:c>
      <x:c r="D277" s="46" t="n">
        <x:v>0</x:v>
      </x:c>
      <x:c r="E277" s="0" t="s">
        <x:v>539</x:v>
      </x:c>
      <x:c r="F277" s="53" t="n">
        <x:v>0</x:v>
      </x:c>
      <x:c r="G277" s="53" t="n">
        <x:v>0</x:v>
      </x:c>
      <x:c r="H277" s="53" t="n">
        <x:v>0</x:v>
      </x:c>
      <x:c r="I277" s="53" t="n">
        <x:v>0</x:v>
      </x:c>
    </x:row>
    <x:row r="278" spans="1:9">
      <x:c r="A278" s="0" t="s">
        <x:v>676</x:v>
      </x:c>
      <x:c r="B278" s="0" t="s">
        <x:v>109</x:v>
      </x:c>
      <x:c r="C278" s="52" t="s">
        <x:v>677</x:v>
      </x:c>
      <x:c r="D278" s="46" t="n">
        <x:v>0</x:v>
      </x:c>
      <x:c r="E278" s="0" t="s">
        <x:v>677</x:v>
      </x:c>
      <x:c r="F278" s="53" t="n">
        <x:v>0</x:v>
      </x:c>
      <x:c r="G278" s="53" t="n">
        <x:v>0</x:v>
      </x:c>
      <x:c r="H278" s="53" t="n">
        <x:v>0</x:v>
      </x:c>
      <x:c r="I278" s="53" t="n">
        <x:v>0</x:v>
      </x:c>
    </x:row>
    <x:row r="279" spans="1:9">
      <x:c r="A279" s="0" t="s">
        <x:v>1120</x:v>
      </x:c>
      <x:c r="B279" s="0" t="s">
        <x:v>109</x:v>
      </x:c>
      <x:c r="C279" s="52" t="s">
        <x:v>1121</x:v>
      </x:c>
      <x:c r="D279" s="46" t="n">
        <x:v>0</x:v>
      </x:c>
      <x:c r="E279" s="0" t="s">
        <x:v>1121</x:v>
      </x:c>
      <x:c r="F279" s="53" t="n">
        <x:v>0</x:v>
      </x:c>
      <x:c r="G279" s="53" t="n">
        <x:v>0</x:v>
      </x:c>
      <x:c r="H279" s="53" t="n">
        <x:v>0</x:v>
      </x:c>
      <x:c r="I279" s="53" t="n">
        <x:v>0</x:v>
      </x:c>
    </x:row>
    <x:row r="280" spans="1:9">
      <x:c r="A280" s="0" t="s">
        <x:v>544</x:v>
      </x:c>
      <x:c r="B280" s="0" t="s">
        <x:v>109</x:v>
      </x:c>
      <x:c r="C280" s="52" t="s">
        <x:v>545</x:v>
      </x:c>
      <x:c r="D280" s="46" t="n">
        <x:v>0</x:v>
      </x:c>
      <x:c r="E280" s="0" t="s">
        <x:v>545</x:v>
      </x:c>
      <x:c r="F280" s="53" t="n">
        <x:v>0</x:v>
      </x:c>
      <x:c r="G280" s="53" t="n">
        <x:v>0</x:v>
      </x:c>
      <x:c r="H280" s="53" t="n">
        <x:v>0</x:v>
      </x:c>
      <x:c r="I280" s="53" t="n">
        <x:v>0</x:v>
      </x:c>
    </x:row>
    <x:row r="281" spans="1:9">
      <x:c r="A281" s="0" t="s">
        <x:v>1126</x:v>
      </x:c>
      <x:c r="B281" s="0" t="s">
        <x:v>109</x:v>
      </x:c>
      <x:c r="C281" s="52" t="s">
        <x:v>1127</x:v>
      </x:c>
      <x:c r="D281" s="46" t="n">
        <x:v>0</x:v>
      </x:c>
      <x:c r="E281" s="0" t="s">
        <x:v>1127</x:v>
      </x:c>
      <x:c r="F281" s="53" t="n">
        <x:v>0</x:v>
      </x:c>
      <x:c r="G281" s="53" t="n">
        <x:v>0</x:v>
      </x:c>
      <x:c r="H281" s="53" t="n">
        <x:v>0</x:v>
      </x:c>
      <x:c r="I281" s="53" t="n">
        <x:v>0</x:v>
      </x:c>
    </x:row>
    <x:row r="282" spans="1:9">
      <x:c r="A282" s="0" t="s">
        <x:v>470</x:v>
      </x:c>
      <x:c r="B282" s="0" t="s">
        <x:v>109</x:v>
      </x:c>
      <x:c r="C282" s="52" t="s">
        <x:v>471</x:v>
      </x:c>
      <x:c r="D282" s="46" t="n">
        <x:v>0</x:v>
      </x:c>
      <x:c r="E282" s="0" t="s">
        <x:v>471</x:v>
      </x:c>
      <x:c r="F282" s="53" t="n">
        <x:v>0</x:v>
      </x:c>
      <x:c r="G282" s="53" t="n">
        <x:v>0</x:v>
      </x:c>
      <x:c r="H282" s="53" t="n">
        <x:v>0</x:v>
      </x:c>
      <x:c r="I282" s="53" t="n">
        <x:v>0</x:v>
      </x:c>
    </x:row>
    <x:row r="283" spans="1:9">
      <x:c r="A283" s="0" t="s">
        <x:v>1216</x:v>
      </x:c>
      <x:c r="B283" s="0" t="s">
        <x:v>109</x:v>
      </x:c>
      <x:c r="C283" s="52" t="s">
        <x:v>1217</x:v>
      </x:c>
      <x:c r="D283" s="46" t="n">
        <x:v>0</x:v>
      </x:c>
      <x:c r="E283" s="0" t="s">
        <x:v>1217</x:v>
      </x:c>
      <x:c r="F283" s="53" t="n">
        <x:v>0</x:v>
      </x:c>
      <x:c r="G283" s="53" t="n">
        <x:v>0</x:v>
      </x:c>
      <x:c r="H283" s="53" t="n">
        <x:v>0</x:v>
      </x:c>
      <x:c r="I283" s="53" t="n">
        <x:v>0</x:v>
      </x:c>
    </x:row>
    <x:row r="284" spans="1:9">
      <x:c r="A284" s="0" t="s">
        <x:v>1124</x:v>
      </x:c>
      <x:c r="B284" s="0" t="s">
        <x:v>109</x:v>
      </x:c>
      <x:c r="C284" s="52" t="s">
        <x:v>1125</x:v>
      </x:c>
      <x:c r="D284" s="46" t="n">
        <x:v>0</x:v>
      </x:c>
      <x:c r="E284" s="0" t="s">
        <x:v>1125</x:v>
      </x:c>
      <x:c r="F284" s="53" t="n">
        <x:v>0</x:v>
      </x:c>
      <x:c r="G284" s="53" t="n">
        <x:v>0</x:v>
      </x:c>
      <x:c r="H284" s="53" t="n">
        <x:v>0</x:v>
      </x:c>
      <x:c r="I284" s="53" t="n">
        <x:v>0</x:v>
      </x:c>
    </x:row>
    <x:row r="285" spans="1:9">
      <x:c r="A285" s="0" t="s">
        <x:v>485</x:v>
      </x:c>
      <x:c r="B285" s="0" t="s">
        <x:v>109</x:v>
      </x:c>
      <x:c r="C285" s="52" t="s">
        <x:v>486</x:v>
      </x:c>
      <x:c r="D285" s="46" t="n">
        <x:v>0</x:v>
      </x:c>
      <x:c r="E285" s="0" t="s">
        <x:v>486</x:v>
      </x:c>
      <x:c r="F285" s="53" t="n">
        <x:v>0</x:v>
      </x:c>
      <x:c r="G285" s="53" t="n">
        <x:v>0</x:v>
      </x:c>
      <x:c r="H285" s="53" t="n">
        <x:v>0</x:v>
      </x:c>
      <x:c r="I285" s="53" t="n">
        <x:v>0</x:v>
      </x:c>
    </x:row>
    <x:row r="286" spans="1:9">
      <x:c r="A286" s="0" t="s">
        <x:v>1122</x:v>
      </x:c>
      <x:c r="B286" s="0" t="s">
        <x:v>109</x:v>
      </x:c>
      <x:c r="C286" s="52" t="s">
        <x:v>1123</x:v>
      </x:c>
      <x:c r="D286" s="46" t="n">
        <x:v>0</x:v>
      </x:c>
      <x:c r="E286" s="0" t="s">
        <x:v>1123</x:v>
      </x:c>
      <x:c r="F286" s="53" t="n">
        <x:v>0</x:v>
      </x:c>
      <x:c r="G286" s="53" t="n">
        <x:v>0</x:v>
      </x:c>
      <x:c r="H286" s="53" t="n">
        <x:v>0</x:v>
      </x:c>
      <x:c r="I286" s="53" t="n">
        <x:v>0</x:v>
      </x:c>
    </x:row>
    <x:row r="287" spans="1:9">
      <x:c r="A287" s="0" t="s">
        <x:v>536</x:v>
      </x:c>
      <x:c r="B287" s="0" t="s">
        <x:v>109</x:v>
      </x:c>
      <x:c r="C287" s="52" t="s">
        <x:v>537</x:v>
      </x:c>
      <x:c r="D287" s="46" t="n">
        <x:v>0</x:v>
      </x:c>
      <x:c r="E287" s="0" t="s">
        <x:v>537</x:v>
      </x:c>
      <x:c r="F287" s="53" t="n">
        <x:v>0</x:v>
      </x:c>
      <x:c r="G287" s="53" t="n">
        <x:v>0</x:v>
      </x:c>
      <x:c r="H287" s="53" t="n">
        <x:v>0</x:v>
      </x:c>
      <x:c r="I287" s="53" t="n">
        <x:v>0</x:v>
      </x:c>
    </x:row>
    <x:row r="288" spans="1:9">
      <x:c r="A288" s="0" t="s">
        <x:v>1236</x:v>
      </x:c>
      <x:c r="B288" s="0" t="s">
        <x:v>109</x:v>
      </x:c>
      <x:c r="C288" s="52" t="s">
        <x:v>1237</x:v>
      </x:c>
      <x:c r="D288" s="46" t="n">
        <x:v>0</x:v>
      </x:c>
      <x:c r="E288" s="0" t="s">
        <x:v>1237</x:v>
      </x:c>
      <x:c r="F288" s="53" t="n">
        <x:v>0</x:v>
      </x:c>
      <x:c r="G288" s="53" t="n">
        <x:v>0</x:v>
      </x:c>
      <x:c r="H288" s="53" t="n">
        <x:v>0</x:v>
      </x:c>
      <x:c r="I288" s="53" t="n">
        <x:v>0</x:v>
      </x:c>
    </x:row>
    <x:row r="289" spans="1:9">
      <x:c r="A289" s="0" t="s">
        <x:v>592</x:v>
      </x:c>
      <x:c r="B289" s="0" t="s">
        <x:v>109</x:v>
      </x:c>
      <x:c r="C289" s="52" t="s">
        <x:v>593</x:v>
      </x:c>
      <x:c r="D289" s="46" t="n">
        <x:v>0</x:v>
      </x:c>
      <x:c r="E289" s="0" t="s">
        <x:v>593</x:v>
      </x:c>
      <x:c r="F289" s="53" t="n">
        <x:v>0</x:v>
      </x:c>
      <x:c r="G289" s="53" t="n">
        <x:v>0</x:v>
      </x:c>
      <x:c r="H289" s="53" t="n">
        <x:v>0</x:v>
      </x:c>
      <x:c r="I289" s="53" t="n">
        <x:v>0</x:v>
      </x:c>
    </x:row>
    <x:row r="290" spans="1:9">
      <x:c r="A290" s="0" t="s">
        <x:v>1184</x:v>
      </x:c>
      <x:c r="B290" s="0" t="s">
        <x:v>109</x:v>
      </x:c>
      <x:c r="C290" s="52" t="s">
        <x:v>1185</x:v>
      </x:c>
      <x:c r="D290" s="46" t="n">
        <x:v>0</x:v>
      </x:c>
      <x:c r="E290" s="0" t="s">
        <x:v>1185</x:v>
      </x:c>
      <x:c r="F290" s="53" t="n">
        <x:v>0</x:v>
      </x:c>
      <x:c r="G290" s="53" t="n">
        <x:v>0</x:v>
      </x:c>
      <x:c r="H290" s="53" t="n">
        <x:v>0</x:v>
      </x:c>
      <x:c r="I290" s="53" t="n">
        <x:v>0</x:v>
      </x:c>
    </x:row>
    <x:row r="291" spans="1:9">
      <x:c r="A291" s="0" t="s">
        <x:v>1128</x:v>
      </x:c>
      <x:c r="B291" s="0" t="s">
        <x:v>109</x:v>
      </x:c>
      <x:c r="C291" s="52" t="s">
        <x:v>1129</x:v>
      </x:c>
      <x:c r="D291" s="46" t="n">
        <x:v>0</x:v>
      </x:c>
      <x:c r="E291" s="0" t="s">
        <x:v>1129</x:v>
      </x:c>
      <x:c r="F291" s="53" t="n">
        <x:v>0</x:v>
      </x:c>
      <x:c r="G291" s="53" t="n">
        <x:v>0</x:v>
      </x:c>
      <x:c r="H291" s="53" t="n">
        <x:v>0</x:v>
      </x:c>
      <x:c r="I291" s="53" t="n">
        <x:v>0</x:v>
      </x:c>
    </x:row>
  </x:sheetData>
  <x:sheetProtection sheet="1"/>
  <x:mergeCells count="5">
    <x:mergeCell ref="A1:D1"/>
    <x:mergeCell ref="A2:D2"/>
    <x:mergeCell ref="A3:D3"/>
    <x:mergeCell ref="A4:D4"/>
    <x:mergeCell ref="A6:D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666"/>
  <x:sheetViews>
    <x:sheetView workbookViewId="0"/>
  </x:sheetViews>
  <x:sheetFormatPr defaultRowHeight="15"/>
  <x:cols>
    <x:col min="1" max="1" width="25.710625" style="0" customWidth="1"/>
    <x:col min="2" max="2" width="3.410625" style="0" customWidth="1"/>
    <x:col min="3" max="7" width="13.710625" style="0" customWidth="1"/>
    <x:col min="8" max="8" width="25.710625" style="0" customWidth="1"/>
  </x:cols>
  <x:sheetData>
    <x:row r="1" spans="1:8">
      <x:c r="E1" s="54" t="s">
        <x:v>0</x:v>
      </x:c>
      <x:c r="F1" s="54" t="s">
        <x:v>0</x:v>
      </x:c>
      <x:c r="G1" s="54" t="s">
        <x:v>0</x:v>
      </x:c>
      <x:c r="H1" s="54" t="s">
        <x:v>0</x:v>
      </x:c>
    </x:row>
    <x:row r="2" spans="1:8">
      <x:c r="E2" s="54" t="s"/>
      <x:c r="F2" s="54" t="s"/>
      <x:c r="G2" s="54" t="s"/>
      <x:c r="H2" s="54" t="s"/>
    </x:row>
    <x:row r="3" spans="1:8">
      <x:c r="E3" s="54" t="s"/>
      <x:c r="F3" s="54" t="s"/>
      <x:c r="G3" s="54" t="s"/>
      <x:c r="H3" s="54" t="s"/>
    </x:row>
    <x:row r="4" spans="1:8">
      <x:c r="E4" s="54" t="s"/>
      <x:c r="F4" s="54" t="s"/>
      <x:c r="G4" s="54" t="s"/>
      <x:c r="H4" s="54" t="s"/>
    </x:row>
    <x:row r="6" spans="1:8">
      <x:c r="C6" s="55" t="s">
        <x:v>1433</x:v>
      </x:c>
      <x:c r="D6" s="55" t="s">
        <x:v>1433</x:v>
      </x:c>
      <x:c r="E6" s="55" t="s">
        <x:v>1433</x:v>
      </x:c>
      <x:c r="F6" s="55" t="s">
        <x:v>1433</x:v>
      </x:c>
      <x:c r="G6" s="55" t="s">
        <x:v>1433</x:v>
      </x:c>
    </x:row>
    <x:row r="10" spans="1:8">
      <x:c r="B10" s="0" t="s">
        <x:v>1434</x:v>
      </x:c>
      <x:c r="C10" s="56" t="s">
        <x:v>5</x:v>
      </x:c>
      <x:c r="D10" s="57" t="s">
        <x:v>6</x:v>
      </x:c>
      <x:c r="E10" s="56" t="s">
        <x:v>7</x:v>
      </x:c>
    </x:row>
    <x:row r="11" spans="1:8">
      <x:c r="B11" s="0" t="s">
        <x:v>1434</x:v>
      </x:c>
      <x:c r="C11" s="56" t="s">
        <x:v>8</x:v>
      </x:c>
      <x:c r="D11" s="57" t="s">
        <x:v>6</x:v>
      </x:c>
      <x:c r="E11" s="56" t="s">
        <x:v>9</x:v>
      </x:c>
    </x:row>
    <x:row r="12" spans="1:8">
      <x:c r="B12" s="0" t="s">
        <x:v>1434</x:v>
      </x:c>
      <x:c r="C12" s="56" t="s">
        <x:v>10</x:v>
      </x:c>
      <x:c r="D12" s="57" t="s">
        <x:v>6</x:v>
      </x:c>
      <x:c r="E12" s="56" t="s">
        <x:v>11</x:v>
      </x:c>
    </x:row>
    <x:row r="14" spans="1:8" customFormat="1" ht="45" customHeight="1">
      <x:c r="A14" s="58" t="s">
        <x:v>1435</x:v>
      </x:c>
      <x:c r="B14" s="58" t="s">
        <x:v>1436</x:v>
      </x:c>
      <x:c r="C14" s="58" t="s">
        <x:v>13</x:v>
      </x:c>
      <x:c r="D14" s="59" t="s">
        <x:v>14</x:v>
      </x:c>
      <x:c r="E14" s="60" t="s">
        <x:v>15</x:v>
      </x:c>
      <x:c r="F14" s="60" t="s">
        <x:v>15</x:v>
      </x:c>
      <x:c r="G14" s="61">
        <x:f>SUM(G15:G17)</x:f>
      </x:c>
      <x:c r="H14" s="0" t="s"/>
    </x:row>
    <x:row r="15" spans="1:8">
      <x:c r="A15" s="62" t="s">
        <x:v>1437</x:v>
      </x:c>
      <x:c r="B15" s="62" t="s"/>
      <x:c r="C15" s="63" t="n">
        <x:v>1</x:v>
      </x:c>
      <x:c r="D15" s="63" t="n">
        <x:v>13.25</x:v>
      </x:c>
      <x:c r="E15" s="63" t="s"/>
      <x:c r="F15" s="63" t="s"/>
      <x:c r="G15" s="63">
        <x:f>PRODUCT(C15:F15)</x:f>
      </x:c>
      <x:c r="H15" s="0" t="s"/>
    </x:row>
    <x:row r="16" spans="1:8">
      <x:c r="A16" s="62" t="s">
        <x:v>1438</x:v>
      </x:c>
      <x:c r="B16" s="62" t="s"/>
      <x:c r="C16" s="63" t="n">
        <x:v>1</x:v>
      </x:c>
      <x:c r="D16" s="63" t="n">
        <x:v>19.95</x:v>
      </x:c>
      <x:c r="E16" s="63" t="s"/>
      <x:c r="F16" s="63" t="s"/>
      <x:c r="G16" s="63">
        <x:f>PRODUCT(C16:F16)</x:f>
      </x:c>
      <x:c r="H16" s="0" t="s"/>
    </x:row>
    <x:row r="17" spans="1:8">
      <x:c r="A17" s="62" t="s">
        <x:v>1439</x:v>
      </x:c>
      <x:c r="B17" s="62" t="s"/>
      <x:c r="C17" s="63" t="n">
        <x:v>1</x:v>
      </x:c>
      <x:c r="D17" s="63" t="n">
        <x:v>19.7</x:v>
      </x:c>
      <x:c r="E17" s="63" t="s"/>
      <x:c r="F17" s="63" t="s"/>
      <x:c r="G17" s="63">
        <x:f>PRODUCT(C17:F17)</x:f>
      </x:c>
      <x:c r="H17" s="0" t="s"/>
    </x:row>
    <x:row r="19" spans="1:8" customFormat="1" ht="45" customHeight="1">
      <x:c r="A19" s="58" t="s">
        <x:v>1440</x:v>
      </x:c>
      <x:c r="B19" s="58" t="s">
        <x:v>1436</x:v>
      </x:c>
      <x:c r="C19" s="58" t="s">
        <x:v>16</x:v>
      </x:c>
      <x:c r="D19" s="59" t="s">
        <x:v>14</x:v>
      </x:c>
      <x:c r="E19" s="60" t="s">
        <x:v>17</x:v>
      </x:c>
      <x:c r="F19" s="60" t="s">
        <x:v>17</x:v>
      </x:c>
      <x:c r="G19" s="61">
        <x:f>SUM(G20:G21)</x:f>
      </x:c>
      <x:c r="H19" s="0" t="s"/>
    </x:row>
    <x:row r="20" spans="1:8">
      <x:c r="A20" s="62" t="s">
        <x:v>1438</x:v>
      </x:c>
      <x:c r="B20" s="62" t="s"/>
      <x:c r="C20" s="63" t="n">
        <x:v>1</x:v>
      </x:c>
      <x:c r="D20" s="63" t="n">
        <x:v>9.5</x:v>
      </x:c>
      <x:c r="E20" s="63" t="s"/>
      <x:c r="F20" s="63" t="s"/>
      <x:c r="G20" s="63">
        <x:f>PRODUCT(C20:F20)</x:f>
      </x:c>
      <x:c r="H20" s="0" t="s"/>
    </x:row>
    <x:row r="21" spans="1:8">
      <x:c r="A21" s="62" t="s">
        <x:v>1439</x:v>
      </x:c>
      <x:c r="B21" s="62" t="s"/>
      <x:c r="C21" s="63" t="n">
        <x:v>1</x:v>
      </x:c>
      <x:c r="D21" s="63" t="n">
        <x:v>9.5</x:v>
      </x:c>
      <x:c r="E21" s="63" t="s"/>
      <x:c r="F21" s="63" t="s"/>
      <x:c r="G21" s="63">
        <x:f>PRODUCT(C21:F21)</x:f>
      </x:c>
      <x:c r="H21" s="0" t="s"/>
    </x:row>
    <x:row r="23" spans="1:8" customFormat="1" ht="45" customHeight="1">
      <x:c r="A23" s="58" t="s">
        <x:v>1441</x:v>
      </x:c>
      <x:c r="B23" s="58" t="s">
        <x:v>1436</x:v>
      </x:c>
      <x:c r="C23" s="58" t="s">
        <x:v>18</x:v>
      </x:c>
      <x:c r="D23" s="59" t="s">
        <x:v>14</x:v>
      </x:c>
      <x:c r="E23" s="60" t="s">
        <x:v>19</x:v>
      </x:c>
      <x:c r="F23" s="60" t="s">
        <x:v>19</x:v>
      </x:c>
      <x:c r="G23" s="61">
        <x:f>SUM(G24:G27)</x:f>
      </x:c>
      <x:c r="H23" s="0" t="s"/>
    </x:row>
    <x:row r="24" spans="1:8">
      <x:c r="A24" s="62" t="s">
        <x:v>1437</x:v>
      </x:c>
      <x:c r="B24" s="62" t="s"/>
      <x:c r="C24" s="63" t="n">
        <x:v>1</x:v>
      </x:c>
      <x:c r="D24" s="63" t="n">
        <x:v>3.5</x:v>
      </x:c>
      <x:c r="E24" s="63" t="s"/>
      <x:c r="F24" s="63" t="s"/>
      <x:c r="G24" s="63">
        <x:f>PRODUCT(C24:F24)</x:f>
      </x:c>
      <x:c r="H24" s="0" t="s"/>
    </x:row>
    <x:row r="25" spans="1:8">
      <x:c r="A25" s="62" t="s">
        <x:v>1438</x:v>
      </x:c>
      <x:c r="B25" s="62" t="s"/>
      <x:c r="C25" s="63" t="n">
        <x:v>1</x:v>
      </x:c>
      <x:c r="D25" s="63" t="n">
        <x:v>6.2</x:v>
      </x:c>
      <x:c r="E25" s="63" t="s"/>
      <x:c r="F25" s="63" t="s"/>
      <x:c r="G25" s="63">
        <x:f>PRODUCT(C25:F25)</x:f>
      </x:c>
      <x:c r="H25" s="0" t="s"/>
    </x:row>
    <x:row r="26" spans="1:8">
      <x:c r="A26" s="62" t="s">
        <x:v>1439</x:v>
      </x:c>
      <x:c r="B26" s="62" t="s"/>
      <x:c r="C26" s="63" t="n">
        <x:v>1</x:v>
      </x:c>
      <x:c r="D26" s="63" t="n">
        <x:v>6.8</x:v>
      </x:c>
      <x:c r="E26" s="63" t="s"/>
      <x:c r="F26" s="63" t="s"/>
      <x:c r="G26" s="63">
        <x:f>PRODUCT(C26:F26)</x:f>
      </x:c>
      <x:c r="H26" s="0" t="s"/>
    </x:row>
    <x:row r="27" spans="1:8">
      <x:c r="A27" s="62" t="s">
        <x:v>1442</x:v>
      </x:c>
      <x:c r="B27" s="62" t="s"/>
      <x:c r="C27" s="63" t="n">
        <x:v>1</x:v>
      </x:c>
      <x:c r="D27" s="63" t="n">
        <x:v>5.4</x:v>
      </x:c>
      <x:c r="E27" s="63" t="s"/>
      <x:c r="F27" s="63" t="s"/>
      <x:c r="G27" s="63">
        <x:f>PRODUCT(C27:F27)</x:f>
      </x:c>
      <x:c r="H27" s="0" t="s"/>
    </x:row>
    <x:row r="29" spans="1:8" customFormat="1" ht="45" customHeight="1">
      <x:c r="A29" s="58" t="s">
        <x:v>1443</x:v>
      </x:c>
      <x:c r="B29" s="58" t="s">
        <x:v>1436</x:v>
      </x:c>
      <x:c r="C29" s="58" t="s">
        <x:v>20</x:v>
      </x:c>
      <x:c r="D29" s="59" t="s">
        <x:v>14</x:v>
      </x:c>
      <x:c r="E29" s="60" t="s">
        <x:v>21</x:v>
      </x:c>
      <x:c r="F29" s="60" t="s">
        <x:v>21</x:v>
      </x:c>
      <x:c r="G29" s="61">
        <x:f>SUM(G30:G30)</x:f>
      </x:c>
      <x:c r="H29" s="0" t="s"/>
    </x:row>
    <x:row r="30" spans="1:8">
      <x:c r="A30" s="62" t="s">
        <x:v>1437</x:v>
      </x:c>
      <x:c r="B30" s="62" t="s"/>
      <x:c r="C30" s="63" t="n">
        <x:v>1</x:v>
      </x:c>
      <x:c r="D30" s="63" t="n">
        <x:v>3.5</x:v>
      </x:c>
      <x:c r="E30" s="63" t="s"/>
      <x:c r="F30" s="63" t="s"/>
      <x:c r="G30" s="63">
        <x:f>PRODUCT(C30:F30)</x:f>
      </x:c>
      <x:c r="H30" s="0" t="s"/>
    </x:row>
    <x:row r="32" spans="1:8" customFormat="1" ht="45" customHeight="1">
      <x:c r="A32" s="58" t="s">
        <x:v>1444</x:v>
      </x:c>
      <x:c r="B32" s="58" t="s">
        <x:v>1436</x:v>
      </x:c>
      <x:c r="C32" s="58" t="s">
        <x:v>22</x:v>
      </x:c>
      <x:c r="D32" s="59" t="s">
        <x:v>14</x:v>
      </x:c>
      <x:c r="E32" s="60" t="s">
        <x:v>23</x:v>
      </x:c>
      <x:c r="F32" s="60" t="s">
        <x:v>23</x:v>
      </x:c>
      <x:c r="G32" s="61">
        <x:f>SUM(G33:G33)</x:f>
      </x:c>
      <x:c r="H32" s="0" t="s"/>
    </x:row>
    <x:row r="33" spans="1:8">
      <x:c r="A33" s="62" t="s">
        <x:v>1437</x:v>
      </x:c>
      <x:c r="B33" s="62" t="s"/>
      <x:c r="C33" s="63" t="n">
        <x:v>1</x:v>
      </x:c>
      <x:c r="D33" s="63" t="n">
        <x:v>11.5</x:v>
      </x:c>
      <x:c r="E33" s="63" t="s"/>
      <x:c r="F33" s="63" t="s"/>
      <x:c r="G33" s="63">
        <x:f>PRODUCT(C33:F33)</x:f>
      </x:c>
      <x:c r="H33" s="0" t="s"/>
    </x:row>
    <x:row r="35" spans="1:8" customFormat="1" ht="45" customHeight="1">
      <x:c r="A35" s="58" t="s">
        <x:v>1445</x:v>
      </x:c>
      <x:c r="B35" s="58" t="s">
        <x:v>1436</x:v>
      </x:c>
      <x:c r="C35" s="58" t="s">
        <x:v>24</x:v>
      </x:c>
      <x:c r="D35" s="59" t="s">
        <x:v>14</x:v>
      </x:c>
      <x:c r="E35" s="60" t="s">
        <x:v>1446</x:v>
      </x:c>
      <x:c r="F35" s="60" t="s">
        <x:v>1446</x:v>
      </x:c>
      <x:c r="G35" s="61">
        <x:f>SUM(G36:G39)</x:f>
      </x:c>
      <x:c r="H35" s="0" t="s"/>
    </x:row>
    <x:row r="36" spans="1:8">
      <x:c r="A36" s="62" t="s">
        <x:v>1437</x:v>
      </x:c>
      <x:c r="B36" s="62" t="s"/>
      <x:c r="C36" s="63" t="n">
        <x:v>1</x:v>
      </x:c>
      <x:c r="D36" s="63" t="n">
        <x:v>3</x:v>
      </x:c>
      <x:c r="E36" s="63" t="s"/>
      <x:c r="F36" s="63" t="s"/>
      <x:c r="G36" s="63">
        <x:f>PRODUCT(C36:F36)</x:f>
      </x:c>
      <x:c r="H36" s="0" t="s"/>
    </x:row>
    <x:row r="37" spans="1:8">
      <x:c r="A37" s="62" t="s">
        <x:v>1438</x:v>
      </x:c>
      <x:c r="B37" s="62" t="s"/>
      <x:c r="C37" s="63" t="n">
        <x:v>1</x:v>
      </x:c>
      <x:c r="D37" s="63" t="n">
        <x:v>3</x:v>
      </x:c>
      <x:c r="E37" s="63" t="s"/>
      <x:c r="F37" s="63" t="s"/>
      <x:c r="G37" s="63">
        <x:f>PRODUCT(C37:F37)</x:f>
      </x:c>
      <x:c r="H37" s="0" t="s"/>
    </x:row>
    <x:row r="38" spans="1:8">
      <x:c r="A38" s="62" t="s">
        <x:v>1439</x:v>
      </x:c>
      <x:c r="B38" s="62" t="s"/>
      <x:c r="C38" s="63" t="n">
        <x:v>1</x:v>
      </x:c>
      <x:c r="D38" s="63" t="n">
        <x:v>3</x:v>
      </x:c>
      <x:c r="E38" s="63" t="s"/>
      <x:c r="F38" s="63" t="s"/>
      <x:c r="G38" s="63">
        <x:f>PRODUCT(C38:F38)</x:f>
      </x:c>
      <x:c r="H38" s="0" t="s"/>
    </x:row>
    <x:row r="39" spans="1:8">
      <x:c r="A39" s="62" t="s">
        <x:v>1442</x:v>
      </x:c>
      <x:c r="B39" s="62" t="s"/>
      <x:c r="C39" s="63" t="n">
        <x:v>1</x:v>
      </x:c>
      <x:c r="D39" s="63" t="n">
        <x:v>3</x:v>
      </x:c>
      <x:c r="E39" s="63" t="s"/>
      <x:c r="F39" s="63" t="s"/>
      <x:c r="G39" s="63">
        <x:f>PRODUCT(C39:F39)</x:f>
      </x:c>
      <x:c r="H39" s="0" t="s"/>
    </x:row>
    <x:row r="41" spans="1:8" customFormat="1" ht="45" customHeight="1">
      <x:c r="A41" s="58" t="s">
        <x:v>1447</x:v>
      </x:c>
      <x:c r="B41" s="58" t="s">
        <x:v>1436</x:v>
      </x:c>
      <x:c r="C41" s="58" t="s">
        <x:v>26</x:v>
      </x:c>
      <x:c r="D41" s="59" t="s">
        <x:v>27</x:v>
      </x:c>
      <x:c r="E41" s="60" t="s">
        <x:v>1448</x:v>
      </x:c>
      <x:c r="F41" s="60" t="s">
        <x:v>1448</x:v>
      </x:c>
      <x:c r="G41" s="61">
        <x:f>SUM(G42:G42)</x:f>
      </x:c>
      <x:c r="H41" s="0" t="s"/>
    </x:row>
    <x:row r="42" spans="1:8">
      <x:c r="A42" s="62" t="s">
        <x:v>1449</x:v>
      </x:c>
      <x:c r="B42" s="62" t="s"/>
      <x:c r="C42" s="63" t="n">
        <x:v>1</x:v>
      </x:c>
      <x:c r="D42" s="63" t="n">
        <x:v>5.75</x:v>
      </x:c>
      <x:c r="E42" s="63" t="s"/>
      <x:c r="F42" s="63" t="s"/>
      <x:c r="G42" s="63">
        <x:f>PRODUCT(C42:F42)</x:f>
      </x:c>
      <x:c r="H42" s="0" t="s"/>
    </x:row>
    <x:row r="44" spans="1:8" customFormat="1" ht="45" customHeight="1">
      <x:c r="A44" s="58" t="s">
        <x:v>1450</x:v>
      </x:c>
      <x:c r="B44" s="58" t="s">
        <x:v>1436</x:v>
      </x:c>
      <x:c r="C44" s="58" t="s">
        <x:v>29</x:v>
      </x:c>
      <x:c r="D44" s="59" t="s">
        <x:v>30</x:v>
      </x:c>
      <x:c r="E44" s="60" t="s">
        <x:v>1451</x:v>
      </x:c>
      <x:c r="F44" s="60" t="s">
        <x:v>1451</x:v>
      </x:c>
      <x:c r="G44" s="61">
        <x:f>SUM(G45:G51)</x:f>
      </x:c>
      <x:c r="H44" s="0" t="s"/>
    </x:row>
    <x:row r="45" spans="1:8">
      <x:c r="A45" s="62" t="s">
        <x:v>1437</x:v>
      </x:c>
      <x:c r="B45" s="62" t="s"/>
      <x:c r="C45" s="63" t="n">
        <x:v>1</x:v>
      </x:c>
      <x:c r="D45" s="63" t="n">
        <x:v>1.9</x:v>
      </x:c>
      <x:c r="E45" s="63" t="n">
        <x:v>1.6</x:v>
      </x:c>
      <x:c r="F45" s="63" t="n">
        <x:v>0.1</x:v>
      </x:c>
      <x:c r="G45" s="63">
        <x:f>PRODUCT(C45:F45)</x:f>
      </x:c>
      <x:c r="H45" s="0" t="s"/>
    </x:row>
    <x:row r="46" spans="1:8">
      <x:c r="A46" s="62" t="s">
        <x:v>1452</x:v>
      </x:c>
      <x:c r="B46" s="62" t="s"/>
      <x:c r="C46" s="63" t="n">
        <x:v>2</x:v>
      </x:c>
      <x:c r="D46" s="63" t="n">
        <x:v>1.9</x:v>
      </x:c>
      <x:c r="E46" s="63" t="n">
        <x:v>2.1</x:v>
      </x:c>
      <x:c r="F46" s="63" t="n">
        <x:v>0.1</x:v>
      </x:c>
      <x:c r="G46" s="63">
        <x:f>PRODUCT(C46:F46)</x:f>
      </x:c>
      <x:c r="H46" s="0" t="s"/>
    </x:row>
    <x:row r="47" spans="1:8">
      <x:c r="A47" s="62" t="s"/>
      <x:c r="B47" s="62" t="s"/>
      <x:c r="C47" s="63" t="n">
        <x:v>2</x:v>
      </x:c>
      <x:c r="D47" s="63" t="n">
        <x:v>3.55</x:v>
      </x:c>
      <x:c r="E47" s="63" t="n">
        <x:v>2.75</x:v>
      </x:c>
      <x:c r="F47" s="63" t="n">
        <x:v>0.1</x:v>
      </x:c>
      <x:c r="G47" s="63">
        <x:f>PRODUCT(C47:F47)</x:f>
      </x:c>
      <x:c r="H47" s="0" t="s"/>
    </x:row>
    <x:row r="48" spans="1:8">
      <x:c r="A48" s="62" t="s"/>
      <x:c r="B48" s="62" t="s"/>
      <x:c r="C48" s="63" t="n">
        <x:v>4</x:v>
      </x:c>
      <x:c r="D48" s="63" t="n">
        <x:v>1.6</x:v>
      </x:c>
      <x:c r="E48" s="63" t="n">
        <x:v>2.1</x:v>
      </x:c>
      <x:c r="F48" s="63" t="n">
        <x:v>0.1</x:v>
      </x:c>
      <x:c r="G48" s="63">
        <x:f>PRODUCT(C48:F48)</x:f>
      </x:c>
      <x:c r="H48" s="0" t="s"/>
    </x:row>
    <x:row r="49" spans="1:8">
      <x:c r="A49" s="62" t="s"/>
      <x:c r="B49" s="62" t="s"/>
      <x:c r="C49" s="63" t="n">
        <x:v>4</x:v>
      </x:c>
      <x:c r="D49" s="63" t="n">
        <x:v>1.45</x:v>
      </x:c>
      <x:c r="E49" s="63" t="n">
        <x:v>2.75</x:v>
      </x:c>
      <x:c r="F49" s="63" t="n">
        <x:v>0.3</x:v>
      </x:c>
      <x:c r="G49" s="63">
        <x:f>PRODUCT(C49:F49)</x:f>
      </x:c>
      <x:c r="H49" s="0" t="s"/>
    </x:row>
    <x:row r="50" spans="1:8">
      <x:c r="A50" s="62" t="s"/>
      <x:c r="B50" s="62" t="s"/>
      <x:c r="C50" s="63" t="n">
        <x:v>2</x:v>
      </x:c>
      <x:c r="D50" s="63" t="n">
        <x:v>0.6</x:v>
      </x:c>
      <x:c r="E50" s="63" t="n">
        <x:v>1.1</x:v>
      </x:c>
      <x:c r="F50" s="63" t="n">
        <x:v>0.1</x:v>
      </x:c>
      <x:c r="G50" s="63">
        <x:f>PRODUCT(C50:F50)</x:f>
      </x:c>
      <x:c r="H50" s="0" t="s"/>
    </x:row>
    <x:row r="51" spans="1:8">
      <x:c r="A51" s="62" t="s">
        <x:v>1442</x:v>
      </x:c>
      <x:c r="B51" s="62" t="s"/>
      <x:c r="C51" s="63" t="n">
        <x:v>1</x:v>
      </x:c>
      <x:c r="D51" s="63" t="n">
        <x:v>2.9</x:v>
      </x:c>
      <x:c r="E51" s="63" t="n">
        <x:v>2</x:v>
      </x:c>
      <x:c r="F51" s="63" t="n">
        <x:v>0.1</x:v>
      </x:c>
      <x:c r="G51" s="63">
        <x:f>PRODUCT(C51:F51)</x:f>
      </x:c>
      <x:c r="H51" s="0" t="s"/>
    </x:row>
    <x:row r="53" spans="1:8" customFormat="1" ht="45" customHeight="1">
      <x:c r="A53" s="58" t="s">
        <x:v>1453</x:v>
      </x:c>
      <x:c r="B53" s="58" t="s">
        <x:v>1436</x:v>
      </x:c>
      <x:c r="C53" s="58" t="s">
        <x:v>32</x:v>
      </x:c>
      <x:c r="D53" s="59" t="s">
        <x:v>14</x:v>
      </x:c>
      <x:c r="E53" s="60" t="s">
        <x:v>33</x:v>
      </x:c>
      <x:c r="F53" s="60" t="s">
        <x:v>33</x:v>
      </x:c>
      <x:c r="G53" s="61">
        <x:f>SUM(G54:G54)</x:f>
      </x:c>
      <x:c r="H53" s="0" t="s"/>
    </x:row>
    <x:row r="54" spans="1:8">
      <x:c r="A54" s="62" t="s">
        <x:v>1454</x:v>
      </x:c>
      <x:c r="B54" s="62" t="s"/>
      <x:c r="C54" s="63" t="n">
        <x:v>1</x:v>
      </x:c>
      <x:c r="D54" s="63" t="n">
        <x:v>4.5</x:v>
      </x:c>
      <x:c r="E54" s="63" t="s"/>
      <x:c r="F54" s="63" t="s"/>
      <x:c r="G54" s="63">
        <x:f>PRODUCT(C54:F54)</x:f>
      </x:c>
      <x:c r="H54" s="0" t="s"/>
    </x:row>
    <x:row r="56" spans="1:8">
      <x:c r="B56" s="0" t="s">
        <x:v>1434</x:v>
      </x:c>
      <x:c r="C56" s="56" t="s">
        <x:v>5</x:v>
      </x:c>
      <x:c r="D56" s="57" t="s">
        <x:v>6</x:v>
      </x:c>
      <x:c r="E56" s="56" t="s">
        <x:v>7</x:v>
      </x:c>
    </x:row>
    <x:row r="57" spans="1:8">
      <x:c r="B57" s="0" t="s">
        <x:v>1434</x:v>
      </x:c>
      <x:c r="C57" s="56" t="s">
        <x:v>8</x:v>
      </x:c>
      <x:c r="D57" s="57" t="s">
        <x:v>6</x:v>
      </x:c>
      <x:c r="E57" s="56" t="s">
        <x:v>9</x:v>
      </x:c>
    </x:row>
    <x:row r="58" spans="1:8">
      <x:c r="B58" s="0" t="s">
        <x:v>1434</x:v>
      </x:c>
      <x:c r="C58" s="56" t="s">
        <x:v>10</x:v>
      </x:c>
      <x:c r="D58" s="57" t="s">
        <x:v>35</x:v>
      </x:c>
      <x:c r="E58" s="56" t="s">
        <x:v>36</x:v>
      </x:c>
    </x:row>
    <x:row r="60" spans="1:8" customFormat="1" ht="45" customHeight="1">
      <x:c r="A60" s="58" t="s">
        <x:v>1455</x:v>
      </x:c>
      <x:c r="B60" s="58" t="s">
        <x:v>1436</x:v>
      </x:c>
      <x:c r="C60" s="58" t="s">
        <x:v>38</x:v>
      </x:c>
      <x:c r="D60" s="59" t="s">
        <x:v>14</x:v>
      </x:c>
      <x:c r="E60" s="60" t="s">
        <x:v>39</x:v>
      </x:c>
      <x:c r="F60" s="60" t="s">
        <x:v>39</x:v>
      </x:c>
      <x:c r="G60" s="61">
        <x:f>SUM(G61:G67)</x:f>
      </x:c>
      <x:c r="H60" s="0" t="s"/>
    </x:row>
    <x:row r="61" spans="1:8">
      <x:c r="A61" s="62" t="s">
        <x:v>1456</x:v>
      </x:c>
      <x:c r="B61" s="62" t="s"/>
      <x:c r="C61" s="63" t="n">
        <x:v>1</x:v>
      </x:c>
      <x:c r="D61" s="63" t="n">
        <x:v>2.9</x:v>
      </x:c>
      <x:c r="E61" s="63" t="n">
        <x:v>1</x:v>
      </x:c>
      <x:c r="F61" s="63" t="s"/>
      <x:c r="G61" s="63">
        <x:f>PRODUCT(C61:F61)</x:f>
      </x:c>
      <x:c r="H61" s="0" t="s"/>
    </x:row>
    <x:row r="62" spans="1:8">
      <x:c r="A62" s="62" t="s">
        <x:v>1437</x:v>
      </x:c>
      <x:c r="B62" s="62" t="s"/>
      <x:c r="C62" s="63" t="n">
        <x:v>1</x:v>
      </x:c>
      <x:c r="D62" s="63" t="n">
        <x:v>3.2</x:v>
      </x:c>
      <x:c r="E62" s="63" t="n">
        <x:v>4.3</x:v>
      </x:c>
      <x:c r="F62" s="63" t="s"/>
      <x:c r="G62" s="63">
        <x:f>PRODUCT(C62:F62)</x:f>
      </x:c>
      <x:c r="H62" s="0" t="s"/>
    </x:row>
    <x:row r="63" spans="1:8">
      <x:c r="A63" s="62" t="s"/>
      <x:c r="B63" s="62" t="s"/>
      <x:c r="C63" s="63" t="n">
        <x:v>1</x:v>
      </x:c>
      <x:c r="D63" s="63" t="n">
        <x:v>0.7</x:v>
      </x:c>
      <x:c r="E63" s="63" t="n">
        <x:v>4.3</x:v>
      </x:c>
      <x:c r="F63" s="63" t="s"/>
      <x:c r="G63" s="63">
        <x:f>PRODUCT(C63:F63)</x:f>
      </x:c>
      <x:c r="H63" s="0" t="s"/>
    </x:row>
    <x:row r="64" spans="1:8">
      <x:c r="A64" s="62" t="s">
        <x:v>1438</x:v>
      </x:c>
      <x:c r="B64" s="62" t="s"/>
      <x:c r="C64" s="63" t="n">
        <x:v>1</x:v>
      </x:c>
      <x:c r="D64" s="63" t="n">
        <x:v>3.2</x:v>
      </x:c>
      <x:c r="E64" s="63" t="n">
        <x:v>3.7</x:v>
      </x:c>
      <x:c r="F64" s="63" t="s"/>
      <x:c r="G64" s="63">
        <x:f>PRODUCT(C64:F64)</x:f>
      </x:c>
      <x:c r="H64" s="0" t="s"/>
    </x:row>
    <x:row r="65" spans="1:8">
      <x:c r="A65" s="62" t="s">
        <x:v>1439</x:v>
      </x:c>
      <x:c r="B65" s="62" t="s"/>
      <x:c r="C65" s="63" t="n">
        <x:v>1</x:v>
      </x:c>
      <x:c r="D65" s="63" t="n">
        <x:v>3.2</x:v>
      </x:c>
      <x:c r="E65" s="63" t="n">
        <x:v>3.6</x:v>
      </x:c>
      <x:c r="F65" s="63" t="s"/>
      <x:c r="G65" s="63">
        <x:f>PRODUCT(C65:F65)</x:f>
      </x:c>
      <x:c r="H65" s="0" t="s"/>
    </x:row>
    <x:row r="66" spans="1:8">
      <x:c r="A66" s="62" t="s">
        <x:v>1442</x:v>
      </x:c>
      <x:c r="B66" s="62" t="s"/>
      <x:c r="C66" s="63" t="n">
        <x:v>1</x:v>
      </x:c>
      <x:c r="D66" s="63" t="n">
        <x:v>2.9</x:v>
      </x:c>
      <x:c r="E66" s="63" t="n">
        <x:v>2.7</x:v>
      </x:c>
      <x:c r="F66" s="63" t="s"/>
      <x:c r="G66" s="63">
        <x:f>PRODUCT(C66:F66)</x:f>
      </x:c>
      <x:c r="H66" s="0" t="s"/>
    </x:row>
    <x:row r="67" spans="1:8">
      <x:c r="A67" s="62" t="s"/>
      <x:c r="B67" s="62" t="s"/>
      <x:c r="C67" s="63" t="n">
        <x:v>1</x:v>
      </x:c>
      <x:c r="D67" s="63" t="n">
        <x:v>0.3</x:v>
      </x:c>
      <x:c r="E67" s="63" t="n">
        <x:v>2.7</x:v>
      </x:c>
      <x:c r="F67" s="63" t="s"/>
      <x:c r="G67" s="63">
        <x:f>PRODUCT(C67:F67)</x:f>
      </x:c>
      <x:c r="H67" s="0" t="s"/>
    </x:row>
    <x:row r="69" spans="1:8" customFormat="1" ht="45" customHeight="1">
      <x:c r="A69" s="58" t="s">
        <x:v>1457</x:v>
      </x:c>
      <x:c r="B69" s="58" t="s">
        <x:v>1436</x:v>
      </x:c>
      <x:c r="C69" s="58" t="s">
        <x:v>40</x:v>
      </x:c>
      <x:c r="D69" s="59" t="s">
        <x:v>14</x:v>
      </x:c>
      <x:c r="E69" s="60" t="s">
        <x:v>41</x:v>
      </x:c>
      <x:c r="F69" s="60" t="s">
        <x:v>41</x:v>
      </x:c>
      <x:c r="G69" s="61">
        <x:f>SUM(G70:G72)</x:f>
      </x:c>
      <x:c r="H69" s="0" t="s"/>
    </x:row>
    <x:row r="70" spans="1:8">
      <x:c r="A70" s="62" t="s">
        <x:v>1437</x:v>
      </x:c>
      <x:c r="B70" s="62" t="s"/>
      <x:c r="C70" s="63" t="n">
        <x:v>1</x:v>
      </x:c>
      <x:c r="D70" s="63" t="n">
        <x:v>0.35</x:v>
      </x:c>
      <x:c r="E70" s="63" t="n">
        <x:v>3.5</x:v>
      </x:c>
      <x:c r="F70" s="63" t="s"/>
      <x:c r="G70" s="63">
        <x:f>PRODUCT(C70:F70)</x:f>
      </x:c>
      <x:c r="H70" s="0" t="s"/>
    </x:row>
    <x:row r="71" spans="1:8">
      <x:c r="A71" s="62" t="s">
        <x:v>1438</x:v>
      </x:c>
      <x:c r="B71" s="62" t="s"/>
      <x:c r="C71" s="63" t="n">
        <x:v>1</x:v>
      </x:c>
      <x:c r="D71" s="63" t="n">
        <x:v>0.35</x:v>
      </x:c>
      <x:c r="E71" s="63" t="n">
        <x:v>3.5</x:v>
      </x:c>
      <x:c r="F71" s="63" t="s"/>
      <x:c r="G71" s="63">
        <x:f>PRODUCT(C71:F71)</x:f>
      </x:c>
      <x:c r="H71" s="0" t="s"/>
    </x:row>
    <x:row r="72" spans="1:8">
      <x:c r="A72" s="62" t="s">
        <x:v>1439</x:v>
      </x:c>
      <x:c r="B72" s="62" t="s"/>
      <x:c r="C72" s="63" t="n">
        <x:v>1</x:v>
      </x:c>
      <x:c r="D72" s="63" t="n">
        <x:v>0.35</x:v>
      </x:c>
      <x:c r="E72" s="63" t="n">
        <x:v>3.5</x:v>
      </x:c>
      <x:c r="F72" s="63" t="s"/>
      <x:c r="G72" s="63">
        <x:f>PRODUCT(C72:F72)</x:f>
      </x:c>
      <x:c r="H72" s="0" t="s"/>
    </x:row>
    <x:row r="74" spans="1:8" customFormat="1" ht="45" customHeight="1">
      <x:c r="A74" s="58" t="s">
        <x:v>1458</x:v>
      </x:c>
      <x:c r="B74" s="58" t="s">
        <x:v>1436</x:v>
      </x:c>
      <x:c r="C74" s="58" t="s">
        <x:v>42</x:v>
      </x:c>
      <x:c r="D74" s="59" t="s">
        <x:v>14</x:v>
      </x:c>
      <x:c r="E74" s="60" t="s">
        <x:v>43</x:v>
      </x:c>
      <x:c r="F74" s="60" t="s">
        <x:v>43</x:v>
      </x:c>
      <x:c r="G74" s="61">
        <x:f>SUM(G75:G76)</x:f>
      </x:c>
      <x:c r="H74" s="0" t="s"/>
    </x:row>
    <x:row r="75" spans="1:8">
      <x:c r="A75" s="62" t="s">
        <x:v>1437</x:v>
      </x:c>
      <x:c r="B75" s="62" t="s"/>
      <x:c r="C75" s="63" t="n">
        <x:v>1</x:v>
      </x:c>
      <x:c r="D75" s="63" t="n">
        <x:v>3.6</x:v>
      </x:c>
      <x:c r="E75" s="63" t="n">
        <x:v>3.6</x:v>
      </x:c>
      <x:c r="F75" s="63" t="s"/>
      <x:c r="G75" s="63">
        <x:f>PRODUCT(C75:F75)</x:f>
      </x:c>
      <x:c r="H75" s="0" t="s"/>
    </x:row>
    <x:row r="76" spans="1:8">
      <x:c r="A76" s="62" t="s">
        <x:v>1438</x:v>
      </x:c>
      <x:c r="B76" s="62" t="s"/>
      <x:c r="C76" s="63" t="n">
        <x:v>1</x:v>
      </x:c>
      <x:c r="D76" s="63" t="n">
        <x:v>3.6</x:v>
      </x:c>
      <x:c r="E76" s="63" t="n">
        <x:v>3.6</x:v>
      </x:c>
      <x:c r="F76" s="63" t="s"/>
      <x:c r="G76" s="63">
        <x:f>PRODUCT(C76:F76)</x:f>
      </x:c>
      <x:c r="H76" s="0" t="s"/>
    </x:row>
    <x:row r="78" spans="1:8" customFormat="1" ht="45" customHeight="1">
      <x:c r="A78" s="58" t="s">
        <x:v>1459</x:v>
      </x:c>
      <x:c r="B78" s="58" t="s">
        <x:v>1436</x:v>
      </x:c>
      <x:c r="C78" s="58" t="s">
        <x:v>44</x:v>
      </x:c>
      <x:c r="D78" s="59" t="s">
        <x:v>14</x:v>
      </x:c>
      <x:c r="E78" s="60" t="s">
        <x:v>45</x:v>
      </x:c>
      <x:c r="F78" s="60" t="s">
        <x:v>45</x:v>
      </x:c>
      <x:c r="G78" s="61">
        <x:f>SUM(G79:G81)</x:f>
      </x:c>
      <x:c r="H78" s="0" t="s"/>
    </x:row>
    <x:row r="79" spans="1:8">
      <x:c r="A79" s="62" t="s">
        <x:v>1437</x:v>
      </x:c>
      <x:c r="B79" s="62" t="s"/>
      <x:c r="C79" s="63" t="n">
        <x:v>1</x:v>
      </x:c>
      <x:c r="D79" s="63" t="n">
        <x:v>1.85</x:v>
      </x:c>
      <x:c r="E79" s="63" t="n">
        <x:v>2.25</x:v>
      </x:c>
      <x:c r="F79" s="63" t="s"/>
      <x:c r="G79" s="63">
        <x:f>PRODUCT(C79:F79)</x:f>
      </x:c>
      <x:c r="H79" s="0" t="s"/>
    </x:row>
    <x:row r="80" spans="1:8">
      <x:c r="A80" s="62" t="s">
        <x:v>1438</x:v>
      </x:c>
      <x:c r="B80" s="62" t="s"/>
      <x:c r="C80" s="63" t="n">
        <x:v>1</x:v>
      </x:c>
      <x:c r="D80" s="63" t="n">
        <x:v>1.65</x:v>
      </x:c>
      <x:c r="E80" s="63" t="n">
        <x:v>2.25</x:v>
      </x:c>
      <x:c r="F80" s="63" t="s"/>
      <x:c r="G80" s="63">
        <x:f>PRODUCT(C80:F80)</x:f>
      </x:c>
      <x:c r="H80" s="0" t="s"/>
    </x:row>
    <x:row r="81" spans="1:8">
      <x:c r="A81" s="62" t="s">
        <x:v>1439</x:v>
      </x:c>
      <x:c r="B81" s="62" t="s"/>
      <x:c r="C81" s="63" t="n">
        <x:v>1</x:v>
      </x:c>
      <x:c r="D81" s="63" t="n">
        <x:v>1.65</x:v>
      </x:c>
      <x:c r="E81" s="63" t="n">
        <x:v>2.25</x:v>
      </x:c>
      <x:c r="F81" s="63" t="s"/>
      <x:c r="G81" s="63">
        <x:f>PRODUCT(C81:F81)</x:f>
      </x:c>
      <x:c r="H81" s="0" t="s"/>
    </x:row>
    <x:row r="83" spans="1:8" customFormat="1" ht="45" customHeight="1">
      <x:c r="A83" s="58" t="s">
        <x:v>1460</x:v>
      </x:c>
      <x:c r="B83" s="58" t="s">
        <x:v>1436</x:v>
      </x:c>
      <x:c r="C83" s="58" t="s">
        <x:v>46</x:v>
      </x:c>
      <x:c r="D83" s="59" t="s">
        <x:v>14</x:v>
      </x:c>
      <x:c r="E83" s="60" t="s">
        <x:v>47</x:v>
      </x:c>
      <x:c r="F83" s="60" t="s">
        <x:v>47</x:v>
      </x:c>
      <x:c r="G83" s="61">
        <x:f>SUM(G84:G84)</x:f>
      </x:c>
      <x:c r="H83" s="0" t="s"/>
    </x:row>
    <x:row r="84" spans="1:8">
      <x:c r="A84" s="62" t="s">
        <x:v>1437</x:v>
      </x:c>
      <x:c r="B84" s="62" t="s"/>
      <x:c r="C84" s="63" t="n">
        <x:v>1</x:v>
      </x:c>
      <x:c r="D84" s="63" t="n">
        <x:v>2.35</x:v>
      </x:c>
      <x:c r="E84" s="63" t="n">
        <x:v>4.25</x:v>
      </x:c>
      <x:c r="F84" s="63" t="s"/>
      <x:c r="G84" s="63">
        <x:f>PRODUCT(C84:F84)</x:f>
      </x:c>
      <x:c r="H84" s="0" t="s"/>
    </x:row>
    <x:row r="86" spans="1:8" customFormat="1" ht="45" customHeight="1">
      <x:c r="A86" s="58" t="s">
        <x:v>1461</x:v>
      </x:c>
      <x:c r="B86" s="58" t="s">
        <x:v>1436</x:v>
      </x:c>
      <x:c r="C86" s="58" t="s">
        <x:v>48</x:v>
      </x:c>
      <x:c r="D86" s="59" t="s">
        <x:v>14</x:v>
      </x:c>
      <x:c r="E86" s="60" t="s">
        <x:v>49</x:v>
      </x:c>
      <x:c r="F86" s="60" t="s">
        <x:v>49</x:v>
      </x:c>
      <x:c r="G86" s="61">
        <x:f>SUM(G87:G87)</x:f>
      </x:c>
      <x:c r="H86" s="0" t="s"/>
    </x:row>
    <x:row r="87" spans="1:8">
      <x:c r="A87" s="62" t="s">
        <x:v>1437</x:v>
      </x:c>
      <x:c r="B87" s="62" t="s"/>
      <x:c r="C87" s="63" t="n">
        <x:v>1</x:v>
      </x:c>
      <x:c r="D87" s="63" t="n">
        <x:v>2.35</x:v>
      </x:c>
      <x:c r="E87" s="63" t="n">
        <x:v>4.25</x:v>
      </x:c>
      <x:c r="F87" s="63" t="s"/>
      <x:c r="G87" s="63">
        <x:f>PRODUCT(C87:F87)</x:f>
      </x:c>
      <x:c r="H87" s="0" t="s"/>
    </x:row>
    <x:row r="89" spans="1:8" customFormat="1" ht="45" customHeight="1">
      <x:c r="A89" s="58" t="s">
        <x:v>1462</x:v>
      </x:c>
      <x:c r="B89" s="58" t="s">
        <x:v>1436</x:v>
      </x:c>
      <x:c r="C89" s="58" t="s">
        <x:v>50</x:v>
      </x:c>
      <x:c r="D89" s="59" t="s">
        <x:v>51</x:v>
      </x:c>
      <x:c r="E89" s="60" t="s">
        <x:v>1463</x:v>
      </x:c>
      <x:c r="F89" s="60" t="s">
        <x:v>1463</x:v>
      </x:c>
      <x:c r="G89" s="61">
        <x:f>SUM(G90:G106)</x:f>
      </x:c>
      <x:c r="H89" s="0" t="s"/>
    </x:row>
    <x:row r="90" spans="1:8">
      <x:c r="A90" s="62" t="s">
        <x:v>1437</x:v>
      </x:c>
      <x:c r="B90" s="62" t="s"/>
      <x:c r="C90" s="63" t="n">
        <x:v>1</x:v>
      </x:c>
      <x:c r="D90" s="63" t="n">
        <x:v>4.25</x:v>
      </x:c>
      <x:c r="E90" s="63" t="n">
        <x:v>3.2</x:v>
      </x:c>
      <x:c r="F90" s="63" t="s"/>
      <x:c r="G90" s="63">
        <x:f>PRODUCT(C90:F90)</x:f>
      </x:c>
      <x:c r="H90" s="0" t="s"/>
    </x:row>
    <x:row r="91" spans="1:8">
      <x:c r="A91" s="62" t="s"/>
      <x:c r="B91" s="62" t="s"/>
      <x:c r="C91" s="63" t="n">
        <x:v>2</x:v>
      </x:c>
      <x:c r="D91" s="63" t="n">
        <x:v>1</x:v>
      </x:c>
      <x:c r="E91" s="63" t="n">
        <x:v>2.4</x:v>
      </x:c>
      <x:c r="F91" s="63" t="s"/>
      <x:c r="G91" s="63">
        <x:f>PRODUCT(C91:F91)</x:f>
      </x:c>
      <x:c r="H91" s="0" t="s"/>
    </x:row>
    <x:row r="92" spans="1:8">
      <x:c r="A92" s="62" t="s"/>
      <x:c r="B92" s="62" t="s"/>
      <x:c r="C92" s="63" t="n">
        <x:v>2</x:v>
      </x:c>
      <x:c r="D92" s="63" t="n">
        <x:v>1.2</x:v>
      </x:c>
      <x:c r="E92" s="63" t="n">
        <x:v>0.2</x:v>
      </x:c>
      <x:c r="F92" s="63" t="s"/>
      <x:c r="G92" s="63">
        <x:f>PRODUCT(C92:F92)</x:f>
      </x:c>
      <x:c r="H92" s="0" t="s"/>
    </x:row>
    <x:row r="93" spans="1:8">
      <x:c r="A93" s="62" t="s"/>
      <x:c r="B93" s="62" t="s"/>
      <x:c r="C93" s="63" t="n">
        <x:v>2</x:v>
      </x:c>
      <x:c r="D93" s="63" t="n">
        <x:v>0.6</x:v>
      </x:c>
      <x:c r="E93" s="63" t="s"/>
      <x:c r="F93" s="63" t="s"/>
      <x:c r="G93" s="63">
        <x:f>PRODUCT(C93:F93)</x:f>
      </x:c>
      <x:c r="H93" s="0" t="s"/>
    </x:row>
    <x:row r="94" spans="1:8">
      <x:c r="A94" s="62" t="s"/>
      <x:c r="B94" s="62" t="s"/>
      <x:c r="C94" s="63" t="n">
        <x:v>1</x:v>
      </x:c>
      <x:c r="D94" s="63" t="n">
        <x:v>2.9</x:v>
      </x:c>
      <x:c r="E94" s="63" t="n">
        <x:v>0.9</x:v>
      </x:c>
      <x:c r="F94" s="63" t="s"/>
      <x:c r="G94" s="63">
        <x:f>PRODUCT(C94:F94)</x:f>
      </x:c>
      <x:c r="H94" s="0" t="s"/>
    </x:row>
    <x:row r="95" spans="1:8">
      <x:c r="A95" s="62" t="s">
        <x:v>1438</x:v>
      </x:c>
      <x:c r="B95" s="62" t="s"/>
      <x:c r="C95" s="63" t="n">
        <x:v>1</x:v>
      </x:c>
      <x:c r="D95" s="63" t="n">
        <x:v>3.25</x:v>
      </x:c>
      <x:c r="E95" s="63" t="n">
        <x:v>3.2</x:v>
      </x:c>
      <x:c r="F95" s="63" t="s"/>
      <x:c r="G95" s="63">
        <x:f>PRODUCT(C95:F95)</x:f>
      </x:c>
      <x:c r="H95" s="0" t="s"/>
    </x:row>
    <x:row r="96" spans="1:8">
      <x:c r="A96" s="62" t="s"/>
      <x:c r="B96" s="62" t="s"/>
      <x:c r="C96" s="63" t="n">
        <x:v>2</x:v>
      </x:c>
      <x:c r="D96" s="63" t="n">
        <x:v>1</x:v>
      </x:c>
      <x:c r="E96" s="63" t="n">
        <x:v>2.4</x:v>
      </x:c>
      <x:c r="F96" s="63" t="s"/>
      <x:c r="G96" s="63">
        <x:f>PRODUCT(C96:F96)</x:f>
      </x:c>
      <x:c r="H96" s="0" t="s"/>
    </x:row>
    <x:row r="97" spans="1:8">
      <x:c r="A97" s="62" t="s"/>
      <x:c r="B97" s="62" t="s"/>
      <x:c r="C97" s="63" t="n">
        <x:v>2</x:v>
      </x:c>
      <x:c r="D97" s="63" t="n">
        <x:v>1.2</x:v>
      </x:c>
      <x:c r="E97" s="63" t="n">
        <x:v>0.2</x:v>
      </x:c>
      <x:c r="F97" s="63" t="s"/>
      <x:c r="G97" s="63">
        <x:f>PRODUCT(C97:F97)</x:f>
      </x:c>
      <x:c r="H97" s="0" t="s"/>
    </x:row>
    <x:row r="98" spans="1:8">
      <x:c r="A98" s="62" t="s"/>
      <x:c r="B98" s="62" t="s"/>
      <x:c r="C98" s="63" t="n">
        <x:v>2</x:v>
      </x:c>
      <x:c r="D98" s="63" t="n">
        <x:v>0.6</x:v>
      </x:c>
      <x:c r="E98" s="63" t="s"/>
      <x:c r="F98" s="63" t="s"/>
      <x:c r="G98" s="63">
        <x:f>PRODUCT(C98:F98)</x:f>
      </x:c>
      <x:c r="H98" s="0" t="s"/>
    </x:row>
    <x:row r="99" spans="1:8">
      <x:c r="A99" s="62" t="s"/>
      <x:c r="B99" s="62" t="s"/>
      <x:c r="C99" s="63" t="n">
        <x:v>1</x:v>
      </x:c>
      <x:c r="D99" s="63" t="n">
        <x:v>1.85</x:v>
      </x:c>
      <x:c r="E99" s="63" t="n">
        <x:v>0.9</x:v>
      </x:c>
      <x:c r="F99" s="63" t="s"/>
      <x:c r="G99" s="63">
        <x:f>PRODUCT(C99:F99)</x:f>
      </x:c>
      <x:c r="H99" s="0" t="s"/>
    </x:row>
    <x:row r="100" spans="1:8">
      <x:c r="A100" s="62" t="s"/>
      <x:c r="B100" s="62" t="s"/>
      <x:c r="C100" s="63" t="n">
        <x:v>2</x:v>
      </x:c>
      <x:c r="D100" s="63" t="n">
        <x:v>0.55</x:v>
      </x:c>
      <x:c r="E100" s="63" t="n">
        <x:v>3.2</x:v>
      </x:c>
      <x:c r="F100" s="63" t="s"/>
      <x:c r="G100" s="63">
        <x:f>PRODUCT(C100:F100)</x:f>
      </x:c>
      <x:c r="H100" s="0" t="s"/>
    </x:row>
    <x:row r="101" spans="1:8">
      <x:c r="A101" s="62" t="s">
        <x:v>1439</x:v>
      </x:c>
      <x:c r="B101" s="62" t="s"/>
      <x:c r="C101" s="63" t="n">
        <x:v>1</x:v>
      </x:c>
      <x:c r="D101" s="63" t="n">
        <x:v>3.25</x:v>
      </x:c>
      <x:c r="E101" s="63" t="n">
        <x:v>3.2</x:v>
      </x:c>
      <x:c r="F101" s="63" t="s"/>
      <x:c r="G101" s="63">
        <x:f>PRODUCT(C101:F101)</x:f>
      </x:c>
      <x:c r="H101" s="0" t="s"/>
    </x:row>
    <x:row r="102" spans="1:8">
      <x:c r="A102" s="62" t="s"/>
      <x:c r="B102" s="62" t="s"/>
      <x:c r="C102" s="63" t="n">
        <x:v>2</x:v>
      </x:c>
      <x:c r="D102" s="63" t="n">
        <x:v>1</x:v>
      </x:c>
      <x:c r="E102" s="63" t="n">
        <x:v>2.4</x:v>
      </x:c>
      <x:c r="F102" s="63" t="s"/>
      <x:c r="G102" s="63">
        <x:f>PRODUCT(C102:F102)</x:f>
      </x:c>
      <x:c r="H102" s="0" t="s"/>
    </x:row>
    <x:row r="103" spans="1:8">
      <x:c r="A103" s="62" t="s"/>
      <x:c r="B103" s="62" t="s"/>
      <x:c r="C103" s="63" t="n">
        <x:v>2</x:v>
      </x:c>
      <x:c r="D103" s="63" t="n">
        <x:v>1.2</x:v>
      </x:c>
      <x:c r="E103" s="63" t="n">
        <x:v>0.2</x:v>
      </x:c>
      <x:c r="F103" s="63" t="s"/>
      <x:c r="G103" s="63">
        <x:f>PRODUCT(C103:F103)</x:f>
      </x:c>
      <x:c r="H103" s="0" t="s"/>
    </x:row>
    <x:row r="104" spans="1:8">
      <x:c r="A104" s="62" t="s"/>
      <x:c r="B104" s="62" t="s"/>
      <x:c r="C104" s="63" t="n">
        <x:v>2</x:v>
      </x:c>
      <x:c r="D104" s="63" t="n">
        <x:v>0.6</x:v>
      </x:c>
      <x:c r="E104" s="63" t="s"/>
      <x:c r="F104" s="63" t="s"/>
      <x:c r="G104" s="63">
        <x:f>PRODUCT(C104:F104)</x:f>
      </x:c>
      <x:c r="H104" s="0" t="s"/>
    </x:row>
    <x:row r="105" spans="1:8">
      <x:c r="A105" s="62" t="s"/>
      <x:c r="B105" s="62" t="s"/>
      <x:c r="C105" s="63" t="n">
        <x:v>1</x:v>
      </x:c>
      <x:c r="D105" s="63" t="n">
        <x:v>1.85</x:v>
      </x:c>
      <x:c r="E105" s="63" t="n">
        <x:v>0.9</x:v>
      </x:c>
      <x:c r="F105" s="63" t="s"/>
      <x:c r="G105" s="63">
        <x:f>PRODUCT(C105:F105)</x:f>
      </x:c>
      <x:c r="H105" s="0" t="s"/>
    </x:row>
    <x:row r="106" spans="1:8">
      <x:c r="A106" s="62" t="s"/>
      <x:c r="B106" s="62" t="s"/>
      <x:c r="C106" s="63" t="n">
        <x:v>2</x:v>
      </x:c>
      <x:c r="D106" s="63" t="n">
        <x:v>0.55</x:v>
      </x:c>
      <x:c r="E106" s="63" t="n">
        <x:v>3.2</x:v>
      </x:c>
      <x:c r="F106" s="63" t="s"/>
      <x:c r="G106" s="63">
        <x:f>PRODUCT(C106:F106)</x:f>
      </x:c>
      <x:c r="H106" s="0" t="s"/>
    </x:row>
    <x:row r="108" spans="1:8" customFormat="1" ht="45" customHeight="1">
      <x:c r="A108" s="58" t="s">
        <x:v>1464</x:v>
      </x:c>
      <x:c r="B108" s="58" t="s">
        <x:v>1436</x:v>
      </x:c>
      <x:c r="C108" s="58" t="s">
        <x:v>53</x:v>
      </x:c>
      <x:c r="D108" s="59" t="s">
        <x:v>14</x:v>
      </x:c>
      <x:c r="E108" s="60" t="s">
        <x:v>54</x:v>
      </x:c>
      <x:c r="F108" s="60" t="s">
        <x:v>54</x:v>
      </x:c>
      <x:c r="G108" s="61">
        <x:f>SUM(G109:G111)</x:f>
      </x:c>
      <x:c r="H108" s="0" t="s"/>
    </x:row>
    <x:row r="109" spans="1:8">
      <x:c r="A109" s="62" t="s">
        <x:v>1437</x:v>
      </x:c>
      <x:c r="B109" s="62" t="s"/>
      <x:c r="C109" s="63" t="n">
        <x:v>1</x:v>
      </x:c>
      <x:c r="D109" s="63" t="n">
        <x:v>5.1</x:v>
      </x:c>
      <x:c r="E109" s="63" t="n">
        <x:v>0.55</x:v>
      </x:c>
      <x:c r="F109" s="63" t="s"/>
      <x:c r="G109" s="63">
        <x:f>PRODUCT(C109:F109)</x:f>
      </x:c>
      <x:c r="H109" s="0" t="s"/>
    </x:row>
    <x:row r="110" spans="1:8">
      <x:c r="A110" s="62" t="s">
        <x:v>1438</x:v>
      </x:c>
      <x:c r="B110" s="62" t="s"/>
      <x:c r="C110" s="63" t="n">
        <x:v>1</x:v>
      </x:c>
      <x:c r="D110" s="63" t="n">
        <x:v>5.25</x:v>
      </x:c>
      <x:c r="E110" s="63" t="n">
        <x:v>0.55</x:v>
      </x:c>
      <x:c r="F110" s="63" t="s"/>
      <x:c r="G110" s="63">
        <x:f>PRODUCT(C110:F110)</x:f>
      </x:c>
      <x:c r="H110" s="0" t="s"/>
    </x:row>
    <x:row r="111" spans="1:8">
      <x:c r="A111" s="62" t="s">
        <x:v>1439</x:v>
      </x:c>
      <x:c r="B111" s="62" t="s"/>
      <x:c r="C111" s="63" t="n">
        <x:v>1</x:v>
      </x:c>
      <x:c r="D111" s="63" t="n">
        <x:v>5.45</x:v>
      </x:c>
      <x:c r="E111" s="63" t="n">
        <x:v>0.55</x:v>
      </x:c>
      <x:c r="F111" s="63" t="s"/>
      <x:c r="G111" s="63">
        <x:f>PRODUCT(C111:F111)</x:f>
      </x:c>
      <x:c r="H111" s="0" t="s"/>
    </x:row>
    <x:row r="113" spans="1:8" customFormat="1" ht="45" customHeight="1">
      <x:c r="A113" s="58" t="s">
        <x:v>1465</x:v>
      </x:c>
      <x:c r="B113" s="58" t="s">
        <x:v>1436</x:v>
      </x:c>
      <x:c r="C113" s="58" t="s">
        <x:v>55</x:v>
      </x:c>
      <x:c r="D113" s="59" t="s">
        <x:v>14</x:v>
      </x:c>
      <x:c r="E113" s="60" t="s">
        <x:v>56</x:v>
      </x:c>
      <x:c r="F113" s="60" t="s">
        <x:v>56</x:v>
      </x:c>
      <x:c r="G113" s="61">
        <x:f>SUM(G114:G115)</x:f>
      </x:c>
      <x:c r="H113" s="0" t="s"/>
    </x:row>
    <x:row r="114" spans="1:8">
      <x:c r="A114" s="62" t="s">
        <x:v>1466</x:v>
      </x:c>
      <x:c r="B114" s="62" t="s"/>
      <x:c r="C114" s="63" t="n">
        <x:v>1</x:v>
      </x:c>
      <x:c r="D114" s="63" t="n">
        <x:v>3.7</x:v>
      </x:c>
      <x:c r="E114" s="63" t="n">
        <x:v>3.5</x:v>
      </x:c>
      <x:c r="F114" s="63" t="s"/>
      <x:c r="G114" s="63">
        <x:f>PRODUCT(C114:F114)</x:f>
      </x:c>
      <x:c r="H114" s="0" t="s"/>
    </x:row>
    <x:row r="115" spans="1:8">
      <x:c r="A115" s="62" t="s"/>
      <x:c r="B115" s="62" t="s"/>
      <x:c r="C115" s="63" t="n">
        <x:v>1</x:v>
      </x:c>
      <x:c r="D115" s="63" t="n">
        <x:v>3.7</x:v>
      </x:c>
      <x:c r="E115" s="63" t="n">
        <x:v>3.5</x:v>
      </x:c>
      <x:c r="F115" s="63" t="s"/>
      <x:c r="G115" s="63">
        <x:f>PRODUCT(C115:F115)</x:f>
      </x:c>
      <x:c r="H115" s="0" t="s"/>
    </x:row>
    <x:row r="117" spans="1:8">
      <x:c r="B117" s="0" t="s">
        <x:v>1434</x:v>
      </x:c>
      <x:c r="C117" s="56" t="s">
        <x:v>5</x:v>
      </x:c>
      <x:c r="D117" s="57" t="s">
        <x:v>6</x:v>
      </x:c>
      <x:c r="E117" s="56" t="s">
        <x:v>7</x:v>
      </x:c>
    </x:row>
    <x:row r="118" spans="1:8">
      <x:c r="B118" s="0" t="s">
        <x:v>1434</x:v>
      </x:c>
      <x:c r="C118" s="56" t="s">
        <x:v>8</x:v>
      </x:c>
      <x:c r="D118" s="57" t="s">
        <x:v>6</x:v>
      </x:c>
      <x:c r="E118" s="56" t="s">
        <x:v>9</x:v>
      </x:c>
    </x:row>
    <x:row r="119" spans="1:8">
      <x:c r="B119" s="0" t="s">
        <x:v>1434</x:v>
      </x:c>
      <x:c r="C119" s="56" t="s">
        <x:v>10</x:v>
      </x:c>
      <x:c r="D119" s="57" t="s">
        <x:v>57</x:v>
      </x:c>
      <x:c r="E119" s="56" t="s">
        <x:v>58</x:v>
      </x:c>
    </x:row>
    <x:row r="121" spans="1:8" customFormat="1" ht="45" customHeight="1">
      <x:c r="A121" s="58" t="s">
        <x:v>1467</x:v>
      </x:c>
      <x:c r="B121" s="58" t="s">
        <x:v>1436</x:v>
      </x:c>
      <x:c r="C121" s="58" t="s">
        <x:v>60</x:v>
      </x:c>
      <x:c r="D121" s="59" t="s">
        <x:v>51</x:v>
      </x:c>
      <x:c r="E121" s="60" t="s">
        <x:v>1468</x:v>
      </x:c>
      <x:c r="F121" s="60" t="s">
        <x:v>1468</x:v>
      </x:c>
      <x:c r="G121" s="61">
        <x:f>SUM(G122:G125)</x:f>
      </x:c>
      <x:c r="H121" s="0" t="s"/>
    </x:row>
    <x:row r="122" spans="1:8">
      <x:c r="A122" s="62" t="s">
        <x:v>1437</x:v>
      </x:c>
      <x:c r="B122" s="62" t="s"/>
      <x:c r="C122" s="63" t="n">
        <x:v>1</x:v>
      </x:c>
      <x:c r="D122" s="63" t="n">
        <x:v>2.25</x:v>
      </x:c>
      <x:c r="E122" s="63" t="s"/>
      <x:c r="F122" s="63" t="s"/>
      <x:c r="G122" s="63">
        <x:f>PRODUCT(C122:F122)</x:f>
      </x:c>
      <x:c r="H122" s="0" t="s"/>
    </x:row>
    <x:row r="123" spans="1:8">
      <x:c r="A123" s="62" t="s">
        <x:v>1438</x:v>
      </x:c>
      <x:c r="B123" s="62" t="s"/>
      <x:c r="C123" s="63" t="n">
        <x:v>1</x:v>
      </x:c>
      <x:c r="D123" s="63" t="n">
        <x:v>2.25</x:v>
      </x:c>
      <x:c r="E123" s="63" t="s"/>
      <x:c r="F123" s="63" t="s"/>
      <x:c r="G123" s="63">
        <x:f>PRODUCT(C123:F123)</x:f>
      </x:c>
      <x:c r="H123" s="0" t="s"/>
    </x:row>
    <x:row r="124" spans="1:8">
      <x:c r="A124" s="62" t="s">
        <x:v>1439</x:v>
      </x:c>
      <x:c r="B124" s="62" t="s"/>
      <x:c r="C124" s="63" t="n">
        <x:v>1</x:v>
      </x:c>
      <x:c r="D124" s="63" t="n">
        <x:v>2</x:v>
      </x:c>
      <x:c r="E124" s="63" t="s"/>
      <x:c r="F124" s="63" t="s"/>
      <x:c r="G124" s="63">
        <x:f>PRODUCT(C124:F124)</x:f>
      </x:c>
      <x:c r="H124" s="0" t="s"/>
    </x:row>
    <x:row r="125" spans="1:8">
      <x:c r="A125" s="62" t="s">
        <x:v>1442</x:v>
      </x:c>
      <x:c r="B125" s="62" t="s"/>
      <x:c r="C125" s="63" t="n">
        <x:v>1</x:v>
      </x:c>
      <x:c r="D125" s="63" t="n">
        <x:v>6.2</x:v>
      </x:c>
      <x:c r="E125" s="63" t="s"/>
      <x:c r="F125" s="63" t="s"/>
      <x:c r="G125" s="63">
        <x:f>PRODUCT(C125:F125)</x:f>
      </x:c>
      <x:c r="H125" s="0" t="s"/>
    </x:row>
    <x:row r="127" spans="1:8" customFormat="1" ht="45" customHeight="1">
      <x:c r="A127" s="58" t="s">
        <x:v>1469</x:v>
      </x:c>
      <x:c r="B127" s="58" t="s">
        <x:v>1436</x:v>
      </x:c>
      <x:c r="C127" s="58" t="s">
        <x:v>62</x:v>
      </x:c>
      <x:c r="D127" s="59" t="s">
        <x:v>51</x:v>
      </x:c>
      <x:c r="E127" s="60" t="s">
        <x:v>1470</x:v>
      </x:c>
      <x:c r="F127" s="60" t="s">
        <x:v>1470</x:v>
      </x:c>
      <x:c r="G127" s="61">
        <x:f>SUM(G128:G133)</x:f>
      </x:c>
      <x:c r="H127" s="0" t="s"/>
    </x:row>
    <x:row r="128" spans="1:8">
      <x:c r="A128" s="62" t="s">
        <x:v>1456</x:v>
      </x:c>
      <x:c r="B128" s="62" t="s"/>
      <x:c r="C128" s="63" t="n">
        <x:v>1</x:v>
      </x:c>
      <x:c r="D128" s="63" t="n">
        <x:v>2</x:v>
      </x:c>
      <x:c r="E128" s="63" t="s"/>
      <x:c r="F128" s="63" t="s"/>
      <x:c r="G128" s="63">
        <x:f>PRODUCT(C128:F128)</x:f>
      </x:c>
      <x:c r="H128" s="0" t="s"/>
    </x:row>
    <x:row r="129" spans="1:8">
      <x:c r="A129" s="62" t="s">
        <x:v>1437</x:v>
      </x:c>
      <x:c r="B129" s="62" t="s"/>
      <x:c r="C129" s="63" t="n">
        <x:v>1</x:v>
      </x:c>
      <x:c r="D129" s="63" t="n">
        <x:v>1.5</x:v>
      </x:c>
      <x:c r="E129" s="63" t="s"/>
      <x:c r="F129" s="63" t="s"/>
      <x:c r="G129" s="63">
        <x:f>PRODUCT(C129:F129)</x:f>
      </x:c>
      <x:c r="H129" s="0" t="s"/>
    </x:row>
    <x:row r="130" spans="1:8">
      <x:c r="A130" s="62" t="s">
        <x:v>1438</x:v>
      </x:c>
      <x:c r="B130" s="62" t="s"/>
      <x:c r="C130" s="63" t="n">
        <x:v>1</x:v>
      </x:c>
      <x:c r="D130" s="63" t="n">
        <x:v>1.5</x:v>
      </x:c>
      <x:c r="E130" s="63" t="s"/>
      <x:c r="F130" s="63" t="s"/>
      <x:c r="G130" s="63">
        <x:f>PRODUCT(C130:F130)</x:f>
      </x:c>
      <x:c r="H130" s="0" t="s"/>
    </x:row>
    <x:row r="131" spans="1:8">
      <x:c r="A131" s="62" t="s">
        <x:v>1439</x:v>
      </x:c>
      <x:c r="B131" s="62" t="s"/>
      <x:c r="C131" s="63" t="n">
        <x:v>1</x:v>
      </x:c>
      <x:c r="D131" s="63" t="n">
        <x:v>1.5</x:v>
      </x:c>
      <x:c r="E131" s="63" t="s"/>
      <x:c r="F131" s="63" t="s"/>
      <x:c r="G131" s="63">
        <x:f>PRODUCT(C131:F131)</x:f>
      </x:c>
      <x:c r="H131" s="0" t="s"/>
    </x:row>
    <x:row r="132" spans="1:8">
      <x:c r="A132" s="62" t="s">
        <x:v>1442</x:v>
      </x:c>
      <x:c r="B132" s="62" t="s"/>
      <x:c r="C132" s="63" t="n">
        <x:v>1</x:v>
      </x:c>
      <x:c r="D132" s="63" t="n">
        <x:v>1.5</x:v>
      </x:c>
      <x:c r="E132" s="63" t="s"/>
      <x:c r="F132" s="63" t="s"/>
      <x:c r="G132" s="63">
        <x:f>PRODUCT(C132:F132)</x:f>
      </x:c>
      <x:c r="H132" s="0" t="s"/>
    </x:row>
    <x:row r="133" spans="1:8">
      <x:c r="A133" s="62" t="s">
        <x:v>1471</x:v>
      </x:c>
      <x:c r="B133" s="62" t="s"/>
      <x:c r="C133" s="63" t="n">
        <x:v>1</x:v>
      </x:c>
      <x:c r="D133" s="63" t="n">
        <x:v>2.9</x:v>
      </x:c>
      <x:c r="E133" s="63" t="n">
        <x:v>14</x:v>
      </x:c>
      <x:c r="F133" s="63" t="s"/>
      <x:c r="G133" s="63">
        <x:f>PRODUCT(C133:F133)</x:f>
      </x:c>
      <x:c r="H133" s="0" t="s"/>
    </x:row>
    <x:row r="135" spans="1:8" customFormat="1" ht="45" customHeight="1">
      <x:c r="A135" s="58" t="s">
        <x:v>1472</x:v>
      </x:c>
      <x:c r="B135" s="58" t="s">
        <x:v>1436</x:v>
      </x:c>
      <x:c r="C135" s="58" t="s">
        <x:v>64</x:v>
      </x:c>
      <x:c r="D135" s="59" t="s">
        <x:v>14</x:v>
      </x:c>
      <x:c r="E135" s="60" t="s">
        <x:v>65</x:v>
      </x:c>
      <x:c r="F135" s="60" t="s">
        <x:v>65</x:v>
      </x:c>
      <x:c r="G135" s="61">
        <x:f>SUM(G136:G139)</x:f>
      </x:c>
      <x:c r="H135" s="0" t="s"/>
    </x:row>
    <x:row r="136" spans="1:8">
      <x:c r="A136" s="62" t="s">
        <x:v>1437</x:v>
      </x:c>
      <x:c r="B136" s="62" t="s"/>
      <x:c r="C136" s="63" t="n">
        <x:v>1</x:v>
      </x:c>
      <x:c r="D136" s="63" t="n">
        <x:v>1.6</x:v>
      </x:c>
      <x:c r="E136" s="63" t="s"/>
      <x:c r="F136" s="63" t="s"/>
      <x:c r="G136" s="63">
        <x:f>PRODUCT(C136:F136)</x:f>
      </x:c>
      <x:c r="H136" s="0" t="s"/>
    </x:row>
    <x:row r="137" spans="1:8">
      <x:c r="A137" s="62" t="s">
        <x:v>1438</x:v>
      </x:c>
      <x:c r="B137" s="62" t="s"/>
      <x:c r="C137" s="63" t="n">
        <x:v>1</x:v>
      </x:c>
      <x:c r="D137" s="63" t="n">
        <x:v>1.2</x:v>
      </x:c>
      <x:c r="E137" s="63" t="s"/>
      <x:c r="F137" s="63" t="s"/>
      <x:c r="G137" s="63">
        <x:f>PRODUCT(C137:F137)</x:f>
      </x:c>
      <x:c r="H137" s="0" t="s"/>
    </x:row>
    <x:row r="138" spans="1:8">
      <x:c r="A138" s="62" t="s">
        <x:v>1439</x:v>
      </x:c>
      <x:c r="B138" s="62" t="s"/>
      <x:c r="C138" s="63" t="n">
        <x:v>1</x:v>
      </x:c>
      <x:c r="D138" s="63" t="n">
        <x:v>1.2</x:v>
      </x:c>
      <x:c r="E138" s="63" t="s"/>
      <x:c r="F138" s="63" t="s"/>
      <x:c r="G138" s="63">
        <x:f>PRODUCT(C138:F138)</x:f>
      </x:c>
      <x:c r="H138" s="0" t="s"/>
    </x:row>
    <x:row r="139" spans="1:8">
      <x:c r="A139" s="62" t="s">
        <x:v>1442</x:v>
      </x:c>
      <x:c r="B139" s="62" t="s"/>
      <x:c r="C139" s="63" t="n">
        <x:v>1</x:v>
      </x:c>
      <x:c r="D139" s="63" t="n">
        <x:v>6.5</x:v>
      </x:c>
      <x:c r="E139" s="63" t="s"/>
      <x:c r="F139" s="63" t="s"/>
      <x:c r="G139" s="63">
        <x:f>PRODUCT(C139:F139)</x:f>
      </x:c>
      <x:c r="H139" s="0" t="s"/>
    </x:row>
    <x:row r="141" spans="1:8">
      <x:c r="B141" s="0" t="s">
        <x:v>1434</x:v>
      </x:c>
      <x:c r="C141" s="56" t="s">
        <x:v>5</x:v>
      </x:c>
      <x:c r="D141" s="57" t="s">
        <x:v>6</x:v>
      </x:c>
      <x:c r="E141" s="56" t="s">
        <x:v>7</x:v>
      </x:c>
    </x:row>
    <x:row r="142" spans="1:8">
      <x:c r="B142" s="0" t="s">
        <x:v>1434</x:v>
      </x:c>
      <x:c r="C142" s="56" t="s">
        <x:v>8</x:v>
      </x:c>
      <x:c r="D142" s="57" t="s">
        <x:v>6</x:v>
      </x:c>
      <x:c r="E142" s="56" t="s">
        <x:v>9</x:v>
      </x:c>
    </x:row>
    <x:row r="143" spans="1:8">
      <x:c r="B143" s="0" t="s">
        <x:v>1434</x:v>
      </x:c>
      <x:c r="C143" s="56" t="s">
        <x:v>10</x:v>
      </x:c>
      <x:c r="D143" s="57" t="s">
        <x:v>66</x:v>
      </x:c>
      <x:c r="E143" s="56" t="s">
        <x:v>67</x:v>
      </x:c>
    </x:row>
    <x:row r="145" spans="1:8" customFormat="1" ht="45" customHeight="1">
      <x:c r="A145" s="58" t="s">
        <x:v>1473</x:v>
      </x:c>
      <x:c r="B145" s="58" t="s">
        <x:v>1436</x:v>
      </x:c>
      <x:c r="C145" s="58" t="s">
        <x:v>69</x:v>
      </x:c>
      <x:c r="D145" s="59" t="s">
        <x:v>14</x:v>
      </x:c>
      <x:c r="E145" s="60" t="s">
        <x:v>70</x:v>
      </x:c>
      <x:c r="F145" s="60" t="s">
        <x:v>70</x:v>
      </x:c>
      <x:c r="G145" s="61">
        <x:f>SUM(G146:G147)</x:f>
      </x:c>
      <x:c r="H145" s="0" t="s"/>
    </x:row>
    <x:row r="146" spans="1:8">
      <x:c r="A146" s="62" t="s">
        <x:v>1437</x:v>
      </x:c>
      <x:c r="B146" s="62" t="s"/>
      <x:c r="C146" s="63" t="n">
        <x:v>1</x:v>
      </x:c>
      <x:c r="D146" s="63" t="n">
        <x:v>1.5</x:v>
      </x:c>
      <x:c r="E146" s="63" t="n">
        <x:v>3.5</x:v>
      </x:c>
      <x:c r="F146" s="63" t="s"/>
      <x:c r="G146" s="63">
        <x:f>PRODUCT(C146:F146)</x:f>
      </x:c>
      <x:c r="H146" s="0" t="s"/>
    </x:row>
    <x:row r="147" spans="1:8">
      <x:c r="A147" s="62" t="s">
        <x:v>1442</x:v>
      </x:c>
      <x:c r="B147" s="62" t="s"/>
      <x:c r="C147" s="63" t="n">
        <x:v>1</x:v>
      </x:c>
      <x:c r="D147" s="63" t="n">
        <x:v>3</x:v>
      </x:c>
      <x:c r="E147" s="63" t="n">
        <x:v>2.6</x:v>
      </x:c>
      <x:c r="F147" s="63" t="s"/>
      <x:c r="G147" s="63">
        <x:f>PRODUCT(C147:F147)</x:f>
      </x:c>
      <x:c r="H147" s="0" t="s"/>
    </x:row>
    <x:row r="149" spans="1:8" customFormat="1" ht="45" customHeight="1">
      <x:c r="A149" s="58" t="s">
        <x:v>1474</x:v>
      </x:c>
      <x:c r="B149" s="58" t="s">
        <x:v>1436</x:v>
      </x:c>
      <x:c r="C149" s="58" t="s">
        <x:v>71</x:v>
      </x:c>
      <x:c r="D149" s="59" t="s">
        <x:v>51</x:v>
      </x:c>
      <x:c r="E149" s="60" t="s">
        <x:v>1475</x:v>
      </x:c>
      <x:c r="F149" s="60" t="s">
        <x:v>1475</x:v>
      </x:c>
      <x:c r="G149" s="61">
        <x:f>SUM(G150:G159)</x:f>
      </x:c>
      <x:c r="H149" s="0" t="s"/>
    </x:row>
    <x:row r="150" spans="1:8">
      <x:c r="A150" s="62" t="s">
        <x:v>1437</x:v>
      </x:c>
      <x:c r="B150" s="62" t="s"/>
      <x:c r="C150" s="63" t="n">
        <x:v>1</x:v>
      </x:c>
      <x:c r="D150" s="63" t="n">
        <x:v>18</x:v>
      </x:c>
      <x:c r="E150" s="63" t="n">
        <x:v>3.5</x:v>
      </x:c>
      <x:c r="F150" s="63" t="s"/>
      <x:c r="G150" s="63">
        <x:f>PRODUCT(C150:F150)</x:f>
      </x:c>
      <x:c r="H150" s="0" t="s"/>
    </x:row>
    <x:row r="151" spans="1:8">
      <x:c r="A151" s="62" t="s">
        <x:v>1438</x:v>
      </x:c>
      <x:c r="B151" s="62" t="s"/>
      <x:c r="C151" s="63" t="n">
        <x:v>1</x:v>
      </x:c>
      <x:c r="D151" s="63" t="n">
        <x:v>26</x:v>
      </x:c>
      <x:c r="E151" s="63" t="n">
        <x:v>3.5</x:v>
      </x:c>
      <x:c r="F151" s="63" t="s"/>
      <x:c r="G151" s="63">
        <x:f>PRODUCT(C151:F151)</x:f>
      </x:c>
      <x:c r="H151" s="0" t="s"/>
    </x:row>
    <x:row r="152" spans="1:8">
      <x:c r="A152" s="62" t="s">
        <x:v>1439</x:v>
      </x:c>
      <x:c r="B152" s="62" t="s"/>
      <x:c r="C152" s="63" t="n">
        <x:v>1</x:v>
      </x:c>
      <x:c r="D152" s="63" t="n">
        <x:v>26</x:v>
      </x:c>
      <x:c r="E152" s="63" t="n">
        <x:v>3.5</x:v>
      </x:c>
      <x:c r="F152" s="63" t="s"/>
      <x:c r="G152" s="63">
        <x:f>PRODUCT(C152:F152)</x:f>
      </x:c>
      <x:c r="H152" s="0" t="s"/>
    </x:row>
    <x:row r="153" spans="1:8">
      <x:c r="A153" s="62" t="s">
        <x:v>1456</x:v>
      </x:c>
      <x:c r="B153" s="62" t="s"/>
      <x:c r="C153" s="63" t="n">
        <x:v>1</x:v>
      </x:c>
      <x:c r="D153" s="63" t="n">
        <x:v>10.6</x:v>
      </x:c>
      <x:c r="E153" s="63" t="n">
        <x:v>2.7</x:v>
      </x:c>
      <x:c r="F153" s="63" t="s"/>
      <x:c r="G153" s="63">
        <x:f>PRODUCT(C153:F153)</x:f>
      </x:c>
      <x:c r="H153" s="0" t="s"/>
    </x:row>
    <x:row r="154" spans="1:8">
      <x:c r="A154" s="62" t="s">
        <x:v>1437</x:v>
      </x:c>
      <x:c r="B154" s="62" t="s"/>
      <x:c r="C154" s="63" t="n">
        <x:v>1</x:v>
      </x:c>
      <x:c r="D154" s="63" t="n">
        <x:v>5.25</x:v>
      </x:c>
      <x:c r="E154" s="63" t="n">
        <x:v>3.5</x:v>
      </x:c>
      <x:c r="F154" s="63" t="s"/>
      <x:c r="G154" s="63">
        <x:f>PRODUCT(C154:F154)</x:f>
      </x:c>
      <x:c r="H154" s="0" t="s"/>
    </x:row>
    <x:row r="155" spans="1:8">
      <x:c r="A155" s="62" t="s">
        <x:v>1438</x:v>
      </x:c>
      <x:c r="B155" s="62" t="s"/>
      <x:c r="C155" s="63" t="n">
        <x:v>1</x:v>
      </x:c>
      <x:c r="D155" s="63" t="n">
        <x:v>5</x:v>
      </x:c>
      <x:c r="E155" s="63" t="n">
        <x:v>3.5</x:v>
      </x:c>
      <x:c r="F155" s="63" t="s"/>
      <x:c r="G155" s="63">
        <x:f>PRODUCT(C155:F155)</x:f>
      </x:c>
      <x:c r="H155" s="0" t="s"/>
    </x:row>
    <x:row r="156" spans="1:8">
      <x:c r="A156" s="62" t="s">
        <x:v>1439</x:v>
      </x:c>
      <x:c r="B156" s="62" t="s"/>
      <x:c r="C156" s="63" t="n">
        <x:v>1</x:v>
      </x:c>
      <x:c r="D156" s="63" t="n">
        <x:v>5</x:v>
      </x:c>
      <x:c r="E156" s="63" t="n">
        <x:v>3.5</x:v>
      </x:c>
      <x:c r="F156" s="63" t="s"/>
      <x:c r="G156" s="63">
        <x:f>PRODUCT(C156:F156)</x:f>
      </x:c>
      <x:c r="H156" s="0" t="s"/>
    </x:row>
    <x:row r="157" spans="1:8">
      <x:c r="A157" s="62" t="s">
        <x:v>1442</x:v>
      </x:c>
      <x:c r="B157" s="62" t="s"/>
      <x:c r="C157" s="63" t="n">
        <x:v>1</x:v>
      </x:c>
      <x:c r="D157" s="63" t="n">
        <x:v>10.5</x:v>
      </x:c>
      <x:c r="E157" s="63" t="n">
        <x:v>3.5</x:v>
      </x:c>
      <x:c r="F157" s="63" t="s"/>
      <x:c r="G157" s="63">
        <x:f>PRODUCT(C157:F157)</x:f>
      </x:c>
      <x:c r="H157" s="0" t="s"/>
    </x:row>
    <x:row r="158" spans="1:8">
      <x:c r="A158" s="62" t="s">
        <x:v>1476</x:v>
      </x:c>
      <x:c r="B158" s="62" t="s"/>
      <x:c r="C158" s="63" t="n">
        <x:v>2</x:v>
      </x:c>
      <x:c r="D158" s="63" t="n">
        <x:v>3.7</x:v>
      </x:c>
      <x:c r="E158" s="63" t="n">
        <x:v>2.75</x:v>
      </x:c>
      <x:c r="F158" s="63" t="s"/>
      <x:c r="G158" s="63">
        <x:f>PRODUCT(C158:F158)</x:f>
      </x:c>
      <x:c r="H158" s="0" t="s"/>
    </x:row>
    <x:row r="159" spans="1:8">
      <x:c r="A159" s="62" t="s"/>
      <x:c r="B159" s="62" t="s"/>
      <x:c r="C159" s="63" t="n">
        <x:v>2</x:v>
      </x:c>
      <x:c r="D159" s="63" t="n">
        <x:v>3.7</x:v>
      </x:c>
      <x:c r="E159" s="63" t="n">
        <x:v>2.75</x:v>
      </x:c>
      <x:c r="F159" s="63" t="s"/>
      <x:c r="G159" s="63">
        <x:f>PRODUCT(C159:F159)</x:f>
      </x:c>
      <x:c r="H159" s="0" t="s"/>
    </x:row>
    <x:row r="161" spans="1:8" customFormat="1" ht="45" customHeight="1">
      <x:c r="A161" s="58" t="s">
        <x:v>1477</x:v>
      </x:c>
      <x:c r="B161" s="58" t="s">
        <x:v>1436</x:v>
      </x:c>
      <x:c r="C161" s="58" t="s">
        <x:v>73</x:v>
      </x:c>
      <x:c r="D161" s="59" t="s">
        <x:v>14</x:v>
      </x:c>
      <x:c r="E161" s="60" t="s">
        <x:v>74</x:v>
      </x:c>
      <x:c r="F161" s="60" t="s">
        <x:v>74</x:v>
      </x:c>
      <x:c r="G161" s="61">
        <x:f>SUM(G162:G166)</x:f>
      </x:c>
      <x:c r="H161" s="0" t="s"/>
    </x:row>
    <x:row r="162" spans="1:8">
      <x:c r="A162" s="62" t="s">
        <x:v>1456</x:v>
      </x:c>
      <x:c r="B162" s="62" t="s"/>
      <x:c r="C162" s="63" t="n">
        <x:v>1</x:v>
      </x:c>
      <x:c r="D162" s="63" t="n">
        <x:v>10.6</x:v>
      </x:c>
      <x:c r="E162" s="63" t="n">
        <x:v>2.7</x:v>
      </x:c>
      <x:c r="F162" s="63" t="s"/>
      <x:c r="G162" s="63">
        <x:f>PRODUCT(C162:F162)</x:f>
      </x:c>
      <x:c r="H162" s="0" t="s"/>
    </x:row>
    <x:row r="163" spans="1:8">
      <x:c r="A163" s="62" t="s">
        <x:v>1437</x:v>
      </x:c>
      <x:c r="B163" s="62" t="s"/>
      <x:c r="C163" s="63" t="n">
        <x:v>1</x:v>
      </x:c>
      <x:c r="D163" s="63" t="n">
        <x:v>5.25</x:v>
      </x:c>
      <x:c r="E163" s="63" t="n">
        <x:v>3.5</x:v>
      </x:c>
      <x:c r="F163" s="63" t="s"/>
      <x:c r="G163" s="63">
        <x:f>PRODUCT(C163:F163)</x:f>
      </x:c>
      <x:c r="H163" s="0" t="s"/>
    </x:row>
    <x:row r="164" spans="1:8">
      <x:c r="A164" s="62" t="s">
        <x:v>1438</x:v>
      </x:c>
      <x:c r="B164" s="62" t="s"/>
      <x:c r="C164" s="63" t="n">
        <x:v>1</x:v>
      </x:c>
      <x:c r="D164" s="63" t="n">
        <x:v>5</x:v>
      </x:c>
      <x:c r="E164" s="63" t="n">
        <x:v>3.5</x:v>
      </x:c>
      <x:c r="F164" s="63" t="s"/>
      <x:c r="G164" s="63">
        <x:f>PRODUCT(C164:F164)</x:f>
      </x:c>
      <x:c r="H164" s="0" t="s"/>
    </x:row>
    <x:row r="165" spans="1:8">
      <x:c r="A165" s="62" t="s">
        <x:v>1439</x:v>
      </x:c>
      <x:c r="B165" s="62" t="s"/>
      <x:c r="C165" s="63" t="n">
        <x:v>1</x:v>
      </x:c>
      <x:c r="D165" s="63" t="n">
        <x:v>5</x:v>
      </x:c>
      <x:c r="E165" s="63" t="n">
        <x:v>3.5</x:v>
      </x:c>
      <x:c r="F165" s="63" t="s"/>
      <x:c r="G165" s="63">
        <x:f>PRODUCT(C165:F165)</x:f>
      </x:c>
      <x:c r="H165" s="0" t="s"/>
    </x:row>
    <x:row r="166" spans="1:8">
      <x:c r="A166" s="62" t="s">
        <x:v>1442</x:v>
      </x:c>
      <x:c r="B166" s="62" t="s"/>
      <x:c r="C166" s="63" t="n">
        <x:v>1</x:v>
      </x:c>
      <x:c r="D166" s="63" t="n">
        <x:v>10.5</x:v>
      </x:c>
      <x:c r="E166" s="63" t="n">
        <x:v>3.5</x:v>
      </x:c>
      <x:c r="F166" s="63" t="s"/>
      <x:c r="G166" s="63">
        <x:f>PRODUCT(C166:F166)</x:f>
      </x:c>
      <x:c r="H166" s="0" t="s"/>
    </x:row>
    <x:row r="168" spans="1:8" customFormat="1" ht="45" customHeight="1">
      <x:c r="A168" s="58" t="s">
        <x:v>1478</x:v>
      </x:c>
      <x:c r="B168" s="58" t="s">
        <x:v>1436</x:v>
      </x:c>
      <x:c r="C168" s="58" t="s">
        <x:v>75</x:v>
      </x:c>
      <x:c r="D168" s="59" t="s">
        <x:v>76</x:v>
      </x:c>
      <x:c r="E168" s="60" t="s">
        <x:v>1479</x:v>
      </x:c>
      <x:c r="F168" s="60" t="s">
        <x:v>1479</x:v>
      </x:c>
      <x:c r="G168" s="61">
        <x:f>SUM(G169:G172)</x:f>
      </x:c>
      <x:c r="H168" s="0" t="s"/>
    </x:row>
    <x:row r="169" spans="1:8">
      <x:c r="A169" s="62" t="s">
        <x:v>1437</x:v>
      </x:c>
      <x:c r="B169" s="62" t="s"/>
      <x:c r="C169" s="63" t="n">
        <x:v>1</x:v>
      </x:c>
      <x:c r="D169" s="63" t="n">
        <x:v>2.35</x:v>
      </x:c>
      <x:c r="E169" s="63" t="s"/>
      <x:c r="F169" s="63" t="s"/>
      <x:c r="G169" s="63">
        <x:f>PRODUCT(C169:F169)</x:f>
      </x:c>
      <x:c r="H169" s="0" t="s"/>
    </x:row>
    <x:row r="170" spans="1:8">
      <x:c r="A170" s="62" t="s">
        <x:v>1438</x:v>
      </x:c>
      <x:c r="B170" s="62" t="s"/>
      <x:c r="C170" s="63" t="n">
        <x:v>1</x:v>
      </x:c>
      <x:c r="D170" s="63" t="n">
        <x:v>10.3</x:v>
      </x:c>
      <x:c r="E170" s="63" t="s"/>
      <x:c r="F170" s="63" t="s"/>
      <x:c r="G170" s="63">
        <x:f>PRODUCT(C170:F170)</x:f>
      </x:c>
      <x:c r="H170" s="0" t="s"/>
    </x:row>
    <x:row r="171" spans="1:8">
      <x:c r="A171" s="62" t="s">
        <x:v>1439</x:v>
      </x:c>
      <x:c r="B171" s="62" t="s"/>
      <x:c r="C171" s="63" t="n">
        <x:v>1</x:v>
      </x:c>
      <x:c r="D171" s="63" t="n">
        <x:v>7.2</x:v>
      </x:c>
      <x:c r="E171" s="63" t="s"/>
      <x:c r="F171" s="63" t="s"/>
      <x:c r="G171" s="63">
        <x:f>PRODUCT(C171:F171)</x:f>
      </x:c>
      <x:c r="H171" s="0" t="s"/>
    </x:row>
    <x:row r="172" spans="1:8">
      <x:c r="A172" s="62" t="s">
        <x:v>1442</x:v>
      </x:c>
      <x:c r="B172" s="62" t="s"/>
      <x:c r="C172" s="63" t="n">
        <x:v>1</x:v>
      </x:c>
      <x:c r="D172" s="63" t="n">
        <x:v>2.9</x:v>
      </x:c>
      <x:c r="E172" s="63" t="s"/>
      <x:c r="F172" s="63" t="s"/>
      <x:c r="G172" s="63">
        <x:f>PRODUCT(C172:F172)</x:f>
      </x:c>
      <x:c r="H172" s="0" t="s"/>
    </x:row>
    <x:row r="174" spans="1:8">
      <x:c r="B174" s="0" t="s">
        <x:v>1434</x:v>
      </x:c>
      <x:c r="C174" s="56" t="s">
        <x:v>5</x:v>
      </x:c>
      <x:c r="D174" s="57" t="s">
        <x:v>6</x:v>
      </x:c>
      <x:c r="E174" s="56" t="s">
        <x:v>7</x:v>
      </x:c>
    </x:row>
    <x:row r="175" spans="1:8">
      <x:c r="B175" s="0" t="s">
        <x:v>1434</x:v>
      </x:c>
      <x:c r="C175" s="56" t="s">
        <x:v>8</x:v>
      </x:c>
      <x:c r="D175" s="57" t="s">
        <x:v>6</x:v>
      </x:c>
      <x:c r="E175" s="56" t="s">
        <x:v>9</x:v>
      </x:c>
    </x:row>
    <x:row r="176" spans="1:8">
      <x:c r="B176" s="0" t="s">
        <x:v>1434</x:v>
      </x:c>
      <x:c r="C176" s="56" t="s">
        <x:v>10</x:v>
      </x:c>
      <x:c r="D176" s="57" t="s">
        <x:v>78</x:v>
      </x:c>
      <x:c r="E176" s="56" t="s">
        <x:v>79</x:v>
      </x:c>
    </x:row>
    <x:row r="178" spans="1:8" customFormat="1" ht="45" customHeight="1">
      <x:c r="A178" s="58" t="s">
        <x:v>1480</x:v>
      </x:c>
      <x:c r="B178" s="58" t="s">
        <x:v>1436</x:v>
      </x:c>
      <x:c r="C178" s="58" t="s">
        <x:v>81</x:v>
      </x:c>
      <x:c r="D178" s="59" t="s">
        <x:v>51</x:v>
      </x:c>
      <x:c r="E178" s="60" t="s">
        <x:v>1481</x:v>
      </x:c>
      <x:c r="F178" s="60" t="s">
        <x:v>1481</x:v>
      </x:c>
      <x:c r="G178" s="61">
        <x:f>SUM(G179:G181)</x:f>
      </x:c>
      <x:c r="H178" s="0" t="s"/>
    </x:row>
    <x:row r="179" spans="1:8">
      <x:c r="A179" s="62" t="s">
        <x:v>1437</x:v>
      </x:c>
      <x:c r="B179" s="62" t="s"/>
      <x:c r="C179" s="63" t="n">
        <x:v>1</x:v>
      </x:c>
      <x:c r="D179" s="63" t="n">
        <x:v>9.5</x:v>
      </x:c>
      <x:c r="E179" s="63" t="s"/>
      <x:c r="F179" s="63" t="s"/>
      <x:c r="G179" s="63">
        <x:f>PRODUCT(C179:F179)</x:f>
      </x:c>
      <x:c r="H179" s="0" t="s"/>
    </x:row>
    <x:row r="180" spans="1:8">
      <x:c r="A180" s="62" t="s">
        <x:v>1438</x:v>
      </x:c>
      <x:c r="B180" s="62" t="s"/>
      <x:c r="C180" s="63" t="n">
        <x:v>1</x:v>
      </x:c>
      <x:c r="D180" s="63" t="n">
        <x:v>1.5</x:v>
      </x:c>
      <x:c r="E180" s="63" t="s"/>
      <x:c r="F180" s="63" t="s"/>
      <x:c r="G180" s="63">
        <x:f>PRODUCT(C180:F180)</x:f>
      </x:c>
      <x:c r="H180" s="0" t="s"/>
    </x:row>
    <x:row r="181" spans="1:8">
      <x:c r="A181" s="62" t="s">
        <x:v>1439</x:v>
      </x:c>
      <x:c r="B181" s="62" t="s"/>
      <x:c r="C181" s="63" t="n">
        <x:v>1</x:v>
      </x:c>
      <x:c r="D181" s="63" t="n">
        <x:v>1.5</x:v>
      </x:c>
      <x:c r="E181" s="63" t="s"/>
      <x:c r="F181" s="63" t="s"/>
      <x:c r="G181" s="63">
        <x:f>PRODUCT(C181:F181)</x:f>
      </x:c>
      <x:c r="H181" s="0" t="s"/>
    </x:row>
    <x:row r="183" spans="1:8" customFormat="1" ht="45" customHeight="1">
      <x:c r="A183" s="58" t="s">
        <x:v>1482</x:v>
      </x:c>
      <x:c r="B183" s="58" t="s">
        <x:v>1436</x:v>
      </x:c>
      <x:c r="C183" s="58" t="s">
        <x:v>83</x:v>
      </x:c>
      <x:c r="D183" s="59" t="s">
        <x:v>14</x:v>
      </x:c>
      <x:c r="E183" s="60" t="s">
        <x:v>84</x:v>
      </x:c>
      <x:c r="F183" s="60" t="s">
        <x:v>84</x:v>
      </x:c>
      <x:c r="G183" s="61">
        <x:f>SUM(G184:G185)</x:f>
      </x:c>
      <x:c r="H183" s="0" t="s"/>
    </x:row>
    <x:row r="184" spans="1:8">
      <x:c r="A184" s="62" t="s">
        <x:v>1438</x:v>
      </x:c>
      <x:c r="B184" s="62" t="s"/>
      <x:c r="C184" s="63" t="n">
        <x:v>1</x:v>
      </x:c>
      <x:c r="D184" s="63" t="n">
        <x:v>10.5</x:v>
      </x:c>
      <x:c r="E184" s="63" t="s"/>
      <x:c r="F184" s="63" t="s"/>
      <x:c r="G184" s="63">
        <x:f>PRODUCT(C184:F184)</x:f>
      </x:c>
      <x:c r="H184" s="0" t="s"/>
    </x:row>
    <x:row r="185" spans="1:8">
      <x:c r="A185" s="62" t="s">
        <x:v>1439</x:v>
      </x:c>
      <x:c r="B185" s="62" t="s"/>
      <x:c r="C185" s="63" t="n">
        <x:v>1</x:v>
      </x:c>
      <x:c r="D185" s="63" t="n">
        <x:v>10.5</x:v>
      </x:c>
      <x:c r="E185" s="63" t="s"/>
      <x:c r="F185" s="63" t="s"/>
      <x:c r="G185" s="63">
        <x:f>PRODUCT(C185:F185)</x:f>
      </x:c>
      <x:c r="H185" s="0" t="s"/>
    </x:row>
    <x:row r="187" spans="1:8" customFormat="1" ht="45" customHeight="1">
      <x:c r="A187" s="58" t="s">
        <x:v>1483</x:v>
      </x:c>
      <x:c r="B187" s="58" t="s">
        <x:v>1436</x:v>
      </x:c>
      <x:c r="C187" s="58" t="s">
        <x:v>85</x:v>
      </x:c>
      <x:c r="D187" s="59" t="s">
        <x:v>14</x:v>
      </x:c>
      <x:c r="E187" s="60" t="s">
        <x:v>86</x:v>
      </x:c>
      <x:c r="F187" s="60" t="s">
        <x:v>86</x:v>
      </x:c>
      <x:c r="G187" s="61">
        <x:f>SUM(G188:G188)</x:f>
      </x:c>
      <x:c r="H187" s="0" t="s"/>
    </x:row>
    <x:row r="188" spans="1:8">
      <x:c r="A188" s="62" t="s">
        <x:v>1476</x:v>
      </x:c>
      <x:c r="B188" s="62" t="s"/>
      <x:c r="C188" s="63" t="n">
        <x:v>1</x:v>
      </x:c>
      <x:c r="D188" s="63" t="n">
        <x:v>10</x:v>
      </x:c>
      <x:c r="E188" s="63" t="s"/>
      <x:c r="F188" s="63" t="s"/>
      <x:c r="G188" s="63">
        <x:f>PRODUCT(C188:F188)</x:f>
      </x:c>
      <x:c r="H188" s="0" t="s"/>
    </x:row>
    <x:row r="190" spans="1:8" customFormat="1" ht="45" customHeight="1">
      <x:c r="A190" s="58" t="s">
        <x:v>1484</x:v>
      </x:c>
      <x:c r="B190" s="58" t="s">
        <x:v>1436</x:v>
      </x:c>
      <x:c r="C190" s="58" t="s">
        <x:v>87</x:v>
      </x:c>
      <x:c r="D190" s="59" t="s">
        <x:v>51</x:v>
      </x:c>
      <x:c r="E190" s="60" t="s">
        <x:v>1485</x:v>
      </x:c>
      <x:c r="F190" s="60" t="s">
        <x:v>1485</x:v>
      </x:c>
      <x:c r="G190" s="61">
        <x:f>SUM(G191:G194)</x:f>
      </x:c>
      <x:c r="H190" s="0" t="s"/>
    </x:row>
    <x:row r="191" spans="1:8">
      <x:c r="A191" s="62" t="s">
        <x:v>1438</x:v>
      </x:c>
      <x:c r="B191" s="62" t="s"/>
      <x:c r="C191" s="63" t="n">
        <x:v>1</x:v>
      </x:c>
      <x:c r="D191" s="63" t="n">
        <x:v>10.4</x:v>
      </x:c>
      <x:c r="E191" s="63" t="s"/>
      <x:c r="F191" s="63" t="s"/>
      <x:c r="G191" s="63">
        <x:f>PRODUCT(C191:F191)</x:f>
      </x:c>
      <x:c r="H191" s="0" t="s"/>
    </x:row>
    <x:row r="192" spans="1:8">
      <x:c r="A192" s="62" t="s">
        <x:v>1439</x:v>
      </x:c>
      <x:c r="B192" s="62" t="s"/>
      <x:c r="C192" s="63" t="n">
        <x:v>1</x:v>
      </x:c>
      <x:c r="D192" s="63" t="n">
        <x:v>10.4</x:v>
      </x:c>
      <x:c r="E192" s="63" t="s"/>
      <x:c r="F192" s="63" t="s"/>
      <x:c r="G192" s="63">
        <x:f>PRODUCT(C192:F192)</x:f>
      </x:c>
      <x:c r="H192" s="0" t="s"/>
    </x:row>
    <x:row r="193" spans="1:8">
      <x:c r="A193" s="62" t="s">
        <x:v>1442</x:v>
      </x:c>
      <x:c r="B193" s="62" t="s"/>
      <x:c r="C193" s="63" t="n">
        <x:v>1</x:v>
      </x:c>
      <x:c r="D193" s="63" t="n">
        <x:v>1</x:v>
      </x:c>
      <x:c r="E193" s="63" t="s"/>
      <x:c r="F193" s="63" t="s"/>
      <x:c r="G193" s="63">
        <x:f>PRODUCT(C193:F193)</x:f>
      </x:c>
      <x:c r="H193" s="0" t="s"/>
    </x:row>
    <x:row r="194" spans="1:8">
      <x:c r="A194" s="62" t="s">
        <x:v>1476</x:v>
      </x:c>
      <x:c r="B194" s="62" t="s"/>
      <x:c r="C194" s="63" t="n">
        <x:v>1</x:v>
      </x:c>
      <x:c r="D194" s="63" t="n">
        <x:v>10</x:v>
      </x:c>
      <x:c r="E194" s="63" t="s"/>
      <x:c r="F194" s="63" t="s"/>
      <x:c r="G194" s="63">
        <x:f>PRODUCT(C194:F194)</x:f>
      </x:c>
      <x:c r="H194" s="0" t="s"/>
    </x:row>
    <x:row r="196" spans="1:8" customFormat="1" ht="45" customHeight="1">
      <x:c r="A196" s="58" t="s">
        <x:v>1486</x:v>
      </x:c>
      <x:c r="B196" s="58" t="s">
        <x:v>1436</x:v>
      </x:c>
      <x:c r="C196" s="58" t="s">
        <x:v>89</x:v>
      </x:c>
      <x:c r="D196" s="59" t="s">
        <x:v>51</x:v>
      </x:c>
      <x:c r="E196" s="60" t="s">
        <x:v>1487</x:v>
      </x:c>
      <x:c r="F196" s="60" t="s">
        <x:v>1487</x:v>
      </x:c>
      <x:c r="G196" s="61">
        <x:f>SUM(G197:G197)</x:f>
      </x:c>
      <x:c r="H196" s="0" t="s"/>
    </x:row>
    <x:row r="197" spans="1:8">
      <x:c r="A197" s="62" t="s">
        <x:v>1442</x:v>
      </x:c>
      <x:c r="B197" s="62" t="s"/>
      <x:c r="C197" s="63" t="n">
        <x:v>1</x:v>
      </x:c>
      <x:c r="D197" s="63" t="s"/>
      <x:c r="E197" s="63" t="s"/>
      <x:c r="F197" s="63" t="s"/>
      <x:c r="G197" s="63">
        <x:f>PRODUCT(C197:F197)</x:f>
      </x:c>
      <x:c r="H197" s="0" t="s"/>
    </x:row>
    <x:row r="199" spans="1:8">
      <x:c r="B199" s="0" t="s">
        <x:v>1434</x:v>
      </x:c>
      <x:c r="C199" s="56" t="s">
        <x:v>5</x:v>
      </x:c>
      <x:c r="D199" s="57" t="s">
        <x:v>6</x:v>
      </x:c>
      <x:c r="E199" s="56" t="s">
        <x:v>7</x:v>
      </x:c>
    </x:row>
    <x:row r="200" spans="1:8">
      <x:c r="B200" s="0" t="s">
        <x:v>1434</x:v>
      </x:c>
      <x:c r="C200" s="56" t="s">
        <x:v>8</x:v>
      </x:c>
      <x:c r="D200" s="57" t="s">
        <x:v>6</x:v>
      </x:c>
      <x:c r="E200" s="56" t="s">
        <x:v>9</x:v>
      </x:c>
    </x:row>
    <x:row r="201" spans="1:8">
      <x:c r="B201" s="0" t="s">
        <x:v>1434</x:v>
      </x:c>
      <x:c r="C201" s="56" t="s">
        <x:v>10</x:v>
      </x:c>
      <x:c r="D201" s="57" t="s">
        <x:v>91</x:v>
      </x:c>
      <x:c r="E201" s="56" t="s">
        <x:v>92</x:v>
      </x:c>
    </x:row>
    <x:row r="203" spans="1:8" customFormat="1" ht="45" customHeight="1">
      <x:c r="A203" s="58" t="s">
        <x:v>1488</x:v>
      </x:c>
      <x:c r="B203" s="58" t="s">
        <x:v>1436</x:v>
      </x:c>
      <x:c r="C203" s="58" t="s">
        <x:v>94</x:v>
      </x:c>
      <x:c r="D203" s="59" t="s">
        <x:v>95</x:v>
      </x:c>
      <x:c r="E203" s="60" t="s">
        <x:v>96</x:v>
      </x:c>
      <x:c r="F203" s="60" t="s">
        <x:v>96</x:v>
      </x:c>
      <x:c r="G203" s="61">
        <x:f>SUM(G204:G205)</x:f>
      </x:c>
      <x:c r="H203" s="0" t="s"/>
    </x:row>
    <x:row r="204" spans="1:8">
      <x:c r="A204" s="62" t="s">
        <x:v>1438</x:v>
      </x:c>
      <x:c r="B204" s="62" t="s"/>
      <x:c r="C204" s="63" t="n">
        <x:v>1</x:v>
      </x:c>
      <x:c r="D204" s="63" t="s"/>
      <x:c r="E204" s="63" t="s"/>
      <x:c r="F204" s="63" t="s"/>
      <x:c r="G204" s="63">
        <x:f>PRODUCT(C204:F204)</x:f>
      </x:c>
      <x:c r="H204" s="0" t="s"/>
    </x:row>
    <x:row r="205" spans="1:8">
      <x:c r="A205" s="62" t="s">
        <x:v>1439</x:v>
      </x:c>
      <x:c r="B205" s="62" t="s"/>
      <x:c r="C205" s="63" t="n">
        <x:v>1</x:v>
      </x:c>
      <x:c r="D205" s="63" t="s"/>
      <x:c r="E205" s="63" t="s"/>
      <x:c r="F205" s="63" t="s"/>
      <x:c r="G205" s="63">
        <x:f>PRODUCT(C205:F205)</x:f>
      </x:c>
      <x:c r="H205" s="0" t="s"/>
    </x:row>
    <x:row r="207" spans="1:8" customFormat="1" ht="45" customHeight="1">
      <x:c r="A207" s="58" t="s">
        <x:v>1489</x:v>
      </x:c>
      <x:c r="B207" s="58" t="s">
        <x:v>1436</x:v>
      </x:c>
      <x:c r="C207" s="58" t="s">
        <x:v>97</x:v>
      </x:c>
      <x:c r="D207" s="59" t="s">
        <x:v>14</x:v>
      </x:c>
      <x:c r="E207" s="60" t="s">
        <x:v>98</x:v>
      </x:c>
      <x:c r="F207" s="60" t="s">
        <x:v>98</x:v>
      </x:c>
      <x:c r="G207" s="61">
        <x:f>SUM(G208:G209)</x:f>
      </x:c>
      <x:c r="H207" s="0" t="s"/>
    </x:row>
    <x:row r="208" spans="1:8">
      <x:c r="A208" s="62" t="s">
        <x:v>1438</x:v>
      </x:c>
      <x:c r="B208" s="62" t="s"/>
      <x:c r="C208" s="63" t="n">
        <x:v>1</x:v>
      </x:c>
      <x:c r="D208" s="63" t="n">
        <x:v>0.55</x:v>
      </x:c>
      <x:c r="E208" s="63" t="s"/>
      <x:c r="F208" s="63" t="s"/>
      <x:c r="G208" s="63">
        <x:f>PRODUCT(C208:F208)</x:f>
      </x:c>
      <x:c r="H208" s="0" t="s"/>
    </x:row>
    <x:row r="209" spans="1:8">
      <x:c r="A209" s="62" t="s">
        <x:v>1439</x:v>
      </x:c>
      <x:c r="B209" s="62" t="s"/>
      <x:c r="C209" s="63" t="n">
        <x:v>1</x:v>
      </x:c>
      <x:c r="D209" s="63" t="n">
        <x:v>0.55</x:v>
      </x:c>
      <x:c r="E209" s="63" t="s"/>
      <x:c r="F209" s="63" t="s"/>
      <x:c r="G209" s="63">
        <x:f>PRODUCT(C209:F209)</x:f>
      </x:c>
      <x:c r="H209" s="0" t="s"/>
    </x:row>
    <x:row r="211" spans="1:8" customFormat="1" ht="45" customHeight="1">
      <x:c r="A211" s="58" t="s">
        <x:v>1490</x:v>
      </x:c>
      <x:c r="B211" s="58" t="s">
        <x:v>1436</x:v>
      </x:c>
      <x:c r="C211" s="58" t="s">
        <x:v>99</x:v>
      </x:c>
      <x:c r="D211" s="59" t="s">
        <x:v>95</x:v>
      </x:c>
      <x:c r="E211" s="60" t="s">
        <x:v>100</x:v>
      </x:c>
      <x:c r="F211" s="60" t="s">
        <x:v>100</x:v>
      </x:c>
      <x:c r="G211" s="61">
        <x:f>SUM(G212:G213)</x:f>
      </x:c>
      <x:c r="H211" s="0" t="s"/>
    </x:row>
    <x:row r="212" spans="1:8">
      <x:c r="A212" s="62" t="s">
        <x:v>1438</x:v>
      </x:c>
      <x:c r="B212" s="62" t="s"/>
      <x:c r="C212" s="63" t="n">
        <x:v>1</x:v>
      </x:c>
      <x:c r="D212" s="63" t="s"/>
      <x:c r="E212" s="63" t="s"/>
      <x:c r="F212" s="63" t="s"/>
      <x:c r="G212" s="63">
        <x:f>PRODUCT(C212:F212)</x:f>
      </x:c>
      <x:c r="H212" s="0" t="s"/>
    </x:row>
    <x:row r="213" spans="1:8">
      <x:c r="A213" s="62" t="s">
        <x:v>1439</x:v>
      </x:c>
      <x:c r="B213" s="62" t="s"/>
      <x:c r="C213" s="63" t="n">
        <x:v>1</x:v>
      </x:c>
      <x:c r="D213" s="63" t="s"/>
      <x:c r="E213" s="63" t="s"/>
      <x:c r="F213" s="63" t="s"/>
      <x:c r="G213" s="63">
        <x:f>PRODUCT(C213:F213)</x:f>
      </x:c>
      <x:c r="H213" s="0" t="s"/>
    </x:row>
    <x:row r="215" spans="1:8" customFormat="1" ht="45" customHeight="1">
      <x:c r="A215" s="58" t="s">
        <x:v>1491</x:v>
      </x:c>
      <x:c r="B215" s="58" t="s">
        <x:v>1436</x:v>
      </x:c>
      <x:c r="C215" s="58" t="s">
        <x:v>101</x:v>
      </x:c>
      <x:c r="D215" s="59" t="s">
        <x:v>95</x:v>
      </x:c>
      <x:c r="E215" s="60" t="s">
        <x:v>102</x:v>
      </x:c>
      <x:c r="F215" s="60" t="s">
        <x:v>102</x:v>
      </x:c>
      <x:c r="G215" s="61">
        <x:f>SUM(G216:G217)</x:f>
      </x:c>
      <x:c r="H215" s="0" t="s"/>
    </x:row>
    <x:row r="216" spans="1:8">
      <x:c r="A216" s="62" t="s">
        <x:v>1438</x:v>
      </x:c>
      <x:c r="B216" s="62" t="s"/>
      <x:c r="C216" s="63" t="n">
        <x:v>1</x:v>
      </x:c>
      <x:c r="D216" s="63" t="s"/>
      <x:c r="E216" s="63" t="s"/>
      <x:c r="F216" s="63" t="s"/>
      <x:c r="G216" s="63">
        <x:f>PRODUCT(C216:F216)</x:f>
      </x:c>
      <x:c r="H216" s="0" t="s"/>
    </x:row>
    <x:row r="217" spans="1:8">
      <x:c r="A217" s="62" t="s">
        <x:v>1439</x:v>
      </x:c>
      <x:c r="B217" s="62" t="s"/>
      <x:c r="C217" s="63" t="n">
        <x:v>1</x:v>
      </x:c>
      <x:c r="D217" s="63" t="s"/>
      <x:c r="E217" s="63" t="s"/>
      <x:c r="F217" s="63" t="s"/>
      <x:c r="G217" s="63">
        <x:f>PRODUCT(C217:F217)</x:f>
      </x:c>
      <x:c r="H217" s="0" t="s"/>
    </x:row>
    <x:row r="219" spans="1:8" customFormat="1" ht="45" customHeight="1">
      <x:c r="A219" s="58" t="s">
        <x:v>1492</x:v>
      </x:c>
      <x:c r="B219" s="58" t="s">
        <x:v>1436</x:v>
      </x:c>
      <x:c r="C219" s="58" t="s">
        <x:v>103</x:v>
      </x:c>
      <x:c r="D219" s="59" t="s">
        <x:v>95</x:v>
      </x:c>
      <x:c r="E219" s="60" t="s">
        <x:v>104</x:v>
      </x:c>
      <x:c r="F219" s="60" t="s">
        <x:v>104</x:v>
      </x:c>
      <x:c r="G219" s="61">
        <x:f>SUM(G220:G221)</x:f>
      </x:c>
      <x:c r="H219" s="0" t="s"/>
    </x:row>
    <x:row r="220" spans="1:8">
      <x:c r="A220" s="62" t="s">
        <x:v>1438</x:v>
      </x:c>
      <x:c r="B220" s="62" t="s"/>
      <x:c r="C220" s="63" t="n">
        <x:v>1</x:v>
      </x:c>
      <x:c r="D220" s="63" t="s"/>
      <x:c r="E220" s="63" t="s"/>
      <x:c r="F220" s="63" t="s"/>
      <x:c r="G220" s="63">
        <x:f>PRODUCT(C220:F220)</x:f>
      </x:c>
      <x:c r="H220" s="0" t="s"/>
    </x:row>
    <x:row r="221" spans="1:8">
      <x:c r="A221" s="62" t="s">
        <x:v>1439</x:v>
      </x:c>
      <x:c r="B221" s="62" t="s"/>
      <x:c r="C221" s="63" t="n">
        <x:v>1</x:v>
      </x:c>
      <x:c r="D221" s="63" t="s"/>
      <x:c r="E221" s="63" t="s"/>
      <x:c r="F221" s="63" t="s"/>
      <x:c r="G221" s="63">
        <x:f>PRODUCT(C221:F221)</x:f>
      </x:c>
      <x:c r="H221" s="0" t="s"/>
    </x:row>
    <x:row r="223" spans="1:8">
      <x:c r="B223" s="0" t="s">
        <x:v>1434</x:v>
      </x:c>
      <x:c r="C223" s="56" t="s">
        <x:v>5</x:v>
      </x:c>
      <x:c r="D223" s="57" t="s">
        <x:v>6</x:v>
      </x:c>
      <x:c r="E223" s="56" t="s">
        <x:v>7</x:v>
      </x:c>
    </x:row>
    <x:row r="224" spans="1:8">
      <x:c r="B224" s="0" t="s">
        <x:v>1434</x:v>
      </x:c>
      <x:c r="C224" s="56" t="s">
        <x:v>8</x:v>
      </x:c>
      <x:c r="D224" s="57" t="s">
        <x:v>6</x:v>
      </x:c>
      <x:c r="E224" s="56" t="s">
        <x:v>9</x:v>
      </x:c>
    </x:row>
    <x:row r="225" spans="1:8">
      <x:c r="B225" s="0" t="s">
        <x:v>1434</x:v>
      </x:c>
      <x:c r="C225" s="56" t="s">
        <x:v>10</x:v>
      </x:c>
      <x:c r="D225" s="57" t="s">
        <x:v>105</x:v>
      </x:c>
      <x:c r="E225" s="56" t="s">
        <x:v>106</x:v>
      </x:c>
    </x:row>
    <x:row r="227" spans="1:8" customFormat="1" ht="45" customHeight="1">
      <x:c r="A227" s="58" t="s">
        <x:v>1493</x:v>
      </x:c>
      <x:c r="B227" s="58" t="s">
        <x:v>1436</x:v>
      </x:c>
      <x:c r="C227" s="58" t="s">
        <x:v>108</x:v>
      </x:c>
      <x:c r="D227" s="59" t="s">
        <x:v>109</x:v>
      </x:c>
      <x:c r="E227" s="60" t="s">
        <x:v>1494</x:v>
      </x:c>
      <x:c r="F227" s="60" t="s">
        <x:v>1494</x:v>
      </x:c>
      <x:c r="G227" s="61">
        <x:f>SUM(G228:G228)</x:f>
      </x:c>
      <x:c r="H227" s="0" t="s"/>
    </x:row>
    <x:row r="228" spans="1:8">
      <x:c r="A228" s="62" t="s">
        <x:v>1495</x:v>
      </x:c>
      <x:c r="B228" s="62" t="s"/>
      <x:c r="C228" s="63" t="n">
        <x:v>2</x:v>
      </x:c>
      <x:c r="D228" s="63" t="s"/>
      <x:c r="E228" s="63" t="s"/>
      <x:c r="F228" s="63" t="s"/>
      <x:c r="G228" s="63">
        <x:f>PRODUCT(C228:F228)</x:f>
      </x:c>
      <x:c r="H228" s="0" t="s"/>
    </x:row>
    <x:row r="230" spans="1:8" customFormat="1" ht="45" customHeight="1">
      <x:c r="A230" s="58" t="s">
        <x:v>1496</x:v>
      </x:c>
      <x:c r="B230" s="58" t="s">
        <x:v>1436</x:v>
      </x:c>
      <x:c r="C230" s="58" t="s">
        <x:v>111</x:v>
      </x:c>
      <x:c r="D230" s="59" t="s">
        <x:v>109</x:v>
      </x:c>
      <x:c r="E230" s="60" t="s">
        <x:v>1497</x:v>
      </x:c>
      <x:c r="F230" s="60" t="s">
        <x:v>1497</x:v>
      </x:c>
      <x:c r="G230" s="61">
        <x:f>SUM(G231:G231)</x:f>
      </x:c>
      <x:c r="H230" s="0" t="s"/>
    </x:row>
    <x:row r="231" spans="1:8">
      <x:c r="A231" s="62" t="s">
        <x:v>1498</x:v>
      </x:c>
      <x:c r="B231" s="62" t="s"/>
      <x:c r="C231" s="63" t="n">
        <x:v>1</x:v>
      </x:c>
      <x:c r="D231" s="63" t="s"/>
      <x:c r="E231" s="63" t="s"/>
      <x:c r="F231" s="63" t="s"/>
      <x:c r="G231" s="63">
        <x:f>PRODUCT(C231:F231)</x:f>
      </x:c>
      <x:c r="H231" s="0" t="s"/>
    </x:row>
    <x:row r="233" spans="1:8" customFormat="1" ht="45" customHeight="1">
      <x:c r="A233" s="58" t="s">
        <x:v>1499</x:v>
      </x:c>
      <x:c r="B233" s="58" t="s">
        <x:v>1436</x:v>
      </x:c>
      <x:c r="C233" s="58" t="s">
        <x:v>113</x:v>
      </x:c>
      <x:c r="D233" s="59" t="s">
        <x:v>109</x:v>
      </x:c>
      <x:c r="E233" s="60" t="s">
        <x:v>1500</x:v>
      </x:c>
      <x:c r="F233" s="60" t="s">
        <x:v>1500</x:v>
      </x:c>
      <x:c r="G233" s="61">
        <x:f>SUM(G234:G234)</x:f>
      </x:c>
      <x:c r="H233" s="0" t="s"/>
    </x:row>
    <x:row r="234" spans="1:8">
      <x:c r="A234" s="62" t="s">
        <x:v>1501</x:v>
      </x:c>
      <x:c r="B234" s="62" t="s"/>
      <x:c r="C234" s="63" t="n">
        <x:v>1</x:v>
      </x:c>
      <x:c r="D234" s="63" t="s"/>
      <x:c r="E234" s="63" t="s"/>
      <x:c r="F234" s="63" t="s"/>
      <x:c r="G234" s="63">
        <x:f>PRODUCT(C234:F234)</x:f>
      </x:c>
      <x:c r="H234" s="0" t="s"/>
    </x:row>
    <x:row r="236" spans="1:8" customFormat="1" ht="45" customHeight="1">
      <x:c r="A236" s="58" t="s">
        <x:v>1502</x:v>
      </x:c>
      <x:c r="B236" s="58" t="s">
        <x:v>1436</x:v>
      </x:c>
      <x:c r="C236" s="58" t="s">
        <x:v>115</x:v>
      </x:c>
      <x:c r="D236" s="59" t="s">
        <x:v>109</x:v>
      </x:c>
      <x:c r="E236" s="60" t="s">
        <x:v>1503</x:v>
      </x:c>
      <x:c r="F236" s="60" t="s">
        <x:v>1503</x:v>
      </x:c>
      <x:c r="G236" s="61">
        <x:f>SUM(G237:G237)</x:f>
      </x:c>
      <x:c r="H236" s="0" t="s"/>
    </x:row>
    <x:row r="237" spans="1:8">
      <x:c r="A237" s="62" t="s">
        <x:v>1504</x:v>
      </x:c>
      <x:c r="B237" s="62" t="s"/>
      <x:c r="C237" s="63" t="n">
        <x:v>1</x:v>
      </x:c>
      <x:c r="D237" s="63" t="s"/>
      <x:c r="E237" s="63" t="s"/>
      <x:c r="F237" s="63" t="s"/>
      <x:c r="G237" s="63">
        <x:f>PRODUCT(C237:F237)</x:f>
      </x:c>
      <x:c r="H237" s="0" t="s"/>
    </x:row>
    <x:row r="239" spans="1:8" customFormat="1" ht="45" customHeight="1">
      <x:c r="A239" s="58" t="s">
        <x:v>1505</x:v>
      </x:c>
      <x:c r="B239" s="58" t="s">
        <x:v>1436</x:v>
      </x:c>
      <x:c r="C239" s="58" t="s">
        <x:v>117</x:v>
      </x:c>
      <x:c r="D239" s="59" t="s">
        <x:v>109</x:v>
      </x:c>
      <x:c r="E239" s="60" t="s">
        <x:v>1506</x:v>
      </x:c>
      <x:c r="F239" s="60" t="s">
        <x:v>1506</x:v>
      </x:c>
      <x:c r="G239" s="61">
        <x:f>SUM(G240:G240)</x:f>
      </x:c>
      <x:c r="H239" s="0" t="s"/>
    </x:row>
    <x:row r="240" spans="1:8">
      <x:c r="A240" s="62" t="s">
        <x:v>1507</x:v>
      </x:c>
      <x:c r="B240" s="62" t="s"/>
      <x:c r="C240" s="63" t="n">
        <x:v>1</x:v>
      </x:c>
      <x:c r="D240" s="63" t="s"/>
      <x:c r="E240" s="63" t="s"/>
      <x:c r="F240" s="63" t="s"/>
      <x:c r="G240" s="63">
        <x:f>PRODUCT(C240:F240)</x:f>
      </x:c>
      <x:c r="H240" s="0" t="s"/>
    </x:row>
    <x:row r="242" spans="1:8" customFormat="1" ht="45" customHeight="1">
      <x:c r="A242" s="58" t="s">
        <x:v>1508</x:v>
      </x:c>
      <x:c r="B242" s="58" t="s">
        <x:v>1436</x:v>
      </x:c>
      <x:c r="C242" s="58" t="s">
        <x:v>119</x:v>
      </x:c>
      <x:c r="D242" s="59" t="s">
        <x:v>109</x:v>
      </x:c>
      <x:c r="E242" s="60" t="s">
        <x:v>1509</x:v>
      </x:c>
      <x:c r="F242" s="60" t="s">
        <x:v>1509</x:v>
      </x:c>
      <x:c r="G242" s="61">
        <x:f>SUM(G243:G243)</x:f>
      </x:c>
      <x:c r="H242" s="0" t="s"/>
    </x:row>
    <x:row r="243" spans="1:8">
      <x:c r="A243" s="62" t="s">
        <x:v>1507</x:v>
      </x:c>
      <x:c r="B243" s="62" t="s"/>
      <x:c r="C243" s="63" t="n">
        <x:v>1</x:v>
      </x:c>
      <x:c r="D243" s="63" t="s"/>
      <x:c r="E243" s="63" t="s"/>
      <x:c r="F243" s="63" t="s"/>
      <x:c r="G243" s="63">
        <x:f>PRODUCT(C243:F243)</x:f>
      </x:c>
      <x:c r="H243" s="0" t="s"/>
    </x:row>
    <x:row r="245" spans="1:8" customFormat="1" ht="45" customHeight="1">
      <x:c r="A245" s="58" t="s">
        <x:v>1510</x:v>
      </x:c>
      <x:c r="B245" s="58" t="s">
        <x:v>1436</x:v>
      </x:c>
      <x:c r="C245" s="58" t="s">
        <x:v>121</x:v>
      </x:c>
      <x:c r="D245" s="59" t="s">
        <x:v>109</x:v>
      </x:c>
      <x:c r="E245" s="60" t="s">
        <x:v>1511</x:v>
      </x:c>
      <x:c r="F245" s="60" t="s">
        <x:v>1511</x:v>
      </x:c>
      <x:c r="G245" s="61">
        <x:f>SUM(G246:G246)</x:f>
      </x:c>
      <x:c r="H245" s="0" t="s"/>
    </x:row>
    <x:row r="246" spans="1:8">
      <x:c r="A246" s="62" t="s">
        <x:v>1507</x:v>
      </x:c>
      <x:c r="B246" s="62" t="s"/>
      <x:c r="C246" s="63" t="n">
        <x:v>2</x:v>
      </x:c>
      <x:c r="D246" s="63" t="s"/>
      <x:c r="E246" s="63" t="s"/>
      <x:c r="F246" s="63" t="s"/>
      <x:c r="G246" s="63">
        <x:f>PRODUCT(C246:F246)</x:f>
      </x:c>
      <x:c r="H246" s="0" t="s"/>
    </x:row>
    <x:row r="248" spans="1:8">
      <x:c r="B248" s="0" t="s">
        <x:v>1434</x:v>
      </x:c>
      <x:c r="C248" s="56" t="s">
        <x:v>5</x:v>
      </x:c>
      <x:c r="D248" s="57" t="s">
        <x:v>6</x:v>
      </x:c>
      <x:c r="E248" s="56" t="s">
        <x:v>7</x:v>
      </x:c>
    </x:row>
    <x:row r="249" spans="1:8">
      <x:c r="B249" s="0" t="s">
        <x:v>1434</x:v>
      </x:c>
      <x:c r="C249" s="56" t="s">
        <x:v>8</x:v>
      </x:c>
      <x:c r="D249" s="57" t="s">
        <x:v>6</x:v>
      </x:c>
      <x:c r="E249" s="56" t="s">
        <x:v>9</x:v>
      </x:c>
    </x:row>
    <x:row r="250" spans="1:8">
      <x:c r="B250" s="0" t="s">
        <x:v>1434</x:v>
      </x:c>
      <x:c r="C250" s="56" t="s">
        <x:v>10</x:v>
      </x:c>
      <x:c r="D250" s="57" t="s">
        <x:v>123</x:v>
      </x:c>
      <x:c r="E250" s="56" t="s">
        <x:v>124</x:v>
      </x:c>
    </x:row>
    <x:row r="252" spans="1:8" customFormat="1" ht="45" customHeight="1">
      <x:c r="A252" s="58" t="s">
        <x:v>1512</x:v>
      </x:c>
      <x:c r="B252" s="58" t="s">
        <x:v>1436</x:v>
      </x:c>
      <x:c r="C252" s="58" t="s">
        <x:v>126</x:v>
      </x:c>
      <x:c r="D252" s="59" t="s">
        <x:v>109</x:v>
      </x:c>
      <x:c r="E252" s="60" t="s">
        <x:v>1513</x:v>
      </x:c>
      <x:c r="F252" s="60" t="s">
        <x:v>1513</x:v>
      </x:c>
      <x:c r="G252" s="61">
        <x:f>SUM(G253:G254)</x:f>
      </x:c>
      <x:c r="H252" s="0" t="s"/>
    </x:row>
    <x:row r="253" spans="1:8">
      <x:c r="A253" s="62" t="s">
        <x:v>1498</x:v>
      </x:c>
      <x:c r="B253" s="62" t="s"/>
      <x:c r="C253" s="63" t="n">
        <x:v>1</x:v>
      </x:c>
      <x:c r="D253" s="63" t="s"/>
      <x:c r="E253" s="63" t="s"/>
      <x:c r="F253" s="63" t="s"/>
      <x:c r="G253" s="63">
        <x:f>PRODUCT(C253:F253)</x:f>
      </x:c>
      <x:c r="H253" s="0" t="s"/>
    </x:row>
    <x:row r="254" spans="1:8">
      <x:c r="A254" s="62" t="s">
        <x:v>1501</x:v>
      </x:c>
      <x:c r="B254" s="62" t="s"/>
      <x:c r="C254" s="63" t="n">
        <x:v>1</x:v>
      </x:c>
      <x:c r="D254" s="63" t="s"/>
      <x:c r="E254" s="63" t="s"/>
      <x:c r="F254" s="63" t="s"/>
      <x:c r="G254" s="63">
        <x:f>PRODUCT(C254:F254)</x:f>
      </x:c>
      <x:c r="H254" s="0" t="s"/>
    </x:row>
    <x:row r="256" spans="1:8">
      <x:c r="B256" s="0" t="s">
        <x:v>1434</x:v>
      </x:c>
      <x:c r="C256" s="56" t="s">
        <x:v>5</x:v>
      </x:c>
      <x:c r="D256" s="57" t="s">
        <x:v>6</x:v>
      </x:c>
      <x:c r="E256" s="56" t="s">
        <x:v>7</x:v>
      </x:c>
    </x:row>
    <x:row r="257" spans="1:8">
      <x:c r="B257" s="0" t="s">
        <x:v>1434</x:v>
      </x:c>
      <x:c r="C257" s="56" t="s">
        <x:v>8</x:v>
      </x:c>
      <x:c r="D257" s="57" t="s">
        <x:v>6</x:v>
      </x:c>
      <x:c r="E257" s="56" t="s">
        <x:v>9</x:v>
      </x:c>
    </x:row>
    <x:row r="258" spans="1:8">
      <x:c r="B258" s="0" t="s">
        <x:v>1434</x:v>
      </x:c>
      <x:c r="C258" s="56" t="s">
        <x:v>10</x:v>
      </x:c>
      <x:c r="D258" s="57" t="s">
        <x:v>128</x:v>
      </x:c>
      <x:c r="E258" s="56" t="s">
        <x:v>129</x:v>
      </x:c>
    </x:row>
    <x:row r="260" spans="1:8" customFormat="1" ht="45" customHeight="1">
      <x:c r="A260" s="58" t="s">
        <x:v>1514</x:v>
      </x:c>
      <x:c r="B260" s="58" t="s">
        <x:v>1436</x:v>
      </x:c>
      <x:c r="C260" s="58" t="s">
        <x:v>131</x:v>
      </x:c>
      <x:c r="D260" s="59" t="s">
        <x:v>132</x:v>
      </x:c>
      <x:c r="E260" s="60" t="s">
        <x:v>1515</x:v>
      </x:c>
      <x:c r="F260" s="60" t="s">
        <x:v>1515</x:v>
      </x:c>
      <x:c r="G260" s="61">
        <x:f>SUM(G261:G261)</x:f>
      </x:c>
      <x:c r="H260" s="0" t="s"/>
    </x:row>
    <x:row r="261" spans="1:8">
      <x:c r="A261" s="62" t="s">
        <x:v>1442</x:v>
      </x:c>
      <x:c r="B261" s="62" t="s"/>
      <x:c r="C261" s="63" t="n">
        <x:v>1</x:v>
      </x:c>
      <x:c r="D261" s="63" t="s"/>
      <x:c r="E261" s="63" t="s"/>
      <x:c r="F261" s="63" t="s"/>
      <x:c r="G261" s="63">
        <x:f>PRODUCT(C261:F261)</x:f>
      </x:c>
      <x:c r="H261" s="0" t="s"/>
    </x:row>
    <x:row r="263" spans="1:8">
      <x:c r="B263" s="0" t="s">
        <x:v>1434</x:v>
      </x:c>
      <x:c r="C263" s="56" t="s">
        <x:v>5</x:v>
      </x:c>
      <x:c r="D263" s="57" t="s">
        <x:v>6</x:v>
      </x:c>
      <x:c r="E263" s="56" t="s">
        <x:v>7</x:v>
      </x:c>
    </x:row>
    <x:row r="264" spans="1:8">
      <x:c r="B264" s="0" t="s">
        <x:v>1434</x:v>
      </x:c>
      <x:c r="C264" s="56" t="s">
        <x:v>8</x:v>
      </x:c>
      <x:c r="D264" s="57" t="s">
        <x:v>6</x:v>
      </x:c>
      <x:c r="E264" s="56" t="s">
        <x:v>9</x:v>
      </x:c>
    </x:row>
    <x:row r="265" spans="1:8">
      <x:c r="B265" s="0" t="s">
        <x:v>1434</x:v>
      </x:c>
      <x:c r="C265" s="56" t="s">
        <x:v>10</x:v>
      </x:c>
      <x:c r="D265" s="57" t="s">
        <x:v>134</x:v>
      </x:c>
      <x:c r="E265" s="56" t="s">
        <x:v>135</x:v>
      </x:c>
    </x:row>
    <x:row r="267" spans="1:8" customFormat="1" ht="45" customHeight="1">
      <x:c r="A267" s="58" t="s">
        <x:v>1516</x:v>
      </x:c>
      <x:c r="B267" s="58" t="s">
        <x:v>1436</x:v>
      </x:c>
      <x:c r="C267" s="58" t="s">
        <x:v>137</x:v>
      </x:c>
      <x:c r="D267" s="59" t="s">
        <x:v>132</x:v>
      </x:c>
      <x:c r="E267" s="60" t="s">
        <x:v>1517</x:v>
      </x:c>
      <x:c r="F267" s="60" t="s">
        <x:v>1517</x:v>
      </x:c>
      <x:c r="G267" s="61">
        <x:f>SUM(G268:G268)</x:f>
      </x:c>
      <x:c r="H267" s="0" t="s"/>
    </x:row>
    <x:row r="268" spans="1:8">
      <x:c r="A268" s="62" t="s">
        <x:v>1456</x:v>
      </x:c>
      <x:c r="B268" s="62" t="s"/>
      <x:c r="C268" s="63" t="n">
        <x:v>1</x:v>
      </x:c>
      <x:c r="D268" s="63" t="s"/>
      <x:c r="E268" s="63" t="s"/>
      <x:c r="F268" s="63" t="s"/>
      <x:c r="G268" s="63">
        <x:f>PRODUCT(C268:F268)</x:f>
      </x:c>
      <x:c r="H268" s="0" t="s"/>
    </x:row>
    <x:row r="270" spans="1:8" customFormat="1" ht="45" customHeight="1">
      <x:c r="A270" s="58" t="s">
        <x:v>1518</x:v>
      </x:c>
      <x:c r="B270" s="58" t="s">
        <x:v>1436</x:v>
      </x:c>
      <x:c r="C270" s="58" t="s">
        <x:v>139</x:v>
      </x:c>
      <x:c r="D270" s="59" t="s">
        <x:v>132</x:v>
      </x:c>
      <x:c r="E270" s="60" t="s">
        <x:v>140</x:v>
      </x:c>
      <x:c r="F270" s="60" t="s">
        <x:v>140</x:v>
      </x:c>
      <x:c r="G270" s="61">
        <x:f>SUM(G271:G271)</x:f>
      </x:c>
      <x:c r="H270" s="0" t="s"/>
    </x:row>
    <x:row r="271" spans="1:8">
      <x:c r="A271" s="62" t="s">
        <x:v>1437</x:v>
      </x:c>
      <x:c r="B271" s="62" t="s"/>
      <x:c r="C271" s="63" t="n">
        <x:v>1.82</x:v>
      </x:c>
      <x:c r="D271" s="63" t="s"/>
      <x:c r="E271" s="63" t="s"/>
      <x:c r="F271" s="63" t="s"/>
      <x:c r="G271" s="63">
        <x:f>PRODUCT(C271:F271)</x:f>
      </x:c>
      <x:c r="H271" s="0" t="s"/>
    </x:row>
    <x:row r="273" spans="1:8" customFormat="1" ht="45" customHeight="1">
      <x:c r="A273" s="58" t="s">
        <x:v>1519</x:v>
      </x:c>
      <x:c r="B273" s="58" t="s">
        <x:v>1436</x:v>
      </x:c>
      <x:c r="C273" s="58" t="s">
        <x:v>141</x:v>
      </x:c>
      <x:c r="D273" s="59" t="s">
        <x:v>142</x:v>
      </x:c>
      <x:c r="E273" s="60" t="s">
        <x:v>1520</x:v>
      </x:c>
      <x:c r="F273" s="60" t="s">
        <x:v>1520</x:v>
      </x:c>
      <x:c r="G273" s="61">
        <x:f>SUM(G274:G274)</x:f>
      </x:c>
      <x:c r="H273" s="0" t="s"/>
    </x:row>
    <x:row r="274" spans="1:8">
      <x:c r="A274" s="62" t="s">
        <x:v>1521</x:v>
      </x:c>
      <x:c r="B274" s="62" t="s"/>
      <x:c r="C274" s="63" t="n">
        <x:v>2</x:v>
      </x:c>
      <x:c r="D274" s="63" t="s"/>
      <x:c r="E274" s="63" t="s"/>
      <x:c r="F274" s="63" t="s"/>
      <x:c r="G274" s="63">
        <x:f>PRODUCT(C274:F274)</x:f>
      </x:c>
      <x:c r="H274" s="0" t="s"/>
    </x:row>
    <x:row r="276" spans="1:8">
      <x:c r="B276" s="0" t="s">
        <x:v>1434</x:v>
      </x:c>
      <x:c r="C276" s="56" t="s">
        <x:v>5</x:v>
      </x:c>
      <x:c r="D276" s="57" t="s">
        <x:v>6</x:v>
      </x:c>
      <x:c r="E276" s="56" t="s">
        <x:v>7</x:v>
      </x:c>
    </x:row>
    <x:row r="277" spans="1:8">
      <x:c r="B277" s="0" t="s">
        <x:v>1434</x:v>
      </x:c>
      <x:c r="C277" s="56" t="s">
        <x:v>8</x:v>
      </x:c>
      <x:c r="D277" s="57" t="s">
        <x:v>6</x:v>
      </x:c>
      <x:c r="E277" s="56" t="s">
        <x:v>9</x:v>
      </x:c>
    </x:row>
    <x:row r="278" spans="1:8">
      <x:c r="B278" s="0" t="s">
        <x:v>1434</x:v>
      </x:c>
      <x:c r="C278" s="56" t="s">
        <x:v>10</x:v>
      </x:c>
      <x:c r="D278" s="57" t="s">
        <x:v>144</x:v>
      </x:c>
      <x:c r="E278" s="56" t="s">
        <x:v>145</x:v>
      </x:c>
    </x:row>
    <x:row r="280" spans="1:8" customFormat="1" ht="45" customHeight="1">
      <x:c r="A280" s="58" t="s">
        <x:v>1522</x:v>
      </x:c>
      <x:c r="B280" s="58" t="s">
        <x:v>1436</x:v>
      </x:c>
      <x:c r="C280" s="58" t="s">
        <x:v>147</x:v>
      </x:c>
      <x:c r="D280" s="59" t="s">
        <x:v>51</x:v>
      </x:c>
      <x:c r="E280" s="60" t="s">
        <x:v>1523</x:v>
      </x:c>
      <x:c r="F280" s="60" t="s">
        <x:v>1523</x:v>
      </x:c>
      <x:c r="G280" s="61">
        <x:f>SUM(G281:G281)</x:f>
      </x:c>
      <x:c r="H280" s="0" t="s"/>
    </x:row>
    <x:row r="281" spans="1:8">
      <x:c r="A281" s="62" t="s">
        <x:v>1524</x:v>
      </x:c>
      <x:c r="B281" s="62" t="s"/>
      <x:c r="C281" s="63" t="n">
        <x:v>1</x:v>
      </x:c>
      <x:c r="D281" s="63" t="n">
        <x:v>1.3</x:v>
      </x:c>
      <x:c r="E281" s="63" t="n">
        <x:v>2.9</x:v>
      </x:c>
      <x:c r="F281" s="63" t="s"/>
      <x:c r="G281" s="63">
        <x:f>PRODUCT(C281:F281)</x:f>
      </x:c>
      <x:c r="H281" s="0" t="s"/>
    </x:row>
    <x:row r="283" spans="1:8">
      <x:c r="B283" s="0" t="s">
        <x:v>1434</x:v>
      </x:c>
      <x:c r="C283" s="56" t="s">
        <x:v>5</x:v>
      </x:c>
      <x:c r="D283" s="57" t="s">
        <x:v>6</x:v>
      </x:c>
      <x:c r="E283" s="56" t="s">
        <x:v>7</x:v>
      </x:c>
    </x:row>
    <x:row r="284" spans="1:8">
      <x:c r="B284" s="0" t="s">
        <x:v>1434</x:v>
      </x:c>
      <x:c r="C284" s="56" t="s">
        <x:v>8</x:v>
      </x:c>
      <x:c r="D284" s="57" t="s">
        <x:v>6</x:v>
      </x:c>
      <x:c r="E284" s="56" t="s">
        <x:v>9</x:v>
      </x:c>
    </x:row>
    <x:row r="285" spans="1:8">
      <x:c r="B285" s="0" t="s">
        <x:v>1434</x:v>
      </x:c>
      <x:c r="C285" s="56" t="s">
        <x:v>10</x:v>
      </x:c>
      <x:c r="D285" s="57" t="s">
        <x:v>149</x:v>
      </x:c>
      <x:c r="E285" s="56" t="s">
        <x:v>150</x:v>
      </x:c>
    </x:row>
    <x:row r="287" spans="1:8" customFormat="1" ht="45" customHeight="1">
      <x:c r="A287" s="58" t="s">
        <x:v>1525</x:v>
      </x:c>
      <x:c r="B287" s="58" t="s">
        <x:v>1436</x:v>
      </x:c>
      <x:c r="C287" s="58" t="s">
        <x:v>152</x:v>
      </x:c>
      <x:c r="D287" s="59" t="s">
        <x:v>109</x:v>
      </x:c>
      <x:c r="E287" s="60" t="s">
        <x:v>1526</x:v>
      </x:c>
      <x:c r="F287" s="60" t="s">
        <x:v>1526</x:v>
      </x:c>
      <x:c r="G287" s="61">
        <x:f>SUM(G288:G288)</x:f>
      </x:c>
      <x:c r="H287" s="0" t="s"/>
    </x:row>
    <x:row r="288" spans="1:8">
      <x:c r="A288" s="62" t="s"/>
      <x:c r="B288" s="62" t="s"/>
      <x:c r="C288" s="63" t="n">
        <x:v>1</x:v>
      </x:c>
      <x:c r="D288" s="63" t="s"/>
      <x:c r="E288" s="63" t="s"/>
      <x:c r="F288" s="63" t="s"/>
      <x:c r="G288" s="63">
        <x:f>PRODUCT(C288:F288)</x:f>
      </x:c>
      <x:c r="H288" s="0" t="s"/>
    </x:row>
    <x:row r="290" spans="1:8">
      <x:c r="B290" s="0" t="s">
        <x:v>1434</x:v>
      </x:c>
      <x:c r="C290" s="56" t="s">
        <x:v>5</x:v>
      </x:c>
      <x:c r="D290" s="57" t="s">
        <x:v>6</x:v>
      </x:c>
      <x:c r="E290" s="56" t="s">
        <x:v>7</x:v>
      </x:c>
    </x:row>
    <x:row r="291" spans="1:8">
      <x:c r="B291" s="0" t="s">
        <x:v>1434</x:v>
      </x:c>
      <x:c r="C291" s="56" t="s">
        <x:v>8</x:v>
      </x:c>
      <x:c r="D291" s="57" t="s">
        <x:v>35</x:v>
      </x:c>
      <x:c r="E291" s="56" t="s">
        <x:v>154</x:v>
      </x:c>
    </x:row>
    <x:row r="292" spans="1:8">
      <x:c r="B292" s="0" t="s">
        <x:v>1434</x:v>
      </x:c>
      <x:c r="C292" s="56" t="s">
        <x:v>10</x:v>
      </x:c>
      <x:c r="D292" s="57" t="s">
        <x:v>6</x:v>
      </x:c>
      <x:c r="E292" s="56" t="s">
        <x:v>155</x:v>
      </x:c>
    </x:row>
    <x:row r="294" spans="1:8" customFormat="1" ht="45" customHeight="1">
      <x:c r="A294" s="58" t="s">
        <x:v>1527</x:v>
      </x:c>
      <x:c r="B294" s="58" t="s">
        <x:v>1436</x:v>
      </x:c>
      <x:c r="C294" s="58" t="s">
        <x:v>157</x:v>
      </x:c>
      <x:c r="D294" s="59" t="s">
        <x:v>51</x:v>
      </x:c>
      <x:c r="E294" s="60" t="s">
        <x:v>1528</x:v>
      </x:c>
      <x:c r="F294" s="60" t="s">
        <x:v>1528</x:v>
      </x:c>
      <x:c r="G294" s="61">
        <x:f>SUM(G295:G295)</x:f>
      </x:c>
      <x:c r="H294" s="0" t="s"/>
    </x:row>
    <x:row r="295" spans="1:8">
      <x:c r="A295" s="62" t="s">
        <x:v>1529</x:v>
      </x:c>
      <x:c r="B295" s="62" t="s"/>
      <x:c r="C295" s="63" t="n">
        <x:v>1</x:v>
      </x:c>
      <x:c r="D295" s="63" t="n">
        <x:v>6.16</x:v>
      </x:c>
      <x:c r="E295" s="63" t="s"/>
      <x:c r="F295" s="63" t="s"/>
      <x:c r="G295" s="63">
        <x:f>PRODUCT(C295:F295)</x:f>
      </x:c>
      <x:c r="H295" s="0" t="s"/>
    </x:row>
    <x:row r="297" spans="1:8" customFormat="1" ht="45" customHeight="1">
      <x:c r="A297" s="58" t="s">
        <x:v>1530</x:v>
      </x:c>
      <x:c r="B297" s="58" t="s">
        <x:v>1436</x:v>
      </x:c>
      <x:c r="C297" s="58" t="s">
        <x:v>159</x:v>
      </x:c>
      <x:c r="D297" s="59" t="s">
        <x:v>51</x:v>
      </x:c>
      <x:c r="E297" s="60" t="s">
        <x:v>1531</x:v>
      </x:c>
      <x:c r="F297" s="60" t="s">
        <x:v>1531</x:v>
      </x:c>
      <x:c r="G297" s="61">
        <x:f>SUM(G298:G301)</x:f>
      </x:c>
      <x:c r="H297" s="0" t="s"/>
    </x:row>
    <x:row r="298" spans="1:8">
      <x:c r="A298" s="62" t="s">
        <x:v>1532</x:v>
      </x:c>
      <x:c r="B298" s="62" t="s"/>
      <x:c r="C298" s="63" t="n">
        <x:v>1</x:v>
      </x:c>
      <x:c r="D298" s="63" t="n">
        <x:v>2.95</x:v>
      </x:c>
      <x:c r="E298" s="63" t="n">
        <x:v>1.8</x:v>
      </x:c>
      <x:c r="F298" s="63" t="s"/>
      <x:c r="G298" s="63">
        <x:f>PRODUCT(C298:F298)</x:f>
      </x:c>
      <x:c r="H298" s="0" t="s"/>
    </x:row>
    <x:row r="299" spans="1:8">
      <x:c r="A299" s="62" t="s">
        <x:v>1533</x:v>
      </x:c>
      <x:c r="B299" s="62" t="s"/>
      <x:c r="C299" s="63" t="n">
        <x:v>1</x:v>
      </x:c>
      <x:c r="D299" s="63" t="n">
        <x:v>2.95</x:v>
      </x:c>
      <x:c r="E299" s="63" t="n">
        <x:v>1.8</x:v>
      </x:c>
      <x:c r="F299" s="63" t="s"/>
      <x:c r="G299" s="63">
        <x:f>PRODUCT(C299:F299)</x:f>
      </x:c>
      <x:c r="H299" s="0" t="s"/>
    </x:row>
    <x:row r="300" spans="1:8">
      <x:c r="A300" s="62" t="s">
        <x:v>1534</x:v>
      </x:c>
      <x:c r="B300" s="62" t="s"/>
      <x:c r="C300" s="63" t="n">
        <x:v>1</x:v>
      </x:c>
      <x:c r="D300" s="63" t="n">
        <x:v>2.95</x:v>
      </x:c>
      <x:c r="E300" s="63" t="n">
        <x:v>1.8</x:v>
      </x:c>
      <x:c r="F300" s="63" t="s"/>
      <x:c r="G300" s="63">
        <x:f>PRODUCT(C300:F300)</x:f>
      </x:c>
      <x:c r="H300" s="0" t="s"/>
    </x:row>
    <x:row r="301" spans="1:8">
      <x:c r="A301" s="62" t="s">
        <x:v>1535</x:v>
      </x:c>
      <x:c r="B301" s="62" t="s"/>
      <x:c r="C301" s="63" t="n">
        <x:v>1</x:v>
      </x:c>
      <x:c r="D301" s="63" t="n">
        <x:v>2.95</x:v>
      </x:c>
      <x:c r="E301" s="63" t="n">
        <x:v>1.8</x:v>
      </x:c>
      <x:c r="F301" s="63" t="s"/>
      <x:c r="G301" s="63">
        <x:f>PRODUCT(C301:F301)</x:f>
      </x:c>
      <x:c r="H301" s="0" t="s"/>
    </x:row>
    <x:row r="303" spans="1:8" customFormat="1" ht="45" customHeight="1">
      <x:c r="A303" s="58" t="s">
        <x:v>1536</x:v>
      </x:c>
      <x:c r="B303" s="58" t="s">
        <x:v>1436</x:v>
      </x:c>
      <x:c r="C303" s="58" t="s">
        <x:v>29</x:v>
      </x:c>
      <x:c r="D303" s="59" t="s">
        <x:v>30</x:v>
      </x:c>
      <x:c r="E303" s="60" t="s">
        <x:v>1451</x:v>
      </x:c>
      <x:c r="F303" s="60" t="s">
        <x:v>1451</x:v>
      </x:c>
      <x:c r="G303" s="61">
        <x:f>SUM(G304:G304)</x:f>
      </x:c>
      <x:c r="H303" s="0" t="s"/>
    </x:row>
    <x:row r="304" spans="1:8">
      <x:c r="A304" s="62" t="s">
        <x:v>1529</x:v>
      </x:c>
      <x:c r="B304" s="62" t="s"/>
      <x:c r="C304" s="63" t="n">
        <x:v>1</x:v>
      </x:c>
      <x:c r="D304" s="63" t="n">
        <x:v>2.95</x:v>
      </x:c>
      <x:c r="E304" s="63" t="n">
        <x:v>14.6</x:v>
      </x:c>
      <x:c r="F304" s="63" t="n">
        <x:v>0.15</x:v>
      </x:c>
      <x:c r="G304" s="63">
        <x:f>PRODUCT(C304:F304)</x:f>
      </x:c>
      <x:c r="H304" s="0" t="s"/>
    </x:row>
    <x:row r="306" spans="1:8" customFormat="1" ht="45" customHeight="1">
      <x:c r="A306" s="58" t="s">
        <x:v>1537</x:v>
      </x:c>
      <x:c r="B306" s="58" t="s">
        <x:v>1436</x:v>
      </x:c>
      <x:c r="C306" s="58" t="s">
        <x:v>161</x:v>
      </x:c>
      <x:c r="D306" s="59" t="s">
        <x:v>30</x:v>
      </x:c>
      <x:c r="E306" s="60" t="s">
        <x:v>1538</x:v>
      </x:c>
      <x:c r="F306" s="60" t="s">
        <x:v>1538</x:v>
      </x:c>
      <x:c r="G306" s="61">
        <x:f>SUM(G307:G310)</x:f>
      </x:c>
      <x:c r="H306" s="0" t="s"/>
    </x:row>
    <x:row r="307" spans="1:8">
      <x:c r="A307" s="62" t="s">
        <x:v>1539</x:v>
      </x:c>
      <x:c r="B307" s="62" t="s"/>
      <x:c r="C307" s="63" t="s"/>
      <x:c r="D307" s="63" t="s"/>
      <x:c r="E307" s="63" t="s"/>
      <x:c r="F307" s="63" t="s"/>
      <x:c r="G307" s="63">
        <x:f>PRODUCT(C307:F307)</x:f>
      </x:c>
      <x:c r="H307" s="0" t="s"/>
    </x:row>
    <x:row r="308" spans="1:8">
      <x:c r="A308" s="62" t="s">
        <x:v>1540</x:v>
      </x:c>
      <x:c r="B308" s="62" t="s"/>
      <x:c r="C308" s="63" t="n">
        <x:v>1.3</x:v>
      </x:c>
      <x:c r="D308" s="63" t="n">
        <x:v>6.16</x:v>
      </x:c>
      <x:c r="E308" s="63" t="n">
        <x:v>0.3</x:v>
      </x:c>
      <x:c r="F308" s="63" t="s"/>
      <x:c r="G308" s="63">
        <x:f>PRODUCT(C308:F308)</x:f>
      </x:c>
      <x:c r="H308" s="0" t="s"/>
    </x:row>
    <x:row r="309" spans="1:8">
      <x:c r="A309" s="62" t="s">
        <x:v>159</x:v>
      </x:c>
      <x:c r="B309" s="62" t="s"/>
      <x:c r="C309" s="63" t="n">
        <x:v>1.3</x:v>
      </x:c>
      <x:c r="D309" s="63" t="n">
        <x:v>21.24</x:v>
      </x:c>
      <x:c r="E309" s="63" t="n">
        <x:v>0.3</x:v>
      </x:c>
      <x:c r="F309" s="63" t="s"/>
      <x:c r="G309" s="63">
        <x:f>PRODUCT(C309:F309)</x:f>
      </x:c>
      <x:c r="H309" s="0" t="s"/>
    </x:row>
    <x:row r="310" spans="1:8">
      <x:c r="A310" s="62" t="s">
        <x:v>29</x:v>
      </x:c>
      <x:c r="B310" s="62" t="s"/>
      <x:c r="C310" s="63" t="n">
        <x:v>1.3</x:v>
      </x:c>
      <x:c r="D310" s="63" t="n">
        <x:v>6.461</x:v>
      </x:c>
      <x:c r="E310" s="63" t="s"/>
      <x:c r="F310" s="63" t="s"/>
      <x:c r="G310" s="63">
        <x:f>PRODUCT(C310:F310)</x:f>
      </x:c>
      <x:c r="H310" s="0" t="s"/>
    </x:row>
    <x:row r="312" spans="1:8" customFormat="1" ht="45" customHeight="1">
      <x:c r="A312" s="58" t="s">
        <x:v>1541</x:v>
      </x:c>
      <x:c r="B312" s="58" t="s">
        <x:v>1436</x:v>
      </x:c>
      <x:c r="C312" s="58" t="s">
        <x:v>163</x:v>
      </x:c>
      <x:c r="D312" s="59" t="s">
        <x:v>30</x:v>
      </x:c>
      <x:c r="E312" s="60" t="s">
        <x:v>1542</x:v>
      </x:c>
      <x:c r="F312" s="60" t="s">
        <x:v>1542</x:v>
      </x:c>
      <x:c r="G312" s="61">
        <x:f>SUM(G313:G316)</x:f>
      </x:c>
      <x:c r="H312" s="0" t="s"/>
    </x:row>
    <x:row r="313" spans="1:8">
      <x:c r="A313" s="62" t="s">
        <x:v>1539</x:v>
      </x:c>
      <x:c r="B313" s="62" t="s"/>
      <x:c r="C313" s="63" t="s"/>
      <x:c r="D313" s="63" t="s"/>
      <x:c r="E313" s="63" t="s"/>
      <x:c r="F313" s="63" t="s"/>
      <x:c r="G313" s="63">
        <x:f>PRODUCT(C313:F313)</x:f>
      </x:c>
      <x:c r="H313" s="0" t="s"/>
    </x:row>
    <x:row r="314" spans="1:8">
      <x:c r="A314" s="62" t="s">
        <x:v>1540</x:v>
      </x:c>
      <x:c r="B314" s="62" t="s"/>
      <x:c r="C314" s="63" t="n">
        <x:v>1.3</x:v>
      </x:c>
      <x:c r="D314" s="63" t="n">
        <x:v>6.16</x:v>
      </x:c>
      <x:c r="E314" s="63" t="n">
        <x:v>0.3</x:v>
      </x:c>
      <x:c r="F314" s="63" t="s"/>
      <x:c r="G314" s="63">
        <x:f>PRODUCT(C314:F314)</x:f>
      </x:c>
      <x:c r="H314" s="0" t="s"/>
    </x:row>
    <x:row r="315" spans="1:8">
      <x:c r="A315" s="62" t="s">
        <x:v>159</x:v>
      </x:c>
      <x:c r="B315" s="62" t="s"/>
      <x:c r="C315" s="63" t="n">
        <x:v>1.3</x:v>
      </x:c>
      <x:c r="D315" s="63" t="n">
        <x:v>21.24</x:v>
      </x:c>
      <x:c r="E315" s="63" t="n">
        <x:v>0.3</x:v>
      </x:c>
      <x:c r="F315" s="63" t="s"/>
      <x:c r="G315" s="63">
        <x:f>PRODUCT(C315:F315)</x:f>
      </x:c>
      <x:c r="H315" s="0" t="s"/>
    </x:row>
    <x:row r="316" spans="1:8">
      <x:c r="A316" s="62" t="s">
        <x:v>29</x:v>
      </x:c>
      <x:c r="B316" s="62" t="s"/>
      <x:c r="C316" s="63" t="n">
        <x:v>1.3</x:v>
      </x:c>
      <x:c r="D316" s="63" t="n">
        <x:v>6.461</x:v>
      </x:c>
      <x:c r="E316" s="63" t="s"/>
      <x:c r="F316" s="63" t="s"/>
      <x:c r="G316" s="63">
        <x:f>PRODUCT(C316:F316)</x:f>
      </x:c>
      <x:c r="H316" s="0" t="s"/>
    </x:row>
    <x:row r="318" spans="1:8">
      <x:c r="B318" s="0" t="s">
        <x:v>1434</x:v>
      </x:c>
      <x:c r="C318" s="56" t="s">
        <x:v>5</x:v>
      </x:c>
      <x:c r="D318" s="57" t="s">
        <x:v>6</x:v>
      </x:c>
      <x:c r="E318" s="56" t="s">
        <x:v>7</x:v>
      </x:c>
    </x:row>
    <x:row r="319" spans="1:8">
      <x:c r="B319" s="0" t="s">
        <x:v>1434</x:v>
      </x:c>
      <x:c r="C319" s="56" t="s">
        <x:v>8</x:v>
      </x:c>
      <x:c r="D319" s="57" t="s">
        <x:v>35</x:v>
      </x:c>
      <x:c r="E319" s="56" t="s">
        <x:v>154</x:v>
      </x:c>
    </x:row>
    <x:row r="320" spans="1:8">
      <x:c r="B320" s="0" t="s">
        <x:v>1434</x:v>
      </x:c>
      <x:c r="C320" s="56" t="s">
        <x:v>10</x:v>
      </x:c>
      <x:c r="D320" s="57" t="s">
        <x:v>35</x:v>
      </x:c>
      <x:c r="E320" s="56" t="s">
        <x:v>165</x:v>
      </x:c>
    </x:row>
    <x:row r="322" spans="1:8" customFormat="1" ht="45" customHeight="1">
      <x:c r="A322" s="58" t="s">
        <x:v>1543</x:v>
      </x:c>
      <x:c r="B322" s="58" t="s">
        <x:v>1436</x:v>
      </x:c>
      <x:c r="C322" s="58" t="s">
        <x:v>167</x:v>
      </x:c>
      <x:c r="D322" s="59" t="s">
        <x:v>51</x:v>
      </x:c>
      <x:c r="E322" s="60" t="s">
        <x:v>1544</x:v>
      </x:c>
      <x:c r="F322" s="60" t="s">
        <x:v>1544</x:v>
      </x:c>
      <x:c r="G322" s="61">
        <x:f>SUM(G323:G323)</x:f>
      </x:c>
      <x:c r="H322" s="0" t="s"/>
    </x:row>
    <x:row r="323" spans="1:8">
      <x:c r="A323" s="62" t="s">
        <x:v>1545</x:v>
      </x:c>
      <x:c r="B323" s="62" t="s"/>
      <x:c r="C323" s="63" t="n">
        <x:v>1</x:v>
      </x:c>
      <x:c r="D323" s="63" t="n">
        <x:v>2.95</x:v>
      </x:c>
      <x:c r="E323" s="63" t="n">
        <x:v>1.8</x:v>
      </x:c>
      <x:c r="F323" s="63" t="s"/>
      <x:c r="G323" s="63">
        <x:f>PRODUCT(C323:F323)</x:f>
      </x:c>
      <x:c r="H323" s="0" t="s"/>
    </x:row>
    <x:row r="325" spans="1:8" customFormat="1" ht="45" customHeight="1">
      <x:c r="A325" s="58" t="s">
        <x:v>1546</x:v>
      </x:c>
      <x:c r="B325" s="58" t="s">
        <x:v>1436</x:v>
      </x:c>
      <x:c r="C325" s="58" t="s">
        <x:v>169</x:v>
      </x:c>
      <x:c r="D325" s="59" t="s">
        <x:v>51</x:v>
      </x:c>
      <x:c r="E325" s="60" t="s">
        <x:v>1547</x:v>
      </x:c>
      <x:c r="F325" s="60" t="s">
        <x:v>1547</x:v>
      </x:c>
      <x:c r="G325" s="61">
        <x:f>SUM(G326:G326)</x:f>
      </x:c>
      <x:c r="H325" s="0" t="s"/>
    </x:row>
    <x:row r="326" spans="1:8">
      <x:c r="A326" s="62" t="s">
        <x:v>1548</x:v>
      </x:c>
      <x:c r="B326" s="62" t="s"/>
      <x:c r="C326" s="63" t="n">
        <x:v>1</x:v>
      </x:c>
      <x:c r="D326" s="63" t="n">
        <x:v>2.95</x:v>
      </x:c>
      <x:c r="E326" s="63" t="n">
        <x:v>2.4</x:v>
      </x:c>
      <x:c r="F326" s="63" t="s"/>
      <x:c r="G326" s="63">
        <x:f>PRODUCT(C326:F326)</x:f>
      </x:c>
      <x:c r="H326" s="0" t="s"/>
    </x:row>
    <x:row r="328" spans="1:8" customFormat="1" ht="45" customHeight="1">
      <x:c r="A328" s="58" t="s">
        <x:v>1549</x:v>
      </x:c>
      <x:c r="B328" s="58" t="s">
        <x:v>1436</x:v>
      </x:c>
      <x:c r="C328" s="58" t="s">
        <x:v>171</x:v>
      </x:c>
      <x:c r="D328" s="59" t="s">
        <x:v>76</x:v>
      </x:c>
      <x:c r="E328" s="60" t="s">
        <x:v>1550</x:v>
      </x:c>
      <x:c r="F328" s="60" t="s">
        <x:v>1550</x:v>
      </x:c>
      <x:c r="G328" s="61">
        <x:f>SUM(G329:G334)</x:f>
      </x:c>
      <x:c r="H328" s="0" t="s"/>
    </x:row>
    <x:row r="329" spans="1:8">
      <x:c r="A329" s="62" t="s">
        <x:v>1533</x:v>
      </x:c>
      <x:c r="B329" s="62" t="s"/>
      <x:c r="C329" s="63" t="n">
        <x:v>2</x:v>
      </x:c>
      <x:c r="D329" s="63" t="n">
        <x:v>2.2</x:v>
      </x:c>
      <x:c r="E329" s="63" t="s"/>
      <x:c r="F329" s="63" t="s"/>
      <x:c r="G329" s="63">
        <x:f>PRODUCT(C329:F329)</x:f>
      </x:c>
      <x:c r="H329" s="0" t="s"/>
    </x:row>
    <x:row r="330" spans="1:8">
      <x:c r="A330" s="62" t="s"/>
      <x:c r="B330" s="62" t="s"/>
      <x:c r="C330" s="63" t="n">
        <x:v>1</x:v>
      </x:c>
      <x:c r="D330" s="63" t="n">
        <x:v>2.95</x:v>
      </x:c>
      <x:c r="E330" s="63" t="s"/>
      <x:c r="F330" s="63" t="s"/>
      <x:c r="G330" s="63">
        <x:f>PRODUCT(C330:F330)</x:f>
      </x:c>
      <x:c r="H330" s="0" t="s"/>
    </x:row>
    <x:row r="331" spans="1:8">
      <x:c r="A331" s="62" t="s">
        <x:v>1534</x:v>
      </x:c>
      <x:c r="B331" s="62" t="s"/>
      <x:c r="C331" s="63" t="n">
        <x:v>2</x:v>
      </x:c>
      <x:c r="D331" s="63" t="n">
        <x:v>2.2</x:v>
      </x:c>
      <x:c r="E331" s="63" t="s"/>
      <x:c r="F331" s="63" t="s"/>
      <x:c r="G331" s="63">
        <x:f>PRODUCT(C331:F331)</x:f>
      </x:c>
      <x:c r="H331" s="0" t="s"/>
    </x:row>
    <x:row r="332" spans="1:8">
      <x:c r="A332" s="62" t="s"/>
      <x:c r="B332" s="62" t="s"/>
      <x:c r="C332" s="63" t="n">
        <x:v>1</x:v>
      </x:c>
      <x:c r="D332" s="63" t="n">
        <x:v>2.95</x:v>
      </x:c>
      <x:c r="E332" s="63" t="s"/>
      <x:c r="F332" s="63" t="s"/>
      <x:c r="G332" s="63">
        <x:f>PRODUCT(C332:F332)</x:f>
      </x:c>
      <x:c r="H332" s="0" t="s"/>
    </x:row>
    <x:row r="333" spans="1:8">
      <x:c r="A333" s="62" t="s">
        <x:v>1535</x:v>
      </x:c>
      <x:c r="B333" s="62" t="s"/>
      <x:c r="C333" s="63" t="n">
        <x:v>2</x:v>
      </x:c>
      <x:c r="D333" s="63" t="n">
        <x:v>2.2</x:v>
      </x:c>
      <x:c r="E333" s="63" t="s"/>
      <x:c r="F333" s="63" t="s"/>
      <x:c r="G333" s="63">
        <x:f>PRODUCT(C333:F333)</x:f>
      </x:c>
      <x:c r="H333" s="0" t="s"/>
    </x:row>
    <x:row r="334" spans="1:8">
      <x:c r="A334" s="62" t="s"/>
      <x:c r="B334" s="62" t="s"/>
      <x:c r="C334" s="63" t="n">
        <x:v>2</x:v>
      </x:c>
      <x:c r="D334" s="63" t="n">
        <x:v>2.95</x:v>
      </x:c>
      <x:c r="E334" s="63" t="s"/>
      <x:c r="F334" s="63" t="s"/>
      <x:c r="G334" s="63">
        <x:f>PRODUCT(C334:F334)</x:f>
      </x:c>
      <x:c r="H334" s="0" t="s"/>
    </x:row>
    <x:row r="336" spans="1:8" customFormat="1" ht="45" customHeight="1">
      <x:c r="A336" s="58" t="s">
        <x:v>1551</x:v>
      </x:c>
      <x:c r="B336" s="58" t="s">
        <x:v>1436</x:v>
      </x:c>
      <x:c r="C336" s="58" t="s">
        <x:v>173</x:v>
      </x:c>
      <x:c r="D336" s="59" t="s">
        <x:v>30</x:v>
      </x:c>
      <x:c r="E336" s="60" t="s">
        <x:v>1552</x:v>
      </x:c>
      <x:c r="F336" s="60" t="s">
        <x:v>1552</x:v>
      </x:c>
      <x:c r="G336" s="61">
        <x:f>SUM(G337:G337)</x:f>
      </x:c>
      <x:c r="H336" s="0" t="s"/>
    </x:row>
    <x:row r="337" spans="1:8">
      <x:c r="A337" s="62" t="s">
        <x:v>1529</x:v>
      </x:c>
      <x:c r="B337" s="62" t="s"/>
      <x:c r="C337" s="63" t="n">
        <x:v>1</x:v>
      </x:c>
      <x:c r="D337" s="63" t="n">
        <x:v>3.8</x:v>
      </x:c>
      <x:c r="E337" s="63" t="n">
        <x:v>0.4</x:v>
      </x:c>
      <x:c r="F337" s="63" t="n">
        <x:v>0.3</x:v>
      </x:c>
      <x:c r="G337" s="63">
        <x:f>PRODUCT(C337:F337)</x:f>
      </x:c>
      <x:c r="H337" s="0" t="s"/>
    </x:row>
    <x:row r="339" spans="1:8" customFormat="1" ht="45" customHeight="1">
      <x:c r="A339" s="58" t="s">
        <x:v>1553</x:v>
      </x:c>
      <x:c r="B339" s="58" t="s">
        <x:v>1436</x:v>
      </x:c>
      <x:c r="C339" s="58" t="s">
        <x:v>175</x:v>
      </x:c>
      <x:c r="D339" s="59" t="s">
        <x:v>30</x:v>
      </x:c>
      <x:c r="E339" s="60" t="s">
        <x:v>1554</x:v>
      </x:c>
      <x:c r="F339" s="60" t="s">
        <x:v>1554</x:v>
      </x:c>
      <x:c r="G339" s="61">
        <x:f>SUM(G340:G341)</x:f>
      </x:c>
      <x:c r="H339" s="0" t="s"/>
    </x:row>
    <x:row r="340" spans="1:8">
      <x:c r="A340" s="62" t="s">
        <x:v>1533</x:v>
      </x:c>
      <x:c r="B340" s="62" t="s"/>
      <x:c r="C340" s="63" t="n">
        <x:v>1</x:v>
      </x:c>
      <x:c r="D340" s="63" t="n">
        <x:v>2.95</x:v>
      </x:c>
      <x:c r="E340" s="63" t="n">
        <x:v>0.4</x:v>
      </x:c>
      <x:c r="F340" s="63" t="n">
        <x:v>0.3</x:v>
      </x:c>
      <x:c r="G340" s="63">
        <x:f>PRODUCT(C340:F340)</x:f>
      </x:c>
      <x:c r="H340" s="0" t="s"/>
    </x:row>
    <x:row r="341" spans="1:8">
      <x:c r="A341" s="62" t="s">
        <x:v>1534</x:v>
      </x:c>
      <x:c r="B341" s="62" t="s"/>
      <x:c r="C341" s="63" t="n">
        <x:v>1</x:v>
      </x:c>
      <x:c r="D341" s="63" t="n">
        <x:v>2.95</x:v>
      </x:c>
      <x:c r="E341" s="63" t="n">
        <x:v>0.4</x:v>
      </x:c>
      <x:c r="F341" s="63" t="n">
        <x:v>0.3</x:v>
      </x:c>
      <x:c r="G341" s="63">
        <x:f>PRODUCT(C341:F341)</x:f>
      </x:c>
      <x:c r="H341" s="0" t="s"/>
    </x:row>
    <x:row r="343" spans="1:8" customFormat="1" ht="45" customHeight="1">
      <x:c r="A343" s="58" t="s">
        <x:v>1555</x:v>
      </x:c>
      <x:c r="B343" s="58" t="s">
        <x:v>1436</x:v>
      </x:c>
      <x:c r="C343" s="58" t="s">
        <x:v>177</x:v>
      </x:c>
      <x:c r="D343" s="59" t="s">
        <x:v>109</x:v>
      </x:c>
      <x:c r="E343" s="60" t="s">
        <x:v>1556</x:v>
      </x:c>
      <x:c r="F343" s="60" t="s">
        <x:v>1556</x:v>
      </x:c>
      <x:c r="G343" s="61">
        <x:f>SUM(G344:G348)</x:f>
      </x:c>
      <x:c r="H343" s="0" t="s"/>
    </x:row>
    <x:row r="344" spans="1:8">
      <x:c r="A344" s="62" t="s">
        <x:v>1557</x:v>
      </x:c>
      <x:c r="B344" s="62" t="s"/>
      <x:c r="C344" s="63" t="n">
        <x:v>42</x:v>
      </x:c>
      <x:c r="D344" s="63" t="s"/>
      <x:c r="E344" s="63" t="s"/>
      <x:c r="F344" s="63" t="s"/>
      <x:c r="G344" s="63">
        <x:f>PRODUCT(C344:F344)</x:f>
      </x:c>
      <x:c r="H344" s="0" t="s"/>
    </x:row>
    <x:row r="345" spans="1:8">
      <x:c r="A345" s="62" t="s"/>
      <x:c r="B345" s="62" t="s"/>
      <x:c r="C345" s="63" t="n">
        <x:v>24</x:v>
      </x:c>
      <x:c r="D345" s="63" t="s"/>
      <x:c r="E345" s="63" t="s"/>
      <x:c r="F345" s="63" t="s"/>
      <x:c r="G345" s="63">
        <x:f>PRODUCT(C345:F345)</x:f>
      </x:c>
      <x:c r="H345" s="0" t="s"/>
    </x:row>
    <x:row r="346" spans="1:8">
      <x:c r="A346" s="62" t="s">
        <x:v>1533</x:v>
      </x:c>
      <x:c r="B346" s="62" t="s"/>
      <x:c r="C346" s="63" t="n">
        <x:v>12</x:v>
      </x:c>
      <x:c r="D346" s="63" t="s"/>
      <x:c r="E346" s="63" t="s"/>
      <x:c r="F346" s="63" t="s"/>
      <x:c r="G346" s="63">
        <x:f>PRODUCT(C346:F346)</x:f>
      </x:c>
      <x:c r="H346" s="0" t="s"/>
    </x:row>
    <x:row r="347" spans="1:8">
      <x:c r="A347" s="62" t="s">
        <x:v>1534</x:v>
      </x:c>
      <x:c r="B347" s="62" t="s"/>
      <x:c r="C347" s="63" t="n">
        <x:v>12</x:v>
      </x:c>
      <x:c r="D347" s="63" t="s"/>
      <x:c r="E347" s="63" t="s"/>
      <x:c r="F347" s="63" t="s"/>
      <x:c r="G347" s="63">
        <x:f>PRODUCT(C347:F347)</x:f>
      </x:c>
      <x:c r="H347" s="0" t="s"/>
    </x:row>
    <x:row r="348" spans="1:8">
      <x:c r="A348" s="62" t="s">
        <x:v>1535</x:v>
      </x:c>
      <x:c r="B348" s="62" t="s"/>
      <x:c r="C348" s="63" t="n">
        <x:v>38</x:v>
      </x:c>
      <x:c r="D348" s="63" t="s"/>
      <x:c r="E348" s="63" t="s"/>
      <x:c r="F348" s="63" t="s"/>
      <x:c r="G348" s="63">
        <x:f>PRODUCT(C348:F348)</x:f>
      </x:c>
      <x:c r="H348" s="0" t="s"/>
    </x:row>
    <x:row r="350" spans="1:8" customFormat="1" ht="45" customHeight="1">
      <x:c r="A350" s="58" t="s">
        <x:v>1558</x:v>
      </x:c>
      <x:c r="B350" s="58" t="s">
        <x:v>1436</x:v>
      </x:c>
      <x:c r="C350" s="58" t="s">
        <x:v>179</x:v>
      </x:c>
      <x:c r="D350" s="59" t="s">
        <x:v>109</x:v>
      </x:c>
      <x:c r="E350" s="60" t="s">
        <x:v>1559</x:v>
      </x:c>
      <x:c r="F350" s="60" t="s">
        <x:v>1559</x:v>
      </x:c>
      <x:c r="G350" s="61">
        <x:f>SUM(G351:G357)</x:f>
      </x:c>
      <x:c r="H350" s="0" t="s"/>
    </x:row>
    <x:row r="351" spans="1:8">
      <x:c r="A351" s="62" t="s">
        <x:v>1557</x:v>
      </x:c>
      <x:c r="B351" s="62" t="s"/>
      <x:c r="C351" s="63" t="n">
        <x:v>40</x:v>
      </x:c>
      <x:c r="D351" s="63" t="s"/>
      <x:c r="E351" s="63" t="s"/>
      <x:c r="F351" s="63" t="s"/>
      <x:c r="G351" s="63">
        <x:f>PRODUCT(C351:F351)</x:f>
      </x:c>
      <x:c r="H351" s="0" t="s"/>
    </x:row>
    <x:row r="352" spans="1:8">
      <x:c r="A352" s="62" t="s"/>
      <x:c r="B352" s="62" t="s"/>
      <x:c r="C352" s="63" t="n">
        <x:v>8</x:v>
      </x:c>
      <x:c r="D352" s="63" t="n">
        <x:v>4</x:v>
      </x:c>
      <x:c r="E352" s="63" t="s"/>
      <x:c r="F352" s="63" t="s"/>
      <x:c r="G352" s="63">
        <x:f>PRODUCT(C352:F352)</x:f>
      </x:c>
      <x:c r="H352" s="0" t="s"/>
    </x:row>
    <x:row r="353" spans="1:8">
      <x:c r="A353" s="62" t="s">
        <x:v>1560</x:v>
      </x:c>
      <x:c r="B353" s="62" t="s"/>
      <x:c r="C353" s="63" t="n">
        <x:v>11</x:v>
      </x:c>
      <x:c r="D353" s="63" t="n">
        <x:v>4</x:v>
      </x:c>
      <x:c r="E353" s="63" t="s"/>
      <x:c r="F353" s="63" t="s"/>
      <x:c r="G353" s="63">
        <x:f>PRODUCT(C353:F353)</x:f>
      </x:c>
      <x:c r="H353" s="0" t="s"/>
    </x:row>
    <x:row r="354" spans="1:8">
      <x:c r="A354" s="62" t="s"/>
      <x:c r="B354" s="62" t="s"/>
      <x:c r="C354" s="63" t="n">
        <x:v>2</x:v>
      </x:c>
      <x:c r="D354" s="63" t="n">
        <x:v>20</x:v>
      </x:c>
      <x:c r="E354" s="63" t="s"/>
      <x:c r="F354" s="63" t="s"/>
      <x:c r="G354" s="63">
        <x:f>PRODUCT(C354:F354)</x:f>
      </x:c>
      <x:c r="H354" s="0" t="s"/>
    </x:row>
    <x:row r="355" spans="1:8">
      <x:c r="A355" s="62" t="s">
        <x:v>1561</x:v>
      </x:c>
      <x:c r="B355" s="62" t="s"/>
      <x:c r="C355" s="63" t="n">
        <x:v>11</x:v>
      </x:c>
      <x:c r="D355" s="63" t="n">
        <x:v>4</x:v>
      </x:c>
      <x:c r="E355" s="63" t="s"/>
      <x:c r="F355" s="63" t="s"/>
      <x:c r="G355" s="63">
        <x:f>PRODUCT(C355:F355)</x:f>
      </x:c>
      <x:c r="H355" s="0" t="s"/>
    </x:row>
    <x:row r="356" spans="1:8">
      <x:c r="A356" s="62" t="s"/>
      <x:c r="B356" s="62" t="s"/>
      <x:c r="C356" s="63" t="n">
        <x:v>2</x:v>
      </x:c>
      <x:c r="D356" s="63" t="n">
        <x:v>20</x:v>
      </x:c>
      <x:c r="E356" s="63" t="s"/>
      <x:c r="F356" s="63" t="s"/>
      <x:c r="G356" s="63">
        <x:f>PRODUCT(C356:F356)</x:f>
      </x:c>
      <x:c r="H356" s="0" t="s"/>
    </x:row>
    <x:row r="357" spans="1:8">
      <x:c r="A357" s="62" t="s">
        <x:v>1562</x:v>
      </x:c>
      <x:c r="B357" s="62" t="s"/>
      <x:c r="C357" s="63" t="n">
        <x:v>6</x:v>
      </x:c>
      <x:c r="D357" s="63" t="n">
        <x:v>4</x:v>
      </x:c>
      <x:c r="E357" s="63" t="s"/>
      <x:c r="F357" s="63" t="s"/>
      <x:c r="G357" s="63">
        <x:f>PRODUCT(C357:F357)</x:f>
      </x:c>
      <x:c r="H357" s="0" t="s"/>
    </x:row>
    <x:row r="359" spans="1:8">
      <x:c r="B359" s="0" t="s">
        <x:v>1434</x:v>
      </x:c>
      <x:c r="C359" s="56" t="s">
        <x:v>5</x:v>
      </x:c>
      <x:c r="D359" s="57" t="s">
        <x:v>6</x:v>
      </x:c>
      <x:c r="E359" s="56" t="s">
        <x:v>7</x:v>
      </x:c>
    </x:row>
    <x:row r="360" spans="1:8">
      <x:c r="B360" s="0" t="s">
        <x:v>1434</x:v>
      </x:c>
      <x:c r="C360" s="56" t="s">
        <x:v>8</x:v>
      </x:c>
      <x:c r="D360" s="57" t="s">
        <x:v>35</x:v>
      </x:c>
      <x:c r="E360" s="56" t="s">
        <x:v>154</x:v>
      </x:c>
    </x:row>
    <x:row r="361" spans="1:8">
      <x:c r="B361" s="0" t="s">
        <x:v>1434</x:v>
      </x:c>
      <x:c r="C361" s="56" t="s">
        <x:v>10</x:v>
      </x:c>
      <x:c r="D361" s="57" t="s">
        <x:v>57</x:v>
      </x:c>
      <x:c r="E361" s="56" t="s">
        <x:v>181</x:v>
      </x:c>
    </x:row>
    <x:row r="363" spans="1:8" customFormat="1" ht="45" customHeight="1">
      <x:c r="A363" s="58" t="s">
        <x:v>1563</x:v>
      </x:c>
      <x:c r="B363" s="58" t="s">
        <x:v>1436</x:v>
      </x:c>
      <x:c r="C363" s="58" t="s">
        <x:v>183</x:v>
      </x:c>
      <x:c r="D363" s="59" t="s">
        <x:v>51</x:v>
      </x:c>
      <x:c r="E363" s="60" t="s">
        <x:v>1564</x:v>
      </x:c>
      <x:c r="F363" s="60" t="s">
        <x:v>1564</x:v>
      </x:c>
      <x:c r="G363" s="61">
        <x:f>SUM(G364:G388)</x:f>
      </x:c>
      <x:c r="H363" s="0" t="s"/>
    </x:row>
    <x:row r="364" spans="1:8">
      <x:c r="A364" s="62" t="s">
        <x:v>1565</x:v>
      </x:c>
      <x:c r="B364" s="62" t="s"/>
      <x:c r="C364" s="63" t="s"/>
      <x:c r="D364" s="63" t="s"/>
      <x:c r="E364" s="63" t="s"/>
      <x:c r="F364" s="63" t="s"/>
      <x:c r="G364" s="63">
        <x:f>PRODUCT(C364:F364)</x:f>
      </x:c>
      <x:c r="H364" s="0" t="s"/>
    </x:row>
    <x:row r="365" spans="1:8">
      <x:c r="A365" s="62" t="s">
        <x:v>1566</x:v>
      </x:c>
      <x:c r="B365" s="62" t="s"/>
      <x:c r="C365" s="63" t="n">
        <x:v>5</x:v>
      </x:c>
      <x:c r="D365" s="63" t="n">
        <x:v>3.15</x:v>
      </x:c>
      <x:c r="E365" s="63" t="s"/>
      <x:c r="F365" s="63" t="n">
        <x:v>0.805</x:v>
      </x:c>
      <x:c r="G365" s="63">
        <x:f>PRODUCT(C365:F365)</x:f>
      </x:c>
      <x:c r="H365" s="0" t="s"/>
    </x:row>
    <x:row r="366" spans="1:8">
      <x:c r="A366" s="62" t="s">
        <x:v>1567</x:v>
      </x:c>
      <x:c r="B366" s="62" t="s"/>
      <x:c r="C366" s="63" t="n">
        <x:v>6</x:v>
      </x:c>
      <x:c r="D366" s="63" t="n">
        <x:v>3.15</x:v>
      </x:c>
      <x:c r="E366" s="63" t="s"/>
      <x:c r="F366" s="63" t="n">
        <x:v>0.611</x:v>
      </x:c>
      <x:c r="G366" s="63">
        <x:f>PRODUCT(C366:F366)</x:f>
      </x:c>
      <x:c r="H366" s="0" t="s"/>
    </x:row>
    <x:row r="367" spans="1:8">
      <x:c r="A367" s="62" t="s">
        <x:v>1568</x:v>
      </x:c>
      <x:c r="B367" s="62" t="s"/>
      <x:c r="C367" s="63" t="n">
        <x:v>4</x:v>
      </x:c>
      <x:c r="D367" s="63" t="n">
        <x:v>3.15</x:v>
      </x:c>
      <x:c r="E367" s="63" t="s"/>
      <x:c r="F367" s="63" t="n">
        <x:v>0.489</x:v>
      </x:c>
      <x:c r="G367" s="63">
        <x:f>PRODUCT(C367:F367)</x:f>
      </x:c>
      <x:c r="H367" s="0" t="s"/>
    </x:row>
    <x:row r="368" spans="1:8">
      <x:c r="A368" s="62" t="s"/>
      <x:c r="B368" s="62" t="s"/>
      <x:c r="C368" s="63" t="n">
        <x:v>12</x:v>
      </x:c>
      <x:c r="D368" s="63" t="n">
        <x:v>0.65</x:v>
      </x:c>
      <x:c r="E368" s="63" t="s"/>
      <x:c r="F368" s="63" t="n">
        <x:v>0.489</x:v>
      </x:c>
      <x:c r="G368" s="63">
        <x:f>PRODUCT(C368:F368)</x:f>
      </x:c>
      <x:c r="H368" s="0" t="s"/>
    </x:row>
    <x:row r="369" spans="1:8">
      <x:c r="A369" s="62" t="s">
        <x:v>1569</x:v>
      </x:c>
      <x:c r="B369" s="62" t="s"/>
      <x:c r="C369" s="63" t="s"/>
      <x:c r="D369" s="63" t="s"/>
      <x:c r="E369" s="63" t="s"/>
      <x:c r="F369" s="63" t="s"/>
      <x:c r="G369" s="63">
        <x:f>PRODUCT(C369:F369)</x:f>
      </x:c>
      <x:c r="H369" s="0" t="s"/>
    </x:row>
    <x:row r="370" spans="1:8">
      <x:c r="A370" s="62" t="s">
        <x:v>1570</x:v>
      </x:c>
      <x:c r="B370" s="62" t="s"/>
      <x:c r="C370" s="63" t="s"/>
      <x:c r="D370" s="63" t="s"/>
      <x:c r="E370" s="63" t="s"/>
      <x:c r="F370" s="63" t="s"/>
      <x:c r="G370" s="63">
        <x:f>PRODUCT(C370:F370)</x:f>
      </x:c>
      <x:c r="H370" s="0" t="s"/>
    </x:row>
    <x:row r="371" spans="1:8">
      <x:c r="A371" s="62" t="s">
        <x:v>1566</x:v>
      </x:c>
      <x:c r="B371" s="62" t="s"/>
      <x:c r="C371" s="63" t="n">
        <x:v>1</x:v>
      </x:c>
      <x:c r="D371" s="63" t="n">
        <x:v>2.75</x:v>
      </x:c>
      <x:c r="E371" s="63" t="s"/>
      <x:c r="F371" s="63" t="n">
        <x:v>0.805</x:v>
      </x:c>
      <x:c r="G371" s="63">
        <x:f>PRODUCT(C371:F371)</x:f>
      </x:c>
      <x:c r="H371" s="0" t="s"/>
    </x:row>
    <x:row r="372" spans="1:8">
      <x:c r="A372" s="62" t="s"/>
      <x:c r="B372" s="62" t="s"/>
      <x:c r="C372" s="63" t="n">
        <x:v>1</x:v>
      </x:c>
      <x:c r="D372" s="63" t="n">
        <x:v>3.5</x:v>
      </x:c>
      <x:c r="E372" s="63" t="s"/>
      <x:c r="F372" s="63" t="n">
        <x:v>0.805</x:v>
      </x:c>
      <x:c r="G372" s="63">
        <x:f>PRODUCT(C372:F372)</x:f>
      </x:c>
      <x:c r="H372" s="0" t="s"/>
    </x:row>
    <x:row r="373" spans="1:8">
      <x:c r="A373" s="62" t="s">
        <x:v>1571</x:v>
      </x:c>
      <x:c r="B373" s="62" t="s"/>
      <x:c r="C373" s="63" t="s"/>
      <x:c r="D373" s="63" t="s"/>
      <x:c r="E373" s="63" t="s"/>
      <x:c r="F373" s="63" t="s"/>
      <x:c r="G373" s="63">
        <x:f>PRODUCT(C373:F373)</x:f>
      </x:c>
      <x:c r="H373" s="0" t="s"/>
    </x:row>
    <x:row r="374" spans="1:8">
      <x:c r="A374" s="62" t="s">
        <x:v>1572</x:v>
      </x:c>
      <x:c r="B374" s="62" t="s"/>
      <x:c r="C374" s="63" t="n">
        <x:v>1</x:v>
      </x:c>
      <x:c r="D374" s="63" t="n">
        <x:v>2.8</x:v>
      </x:c>
      <x:c r="E374" s="63" t="s"/>
      <x:c r="F374" s="63" t="n">
        <x:v>0.805</x:v>
      </x:c>
      <x:c r="G374" s="63">
        <x:f>PRODUCT(C374:F374)</x:f>
      </x:c>
      <x:c r="H374" s="0" t="s"/>
    </x:row>
    <x:row r="375" spans="1:8">
      <x:c r="A375" s="62" t="s"/>
      <x:c r="B375" s="62" t="s"/>
      <x:c r="C375" s="63" t="n">
        <x:v>1</x:v>
      </x:c>
      <x:c r="D375" s="63" t="n">
        <x:v>3</x:v>
      </x:c>
      <x:c r="E375" s="63" t="s"/>
      <x:c r="F375" s="63" t="n">
        <x:v>0.805</x:v>
      </x:c>
      <x:c r="G375" s="63">
        <x:f>PRODUCT(C375:F375)</x:f>
      </x:c>
      <x:c r="H375" s="0" t="s"/>
    </x:row>
    <x:row r="376" spans="1:8">
      <x:c r="A376" s="62" t="s">
        <x:v>1573</x:v>
      </x:c>
      <x:c r="B376" s="62" t="s"/>
      <x:c r="C376" s="63" t="s"/>
      <x:c r="D376" s="63" t="s"/>
      <x:c r="E376" s="63" t="s"/>
      <x:c r="F376" s="63" t="s"/>
      <x:c r="G376" s="63">
        <x:f>PRODUCT(C376:F376)</x:f>
      </x:c>
      <x:c r="H376" s="0" t="s"/>
    </x:row>
    <x:row r="377" spans="1:8">
      <x:c r="A377" s="62" t="s">
        <x:v>1572</x:v>
      </x:c>
      <x:c r="B377" s="62" t="s"/>
      <x:c r="C377" s="63" t="n">
        <x:v>1</x:v>
      </x:c>
      <x:c r="D377" s="63" t="n">
        <x:v>3.1</x:v>
      </x:c>
      <x:c r="E377" s="63" t="s"/>
      <x:c r="F377" s="63" t="n">
        <x:v>0.805</x:v>
      </x:c>
      <x:c r="G377" s="63">
        <x:f>PRODUCT(C377:F377)</x:f>
      </x:c>
      <x:c r="H377" s="0" t="s"/>
    </x:row>
    <x:row r="378" spans="1:8">
      <x:c r="A378" s="62" t="s"/>
      <x:c r="B378" s="62" t="s"/>
      <x:c r="C378" s="63" t="n">
        <x:v>1</x:v>
      </x:c>
      <x:c r="D378" s="63" t="n">
        <x:v>3</x:v>
      </x:c>
      <x:c r="E378" s="63" t="s"/>
      <x:c r="F378" s="63" t="n">
        <x:v>0.805</x:v>
      </x:c>
      <x:c r="G378" s="63">
        <x:f>PRODUCT(C378:F378)</x:f>
      </x:c>
      <x:c r="H378" s="0" t="s"/>
    </x:row>
    <x:row r="379" spans="1:8">
      <x:c r="A379" s="62" t="s">
        <x:v>1574</x:v>
      </x:c>
      <x:c r="B379" s="62" t="s"/>
      <x:c r="C379" s="63" t="s"/>
      <x:c r="D379" s="63" t="s"/>
      <x:c r="E379" s="63" t="s"/>
      <x:c r="F379" s="63" t="s"/>
      <x:c r="G379" s="63">
        <x:f>PRODUCT(C379:F379)</x:f>
      </x:c>
      <x:c r="H379" s="0" t="s"/>
    </x:row>
    <x:row r="380" spans="1:8">
      <x:c r="A380" s="62" t="s">
        <x:v>1570</x:v>
      </x:c>
      <x:c r="B380" s="62" t="s"/>
      <x:c r="C380" s="63" t="s"/>
      <x:c r="D380" s="63" t="s"/>
      <x:c r="E380" s="63" t="s"/>
      <x:c r="F380" s="63" t="s"/>
      <x:c r="G380" s="63">
        <x:f>PRODUCT(C380:F380)</x:f>
      </x:c>
      <x:c r="H380" s="0" t="s"/>
    </x:row>
    <x:row r="381" spans="1:8">
      <x:c r="A381" s="62" t="s">
        <x:v>1575</x:v>
      </x:c>
      <x:c r="B381" s="62" t="s"/>
      <x:c r="C381" s="63" t="n">
        <x:v>2</x:v>
      </x:c>
      <x:c r="D381" s="63" t="n">
        <x:v>1.85</x:v>
      </x:c>
      <x:c r="E381" s="63" t="s"/>
      <x:c r="F381" s="63" t="n">
        <x:v>1.58</x:v>
      </x:c>
      <x:c r="G381" s="63">
        <x:f>PRODUCT(C381:F381)</x:f>
      </x:c>
      <x:c r="H381" s="0" t="s"/>
    </x:row>
    <x:row r="382" spans="1:8">
      <x:c r="A382" s="62" t="s">
        <x:v>1576</x:v>
      </x:c>
      <x:c r="B382" s="62" t="s"/>
      <x:c r="C382" s="63" t="n">
        <x:v>2</x:v>
      </x:c>
      <x:c r="D382" s="63" t="n">
        <x:v>1.85</x:v>
      </x:c>
      <x:c r="E382" s="63" t="s"/>
      <x:c r="F382" s="63" t="n">
        <x:v>1.48</x:v>
      </x:c>
      <x:c r="G382" s="63">
        <x:f>PRODUCT(C382:F382)</x:f>
      </x:c>
      <x:c r="H382" s="0" t="s"/>
    </x:row>
    <x:row r="383" spans="1:8">
      <x:c r="A383" s="62" t="s">
        <x:v>1571</x:v>
      </x:c>
      <x:c r="B383" s="62" t="s"/>
      <x:c r="C383" s="63" t="s"/>
      <x:c r="D383" s="63" t="s"/>
      <x:c r="E383" s="63" t="s"/>
      <x:c r="F383" s="63" t="s"/>
      <x:c r="G383" s="63">
        <x:f>PRODUCT(C383:F383)</x:f>
      </x:c>
      <x:c r="H383" s="0" t="s"/>
    </x:row>
    <x:row r="384" spans="1:8">
      <x:c r="A384" s="62" t="s">
        <x:v>1575</x:v>
      </x:c>
      <x:c r="B384" s="62" t="s"/>
      <x:c r="C384" s="63" t="n">
        <x:v>2</x:v>
      </x:c>
      <x:c r="D384" s="63" t="n">
        <x:v>1.85</x:v>
      </x:c>
      <x:c r="E384" s="63" t="s"/>
      <x:c r="F384" s="63" t="n">
        <x:v>1.58</x:v>
      </x:c>
      <x:c r="G384" s="63">
        <x:f>PRODUCT(C384:F384)</x:f>
      </x:c>
      <x:c r="H384" s="0" t="s"/>
    </x:row>
    <x:row r="385" spans="1:8">
      <x:c r="A385" s="62" t="s">
        <x:v>1576</x:v>
      </x:c>
      <x:c r="B385" s="62" t="s"/>
      <x:c r="C385" s="63" t="n">
        <x:v>2</x:v>
      </x:c>
      <x:c r="D385" s="63" t="n">
        <x:v>1.85</x:v>
      </x:c>
      <x:c r="E385" s="63" t="s"/>
      <x:c r="F385" s="63" t="n">
        <x:v>1.48</x:v>
      </x:c>
      <x:c r="G385" s="63">
        <x:f>PRODUCT(C385:F385)</x:f>
      </x:c>
      <x:c r="H385" s="0" t="s"/>
    </x:row>
    <x:row r="386" spans="1:8">
      <x:c r="A386" s="62" t="s">
        <x:v>1573</x:v>
      </x:c>
      <x:c r="B386" s="62" t="s"/>
      <x:c r="C386" s="63" t="s"/>
      <x:c r="D386" s="63" t="s"/>
      <x:c r="E386" s="63" t="s"/>
      <x:c r="F386" s="63" t="s"/>
      <x:c r="G386" s="63">
        <x:f>PRODUCT(C386:F386)</x:f>
      </x:c>
      <x:c r="H386" s="0" t="s"/>
    </x:row>
    <x:row r="387" spans="1:8">
      <x:c r="A387" s="62" t="s">
        <x:v>1575</x:v>
      </x:c>
      <x:c r="B387" s="62" t="s"/>
      <x:c r="C387" s="63" t="n">
        <x:v>2</x:v>
      </x:c>
      <x:c r="D387" s="63" t="n">
        <x:v>1.85</x:v>
      </x:c>
      <x:c r="E387" s="63" t="s"/>
      <x:c r="F387" s="63" t="n">
        <x:v>1.58</x:v>
      </x:c>
      <x:c r="G387" s="63">
        <x:f>PRODUCT(C387:F387)</x:f>
      </x:c>
      <x:c r="H387" s="0" t="s"/>
    </x:row>
    <x:row r="388" spans="1:8">
      <x:c r="A388" s="62" t="s">
        <x:v>1576</x:v>
      </x:c>
      <x:c r="B388" s="62" t="s"/>
      <x:c r="C388" s="63" t="n">
        <x:v>2</x:v>
      </x:c>
      <x:c r="D388" s="63" t="n">
        <x:v>1.85</x:v>
      </x:c>
      <x:c r="E388" s="63" t="s"/>
      <x:c r="F388" s="63" t="n">
        <x:v>1.48</x:v>
      </x:c>
      <x:c r="G388" s="63">
        <x:f>PRODUCT(C388:F388)</x:f>
      </x:c>
      <x:c r="H388" s="0" t="s"/>
    </x:row>
    <x:row r="390" spans="1:8" customFormat="1" ht="45" customHeight="1">
      <x:c r="A390" s="58" t="s">
        <x:v>1577</x:v>
      </x:c>
      <x:c r="B390" s="58" t="s">
        <x:v>1436</x:v>
      </x:c>
      <x:c r="C390" s="58" t="s">
        <x:v>185</x:v>
      </x:c>
      <x:c r="D390" s="59" t="s">
        <x:v>109</x:v>
      </x:c>
      <x:c r="E390" s="60" t="s">
        <x:v>1578</x:v>
      </x:c>
      <x:c r="F390" s="60" t="s">
        <x:v>1578</x:v>
      </x:c>
      <x:c r="G390" s="61">
        <x:f>SUM(G391:G395)</x:f>
      </x:c>
      <x:c r="H390" s="0" t="s"/>
    </x:row>
    <x:row r="391" spans="1:8">
      <x:c r="A391" s="62" t="s">
        <x:v>1557</x:v>
      </x:c>
      <x:c r="B391" s="62" t="s"/>
      <x:c r="C391" s="63" t="s"/>
      <x:c r="D391" s="63" t="s"/>
      <x:c r="E391" s="63" t="s"/>
      <x:c r="F391" s="63" t="s"/>
      <x:c r="G391" s="63">
        <x:f>PRODUCT(C391:F391)</x:f>
      </x:c>
      <x:c r="H391" s="0" t="s"/>
    </x:row>
    <x:row r="392" spans="1:8">
      <x:c r="A392" s="62" t="s"/>
      <x:c r="B392" s="62" t="s"/>
      <x:c r="C392" s="63" t="n">
        <x:v>8</x:v>
      </x:c>
      <x:c r="D392" s="63" t="s"/>
      <x:c r="E392" s="63" t="s"/>
      <x:c r="F392" s="63" t="s"/>
      <x:c r="G392" s="63">
        <x:f>PRODUCT(C392:F392)</x:f>
      </x:c>
      <x:c r="H392" s="0" t="s"/>
    </x:row>
    <x:row r="393" spans="1:8">
      <x:c r="A393" s="62" t="s">
        <x:v>1560</x:v>
      </x:c>
      <x:c r="B393" s="62" t="s"/>
      <x:c r="C393" s="63" t="n">
        <x:v>11</x:v>
      </x:c>
      <x:c r="D393" s="63" t="s"/>
      <x:c r="E393" s="63" t="s"/>
      <x:c r="F393" s="63" t="s"/>
      <x:c r="G393" s="63">
        <x:f>PRODUCT(C393:F393)</x:f>
      </x:c>
      <x:c r="H393" s="0" t="s"/>
    </x:row>
    <x:row r="394" spans="1:8">
      <x:c r="A394" s="62" t="s">
        <x:v>1561</x:v>
      </x:c>
      <x:c r="B394" s="62" t="s"/>
      <x:c r="C394" s="63" t="n">
        <x:v>11</x:v>
      </x:c>
      <x:c r="D394" s="63" t="s"/>
      <x:c r="E394" s="63" t="s"/>
      <x:c r="F394" s="63" t="s"/>
      <x:c r="G394" s="63">
        <x:f>PRODUCT(C394:F394)</x:f>
      </x:c>
      <x:c r="H394" s="0" t="s"/>
    </x:row>
    <x:row r="395" spans="1:8">
      <x:c r="A395" s="62" t="s">
        <x:v>1562</x:v>
      </x:c>
      <x:c r="B395" s="62" t="s"/>
      <x:c r="C395" s="63" t="n">
        <x:v>8</x:v>
      </x:c>
      <x:c r="D395" s="63" t="s"/>
      <x:c r="E395" s="63" t="s"/>
      <x:c r="F395" s="63" t="s"/>
      <x:c r="G395" s="63">
        <x:f>PRODUCT(C395:F395)</x:f>
      </x:c>
      <x:c r="H395" s="0" t="s"/>
    </x:row>
    <x:row r="397" spans="1:8" customFormat="1" ht="45" customHeight="1">
      <x:c r="A397" s="58" t="s">
        <x:v>1579</x:v>
      </x:c>
      <x:c r="B397" s="58" t="s">
        <x:v>1436</x:v>
      </x:c>
      <x:c r="C397" s="58" t="s">
        <x:v>187</x:v>
      </x:c>
      <x:c r="D397" s="59" t="s">
        <x:v>188</x:v>
      </x:c>
      <x:c r="E397" s="60" t="s">
        <x:v>1580</x:v>
      </x:c>
      <x:c r="F397" s="60" t="s">
        <x:v>1580</x:v>
      </x:c>
      <x:c r="G397" s="61">
        <x:f>SUM(G398:G402)</x:f>
      </x:c>
      <x:c r="H397" s="0" t="s"/>
    </x:row>
    <x:row r="398" spans="1:8">
      <x:c r="A398" s="62" t="s">
        <x:v>1566</x:v>
      </x:c>
      <x:c r="B398" s="62" t="s"/>
      <x:c r="C398" s="63" t="n">
        <x:v>5</x:v>
      </x:c>
      <x:c r="D398" s="63" t="n">
        <x:v>3.15</x:v>
      </x:c>
      <x:c r="E398" s="63" t="s"/>
      <x:c r="F398" s="63" t="n">
        <x:v>33.7</x:v>
      </x:c>
      <x:c r="G398" s="63">
        <x:f>PRODUCT(C398:F398)</x:f>
      </x:c>
      <x:c r="H398" s="0" t="s"/>
    </x:row>
    <x:row r="399" spans="1:8">
      <x:c r="A399" s="62" t="s">
        <x:v>1567</x:v>
      </x:c>
      <x:c r="B399" s="62" t="s"/>
      <x:c r="C399" s="63" t="n">
        <x:v>6</x:v>
      </x:c>
      <x:c r="D399" s="63" t="n">
        <x:v>3.15</x:v>
      </x:c>
      <x:c r="E399" s="63" t="s"/>
      <x:c r="F399" s="63" t="n">
        <x:v>22</x:v>
      </x:c>
      <x:c r="G399" s="63">
        <x:f>PRODUCT(C399:F399)</x:f>
      </x:c>
      <x:c r="H399" s="0" t="s"/>
    </x:row>
    <x:row r="400" spans="1:8">
      <x:c r="A400" s="62" t="s">
        <x:v>1568</x:v>
      </x:c>
      <x:c r="B400" s="62" t="s"/>
      <x:c r="C400" s="63" t="n">
        <x:v>4</x:v>
      </x:c>
      <x:c r="D400" s="63" t="n">
        <x:v>3.15</x:v>
      </x:c>
      <x:c r="E400" s="63" t="s"/>
      <x:c r="F400" s="63" t="n">
        <x:v>16</x:v>
      </x:c>
      <x:c r="G400" s="63">
        <x:f>PRODUCT(C400:F400)</x:f>
      </x:c>
      <x:c r="H400" s="0" t="s"/>
    </x:row>
    <x:row r="401" spans="1:8">
      <x:c r="A401" s="62" t="s"/>
      <x:c r="B401" s="62" t="s"/>
      <x:c r="C401" s="63" t="n">
        <x:v>12</x:v>
      </x:c>
      <x:c r="D401" s="63" t="n">
        <x:v>0.65</x:v>
      </x:c>
      <x:c r="E401" s="63" t="s"/>
      <x:c r="F401" s="63" t="n">
        <x:v>16</x:v>
      </x:c>
      <x:c r="G401" s="63">
        <x:f>PRODUCT(C401:F401)</x:f>
      </x:c>
      <x:c r="H401" s="0" t="s"/>
    </x:row>
    <x:row r="402" spans="1:8">
      <x:c r="A402" s="62" t="s">
        <x:v>1581</x:v>
      </x:c>
      <x:c r="B402" s="62" t="s"/>
      <x:c r="C402" s="63" t="n">
        <x:v>1</x:v>
      </x:c>
      <x:c r="D402" s="63" t="n">
        <x:v>60</x:v>
      </x:c>
      <x:c r="E402" s="63" t="s"/>
      <x:c r="F402" s="63" t="s"/>
      <x:c r="G402" s="63">
        <x:f>PRODUCT(C402:F402)</x:f>
      </x:c>
      <x:c r="H402" s="0" t="s"/>
    </x:row>
    <x:row r="404" spans="1:8" customFormat="1" ht="45" customHeight="1">
      <x:c r="A404" s="58" t="s">
        <x:v>1582</x:v>
      </x:c>
      <x:c r="B404" s="58" t="s">
        <x:v>1436</x:v>
      </x:c>
      <x:c r="C404" s="58" t="s">
        <x:v>190</x:v>
      </x:c>
      <x:c r="D404" s="59" t="s">
        <x:v>188</x:v>
      </x:c>
      <x:c r="E404" s="60" t="s">
        <x:v>1583</x:v>
      </x:c>
      <x:c r="F404" s="60" t="s">
        <x:v>1583</x:v>
      </x:c>
      <x:c r="G404" s="61">
        <x:f>SUM(G405:G414)</x:f>
      </x:c>
      <x:c r="H404" s="0" t="s"/>
    </x:row>
    <x:row r="405" spans="1:8">
      <x:c r="A405" s="62" t="s">
        <x:v>1570</x:v>
      </x:c>
      <x:c r="B405" s="62" t="s"/>
      <x:c r="C405" s="63" t="s"/>
      <x:c r="D405" s="63" t="s"/>
      <x:c r="E405" s="63" t="s"/>
      <x:c r="F405" s="63" t="s"/>
      <x:c r="G405" s="63">
        <x:f>PRODUCT(C405:F405)</x:f>
      </x:c>
      <x:c r="H405" s="0" t="s"/>
    </x:row>
    <x:row r="406" spans="1:8">
      <x:c r="A406" s="62" t="s">
        <x:v>1566</x:v>
      </x:c>
      <x:c r="B406" s="62" t="s"/>
      <x:c r="C406" s="63" t="n">
        <x:v>1</x:v>
      </x:c>
      <x:c r="D406" s="63" t="n">
        <x:v>2.75</x:v>
      </x:c>
      <x:c r="E406" s="63" t="s"/>
      <x:c r="F406" s="63" t="n">
        <x:v>33.7</x:v>
      </x:c>
      <x:c r="G406" s="63">
        <x:f>PRODUCT(C406:F406)</x:f>
      </x:c>
      <x:c r="H406" s="0" t="s"/>
    </x:row>
    <x:row r="407" spans="1:8">
      <x:c r="A407" s="62" t="s"/>
      <x:c r="B407" s="62" t="s"/>
      <x:c r="C407" s="63" t="n">
        <x:v>1</x:v>
      </x:c>
      <x:c r="D407" s="63" t="n">
        <x:v>3.5</x:v>
      </x:c>
      <x:c r="E407" s="63" t="s"/>
      <x:c r="F407" s="63" t="n">
        <x:v>33.7</x:v>
      </x:c>
      <x:c r="G407" s="63">
        <x:f>PRODUCT(C407:F407)</x:f>
      </x:c>
      <x:c r="H407" s="0" t="s"/>
    </x:row>
    <x:row r="408" spans="1:8">
      <x:c r="A408" s="62" t="s">
        <x:v>1571</x:v>
      </x:c>
      <x:c r="B408" s="62" t="s"/>
      <x:c r="C408" s="63" t="s"/>
      <x:c r="D408" s="63" t="s"/>
      <x:c r="E408" s="63" t="s"/>
      <x:c r="F408" s="63" t="s"/>
      <x:c r="G408" s="63">
        <x:f>PRODUCT(C408:F408)</x:f>
      </x:c>
      <x:c r="H408" s="0" t="s"/>
    </x:row>
    <x:row r="409" spans="1:8">
      <x:c r="A409" s="62" t="s">
        <x:v>1572</x:v>
      </x:c>
      <x:c r="B409" s="62" t="s"/>
      <x:c r="C409" s="63" t="n">
        <x:v>1</x:v>
      </x:c>
      <x:c r="D409" s="63" t="n">
        <x:v>2.8</x:v>
      </x:c>
      <x:c r="E409" s="63" t="s"/>
      <x:c r="F409" s="63" t="n">
        <x:v>33.7</x:v>
      </x:c>
      <x:c r="G409" s="63">
        <x:f>PRODUCT(C409:F409)</x:f>
      </x:c>
      <x:c r="H409" s="0" t="s"/>
    </x:row>
    <x:row r="410" spans="1:8">
      <x:c r="A410" s="62" t="s"/>
      <x:c r="B410" s="62" t="s"/>
      <x:c r="C410" s="63" t="n">
        <x:v>1</x:v>
      </x:c>
      <x:c r="D410" s="63" t="n">
        <x:v>3</x:v>
      </x:c>
      <x:c r="E410" s="63" t="s"/>
      <x:c r="F410" s="63" t="n">
        <x:v>33.7</x:v>
      </x:c>
      <x:c r="G410" s="63">
        <x:f>PRODUCT(C410:F410)</x:f>
      </x:c>
      <x:c r="H410" s="0" t="s"/>
    </x:row>
    <x:row r="411" spans="1:8">
      <x:c r="A411" s="62" t="s">
        <x:v>1573</x:v>
      </x:c>
      <x:c r="B411" s="62" t="s"/>
      <x:c r="C411" s="63" t="s"/>
      <x:c r="D411" s="63" t="s"/>
      <x:c r="E411" s="63" t="s"/>
      <x:c r="F411" s="63" t="s"/>
      <x:c r="G411" s="63">
        <x:f>PRODUCT(C411:F411)</x:f>
      </x:c>
      <x:c r="H411" s="0" t="s"/>
    </x:row>
    <x:row r="412" spans="1:8">
      <x:c r="A412" s="62" t="s">
        <x:v>1572</x:v>
      </x:c>
      <x:c r="B412" s="62" t="s"/>
      <x:c r="C412" s="63" t="n">
        <x:v>1</x:v>
      </x:c>
      <x:c r="D412" s="63" t="n">
        <x:v>3.1</x:v>
      </x:c>
      <x:c r="E412" s="63" t="s"/>
      <x:c r="F412" s="63" t="n">
        <x:v>33.7</x:v>
      </x:c>
      <x:c r="G412" s="63">
        <x:f>PRODUCT(C412:F412)</x:f>
      </x:c>
      <x:c r="H412" s="0" t="s"/>
    </x:row>
    <x:row r="413" spans="1:8">
      <x:c r="A413" s="62" t="s"/>
      <x:c r="B413" s="62" t="s"/>
      <x:c r="C413" s="63" t="n">
        <x:v>1</x:v>
      </x:c>
      <x:c r="D413" s="63" t="n">
        <x:v>3</x:v>
      </x:c>
      <x:c r="E413" s="63" t="s"/>
      <x:c r="F413" s="63" t="n">
        <x:v>33.7</x:v>
      </x:c>
      <x:c r="G413" s="63">
        <x:f>PRODUCT(C413:F413)</x:f>
      </x:c>
      <x:c r="H413" s="0" t="s"/>
    </x:row>
    <x:row r="414" spans="1:8">
      <x:c r="A414" s="62" t="s">
        <x:v>1581</x:v>
      </x:c>
      <x:c r="B414" s="62" t="s"/>
      <x:c r="C414" s="63" t="n">
        <x:v>1</x:v>
      </x:c>
      <x:c r="D414" s="63" t="n">
        <x:v>30</x:v>
      </x:c>
      <x:c r="E414" s="63" t="s"/>
      <x:c r="F414" s="63" t="s"/>
      <x:c r="G414" s="63">
        <x:f>PRODUCT(C414:F414)</x:f>
      </x:c>
      <x:c r="H414" s="0" t="s"/>
    </x:row>
    <x:row r="416" spans="1:8" customFormat="1" ht="45" customHeight="1">
      <x:c r="A416" s="58" t="s">
        <x:v>1584</x:v>
      </x:c>
      <x:c r="B416" s="58" t="s">
        <x:v>1436</x:v>
      </x:c>
      <x:c r="C416" s="58" t="s">
        <x:v>192</x:v>
      </x:c>
      <x:c r="D416" s="59" t="s">
        <x:v>188</x:v>
      </x:c>
      <x:c r="E416" s="60" t="s">
        <x:v>1585</x:v>
      </x:c>
      <x:c r="F416" s="60" t="s">
        <x:v>1585</x:v>
      </x:c>
      <x:c r="G416" s="61">
        <x:f>SUM(G417:G426)</x:f>
      </x:c>
      <x:c r="H416" s="0" t="s"/>
    </x:row>
    <x:row r="417" spans="1:8">
      <x:c r="A417" s="62" t="s">
        <x:v>1570</x:v>
      </x:c>
      <x:c r="B417" s="62" t="s"/>
      <x:c r="C417" s="63" t="s"/>
      <x:c r="D417" s="63" t="s"/>
      <x:c r="E417" s="63" t="s"/>
      <x:c r="F417" s="63" t="s"/>
      <x:c r="G417" s="63">
        <x:f>PRODUCT(C417:F417)</x:f>
      </x:c>
      <x:c r="H417" s="0" t="s"/>
    </x:row>
    <x:row r="418" spans="1:8">
      <x:c r="A418" s="62" t="s">
        <x:v>1586</x:v>
      </x:c>
      <x:c r="B418" s="62" t="s"/>
      <x:c r="C418" s="63" t="n">
        <x:v>2</x:v>
      </x:c>
      <x:c r="D418" s="63" t="n">
        <x:v>1.85</x:v>
      </x:c>
      <x:c r="E418" s="63" t="s"/>
      <x:c r="F418" s="63" t="n">
        <x:v>71.8</x:v>
      </x:c>
      <x:c r="G418" s="63">
        <x:f>PRODUCT(C418:F418)</x:f>
      </x:c>
      <x:c r="H418" s="0" t="s"/>
    </x:row>
    <x:row r="419" spans="1:8">
      <x:c r="A419" s="62" t="s">
        <x:v>1587</x:v>
      </x:c>
      <x:c r="B419" s="62" t="s"/>
      <x:c r="C419" s="63" t="n">
        <x:v>2</x:v>
      </x:c>
      <x:c r="D419" s="63" t="n">
        <x:v>1.85</x:v>
      </x:c>
      <x:c r="E419" s="63" t="s"/>
      <x:c r="F419" s="63" t="n">
        <x:v>61.9</x:v>
      </x:c>
      <x:c r="G419" s="63">
        <x:f>PRODUCT(C419:F419)</x:f>
      </x:c>
      <x:c r="H419" s="0" t="s"/>
    </x:row>
    <x:row r="420" spans="1:8">
      <x:c r="A420" s="62" t="s">
        <x:v>1571</x:v>
      </x:c>
      <x:c r="B420" s="62" t="s"/>
      <x:c r="C420" s="63" t="s"/>
      <x:c r="D420" s="63" t="s"/>
      <x:c r="E420" s="63" t="s"/>
      <x:c r="F420" s="63" t="s"/>
      <x:c r="G420" s="63">
        <x:f>PRODUCT(C420:F420)</x:f>
      </x:c>
      <x:c r="H420" s="0" t="s"/>
    </x:row>
    <x:row r="421" spans="1:8">
      <x:c r="A421" s="62" t="s">
        <x:v>1586</x:v>
      </x:c>
      <x:c r="B421" s="62" t="s"/>
      <x:c r="C421" s="63" t="n">
        <x:v>2</x:v>
      </x:c>
      <x:c r="D421" s="63" t="n">
        <x:v>1.85</x:v>
      </x:c>
      <x:c r="E421" s="63" t="s"/>
      <x:c r="F421" s="63" t="n">
        <x:v>71.8</x:v>
      </x:c>
      <x:c r="G421" s="63">
        <x:f>PRODUCT(C421:F421)</x:f>
      </x:c>
      <x:c r="H421" s="0" t="s"/>
    </x:row>
    <x:row r="422" spans="1:8">
      <x:c r="A422" s="62" t="s">
        <x:v>1587</x:v>
      </x:c>
      <x:c r="B422" s="62" t="s"/>
      <x:c r="C422" s="63" t="n">
        <x:v>2</x:v>
      </x:c>
      <x:c r="D422" s="63" t="n">
        <x:v>1.85</x:v>
      </x:c>
      <x:c r="E422" s="63" t="s"/>
      <x:c r="F422" s="63" t="n">
        <x:v>61.9</x:v>
      </x:c>
      <x:c r="G422" s="63">
        <x:f>PRODUCT(C422:F422)</x:f>
      </x:c>
      <x:c r="H422" s="0" t="s"/>
    </x:row>
    <x:row r="423" spans="1:8">
      <x:c r="A423" s="62" t="s">
        <x:v>1573</x:v>
      </x:c>
      <x:c r="B423" s="62" t="s"/>
      <x:c r="C423" s="63" t="s"/>
      <x:c r="D423" s="63" t="s"/>
      <x:c r="E423" s="63" t="s"/>
      <x:c r="F423" s="63" t="s"/>
      <x:c r="G423" s="63">
        <x:f>PRODUCT(C423:F423)</x:f>
      </x:c>
      <x:c r="H423" s="0" t="s"/>
    </x:row>
    <x:row r="424" spans="1:8">
      <x:c r="A424" s="62" t="s">
        <x:v>1586</x:v>
      </x:c>
      <x:c r="B424" s="62" t="s"/>
      <x:c r="C424" s="63" t="n">
        <x:v>2</x:v>
      </x:c>
      <x:c r="D424" s="63" t="n">
        <x:v>1.85</x:v>
      </x:c>
      <x:c r="E424" s="63" t="s"/>
      <x:c r="F424" s="63" t="n">
        <x:v>71.8</x:v>
      </x:c>
      <x:c r="G424" s="63">
        <x:f>PRODUCT(C424:F424)</x:f>
      </x:c>
      <x:c r="H424" s="0" t="s"/>
    </x:row>
    <x:row r="425" spans="1:8">
      <x:c r="A425" s="62" t="s">
        <x:v>1587</x:v>
      </x:c>
      <x:c r="B425" s="62" t="s"/>
      <x:c r="C425" s="63" t="n">
        <x:v>2</x:v>
      </x:c>
      <x:c r="D425" s="63" t="n">
        <x:v>1.85</x:v>
      </x:c>
      <x:c r="E425" s="63" t="s"/>
      <x:c r="F425" s="63" t="n">
        <x:v>61.9</x:v>
      </x:c>
      <x:c r="G425" s="63">
        <x:f>PRODUCT(C425:F425)</x:f>
      </x:c>
      <x:c r="H425" s="0" t="s"/>
    </x:row>
    <x:row r="426" spans="1:8">
      <x:c r="A426" s="62" t="s">
        <x:v>1581</x:v>
      </x:c>
      <x:c r="B426" s="62" t="s"/>
      <x:c r="C426" s="63" t="n">
        <x:v>1</x:v>
      </x:c>
      <x:c r="D426" s="63" t="n">
        <x:v>75</x:v>
      </x:c>
      <x:c r="E426" s="63" t="s"/>
      <x:c r="F426" s="63" t="s"/>
      <x:c r="G426" s="63">
        <x:f>PRODUCT(C426:F426)</x:f>
      </x:c>
      <x:c r="H426" s="0" t="s"/>
    </x:row>
    <x:row r="428" spans="1:8" customFormat="1" ht="45" customHeight="1">
      <x:c r="A428" s="58" t="s">
        <x:v>1588</x:v>
      </x:c>
      <x:c r="B428" s="58" t="s">
        <x:v>1436</x:v>
      </x:c>
      <x:c r="C428" s="58" t="s">
        <x:v>194</x:v>
      </x:c>
      <x:c r="D428" s="59" t="s">
        <x:v>51</x:v>
      </x:c>
      <x:c r="E428" s="60" t="s">
        <x:v>1589</x:v>
      </x:c>
      <x:c r="F428" s="60" t="s">
        <x:v>1589</x:v>
      </x:c>
      <x:c r="G428" s="61">
        <x:f>SUM(G429:G453)</x:f>
      </x:c>
      <x:c r="H428" s="0" t="s"/>
    </x:row>
    <x:row r="429" spans="1:8">
      <x:c r="A429" s="62" t="s">
        <x:v>1565</x:v>
      </x:c>
      <x:c r="B429" s="62" t="s"/>
      <x:c r="C429" s="63" t="s"/>
      <x:c r="D429" s="63" t="s"/>
      <x:c r="E429" s="63" t="s"/>
      <x:c r="F429" s="63" t="s"/>
      <x:c r="G429" s="63">
        <x:f>PRODUCT(C429:F429)</x:f>
      </x:c>
      <x:c r="H429" s="0" t="s"/>
    </x:row>
    <x:row r="430" spans="1:8">
      <x:c r="A430" s="62" t="s">
        <x:v>1566</x:v>
      </x:c>
      <x:c r="B430" s="62" t="s"/>
      <x:c r="C430" s="63" t="n">
        <x:v>5</x:v>
      </x:c>
      <x:c r="D430" s="63" t="n">
        <x:v>3.15</x:v>
      </x:c>
      <x:c r="E430" s="63" t="s"/>
      <x:c r="F430" s="63" t="n">
        <x:v>0.805</x:v>
      </x:c>
      <x:c r="G430" s="63">
        <x:f>PRODUCT(C430:F430)</x:f>
      </x:c>
      <x:c r="H430" s="0" t="s"/>
    </x:row>
    <x:row r="431" spans="1:8">
      <x:c r="A431" s="62" t="s">
        <x:v>1567</x:v>
      </x:c>
      <x:c r="B431" s="62" t="s"/>
      <x:c r="C431" s="63" t="n">
        <x:v>6</x:v>
      </x:c>
      <x:c r="D431" s="63" t="n">
        <x:v>3.15</x:v>
      </x:c>
      <x:c r="E431" s="63" t="s"/>
      <x:c r="F431" s="63" t="n">
        <x:v>0.611</x:v>
      </x:c>
      <x:c r="G431" s="63">
        <x:f>PRODUCT(C431:F431)</x:f>
      </x:c>
      <x:c r="H431" s="0" t="s"/>
    </x:row>
    <x:row r="432" spans="1:8">
      <x:c r="A432" s="62" t="s">
        <x:v>1568</x:v>
      </x:c>
      <x:c r="B432" s="62" t="s"/>
      <x:c r="C432" s="63" t="n">
        <x:v>4</x:v>
      </x:c>
      <x:c r="D432" s="63" t="n">
        <x:v>3.15</x:v>
      </x:c>
      <x:c r="E432" s="63" t="s"/>
      <x:c r="F432" s="63" t="n">
        <x:v>0.489</x:v>
      </x:c>
      <x:c r="G432" s="63">
        <x:f>PRODUCT(C432:F432)</x:f>
      </x:c>
      <x:c r="H432" s="0" t="s"/>
    </x:row>
    <x:row r="433" spans="1:8">
      <x:c r="A433" s="62" t="s"/>
      <x:c r="B433" s="62" t="s"/>
      <x:c r="C433" s="63" t="n">
        <x:v>12</x:v>
      </x:c>
      <x:c r="D433" s="63" t="n">
        <x:v>0.65</x:v>
      </x:c>
      <x:c r="E433" s="63" t="s"/>
      <x:c r="F433" s="63" t="n">
        <x:v>0.489</x:v>
      </x:c>
      <x:c r="G433" s="63">
        <x:f>PRODUCT(C433:F433)</x:f>
      </x:c>
      <x:c r="H433" s="0" t="s"/>
    </x:row>
    <x:row r="434" spans="1:8">
      <x:c r="A434" s="62" t="s">
        <x:v>1569</x:v>
      </x:c>
      <x:c r="B434" s="62" t="s"/>
      <x:c r="C434" s="63" t="s"/>
      <x:c r="D434" s="63" t="s"/>
      <x:c r="E434" s="63" t="s"/>
      <x:c r="F434" s="63" t="s"/>
      <x:c r="G434" s="63">
        <x:f>PRODUCT(C434:F434)</x:f>
      </x:c>
      <x:c r="H434" s="0" t="s"/>
    </x:row>
    <x:row r="435" spans="1:8">
      <x:c r="A435" s="62" t="s">
        <x:v>1570</x:v>
      </x:c>
      <x:c r="B435" s="62" t="s"/>
      <x:c r="C435" s="63" t="s"/>
      <x:c r="D435" s="63" t="s"/>
      <x:c r="E435" s="63" t="s"/>
      <x:c r="F435" s="63" t="s"/>
      <x:c r="G435" s="63">
        <x:f>PRODUCT(C435:F435)</x:f>
      </x:c>
      <x:c r="H435" s="0" t="s"/>
    </x:row>
    <x:row r="436" spans="1:8">
      <x:c r="A436" s="62" t="s">
        <x:v>1566</x:v>
      </x:c>
      <x:c r="B436" s="62" t="s"/>
      <x:c r="C436" s="63" t="n">
        <x:v>1</x:v>
      </x:c>
      <x:c r="D436" s="63" t="n">
        <x:v>2.75</x:v>
      </x:c>
      <x:c r="E436" s="63" t="s"/>
      <x:c r="F436" s="63" t="n">
        <x:v>0.805</x:v>
      </x:c>
      <x:c r="G436" s="63">
        <x:f>PRODUCT(C436:F436)</x:f>
      </x:c>
      <x:c r="H436" s="0" t="s"/>
    </x:row>
    <x:row r="437" spans="1:8">
      <x:c r="A437" s="62" t="s"/>
      <x:c r="B437" s="62" t="s"/>
      <x:c r="C437" s="63" t="n">
        <x:v>1</x:v>
      </x:c>
      <x:c r="D437" s="63" t="n">
        <x:v>3.5</x:v>
      </x:c>
      <x:c r="E437" s="63" t="s"/>
      <x:c r="F437" s="63" t="n">
        <x:v>0.805</x:v>
      </x:c>
      <x:c r="G437" s="63">
        <x:f>PRODUCT(C437:F437)</x:f>
      </x:c>
      <x:c r="H437" s="0" t="s"/>
    </x:row>
    <x:row r="438" spans="1:8">
      <x:c r="A438" s="62" t="s">
        <x:v>1571</x:v>
      </x:c>
      <x:c r="B438" s="62" t="s"/>
      <x:c r="C438" s="63" t="s"/>
      <x:c r="D438" s="63" t="s"/>
      <x:c r="E438" s="63" t="s"/>
      <x:c r="F438" s="63" t="s"/>
      <x:c r="G438" s="63">
        <x:f>PRODUCT(C438:F438)</x:f>
      </x:c>
      <x:c r="H438" s="0" t="s"/>
    </x:row>
    <x:row r="439" spans="1:8">
      <x:c r="A439" s="62" t="s">
        <x:v>1572</x:v>
      </x:c>
      <x:c r="B439" s="62" t="s"/>
      <x:c r="C439" s="63" t="n">
        <x:v>1</x:v>
      </x:c>
      <x:c r="D439" s="63" t="n">
        <x:v>2.8</x:v>
      </x:c>
      <x:c r="E439" s="63" t="s"/>
      <x:c r="F439" s="63" t="n">
        <x:v>0.805</x:v>
      </x:c>
      <x:c r="G439" s="63">
        <x:f>PRODUCT(C439:F439)</x:f>
      </x:c>
      <x:c r="H439" s="0" t="s"/>
    </x:row>
    <x:row r="440" spans="1:8">
      <x:c r="A440" s="62" t="s"/>
      <x:c r="B440" s="62" t="s"/>
      <x:c r="C440" s="63" t="n">
        <x:v>1</x:v>
      </x:c>
      <x:c r="D440" s="63" t="n">
        <x:v>3</x:v>
      </x:c>
      <x:c r="E440" s="63" t="s"/>
      <x:c r="F440" s="63" t="n">
        <x:v>0.805</x:v>
      </x:c>
      <x:c r="G440" s="63">
        <x:f>PRODUCT(C440:F440)</x:f>
      </x:c>
      <x:c r="H440" s="0" t="s"/>
    </x:row>
    <x:row r="441" spans="1:8">
      <x:c r="A441" s="62" t="s">
        <x:v>1573</x:v>
      </x:c>
      <x:c r="B441" s="62" t="s"/>
      <x:c r="C441" s="63" t="s"/>
      <x:c r="D441" s="63" t="s"/>
      <x:c r="E441" s="63" t="s"/>
      <x:c r="F441" s="63" t="s"/>
      <x:c r="G441" s="63">
        <x:f>PRODUCT(C441:F441)</x:f>
      </x:c>
      <x:c r="H441" s="0" t="s"/>
    </x:row>
    <x:row r="442" spans="1:8">
      <x:c r="A442" s="62" t="s">
        <x:v>1572</x:v>
      </x:c>
      <x:c r="B442" s="62" t="s"/>
      <x:c r="C442" s="63" t="n">
        <x:v>1</x:v>
      </x:c>
      <x:c r="D442" s="63" t="n">
        <x:v>3.1</x:v>
      </x:c>
      <x:c r="E442" s="63" t="s"/>
      <x:c r="F442" s="63" t="n">
        <x:v>0.805</x:v>
      </x:c>
      <x:c r="G442" s="63">
        <x:f>PRODUCT(C442:F442)</x:f>
      </x:c>
      <x:c r="H442" s="0" t="s"/>
    </x:row>
    <x:row r="443" spans="1:8">
      <x:c r="A443" s="62" t="s"/>
      <x:c r="B443" s="62" t="s"/>
      <x:c r="C443" s="63" t="n">
        <x:v>1</x:v>
      </x:c>
      <x:c r="D443" s="63" t="n">
        <x:v>3</x:v>
      </x:c>
      <x:c r="E443" s="63" t="s"/>
      <x:c r="F443" s="63" t="n">
        <x:v>0.805</x:v>
      </x:c>
      <x:c r="G443" s="63">
        <x:f>PRODUCT(C443:F443)</x:f>
      </x:c>
      <x:c r="H443" s="0" t="s"/>
    </x:row>
    <x:row r="444" spans="1:8">
      <x:c r="A444" s="62" t="s">
        <x:v>1574</x:v>
      </x:c>
      <x:c r="B444" s="62" t="s"/>
      <x:c r="C444" s="63" t="s"/>
      <x:c r="D444" s="63" t="s"/>
      <x:c r="E444" s="63" t="s"/>
      <x:c r="F444" s="63" t="s"/>
      <x:c r="G444" s="63">
        <x:f>PRODUCT(C444:F444)</x:f>
      </x:c>
      <x:c r="H444" s="0" t="s"/>
    </x:row>
    <x:row r="445" spans="1:8">
      <x:c r="A445" s="62" t="s">
        <x:v>1570</x:v>
      </x:c>
      <x:c r="B445" s="62" t="s"/>
      <x:c r="C445" s="63" t="s"/>
      <x:c r="D445" s="63" t="s"/>
      <x:c r="E445" s="63" t="s"/>
      <x:c r="F445" s="63" t="s"/>
      <x:c r="G445" s="63">
        <x:f>PRODUCT(C445:F445)</x:f>
      </x:c>
      <x:c r="H445" s="0" t="s"/>
    </x:row>
    <x:row r="446" spans="1:8">
      <x:c r="A446" s="62" t="s">
        <x:v>1575</x:v>
      </x:c>
      <x:c r="B446" s="62" t="s"/>
      <x:c r="C446" s="63" t="n">
        <x:v>2</x:v>
      </x:c>
      <x:c r="D446" s="63" t="n">
        <x:v>1.85</x:v>
      </x:c>
      <x:c r="E446" s="63" t="s"/>
      <x:c r="F446" s="63" t="n">
        <x:v>1.58</x:v>
      </x:c>
      <x:c r="G446" s="63">
        <x:f>PRODUCT(C446:F446)</x:f>
      </x:c>
      <x:c r="H446" s="0" t="s"/>
    </x:row>
    <x:row r="447" spans="1:8">
      <x:c r="A447" s="62" t="s">
        <x:v>1576</x:v>
      </x:c>
      <x:c r="B447" s="62" t="s"/>
      <x:c r="C447" s="63" t="n">
        <x:v>2</x:v>
      </x:c>
      <x:c r="D447" s="63" t="n">
        <x:v>1.85</x:v>
      </x:c>
      <x:c r="E447" s="63" t="s"/>
      <x:c r="F447" s="63" t="n">
        <x:v>1.48</x:v>
      </x:c>
      <x:c r="G447" s="63">
        <x:f>PRODUCT(C447:F447)</x:f>
      </x:c>
      <x:c r="H447" s="0" t="s"/>
    </x:row>
    <x:row r="448" spans="1:8">
      <x:c r="A448" s="62" t="s">
        <x:v>1571</x:v>
      </x:c>
      <x:c r="B448" s="62" t="s"/>
      <x:c r="C448" s="63" t="s"/>
      <x:c r="D448" s="63" t="s"/>
      <x:c r="E448" s="63" t="s"/>
      <x:c r="F448" s="63" t="s"/>
      <x:c r="G448" s="63">
        <x:f>PRODUCT(C448:F448)</x:f>
      </x:c>
      <x:c r="H448" s="0" t="s"/>
    </x:row>
    <x:row r="449" spans="1:8">
      <x:c r="A449" s="62" t="s">
        <x:v>1575</x:v>
      </x:c>
      <x:c r="B449" s="62" t="s"/>
      <x:c r="C449" s="63" t="n">
        <x:v>2</x:v>
      </x:c>
      <x:c r="D449" s="63" t="n">
        <x:v>1.85</x:v>
      </x:c>
      <x:c r="E449" s="63" t="s"/>
      <x:c r="F449" s="63" t="n">
        <x:v>1.58</x:v>
      </x:c>
      <x:c r="G449" s="63">
        <x:f>PRODUCT(C449:F449)</x:f>
      </x:c>
      <x:c r="H449" s="0" t="s"/>
    </x:row>
    <x:row r="450" spans="1:8">
      <x:c r="A450" s="62" t="s">
        <x:v>1576</x:v>
      </x:c>
      <x:c r="B450" s="62" t="s"/>
      <x:c r="C450" s="63" t="n">
        <x:v>2</x:v>
      </x:c>
      <x:c r="D450" s="63" t="n">
        <x:v>1.85</x:v>
      </x:c>
      <x:c r="E450" s="63" t="s"/>
      <x:c r="F450" s="63" t="n">
        <x:v>1.48</x:v>
      </x:c>
      <x:c r="G450" s="63">
        <x:f>PRODUCT(C450:F450)</x:f>
      </x:c>
      <x:c r="H450" s="0" t="s"/>
    </x:row>
    <x:row r="451" spans="1:8">
      <x:c r="A451" s="62" t="s">
        <x:v>1573</x:v>
      </x:c>
      <x:c r="B451" s="62" t="s"/>
      <x:c r="C451" s="63" t="s"/>
      <x:c r="D451" s="63" t="s"/>
      <x:c r="E451" s="63" t="s"/>
      <x:c r="F451" s="63" t="s"/>
      <x:c r="G451" s="63">
        <x:f>PRODUCT(C451:F451)</x:f>
      </x:c>
      <x:c r="H451" s="0" t="s"/>
    </x:row>
    <x:row r="452" spans="1:8">
      <x:c r="A452" s="62" t="s">
        <x:v>1575</x:v>
      </x:c>
      <x:c r="B452" s="62" t="s"/>
      <x:c r="C452" s="63" t="n">
        <x:v>2</x:v>
      </x:c>
      <x:c r="D452" s="63" t="n">
        <x:v>1.85</x:v>
      </x:c>
      <x:c r="E452" s="63" t="s"/>
      <x:c r="F452" s="63" t="n">
        <x:v>1.58</x:v>
      </x:c>
      <x:c r="G452" s="63">
        <x:f>PRODUCT(C452:F452)</x:f>
      </x:c>
      <x:c r="H452" s="0" t="s"/>
    </x:row>
    <x:row r="453" spans="1:8">
      <x:c r="A453" s="62" t="s">
        <x:v>1576</x:v>
      </x:c>
      <x:c r="B453" s="62" t="s"/>
      <x:c r="C453" s="63" t="n">
        <x:v>2</x:v>
      </x:c>
      <x:c r="D453" s="63" t="n">
        <x:v>1.85</x:v>
      </x:c>
      <x:c r="E453" s="63" t="s"/>
      <x:c r="F453" s="63" t="n">
        <x:v>1.48</x:v>
      </x:c>
      <x:c r="G453" s="63">
        <x:f>PRODUCT(C453:F453)</x:f>
      </x:c>
      <x:c r="H453" s="0" t="s"/>
    </x:row>
    <x:row r="455" spans="1:8">
      <x:c r="B455" s="0" t="s">
        <x:v>1434</x:v>
      </x:c>
      <x:c r="C455" s="56" t="s">
        <x:v>5</x:v>
      </x:c>
      <x:c r="D455" s="57" t="s">
        <x:v>6</x:v>
      </x:c>
      <x:c r="E455" s="56" t="s">
        <x:v>7</x:v>
      </x:c>
    </x:row>
    <x:row r="456" spans="1:8">
      <x:c r="B456" s="0" t="s">
        <x:v>1434</x:v>
      </x:c>
      <x:c r="C456" s="56" t="s">
        <x:v>8</x:v>
      </x:c>
      <x:c r="D456" s="57" t="s">
        <x:v>35</x:v>
      </x:c>
      <x:c r="E456" s="56" t="s">
        <x:v>154</x:v>
      </x:c>
    </x:row>
    <x:row r="457" spans="1:8">
      <x:c r="B457" s="0" t="s">
        <x:v>1434</x:v>
      </x:c>
      <x:c r="C457" s="56" t="s">
        <x:v>10</x:v>
      </x:c>
      <x:c r="D457" s="57" t="s">
        <x:v>66</x:v>
      </x:c>
      <x:c r="E457" s="56" t="s">
        <x:v>196</x:v>
      </x:c>
    </x:row>
    <x:row r="459" spans="1:8" customFormat="1" ht="45" customHeight="1">
      <x:c r="A459" s="58" t="s">
        <x:v>1590</x:v>
      </x:c>
      <x:c r="B459" s="58" t="s">
        <x:v>1436</x:v>
      </x:c>
      <x:c r="C459" s="58" t="s">
        <x:v>198</x:v>
      </x:c>
      <x:c r="D459" s="59" t="s">
        <x:v>109</x:v>
      </x:c>
      <x:c r="E459" s="60" t="s">
        <x:v>1591</x:v>
      </x:c>
      <x:c r="F459" s="60" t="s">
        <x:v>1591</x:v>
      </x:c>
      <x:c r="G459" s="61">
        <x:f>SUM(G460:G460)</x:f>
      </x:c>
      <x:c r="H459" s="0" t="s"/>
    </x:row>
    <x:row r="460" spans="1:8">
      <x:c r="A460" s="62" t="s">
        <x:v>1592</x:v>
      </x:c>
      <x:c r="B460" s="62" t="s"/>
      <x:c r="C460" s="63" t="n">
        <x:v>2</x:v>
      </x:c>
      <x:c r="D460" s="63" t="s"/>
      <x:c r="E460" s="63" t="s"/>
      <x:c r="F460" s="63" t="s"/>
      <x:c r="G460" s="63">
        <x:f>PRODUCT(C460:F460)</x:f>
      </x:c>
      <x:c r="H460" s="0" t="s"/>
    </x:row>
    <x:row r="462" spans="1:8" customFormat="1" ht="45" customHeight="1">
      <x:c r="A462" s="58" t="s">
        <x:v>1593</x:v>
      </x:c>
      <x:c r="B462" s="58" t="s">
        <x:v>1436</x:v>
      </x:c>
      <x:c r="C462" s="58" t="s">
        <x:v>200</x:v>
      </x:c>
      <x:c r="D462" s="59" t="s">
        <x:v>109</x:v>
      </x:c>
      <x:c r="E462" s="60" t="s">
        <x:v>1594</x:v>
      </x:c>
      <x:c r="F462" s="60" t="s">
        <x:v>1594</x:v>
      </x:c>
      <x:c r="G462" s="61">
        <x:f>SUM(G463:G463)</x:f>
      </x:c>
      <x:c r="H462" s="0" t="s"/>
    </x:row>
    <x:row r="463" spans="1:8">
      <x:c r="A463" s="62" t="s">
        <x:v>1595</x:v>
      </x:c>
      <x:c r="B463" s="62" t="s"/>
      <x:c r="C463" s="63" t="n">
        <x:v>1</x:v>
      </x:c>
      <x:c r="D463" s="63" t="s"/>
      <x:c r="E463" s="63" t="s"/>
      <x:c r="F463" s="63" t="s"/>
      <x:c r="G463" s="63">
        <x:f>PRODUCT(C463:F463)</x:f>
      </x:c>
      <x:c r="H463" s="0" t="s"/>
    </x:row>
    <x:row r="465" spans="1:8" customFormat="1" ht="45" customHeight="1">
      <x:c r="A465" s="58" t="s">
        <x:v>1596</x:v>
      </x:c>
      <x:c r="B465" s="58" t="s">
        <x:v>1436</x:v>
      </x:c>
      <x:c r="C465" s="58" t="s">
        <x:v>202</x:v>
      </x:c>
      <x:c r="D465" s="59" t="s">
        <x:v>109</x:v>
      </x:c>
      <x:c r="E465" s="60" t="s">
        <x:v>1597</x:v>
      </x:c>
      <x:c r="F465" s="60" t="s">
        <x:v>1597</x:v>
      </x:c>
      <x:c r="G465" s="61">
        <x:f>SUM(G466:G466)</x:f>
      </x:c>
      <x:c r="H465" s="0" t="s"/>
    </x:row>
    <x:row r="466" spans="1:8">
      <x:c r="A466" s="62" t="s"/>
      <x:c r="B466" s="62" t="s"/>
      <x:c r="C466" s="63" t="n">
        <x:v>1</x:v>
      </x:c>
      <x:c r="D466" s="63" t="s"/>
      <x:c r="E466" s="63" t="s"/>
      <x:c r="F466" s="63" t="s"/>
      <x:c r="G466" s="63">
        <x:f>PRODUCT(C466:F466)</x:f>
      </x:c>
      <x:c r="H466" s="0" t="s"/>
    </x:row>
    <x:row r="468" spans="1:8">
      <x:c r="B468" s="0" t="s">
        <x:v>1434</x:v>
      </x:c>
      <x:c r="C468" s="56" t="s">
        <x:v>5</x:v>
      </x:c>
      <x:c r="D468" s="57" t="s">
        <x:v>6</x:v>
      </x:c>
      <x:c r="E468" s="56" t="s">
        <x:v>7</x:v>
      </x:c>
    </x:row>
    <x:row r="469" spans="1:8">
      <x:c r="B469" s="0" t="s">
        <x:v>1434</x:v>
      </x:c>
      <x:c r="C469" s="56" t="s">
        <x:v>8</x:v>
      </x:c>
      <x:c r="D469" s="57" t="s">
        <x:v>57</x:v>
      </x:c>
      <x:c r="E469" s="56" t="s">
        <x:v>204</x:v>
      </x:c>
    </x:row>
    <x:row r="470" spans="1:8">
      <x:c r="B470" s="0" t="s">
        <x:v>1434</x:v>
      </x:c>
      <x:c r="C470" s="56" t="s">
        <x:v>10</x:v>
      </x:c>
      <x:c r="D470" s="57" t="s">
        <x:v>6</x:v>
      </x:c>
      <x:c r="E470" s="56" t="s">
        <x:v>205</x:v>
      </x:c>
    </x:row>
    <x:row r="472" spans="1:8" customFormat="1" ht="45" customHeight="1">
      <x:c r="A472" s="58" t="s">
        <x:v>1598</x:v>
      </x:c>
      <x:c r="B472" s="58" t="s">
        <x:v>1436</x:v>
      </x:c>
      <x:c r="C472" s="58" t="s">
        <x:v>207</x:v>
      </x:c>
      <x:c r="D472" s="59" t="s">
        <x:v>76</x:v>
      </x:c>
      <x:c r="E472" s="60" t="s">
        <x:v>1599</x:v>
      </x:c>
      <x:c r="F472" s="60" t="s">
        <x:v>1599</x:v>
      </x:c>
      <x:c r="G472" s="61">
        <x:f>SUM(G473:G475)</x:f>
      </x:c>
      <x:c r="H472" s="0" t="s"/>
    </x:row>
    <x:row r="473" spans="1:8">
      <x:c r="A473" s="62" t="s">
        <x:v>1600</x:v>
      </x:c>
      <x:c r="B473" s="62" t="s"/>
      <x:c r="C473" s="63" t="n">
        <x:v>12</x:v>
      </x:c>
      <x:c r="D473" s="63" t="n">
        <x:v>1.1</x:v>
      </x:c>
      <x:c r="E473" s="63" t="s"/>
      <x:c r="F473" s="63" t="s"/>
      <x:c r="G473" s="63">
        <x:f>PRODUCT(C473:F473)</x:f>
      </x:c>
      <x:c r="H473" s="0" t="s"/>
    </x:row>
    <x:row r="474" spans="1:8">
      <x:c r="A474" s="62" t="s">
        <x:v>1601</x:v>
      </x:c>
      <x:c r="B474" s="62" t="s"/>
      <x:c r="C474" s="63" t="n">
        <x:v>10</x:v>
      </x:c>
      <x:c r="D474" s="63" t="n">
        <x:v>1.1</x:v>
      </x:c>
      <x:c r="E474" s="63" t="s"/>
      <x:c r="F474" s="63" t="s"/>
      <x:c r="G474" s="63">
        <x:f>PRODUCT(C474:F474)</x:f>
      </x:c>
      <x:c r="H474" s="0" t="s"/>
    </x:row>
    <x:row r="475" spans="1:8">
      <x:c r="A475" s="62" t="s">
        <x:v>1602</x:v>
      </x:c>
      <x:c r="B475" s="62" t="s"/>
      <x:c r="C475" s="63" t="n">
        <x:v>10</x:v>
      </x:c>
      <x:c r="D475" s="63" t="n">
        <x:v>1.1</x:v>
      </x:c>
      <x:c r="E475" s="63" t="s"/>
      <x:c r="F475" s="63" t="s"/>
      <x:c r="G475" s="63">
        <x:f>PRODUCT(C475:F475)</x:f>
      </x:c>
      <x:c r="H475" s="0" t="s"/>
    </x:row>
    <x:row r="477" spans="1:8" customFormat="1" ht="45" customHeight="1">
      <x:c r="A477" s="58" t="s">
        <x:v>1603</x:v>
      </x:c>
      <x:c r="B477" s="58" t="s">
        <x:v>1436</x:v>
      </x:c>
      <x:c r="C477" s="58" t="s">
        <x:v>209</x:v>
      </x:c>
      <x:c r="D477" s="59" t="s">
        <x:v>76</x:v>
      </x:c>
      <x:c r="E477" s="60" t="s">
        <x:v>210</x:v>
      </x:c>
      <x:c r="F477" s="60" t="s">
        <x:v>210</x:v>
      </x:c>
      <x:c r="G477" s="61">
        <x:f>SUM(G478:G480)</x:f>
      </x:c>
      <x:c r="H477" s="0" t="s"/>
    </x:row>
    <x:row r="478" spans="1:8">
      <x:c r="A478" s="62" t="s">
        <x:v>1600</x:v>
      </x:c>
      <x:c r="B478" s="62" t="s"/>
      <x:c r="C478" s="63" t="n">
        <x:v>12</x:v>
      </x:c>
      <x:c r="D478" s="63" t="n">
        <x:v>1.1</x:v>
      </x:c>
      <x:c r="E478" s="63" t="s"/>
      <x:c r="F478" s="63" t="s"/>
      <x:c r="G478" s="63">
        <x:f>PRODUCT(C478:F478)</x:f>
      </x:c>
      <x:c r="H478" s="0" t="s"/>
    </x:row>
    <x:row r="479" spans="1:8">
      <x:c r="A479" s="62" t="s">
        <x:v>1601</x:v>
      </x:c>
      <x:c r="B479" s="62" t="s"/>
      <x:c r="C479" s="63" t="n">
        <x:v>10</x:v>
      </x:c>
      <x:c r="D479" s="63" t="n">
        <x:v>1.1</x:v>
      </x:c>
      <x:c r="E479" s="63" t="s"/>
      <x:c r="F479" s="63" t="s"/>
      <x:c r="G479" s="63">
        <x:f>PRODUCT(C479:F479)</x:f>
      </x:c>
      <x:c r="H479" s="0" t="s"/>
    </x:row>
    <x:row r="480" spans="1:8">
      <x:c r="A480" s="62" t="s">
        <x:v>1602</x:v>
      </x:c>
      <x:c r="B480" s="62" t="s"/>
      <x:c r="C480" s="63" t="n">
        <x:v>10</x:v>
      </x:c>
      <x:c r="D480" s="63" t="n">
        <x:v>1.1</x:v>
      </x:c>
      <x:c r="E480" s="63" t="s"/>
      <x:c r="F480" s="63" t="s"/>
      <x:c r="G480" s="63">
        <x:f>PRODUCT(C480:F480)</x:f>
      </x:c>
      <x:c r="H480" s="0" t="s"/>
    </x:row>
    <x:row r="482" spans="1:8" customFormat="1" ht="45" customHeight="1">
      <x:c r="A482" s="58" t="s">
        <x:v>1604</x:v>
      </x:c>
      <x:c r="B482" s="58" t="s">
        <x:v>1436</x:v>
      </x:c>
      <x:c r="C482" s="58" t="s">
        <x:v>211</x:v>
      </x:c>
      <x:c r="D482" s="59" t="s">
        <x:v>95</x:v>
      </x:c>
      <x:c r="E482" s="60" t="s">
        <x:v>1605</x:v>
      </x:c>
      <x:c r="F482" s="60" t="s">
        <x:v>1605</x:v>
      </x:c>
      <x:c r="G482" s="61">
        <x:f>SUM(G483:G483)</x:f>
      </x:c>
      <x:c r="H482" s="0" t="s"/>
    </x:row>
    <x:row r="483" spans="1:8">
      <x:c r="A483" s="62" t="s"/>
      <x:c r="B483" s="62" t="s"/>
      <x:c r="C483" s="63" t="n">
        <x:v>2</x:v>
      </x:c>
      <x:c r="D483" s="63" t="n">
        <x:v>3</x:v>
      </x:c>
      <x:c r="E483" s="63" t="s"/>
      <x:c r="F483" s="63" t="s"/>
      <x:c r="G483" s="63">
        <x:f>PRODUCT(C483:F483)</x:f>
      </x:c>
      <x:c r="H483" s="0" t="s"/>
    </x:row>
    <x:row r="485" spans="1:8" customFormat="1" ht="45" customHeight="1">
      <x:c r="A485" s="58" t="s">
        <x:v>1606</x:v>
      </x:c>
      <x:c r="B485" s="58" t="s">
        <x:v>1436</x:v>
      </x:c>
      <x:c r="C485" s="58" t="s">
        <x:v>213</x:v>
      </x:c>
      <x:c r="D485" s="59" t="s">
        <x:v>76</x:v>
      </x:c>
      <x:c r="E485" s="60" t="s">
        <x:v>1607</x:v>
      </x:c>
      <x:c r="F485" s="60" t="s">
        <x:v>1607</x:v>
      </x:c>
      <x:c r="G485" s="61">
        <x:f>SUM(G486:G486)</x:f>
      </x:c>
      <x:c r="H485" s="0" t="s"/>
    </x:row>
    <x:row r="486" spans="1:8">
      <x:c r="A486" s="62" t="s">
        <x:v>1608</x:v>
      </x:c>
      <x:c r="B486" s="62" t="s"/>
      <x:c r="C486" s="63" t="n">
        <x:v>15</x:v>
      </x:c>
      <x:c r="D486" s="63" t="s"/>
      <x:c r="E486" s="63" t="s"/>
      <x:c r="F486" s="63" t="s"/>
      <x:c r="G486" s="63">
        <x:f>PRODUCT(C486:F486)</x:f>
      </x:c>
      <x:c r="H486" s="0" t="s"/>
    </x:row>
    <x:row r="488" spans="1:8">
      <x:c r="B488" s="0" t="s">
        <x:v>1434</x:v>
      </x:c>
      <x:c r="C488" s="56" t="s">
        <x:v>5</x:v>
      </x:c>
      <x:c r="D488" s="57" t="s">
        <x:v>6</x:v>
      </x:c>
      <x:c r="E488" s="56" t="s">
        <x:v>7</x:v>
      </x:c>
    </x:row>
    <x:row r="489" spans="1:8">
      <x:c r="B489" s="0" t="s">
        <x:v>1434</x:v>
      </x:c>
      <x:c r="C489" s="56" t="s">
        <x:v>8</x:v>
      </x:c>
      <x:c r="D489" s="57" t="s">
        <x:v>57</x:v>
      </x:c>
      <x:c r="E489" s="56" t="s">
        <x:v>204</x:v>
      </x:c>
    </x:row>
    <x:row r="490" spans="1:8">
      <x:c r="B490" s="0" t="s">
        <x:v>1434</x:v>
      </x:c>
      <x:c r="C490" s="56" t="s">
        <x:v>10</x:v>
      </x:c>
      <x:c r="D490" s="57" t="s">
        <x:v>35</x:v>
      </x:c>
      <x:c r="E490" s="56" t="s">
        <x:v>215</x:v>
      </x:c>
    </x:row>
    <x:row r="492" spans="1:8" customFormat="1" ht="45" customHeight="1">
      <x:c r="A492" s="58" t="s">
        <x:v>1609</x:v>
      </x:c>
      <x:c r="B492" s="58" t="s">
        <x:v>1436</x:v>
      </x:c>
      <x:c r="C492" s="58" t="s">
        <x:v>217</x:v>
      </x:c>
      <x:c r="D492" s="59" t="s">
        <x:v>76</x:v>
      </x:c>
      <x:c r="E492" s="60" t="s">
        <x:v>1610</x:v>
      </x:c>
      <x:c r="F492" s="60" t="s">
        <x:v>1610</x:v>
      </x:c>
      <x:c r="G492" s="61">
        <x:f>SUM(G493:G494)</x:f>
      </x:c>
      <x:c r="H492" s="0" t="s"/>
    </x:row>
    <x:row r="493" spans="1:8">
      <x:c r="A493" s="62" t="s">
        <x:v>1611</x:v>
      </x:c>
      <x:c r="B493" s="62" t="s"/>
      <x:c r="C493" s="63" t="n">
        <x:v>15</x:v>
      </x:c>
      <x:c r="D493" s="63" t="n">
        <x:v>1.5</x:v>
      </x:c>
      <x:c r="E493" s="63" t="s"/>
      <x:c r="F493" s="63" t="s"/>
      <x:c r="G493" s="63">
        <x:f>PRODUCT(C493:F493)</x:f>
      </x:c>
      <x:c r="H493" s="0" t="s"/>
    </x:row>
    <x:row r="494" spans="1:8">
      <x:c r="A494" s="62" t="s">
        <x:v>1612</x:v>
      </x:c>
      <x:c r="B494" s="62" t="s"/>
      <x:c r="C494" s="63" t="n">
        <x:v>7</x:v>
      </x:c>
      <x:c r="D494" s="63" t="n">
        <x:v>1.5</x:v>
      </x:c>
      <x:c r="E494" s="63" t="n">
        <x:v>2</x:v>
      </x:c>
      <x:c r="F494" s="63" t="s"/>
      <x:c r="G494" s="63">
        <x:f>PRODUCT(C494:F494)</x:f>
      </x:c>
      <x:c r="H494" s="0" t="s"/>
    </x:row>
    <x:row r="496" spans="1:8" customFormat="1" ht="45" customHeight="1">
      <x:c r="A496" s="58" t="s">
        <x:v>1613</x:v>
      </x:c>
      <x:c r="B496" s="58" t="s">
        <x:v>1436</x:v>
      </x:c>
      <x:c r="C496" s="58" t="s">
        <x:v>219</x:v>
      </x:c>
      <x:c r="D496" s="59" t="s">
        <x:v>76</x:v>
      </x:c>
      <x:c r="E496" s="60" t="s">
        <x:v>1614</x:v>
      </x:c>
      <x:c r="F496" s="60" t="s">
        <x:v>1614</x:v>
      </x:c>
      <x:c r="G496" s="61">
        <x:f>SUM(G497:G497)</x:f>
      </x:c>
      <x:c r="H496" s="0" t="s"/>
    </x:row>
    <x:row r="497" spans="1:8">
      <x:c r="A497" s="62" t="s">
        <x:v>1615</x:v>
      </x:c>
      <x:c r="B497" s="62" t="s"/>
      <x:c r="C497" s="63" t="n">
        <x:v>11</x:v>
      </x:c>
      <x:c r="D497" s="63" t="n">
        <x:v>1.1</x:v>
      </x:c>
      <x:c r="E497" s="63" t="s"/>
      <x:c r="F497" s="63" t="s"/>
      <x:c r="G497" s="63">
        <x:f>PRODUCT(C497:F497)</x:f>
      </x:c>
      <x:c r="H497" s="0" t="s"/>
    </x:row>
    <x:row r="499" spans="1:8" customFormat="1" ht="45" customHeight="1">
      <x:c r="A499" s="58" t="s">
        <x:v>1616</x:v>
      </x:c>
      <x:c r="B499" s="58" t="s">
        <x:v>1436</x:v>
      </x:c>
      <x:c r="C499" s="58" t="s">
        <x:v>221</x:v>
      </x:c>
      <x:c r="D499" s="59" t="s">
        <x:v>76</x:v>
      </x:c>
      <x:c r="E499" s="60" t="s">
        <x:v>1617</x:v>
      </x:c>
      <x:c r="F499" s="60" t="s">
        <x:v>1617</x:v>
      </x:c>
      <x:c r="G499" s="61">
        <x:f>SUM(G500:G500)</x:f>
      </x:c>
      <x:c r="H499" s="0" t="s"/>
    </x:row>
    <x:row r="500" spans="1:8">
      <x:c r="A500" s="62" t="s">
        <x:v>1618</x:v>
      </x:c>
      <x:c r="B500" s="62" t="s"/>
      <x:c r="C500" s="63" t="n">
        <x:v>5</x:v>
      </x:c>
      <x:c r="D500" s="63" t="n">
        <x:v>1.1</x:v>
      </x:c>
      <x:c r="E500" s="63" t="s"/>
      <x:c r="F500" s="63" t="s"/>
      <x:c r="G500" s="63">
        <x:f>PRODUCT(C500:F500)</x:f>
      </x:c>
      <x:c r="H500" s="0" t="s"/>
    </x:row>
    <x:row r="502" spans="1:8" customFormat="1" ht="45" customHeight="1">
      <x:c r="A502" s="58" t="s">
        <x:v>1619</x:v>
      </x:c>
      <x:c r="B502" s="58" t="s">
        <x:v>1436</x:v>
      </x:c>
      <x:c r="C502" s="58" t="s">
        <x:v>223</x:v>
      </x:c>
      <x:c r="D502" s="59" t="s">
        <x:v>76</x:v>
      </x:c>
      <x:c r="E502" s="60" t="s">
        <x:v>224</x:v>
      </x:c>
      <x:c r="F502" s="60" t="s">
        <x:v>224</x:v>
      </x:c>
      <x:c r="G502" s="61">
        <x:f>SUM(G503:G504)</x:f>
      </x:c>
      <x:c r="H502" s="0" t="s"/>
    </x:row>
    <x:row r="503" spans="1:8">
      <x:c r="A503" s="62" t="s">
        <x:v>1611</x:v>
      </x:c>
      <x:c r="B503" s="62" t="s"/>
      <x:c r="C503" s="63" t="n">
        <x:v>20</x:v>
      </x:c>
      <x:c r="D503" s="63" t="n">
        <x:v>1.5</x:v>
      </x:c>
      <x:c r="E503" s="63" t="s"/>
      <x:c r="F503" s="63" t="s"/>
      <x:c r="G503" s="63">
        <x:f>PRODUCT(C503:F503)</x:f>
      </x:c>
      <x:c r="H503" s="0" t="s"/>
    </x:row>
    <x:row r="504" spans="1:8">
      <x:c r="A504" s="62" t="s">
        <x:v>1620</x:v>
      </x:c>
      <x:c r="B504" s="62" t="s"/>
      <x:c r="C504" s="63" t="n">
        <x:v>15</x:v>
      </x:c>
      <x:c r="D504" s="63" t="n">
        <x:v>1.5</x:v>
      </x:c>
      <x:c r="E504" s="63" t="s"/>
      <x:c r="F504" s="63" t="s"/>
      <x:c r="G504" s="63">
        <x:f>PRODUCT(C504:F504)</x:f>
      </x:c>
      <x:c r="H504" s="0" t="s"/>
    </x:row>
    <x:row r="506" spans="1:8" customFormat="1" ht="45" customHeight="1">
      <x:c r="A506" s="58" t="s">
        <x:v>1621</x:v>
      </x:c>
      <x:c r="B506" s="58" t="s">
        <x:v>1436</x:v>
      </x:c>
      <x:c r="C506" s="58" t="s">
        <x:v>225</x:v>
      </x:c>
      <x:c r="D506" s="59" t="s">
        <x:v>76</x:v>
      </x:c>
      <x:c r="E506" s="60" t="s">
        <x:v>1622</x:v>
      </x:c>
      <x:c r="F506" s="60" t="s">
        <x:v>1622</x:v>
      </x:c>
      <x:c r="G506" s="61">
        <x:f>SUM(G507:G507)</x:f>
      </x:c>
      <x:c r="H506" s="0" t="s"/>
    </x:row>
    <x:row r="507" spans="1:8">
      <x:c r="A507" s="62" t="s">
        <x:v>1623</x:v>
      </x:c>
      <x:c r="B507" s="62" t="s"/>
      <x:c r="C507" s="63" t="n">
        <x:v>12</x:v>
      </x:c>
      <x:c r="D507" s="63" t="s"/>
      <x:c r="E507" s="63" t="s"/>
      <x:c r="F507" s="63" t="s"/>
      <x:c r="G507" s="63">
        <x:f>PRODUCT(C507:F507)</x:f>
      </x:c>
      <x:c r="H507" s="0" t="s"/>
    </x:row>
    <x:row r="509" spans="1:8" customFormat="1" ht="45" customHeight="1">
      <x:c r="A509" s="58" t="s">
        <x:v>1624</x:v>
      </x:c>
      <x:c r="B509" s="58" t="s">
        <x:v>1436</x:v>
      </x:c>
      <x:c r="C509" s="58" t="s">
        <x:v>227</x:v>
      </x:c>
      <x:c r="D509" s="59" t="s">
        <x:v>95</x:v>
      </x:c>
      <x:c r="E509" s="60" t="s">
        <x:v>1625</x:v>
      </x:c>
      <x:c r="F509" s="60" t="s">
        <x:v>1625</x:v>
      </x:c>
      <x:c r="G509" s="61">
        <x:f>SUM(G510:G510)</x:f>
      </x:c>
      <x:c r="H509" s="0" t="s"/>
    </x:row>
    <x:row r="510" spans="1:8">
      <x:c r="A510" s="62" t="s">
        <x:v>1626</x:v>
      </x:c>
      <x:c r="B510" s="62" t="s"/>
      <x:c r="C510" s="63" t="n">
        <x:v>1</x:v>
      </x:c>
      <x:c r="D510" s="63" t="s"/>
      <x:c r="E510" s="63" t="s"/>
      <x:c r="F510" s="63" t="s"/>
      <x:c r="G510" s="63">
        <x:f>PRODUCT(C510:F510)</x:f>
      </x:c>
      <x:c r="H510" s="0" t="s"/>
    </x:row>
    <x:row r="512" spans="1:8">
      <x:c r="B512" s="0" t="s">
        <x:v>1434</x:v>
      </x:c>
      <x:c r="C512" s="56" t="s">
        <x:v>5</x:v>
      </x:c>
      <x:c r="D512" s="57" t="s">
        <x:v>6</x:v>
      </x:c>
      <x:c r="E512" s="56" t="s">
        <x:v>7</x:v>
      </x:c>
    </x:row>
    <x:row r="513" spans="1:8">
      <x:c r="B513" s="0" t="s">
        <x:v>1434</x:v>
      </x:c>
      <x:c r="C513" s="56" t="s">
        <x:v>8</x:v>
      </x:c>
      <x:c r="D513" s="57" t="s">
        <x:v>57</x:v>
      </x:c>
      <x:c r="E513" s="56" t="s">
        <x:v>204</x:v>
      </x:c>
    </x:row>
    <x:row r="514" spans="1:8">
      <x:c r="B514" s="0" t="s">
        <x:v>1434</x:v>
      </x:c>
      <x:c r="C514" s="56" t="s">
        <x:v>10</x:v>
      </x:c>
      <x:c r="D514" s="57" t="s">
        <x:v>57</x:v>
      </x:c>
      <x:c r="E514" s="56" t="s">
        <x:v>229</x:v>
      </x:c>
    </x:row>
    <x:row r="516" spans="1:8" customFormat="1" ht="45" customHeight="1">
      <x:c r="A516" s="58" t="s">
        <x:v>1627</x:v>
      </x:c>
      <x:c r="B516" s="58" t="s">
        <x:v>1436</x:v>
      </x:c>
      <x:c r="C516" s="58" t="s">
        <x:v>231</x:v>
      </x:c>
      <x:c r="D516" s="59" t="s">
        <x:v>76</x:v>
      </x:c>
      <x:c r="E516" s="60" t="s">
        <x:v>1628</x:v>
      </x:c>
      <x:c r="F516" s="60" t="s">
        <x:v>1628</x:v>
      </x:c>
      <x:c r="G516" s="61">
        <x:f>SUM(G517:G518)</x:f>
      </x:c>
      <x:c r="H516" s="0" t="s"/>
    </x:row>
    <x:row r="517" spans="1:8">
      <x:c r="A517" s="62" t="s">
        <x:v>1629</x:v>
      </x:c>
      <x:c r="B517" s="62" t="s"/>
      <x:c r="C517" s="63" t="n">
        <x:v>10</x:v>
      </x:c>
      <x:c r="D517" s="63" t="n">
        <x:v>1.1</x:v>
      </x:c>
      <x:c r="E517" s="63" t="s"/>
      <x:c r="F517" s="63" t="s"/>
      <x:c r="G517" s="63">
        <x:f>PRODUCT(C517:F517)</x:f>
      </x:c>
      <x:c r="H517" s="0" t="s"/>
    </x:row>
    <x:row r="518" spans="1:8">
      <x:c r="A518" s="62" t="s">
        <x:v>1630</x:v>
      </x:c>
      <x:c r="B518" s="62" t="s"/>
      <x:c r="C518" s="63" t="n">
        <x:v>10</x:v>
      </x:c>
      <x:c r="D518" s="63" t="n">
        <x:v>1.1</x:v>
      </x:c>
      <x:c r="E518" s="63" t="s"/>
      <x:c r="F518" s="63" t="s"/>
      <x:c r="G518" s="63">
        <x:f>PRODUCT(C518:F518)</x:f>
      </x:c>
      <x:c r="H518" s="0" t="s"/>
    </x:row>
    <x:row r="520" spans="1:8" customFormat="1" ht="45" customHeight="1">
      <x:c r="A520" s="58" t="s">
        <x:v>1631</x:v>
      </x:c>
      <x:c r="B520" s="58" t="s">
        <x:v>1436</x:v>
      </x:c>
      <x:c r="C520" s="58" t="s">
        <x:v>233</x:v>
      </x:c>
      <x:c r="D520" s="59" t="s">
        <x:v>76</x:v>
      </x:c>
      <x:c r="E520" s="60" t="s">
        <x:v>1632</x:v>
      </x:c>
      <x:c r="F520" s="60" t="s">
        <x:v>1632</x:v>
      </x:c>
      <x:c r="G520" s="61">
        <x:f>SUM(G521:G522)</x:f>
      </x:c>
      <x:c r="H520" s="0" t="s"/>
    </x:row>
    <x:row r="521" spans="1:8">
      <x:c r="A521" s="62" t="s">
        <x:v>1629</x:v>
      </x:c>
      <x:c r="B521" s="62" t="s"/>
      <x:c r="C521" s="63" t="n">
        <x:v>7.5</x:v>
      </x:c>
      <x:c r="D521" s="63" t="n">
        <x:v>1.1</x:v>
      </x:c>
      <x:c r="E521" s="63" t="s"/>
      <x:c r="F521" s="63" t="s"/>
      <x:c r="G521" s="63">
        <x:f>PRODUCT(C521:F521)</x:f>
      </x:c>
      <x:c r="H521" s="0" t="s"/>
    </x:row>
    <x:row r="522" spans="1:8">
      <x:c r="A522" s="62" t="s">
        <x:v>1630</x:v>
      </x:c>
      <x:c r="B522" s="62" t="s"/>
      <x:c r="C522" s="63" t="n">
        <x:v>7.5</x:v>
      </x:c>
      <x:c r="D522" s="63" t="n">
        <x:v>1.1</x:v>
      </x:c>
      <x:c r="E522" s="63" t="s"/>
      <x:c r="F522" s="63" t="s"/>
      <x:c r="G522" s="63">
        <x:f>PRODUCT(C522:F522)</x:f>
      </x:c>
      <x:c r="H522" s="0" t="s"/>
    </x:row>
    <x:row r="524" spans="1:8" customFormat="1" ht="45" customHeight="1">
      <x:c r="A524" s="58" t="s">
        <x:v>1633</x:v>
      </x:c>
      <x:c r="B524" s="58" t="s">
        <x:v>1436</x:v>
      </x:c>
      <x:c r="C524" s="58" t="s">
        <x:v>235</x:v>
      </x:c>
      <x:c r="D524" s="59" t="s">
        <x:v>76</x:v>
      </x:c>
      <x:c r="E524" s="60" t="s">
        <x:v>236</x:v>
      </x:c>
      <x:c r="F524" s="60" t="s">
        <x:v>236</x:v>
      </x:c>
      <x:c r="G524" s="61">
        <x:f>SUM(G525:G525)</x:f>
      </x:c>
      <x:c r="H524" s="0" t="s"/>
    </x:row>
    <x:row r="525" spans="1:8">
      <x:c r="A525" s="62" t="s">
        <x:v>1634</x:v>
      </x:c>
      <x:c r="B525" s="62" t="s"/>
      <x:c r="C525" s="63" t="n">
        <x:v>25</x:v>
      </x:c>
      <x:c r="D525" s="63" t="n">
        <x:v>1.5</x:v>
      </x:c>
      <x:c r="E525" s="63" t="s"/>
      <x:c r="F525" s="63" t="s"/>
      <x:c r="G525" s="63">
        <x:f>PRODUCT(C525:F525)</x:f>
      </x:c>
      <x:c r="H525" s="0" t="s"/>
    </x:row>
    <x:row r="527" spans="1:8" customFormat="1" ht="45" customHeight="1">
      <x:c r="A527" s="58" t="s">
        <x:v>1635</x:v>
      </x:c>
      <x:c r="B527" s="58" t="s">
        <x:v>1436</x:v>
      </x:c>
      <x:c r="C527" s="58" t="s">
        <x:v>237</x:v>
      </x:c>
      <x:c r="D527" s="59" t="s">
        <x:v>76</x:v>
      </x:c>
      <x:c r="E527" s="60" t="s">
        <x:v>238</x:v>
      </x:c>
      <x:c r="F527" s="60" t="s">
        <x:v>238</x:v>
      </x:c>
      <x:c r="G527" s="61">
        <x:f>SUM(G528:G529)</x:f>
      </x:c>
      <x:c r="H527" s="0" t="s"/>
    </x:row>
    <x:row r="528" spans="1:8">
      <x:c r="A528" s="62" t="s">
        <x:v>1629</x:v>
      </x:c>
      <x:c r="B528" s="62" t="s"/>
      <x:c r="C528" s="63" t="n">
        <x:v>10</x:v>
      </x:c>
      <x:c r="D528" s="63" t="n">
        <x:v>1.1</x:v>
      </x:c>
      <x:c r="E528" s="63" t="s"/>
      <x:c r="F528" s="63" t="s"/>
      <x:c r="G528" s="63">
        <x:f>PRODUCT(C528:F528)</x:f>
      </x:c>
      <x:c r="H528" s="0" t="s"/>
    </x:row>
    <x:row r="529" spans="1:8">
      <x:c r="A529" s="62" t="s">
        <x:v>1630</x:v>
      </x:c>
      <x:c r="B529" s="62" t="s"/>
      <x:c r="C529" s="63" t="n">
        <x:v>10</x:v>
      </x:c>
      <x:c r="D529" s="63" t="n">
        <x:v>1.1</x:v>
      </x:c>
      <x:c r="E529" s="63" t="s"/>
      <x:c r="F529" s="63" t="s"/>
      <x:c r="G529" s="63">
        <x:f>PRODUCT(C529:F529)</x:f>
      </x:c>
      <x:c r="H529" s="0" t="s"/>
    </x:row>
    <x:row r="531" spans="1:8" customFormat="1" ht="45" customHeight="1">
      <x:c r="A531" s="58" t="s">
        <x:v>1636</x:v>
      </x:c>
      <x:c r="B531" s="58" t="s">
        <x:v>1436</x:v>
      </x:c>
      <x:c r="C531" s="58" t="s">
        <x:v>239</x:v>
      </x:c>
      <x:c r="D531" s="59" t="s">
        <x:v>76</x:v>
      </x:c>
      <x:c r="E531" s="60" t="s">
        <x:v>240</x:v>
      </x:c>
      <x:c r="F531" s="60" t="s">
        <x:v>240</x:v>
      </x:c>
      <x:c r="G531" s="61">
        <x:f>SUM(G532:G533)</x:f>
      </x:c>
      <x:c r="H531" s="0" t="s"/>
    </x:row>
    <x:row r="532" spans="1:8">
      <x:c r="A532" s="62" t="s">
        <x:v>1629</x:v>
      </x:c>
      <x:c r="B532" s="62" t="s"/>
      <x:c r="C532" s="63" t="n">
        <x:v>7.5</x:v>
      </x:c>
      <x:c r="D532" s="63" t="n">
        <x:v>1.1</x:v>
      </x:c>
      <x:c r="E532" s="63" t="s"/>
      <x:c r="F532" s="63" t="s"/>
      <x:c r="G532" s="63">
        <x:f>PRODUCT(C532:F532)</x:f>
      </x:c>
      <x:c r="H532" s="0" t="s"/>
    </x:row>
    <x:row r="533" spans="1:8">
      <x:c r="A533" s="62" t="s">
        <x:v>1630</x:v>
      </x:c>
      <x:c r="B533" s="62" t="s"/>
      <x:c r="C533" s="63" t="n">
        <x:v>7.5</x:v>
      </x:c>
      <x:c r="D533" s="63" t="n">
        <x:v>1.1</x:v>
      </x:c>
      <x:c r="E533" s="63" t="s"/>
      <x:c r="F533" s="63" t="s"/>
      <x:c r="G533" s="63">
        <x:f>PRODUCT(C533:F533)</x:f>
      </x:c>
      <x:c r="H533" s="0" t="s"/>
    </x:row>
    <x:row r="535" spans="1:8">
      <x:c r="B535" s="0" t="s">
        <x:v>1434</x:v>
      </x:c>
      <x:c r="C535" s="56" t="s">
        <x:v>5</x:v>
      </x:c>
      <x:c r="D535" s="57" t="s">
        <x:v>6</x:v>
      </x:c>
      <x:c r="E535" s="56" t="s">
        <x:v>7</x:v>
      </x:c>
    </x:row>
    <x:row r="536" spans="1:8">
      <x:c r="B536" s="0" t="s">
        <x:v>1434</x:v>
      </x:c>
      <x:c r="C536" s="56" t="s">
        <x:v>8</x:v>
      </x:c>
      <x:c r="D536" s="57" t="s">
        <x:v>57</x:v>
      </x:c>
      <x:c r="E536" s="56" t="s">
        <x:v>204</x:v>
      </x:c>
    </x:row>
    <x:row r="537" spans="1:8">
      <x:c r="B537" s="0" t="s">
        <x:v>1434</x:v>
      </x:c>
      <x:c r="C537" s="56" t="s">
        <x:v>10</x:v>
      </x:c>
      <x:c r="D537" s="57" t="s">
        <x:v>66</x:v>
      </x:c>
      <x:c r="E537" s="56" t="s">
        <x:v>241</x:v>
      </x:c>
    </x:row>
    <x:row r="539" spans="1:8" customFormat="1" ht="45" customHeight="1">
      <x:c r="A539" s="58" t="s">
        <x:v>1637</x:v>
      </x:c>
      <x:c r="B539" s="58" t="s">
        <x:v>1436</x:v>
      </x:c>
      <x:c r="C539" s="58" t="s">
        <x:v>243</x:v>
      </x:c>
      <x:c r="D539" s="59" t="s">
        <x:v>95</x:v>
      </x:c>
      <x:c r="E539" s="60" t="s">
        <x:v>244</x:v>
      </x:c>
      <x:c r="F539" s="60" t="s">
        <x:v>244</x:v>
      </x:c>
      <x:c r="G539" s="61">
        <x:f>SUM(G540:G540)</x:f>
      </x:c>
      <x:c r="H539" s="0" t="s"/>
    </x:row>
    <x:row r="540" spans="1:8">
      <x:c r="A540" s="62" t="s"/>
      <x:c r="B540" s="62" t="s"/>
      <x:c r="C540" s="63" t="n">
        <x:v>2</x:v>
      </x:c>
      <x:c r="D540" s="63" t="n">
        <x:v>10</x:v>
      </x:c>
      <x:c r="E540" s="63" t="s"/>
      <x:c r="F540" s="63" t="s"/>
      <x:c r="G540" s="63">
        <x:f>PRODUCT(C540:F540)</x:f>
      </x:c>
      <x:c r="H540" s="0" t="s"/>
    </x:row>
    <x:row r="542" spans="1:8" customFormat="1" ht="45" customHeight="1">
      <x:c r="A542" s="58" t="s">
        <x:v>1638</x:v>
      </x:c>
      <x:c r="B542" s="58" t="s">
        <x:v>1436</x:v>
      </x:c>
      <x:c r="C542" s="58" t="s">
        <x:v>245</x:v>
      </x:c>
      <x:c r="D542" s="59" t="s">
        <x:v>95</x:v>
      </x:c>
      <x:c r="E542" s="60" t="s">
        <x:v>246</x:v>
      </x:c>
      <x:c r="F542" s="60" t="s">
        <x:v>246</x:v>
      </x:c>
      <x:c r="G542" s="61">
        <x:f>SUM(G543:G543)</x:f>
      </x:c>
      <x:c r="H542" s="0" t="s"/>
    </x:row>
    <x:row r="543" spans="1:8">
      <x:c r="A543" s="62" t="s">
        <x:v>1639</x:v>
      </x:c>
      <x:c r="B543" s="62" t="s"/>
      <x:c r="C543" s="63" t="n">
        <x:v>4</x:v>
      </x:c>
      <x:c r="D543" s="63" t="s"/>
      <x:c r="E543" s="63" t="s"/>
      <x:c r="F543" s="63" t="s"/>
      <x:c r="G543" s="63">
        <x:f>PRODUCT(C543:F543)</x:f>
      </x:c>
      <x:c r="H543" s="0" t="s"/>
    </x:row>
    <x:row r="545" spans="1:8" customFormat="1" ht="45" customHeight="1">
      <x:c r="A545" s="58" t="s">
        <x:v>1640</x:v>
      </x:c>
      <x:c r="B545" s="58" t="s">
        <x:v>1436</x:v>
      </x:c>
      <x:c r="C545" s="58" t="s">
        <x:v>247</x:v>
      </x:c>
      <x:c r="D545" s="59" t="s">
        <x:v>76</x:v>
      </x:c>
      <x:c r="E545" s="60" t="s">
        <x:v>248</x:v>
      </x:c>
      <x:c r="F545" s="60" t="s">
        <x:v>248</x:v>
      </x:c>
      <x:c r="G545" s="61">
        <x:f>SUM(G546:G547)</x:f>
      </x:c>
      <x:c r="H545" s="0" t="s"/>
    </x:row>
    <x:row r="546" spans="1:8">
      <x:c r="A546" s="62" t="s">
        <x:v>1641</x:v>
      </x:c>
      <x:c r="B546" s="62" t="s"/>
      <x:c r="C546" s="63" t="n">
        <x:v>25</x:v>
      </x:c>
      <x:c r="D546" s="63" t="n">
        <x:v>1.1</x:v>
      </x:c>
      <x:c r="E546" s="63" t="n">
        <x:v>2</x:v>
      </x:c>
      <x:c r="F546" s="63" t="s"/>
      <x:c r="G546" s="63">
        <x:f>PRODUCT(C546:F546)</x:f>
      </x:c>
      <x:c r="H546" s="0" t="s"/>
    </x:row>
    <x:row r="547" spans="1:8">
      <x:c r="A547" s="62" t="s">
        <x:v>1642</x:v>
      </x:c>
      <x:c r="B547" s="62" t="s"/>
      <x:c r="C547" s="63" t="n">
        <x:v>8</x:v>
      </x:c>
      <x:c r="D547" s="63" t="n">
        <x:v>1.1</x:v>
      </x:c>
      <x:c r="E547" s="63" t="s"/>
      <x:c r="F547" s="63" t="s"/>
      <x:c r="G547" s="63">
        <x:f>PRODUCT(C547:F547)</x:f>
      </x:c>
      <x:c r="H547" s="0" t="s"/>
    </x:row>
    <x:row r="549" spans="1:8" customFormat="1" ht="45" customHeight="1">
      <x:c r="A549" s="58" t="s">
        <x:v>1643</x:v>
      </x:c>
      <x:c r="B549" s="58" t="s">
        <x:v>1436</x:v>
      </x:c>
      <x:c r="C549" s="58" t="s">
        <x:v>249</x:v>
      </x:c>
      <x:c r="D549" s="59" t="s">
        <x:v>76</x:v>
      </x:c>
      <x:c r="E549" s="60" t="s">
        <x:v>250</x:v>
      </x:c>
      <x:c r="F549" s="60" t="s">
        <x:v>250</x:v>
      </x:c>
      <x:c r="G549" s="61">
        <x:f>SUM(G550:G550)</x:f>
      </x:c>
      <x:c r="H549" s="0" t="s"/>
    </x:row>
    <x:row r="550" spans="1:8">
      <x:c r="A550" s="62" t="s"/>
      <x:c r="B550" s="62" t="s"/>
      <x:c r="C550" s="63" t="n">
        <x:v>15</x:v>
      </x:c>
      <x:c r="D550" s="63" t="n">
        <x:v>1.1</x:v>
      </x:c>
      <x:c r="E550" s="63" t="s"/>
      <x:c r="F550" s="63" t="s"/>
      <x:c r="G550" s="63">
        <x:f>PRODUCT(C550:F550)</x:f>
      </x:c>
      <x:c r="H550" s="0" t="s"/>
    </x:row>
    <x:row r="552" spans="1:8" customFormat="1" ht="45" customHeight="1">
      <x:c r="A552" s="58" t="s">
        <x:v>1644</x:v>
      </x:c>
      <x:c r="B552" s="58" t="s">
        <x:v>1436</x:v>
      </x:c>
      <x:c r="C552" s="58" t="s">
        <x:v>251</x:v>
      </x:c>
      <x:c r="D552" s="59" t="s">
        <x:v>76</x:v>
      </x:c>
      <x:c r="E552" s="60" t="s">
        <x:v>252</x:v>
      </x:c>
      <x:c r="F552" s="60" t="s">
        <x:v>252</x:v>
      </x:c>
      <x:c r="G552" s="61">
        <x:f>SUM(G553:G553)</x:f>
      </x:c>
      <x:c r="H552" s="0" t="s"/>
    </x:row>
    <x:row r="553" spans="1:8">
      <x:c r="A553" s="62" t="s"/>
      <x:c r="B553" s="62" t="s"/>
      <x:c r="C553" s="63" t="n">
        <x:v>100</x:v>
      </x:c>
      <x:c r="D553" s="63" t="n">
        <x:v>1.1</x:v>
      </x:c>
      <x:c r="E553" s="63" t="s"/>
      <x:c r="F553" s="63" t="s"/>
      <x:c r="G553" s="63">
        <x:f>PRODUCT(C553:F553)</x:f>
      </x:c>
      <x:c r="H553" s="0" t="s"/>
    </x:row>
    <x:row r="555" spans="1:8" customFormat="1" ht="45" customHeight="1">
      <x:c r="A555" s="58" t="s">
        <x:v>1645</x:v>
      </x:c>
      <x:c r="B555" s="58" t="s">
        <x:v>1436</x:v>
      </x:c>
      <x:c r="C555" s="58" t="s">
        <x:v>253</x:v>
      </x:c>
      <x:c r="D555" s="59" t="s">
        <x:v>76</x:v>
      </x:c>
      <x:c r="E555" s="60" t="s">
        <x:v>254</x:v>
      </x:c>
      <x:c r="F555" s="60" t="s">
        <x:v>254</x:v>
      </x:c>
      <x:c r="G555" s="61">
        <x:f>SUM(G556:G556)</x:f>
      </x:c>
      <x:c r="H555" s="0" t="s"/>
    </x:row>
    <x:row r="556" spans="1:8">
      <x:c r="A556" s="62" t="s"/>
      <x:c r="B556" s="62" t="s"/>
      <x:c r="C556" s="63" t="n">
        <x:v>100</x:v>
      </x:c>
      <x:c r="D556" s="63" t="n">
        <x:v>1.1</x:v>
      </x:c>
      <x:c r="E556" s="63" t="s"/>
      <x:c r="F556" s="63" t="s"/>
      <x:c r="G556" s="63">
        <x:f>PRODUCT(C556:F556)</x:f>
      </x:c>
      <x:c r="H556" s="0" t="s"/>
    </x:row>
    <x:row r="558" spans="1:8" customFormat="1" ht="45" customHeight="1">
      <x:c r="A558" s="58" t="s">
        <x:v>1646</x:v>
      </x:c>
      <x:c r="B558" s="58" t="s">
        <x:v>1436</x:v>
      </x:c>
      <x:c r="C558" s="58" t="s">
        <x:v>255</x:v>
      </x:c>
      <x:c r="D558" s="59" t="s">
        <x:v>76</x:v>
      </x:c>
      <x:c r="E558" s="60" t="s">
        <x:v>256</x:v>
      </x:c>
      <x:c r="F558" s="60" t="s">
        <x:v>256</x:v>
      </x:c>
      <x:c r="G558" s="61">
        <x:f>SUM(G559:G559)</x:f>
      </x:c>
      <x:c r="H558" s="0" t="s"/>
    </x:row>
    <x:row r="559" spans="1:8">
      <x:c r="A559" s="62" t="s"/>
      <x:c r="B559" s="62" t="s"/>
      <x:c r="C559" s="63" t="n">
        <x:v>100</x:v>
      </x:c>
      <x:c r="D559" s="63" t="n">
        <x:v>1.1</x:v>
      </x:c>
      <x:c r="E559" s="63" t="s"/>
      <x:c r="F559" s="63" t="s"/>
      <x:c r="G559" s="63">
        <x:f>PRODUCT(C559:F559)</x:f>
      </x:c>
      <x:c r="H559" s="0" t="s"/>
    </x:row>
    <x:row r="561" spans="1:8" customFormat="1" ht="45" customHeight="1">
      <x:c r="A561" s="58" t="s">
        <x:v>1647</x:v>
      </x:c>
      <x:c r="B561" s="58" t="s">
        <x:v>1436</x:v>
      </x:c>
      <x:c r="C561" s="58" t="s">
        <x:v>257</x:v>
      </x:c>
      <x:c r="D561" s="59" t="s">
        <x:v>76</x:v>
      </x:c>
      <x:c r="E561" s="60" t="s">
        <x:v>258</x:v>
      </x:c>
      <x:c r="F561" s="60" t="s">
        <x:v>258</x:v>
      </x:c>
      <x:c r="G561" s="61">
        <x:f>SUM(G562:G562)</x:f>
      </x:c>
      <x:c r="H561" s="0" t="s"/>
    </x:row>
    <x:row r="562" spans="1:8">
      <x:c r="A562" s="62" t="s"/>
      <x:c r="B562" s="62" t="s"/>
      <x:c r="C562" s="63" t="n">
        <x:v>100</x:v>
      </x:c>
      <x:c r="D562" s="63" t="n">
        <x:v>1.1</x:v>
      </x:c>
      <x:c r="E562" s="63" t="s"/>
      <x:c r="F562" s="63" t="s"/>
      <x:c r="G562" s="63">
        <x:f>PRODUCT(C562:F562)</x:f>
      </x:c>
      <x:c r="H562" s="0" t="s"/>
    </x:row>
    <x:row r="564" spans="1:8" customFormat="1" ht="45" customHeight="1">
      <x:c r="A564" s="58" t="s">
        <x:v>1648</x:v>
      </x:c>
      <x:c r="B564" s="58" t="s">
        <x:v>1436</x:v>
      </x:c>
      <x:c r="C564" s="58" t="s">
        <x:v>259</x:v>
      </x:c>
      <x:c r="D564" s="59" t="s">
        <x:v>76</x:v>
      </x:c>
      <x:c r="E564" s="60" t="s">
        <x:v>260</x:v>
      </x:c>
      <x:c r="F564" s="60" t="s">
        <x:v>260</x:v>
      </x:c>
      <x:c r="G564" s="61">
        <x:f>SUM(G565:G565)</x:f>
      </x:c>
      <x:c r="H564" s="0" t="s"/>
    </x:row>
    <x:row r="565" spans="1:8">
      <x:c r="A565" s="62" t="s"/>
      <x:c r="B565" s="62" t="s"/>
      <x:c r="C565" s="63" t="n">
        <x:v>100</x:v>
      </x:c>
      <x:c r="D565" s="63" t="n">
        <x:v>1.1</x:v>
      </x:c>
      <x:c r="E565" s="63" t="s"/>
      <x:c r="F565" s="63" t="s"/>
      <x:c r="G565" s="63">
        <x:f>PRODUCT(C565:F565)</x:f>
      </x:c>
      <x:c r="H565" s="0" t="s"/>
    </x:row>
    <x:row r="567" spans="1:8" customFormat="1" ht="45" customHeight="1">
      <x:c r="A567" s="58" t="s">
        <x:v>1649</x:v>
      </x:c>
      <x:c r="B567" s="58" t="s">
        <x:v>1436</x:v>
      </x:c>
      <x:c r="C567" s="58" t="s">
        <x:v>261</x:v>
      </x:c>
      <x:c r="D567" s="59" t="s">
        <x:v>76</x:v>
      </x:c>
      <x:c r="E567" s="60" t="s">
        <x:v>262</x:v>
      </x:c>
      <x:c r="F567" s="60" t="s">
        <x:v>262</x:v>
      </x:c>
      <x:c r="G567" s="61">
        <x:f>SUM(G568:G568)</x:f>
      </x:c>
      <x:c r="H567" s="0" t="s"/>
    </x:row>
    <x:row r="568" spans="1:8">
      <x:c r="A568" s="62" t="s"/>
      <x:c r="B568" s="62" t="s"/>
      <x:c r="C568" s="63" t="n">
        <x:v>100</x:v>
      </x:c>
      <x:c r="D568" s="63" t="s"/>
      <x:c r="E568" s="63" t="s"/>
      <x:c r="F568" s="63" t="s"/>
      <x:c r="G568" s="63">
        <x:f>PRODUCT(C568:F568)</x:f>
      </x:c>
      <x:c r="H568" s="0" t="s"/>
    </x:row>
    <x:row r="570" spans="1:8" customFormat="1" ht="45" customHeight="1">
      <x:c r="A570" s="58" t="s">
        <x:v>1650</x:v>
      </x:c>
      <x:c r="B570" s="58" t="s">
        <x:v>1436</x:v>
      </x:c>
      <x:c r="C570" s="58" t="s">
        <x:v>263</x:v>
      </x:c>
      <x:c r="D570" s="59" t="s">
        <x:v>76</x:v>
      </x:c>
      <x:c r="E570" s="60" t="s">
        <x:v>264</x:v>
      </x:c>
      <x:c r="F570" s="60" t="s">
        <x:v>264</x:v>
      </x:c>
      <x:c r="G570" s="61">
        <x:f>SUM(G571:G571)</x:f>
      </x:c>
      <x:c r="H570" s="0" t="s"/>
    </x:row>
    <x:row r="571" spans="1:8">
      <x:c r="A571" s="62" t="s"/>
      <x:c r="B571" s="62" t="s"/>
      <x:c r="C571" s="63" t="n">
        <x:v>200</x:v>
      </x:c>
      <x:c r="D571" s="63" t="n">
        <x:v>1.1</x:v>
      </x:c>
      <x:c r="E571" s="63" t="s"/>
      <x:c r="F571" s="63" t="s"/>
      <x:c r="G571" s="63">
        <x:f>PRODUCT(C571:F571)</x:f>
      </x:c>
      <x:c r="H571" s="0" t="s"/>
    </x:row>
    <x:row r="573" spans="1:8" customFormat="1" ht="45" customHeight="1">
      <x:c r="A573" s="58" t="s">
        <x:v>1651</x:v>
      </x:c>
      <x:c r="B573" s="58" t="s">
        <x:v>1436</x:v>
      </x:c>
      <x:c r="C573" s="58" t="s">
        <x:v>265</x:v>
      </x:c>
      <x:c r="D573" s="59" t="s">
        <x:v>76</x:v>
      </x:c>
      <x:c r="E573" s="60" t="s">
        <x:v>1652</x:v>
      </x:c>
      <x:c r="F573" s="60" t="s">
        <x:v>1652</x:v>
      </x:c>
      <x:c r="G573" s="61">
        <x:f>SUM(G574:G574)</x:f>
      </x:c>
      <x:c r="H573" s="0" t="s"/>
    </x:row>
    <x:row r="574" spans="1:8">
      <x:c r="A574" s="62" t="s"/>
      <x:c r="B574" s="62" t="s"/>
      <x:c r="C574" s="63" t="n">
        <x:v>1</x:v>
      </x:c>
      <x:c r="D574" s="63" t="s"/>
      <x:c r="E574" s="63" t="s"/>
      <x:c r="F574" s="63" t="s"/>
      <x:c r="G574" s="63">
        <x:f>PRODUCT(C574:F574)</x:f>
      </x:c>
      <x:c r="H574" s="0" t="s"/>
    </x:row>
    <x:row r="576" spans="1:8" customFormat="1" ht="45" customHeight="1">
      <x:c r="A576" s="58" t="s">
        <x:v>1653</x:v>
      </x:c>
      <x:c r="B576" s="58" t="s">
        <x:v>1436</x:v>
      </x:c>
      <x:c r="C576" s="58" t="s">
        <x:v>267</x:v>
      </x:c>
      <x:c r="D576" s="59" t="s">
        <x:v>76</x:v>
      </x:c>
      <x:c r="E576" s="60" t="s">
        <x:v>268</x:v>
      </x:c>
      <x:c r="F576" s="60" t="s">
        <x:v>268</x:v>
      </x:c>
      <x:c r="G576" s="61">
        <x:f>SUM(G577:G577)</x:f>
      </x:c>
      <x:c r="H576" s="0" t="s"/>
    </x:row>
    <x:row r="577" spans="1:8">
      <x:c r="A577" s="62" t="s"/>
      <x:c r="B577" s="62" t="s"/>
      <x:c r="C577" s="63" t="n">
        <x:v>1</x:v>
      </x:c>
      <x:c r="D577" s="63" t="s"/>
      <x:c r="E577" s="63" t="s"/>
      <x:c r="F577" s="63" t="s"/>
      <x:c r="G577" s="63">
        <x:f>PRODUCT(C577:F577)</x:f>
      </x:c>
      <x:c r="H577" s="0" t="s"/>
    </x:row>
    <x:row r="579" spans="1:8" customFormat="1" ht="45" customHeight="1">
      <x:c r="A579" s="58" t="s">
        <x:v>1654</x:v>
      </x:c>
      <x:c r="B579" s="58" t="s">
        <x:v>1436</x:v>
      </x:c>
      <x:c r="C579" s="58" t="s">
        <x:v>269</x:v>
      </x:c>
      <x:c r="D579" s="59" t="s">
        <x:v>95</x:v>
      </x:c>
      <x:c r="E579" s="60" t="s">
        <x:v>270</x:v>
      </x:c>
      <x:c r="F579" s="60" t="s">
        <x:v>270</x:v>
      </x:c>
      <x:c r="G579" s="61">
        <x:f>SUM(G580:G580)</x:f>
      </x:c>
      <x:c r="H579" s="0" t="s"/>
    </x:row>
    <x:row r="580" spans="1:8">
      <x:c r="A580" s="62" t="s">
        <x:v>1655</x:v>
      </x:c>
      <x:c r="B580" s="62" t="s"/>
      <x:c r="C580" s="63" t="n">
        <x:v>1</x:v>
      </x:c>
      <x:c r="D580" s="63" t="s"/>
      <x:c r="E580" s="63" t="s"/>
      <x:c r="F580" s="63" t="s"/>
      <x:c r="G580" s="63">
        <x:f>PRODUCT(C580:F580)</x:f>
      </x:c>
      <x:c r="H580" s="0" t="s"/>
    </x:row>
    <x:row r="582" spans="1:8">
      <x:c r="B582" s="0" t="s">
        <x:v>1434</x:v>
      </x:c>
      <x:c r="C582" s="56" t="s">
        <x:v>5</x:v>
      </x:c>
      <x:c r="D582" s="57" t="s">
        <x:v>6</x:v>
      </x:c>
      <x:c r="E582" s="56" t="s">
        <x:v>7</x:v>
      </x:c>
    </x:row>
    <x:row r="583" spans="1:8">
      <x:c r="B583" s="0" t="s">
        <x:v>1434</x:v>
      </x:c>
      <x:c r="C583" s="56" t="s">
        <x:v>8</x:v>
      </x:c>
      <x:c r="D583" s="57" t="s">
        <x:v>57</x:v>
      </x:c>
      <x:c r="E583" s="56" t="s">
        <x:v>204</x:v>
      </x:c>
    </x:row>
    <x:row r="584" spans="1:8">
      <x:c r="B584" s="0" t="s">
        <x:v>1434</x:v>
      </x:c>
      <x:c r="C584" s="56" t="s">
        <x:v>10</x:v>
      </x:c>
      <x:c r="D584" s="57" t="s">
        <x:v>78</x:v>
      </x:c>
      <x:c r="E584" s="56" t="s">
        <x:v>283</x:v>
      </x:c>
    </x:row>
    <x:row r="586" spans="1:8" customFormat="1" ht="45" customHeight="1">
      <x:c r="A586" s="58" t="s">
        <x:v>1656</x:v>
      </x:c>
      <x:c r="B586" s="58" t="s">
        <x:v>1436</x:v>
      </x:c>
      <x:c r="C586" s="58" t="s">
        <x:v>285</x:v>
      </x:c>
      <x:c r="D586" s="59" t="s">
        <x:v>95</x:v>
      </x:c>
      <x:c r="E586" s="60" t="s">
        <x:v>286</x:v>
      </x:c>
      <x:c r="F586" s="60" t="s">
        <x:v>286</x:v>
      </x:c>
      <x:c r="G586" s="61">
        <x:f>SUM(G587:G588)</x:f>
      </x:c>
      <x:c r="H586" s="0" t="s"/>
    </x:row>
    <x:row r="587" spans="1:8">
      <x:c r="A587" s="62" t="s">
        <x:v>1657</x:v>
      </x:c>
      <x:c r="B587" s="62" t="s"/>
      <x:c r="C587" s="63" t="n">
        <x:v>4</x:v>
      </x:c>
      <x:c r="D587" s="63" t="s"/>
      <x:c r="E587" s="63" t="s"/>
      <x:c r="F587" s="63" t="s"/>
      <x:c r="G587" s="63">
        <x:f>PRODUCT(C587:F587)</x:f>
      </x:c>
      <x:c r="H587" s="0" t="s"/>
    </x:row>
    <x:row r="588" spans="1:8">
      <x:c r="A588" s="62" t="s"/>
      <x:c r="B588" s="62" t="s"/>
      <x:c r="C588" s="63" t="n">
        <x:v>2</x:v>
      </x:c>
      <x:c r="D588" s="63" t="s"/>
      <x:c r="E588" s="63" t="s"/>
      <x:c r="F588" s="63" t="s"/>
      <x:c r="G588" s="63">
        <x:f>PRODUCT(C588:F588)</x:f>
      </x:c>
      <x:c r="H588" s="0" t="s"/>
    </x:row>
    <x:row r="590" spans="1:8" customFormat="1" ht="45" customHeight="1">
      <x:c r="A590" s="58" t="s">
        <x:v>1658</x:v>
      </x:c>
      <x:c r="B590" s="58" t="s">
        <x:v>1436</x:v>
      </x:c>
      <x:c r="C590" s="58" t="s">
        <x:v>287</x:v>
      </x:c>
      <x:c r="D590" s="59" t="s">
        <x:v>95</x:v>
      </x:c>
      <x:c r="E590" s="60" t="s">
        <x:v>288</x:v>
      </x:c>
      <x:c r="F590" s="60" t="s">
        <x:v>288</x:v>
      </x:c>
      <x:c r="G590" s="61">
        <x:f>SUM(G591:G591)</x:f>
      </x:c>
      <x:c r="H590" s="0" t="s"/>
    </x:row>
    <x:row r="591" spans="1:8">
      <x:c r="A591" s="62" t="s">
        <x:v>1659</x:v>
      </x:c>
      <x:c r="B591" s="62" t="s"/>
      <x:c r="C591" s="63" t="n">
        <x:v>4</x:v>
      </x:c>
      <x:c r="D591" s="63" t="s"/>
      <x:c r="E591" s="63" t="s"/>
      <x:c r="F591" s="63" t="s"/>
      <x:c r="G591" s="63">
        <x:f>PRODUCT(C591:F591)</x:f>
      </x:c>
      <x:c r="H591" s="0" t="s"/>
    </x:row>
    <x:row r="593" spans="1:8" customFormat="1" ht="45" customHeight="1">
      <x:c r="A593" s="58" t="s">
        <x:v>1660</x:v>
      </x:c>
      <x:c r="B593" s="58" t="s">
        <x:v>1436</x:v>
      </x:c>
      <x:c r="C593" s="58" t="s">
        <x:v>289</x:v>
      </x:c>
      <x:c r="D593" s="59" t="s">
        <x:v>95</x:v>
      </x:c>
      <x:c r="E593" s="60" t="s">
        <x:v>1661</x:v>
      </x:c>
      <x:c r="F593" s="60" t="s">
        <x:v>1661</x:v>
      </x:c>
      <x:c r="G593" s="61">
        <x:f>SUM(G594:G594)</x:f>
      </x:c>
      <x:c r="H593" s="0" t="s"/>
    </x:row>
    <x:row r="594" spans="1:8">
      <x:c r="A594" s="62" t="s">
        <x:v>1662</x:v>
      </x:c>
      <x:c r="B594" s="62" t="s"/>
      <x:c r="C594" s="63" t="n">
        <x:v>6</x:v>
      </x:c>
      <x:c r="D594" s="63" t="s"/>
      <x:c r="E594" s="63" t="s"/>
      <x:c r="F594" s="63" t="s"/>
      <x:c r="G594" s="63">
        <x:f>PRODUCT(C594:F594)</x:f>
      </x:c>
      <x:c r="H594" s="0" t="s"/>
    </x:row>
    <x:row r="596" spans="1:8" customFormat="1" ht="45" customHeight="1">
      <x:c r="A596" s="58" t="s">
        <x:v>1663</x:v>
      </x:c>
      <x:c r="B596" s="58" t="s">
        <x:v>1436</x:v>
      </x:c>
      <x:c r="C596" s="58" t="s">
        <x:v>291</x:v>
      </x:c>
      <x:c r="D596" s="59" t="s">
        <x:v>76</x:v>
      </x:c>
      <x:c r="E596" s="60" t="s">
        <x:v>1664</x:v>
      </x:c>
      <x:c r="F596" s="60" t="s">
        <x:v>1664</x:v>
      </x:c>
      <x:c r="G596" s="61">
        <x:f>SUM(G597:G598)</x:f>
      </x:c>
      <x:c r="H596" s="0" t="s"/>
    </x:row>
    <x:row r="597" spans="1:8">
      <x:c r="A597" s="62" t="s">
        <x:v>1437</x:v>
      </x:c>
      <x:c r="B597" s="62" t="s"/>
      <x:c r="C597" s="63" t="n">
        <x:v>10</x:v>
      </x:c>
      <x:c r="D597" s="63" t="s"/>
      <x:c r="E597" s="63" t="s"/>
      <x:c r="F597" s="63" t="s"/>
      <x:c r="G597" s="63">
        <x:f>PRODUCT(C597:F597)</x:f>
      </x:c>
      <x:c r="H597" s="0" t="s"/>
    </x:row>
    <x:row r="598" spans="1:8">
      <x:c r="A598" s="62" t="s">
        <x:v>1665</x:v>
      </x:c>
      <x:c r="B598" s="62" t="s"/>
      <x:c r="C598" s="63" t="n">
        <x:v>2</x:v>
      </x:c>
      <x:c r="D598" s="63" t="n">
        <x:v>1</x:v>
      </x:c>
      <x:c r="E598" s="63" t="s"/>
      <x:c r="F598" s="63" t="s"/>
      <x:c r="G598" s="63">
        <x:f>PRODUCT(C598:F598)</x:f>
      </x:c>
      <x:c r="H598" s="0" t="s"/>
    </x:row>
    <x:row r="600" spans="1:8">
      <x:c r="B600" s="0" t="s">
        <x:v>1434</x:v>
      </x:c>
      <x:c r="C600" s="56" t="s">
        <x:v>5</x:v>
      </x:c>
      <x:c r="D600" s="57" t="s">
        <x:v>6</x:v>
      </x:c>
      <x:c r="E600" s="56" t="s">
        <x:v>7</x:v>
      </x:c>
    </x:row>
    <x:row r="601" spans="1:8">
      <x:c r="B601" s="0" t="s">
        <x:v>1434</x:v>
      </x:c>
      <x:c r="C601" s="56" t="s">
        <x:v>8</x:v>
      </x:c>
      <x:c r="D601" s="57" t="s">
        <x:v>57</x:v>
      </x:c>
      <x:c r="E601" s="56" t="s">
        <x:v>204</x:v>
      </x:c>
    </x:row>
    <x:row r="602" spans="1:8">
      <x:c r="B602" s="0" t="s">
        <x:v>1434</x:v>
      </x:c>
      <x:c r="C602" s="56" t="s">
        <x:v>10</x:v>
      </x:c>
      <x:c r="D602" s="57" t="s">
        <x:v>91</x:v>
      </x:c>
      <x:c r="E602" s="56" t="s">
        <x:v>293</x:v>
      </x:c>
    </x:row>
    <x:row r="604" spans="1:8" customFormat="1" ht="45" customHeight="1">
      <x:c r="A604" s="58" t="s">
        <x:v>1666</x:v>
      </x:c>
      <x:c r="B604" s="58" t="s">
        <x:v>1436</x:v>
      </x:c>
      <x:c r="C604" s="58" t="s">
        <x:v>295</x:v>
      </x:c>
      <x:c r="D604" s="59" t="s">
        <x:v>296</x:v>
      </x:c>
      <x:c r="E604" s="60" t="s">
        <x:v>297</x:v>
      </x:c>
      <x:c r="F604" s="60" t="s">
        <x:v>297</x:v>
      </x:c>
      <x:c r="G604" s="61">
        <x:f>SUM(G605:G605)</x:f>
      </x:c>
      <x:c r="H604" s="0" t="s"/>
    </x:row>
    <x:row r="605" spans="1:8">
      <x:c r="A605" s="62" t="s">
        <x:v>1667</x:v>
      </x:c>
      <x:c r="B605" s="62" t="s"/>
      <x:c r="C605" s="63" t="n">
        <x:v>7</x:v>
      </x:c>
      <x:c r="D605" s="63" t="s"/>
      <x:c r="E605" s="63" t="s"/>
      <x:c r="F605" s="63" t="s"/>
      <x:c r="G605" s="63">
        <x:f>PRODUCT(C605:F605)</x:f>
      </x:c>
      <x:c r="H605" s="0" t="s"/>
    </x:row>
    <x:row r="607" spans="1:8" customFormat="1" ht="45" customHeight="1">
      <x:c r="A607" s="58" t="s">
        <x:v>1668</x:v>
      </x:c>
      <x:c r="B607" s="58" t="s">
        <x:v>1436</x:v>
      </x:c>
      <x:c r="C607" s="58" t="s">
        <x:v>298</x:v>
      </x:c>
      <x:c r="D607" s="59" t="s">
        <x:v>95</x:v>
      </x:c>
      <x:c r="E607" s="60" t="s">
        <x:v>299</x:v>
      </x:c>
      <x:c r="F607" s="60" t="s">
        <x:v>299</x:v>
      </x:c>
      <x:c r="G607" s="61">
        <x:f>SUM(G608:G608)</x:f>
      </x:c>
      <x:c r="H607" s="0" t="s"/>
    </x:row>
    <x:row r="608" spans="1:8">
      <x:c r="A608" s="62" t="s">
        <x:v>1669</x:v>
      </x:c>
      <x:c r="B608" s="62" t="s"/>
      <x:c r="C608" s="63" t="n">
        <x:v>1</x:v>
      </x:c>
      <x:c r="D608" s="63" t="s"/>
      <x:c r="E608" s="63" t="s"/>
      <x:c r="F608" s="63" t="s"/>
      <x:c r="G608" s="63">
        <x:f>PRODUCT(C608:F608)</x:f>
      </x:c>
      <x:c r="H608" s="0" t="s"/>
    </x:row>
    <x:row r="610" spans="1:8" customFormat="1" ht="45" customHeight="1">
      <x:c r="A610" s="58" t="s">
        <x:v>1670</x:v>
      </x:c>
      <x:c r="B610" s="58" t="s">
        <x:v>1436</x:v>
      </x:c>
      <x:c r="C610" s="58" t="s">
        <x:v>300</x:v>
      </x:c>
      <x:c r="D610" s="59" t="s">
        <x:v>76</x:v>
      </x:c>
      <x:c r="E610" s="60" t="s">
        <x:v>1671</x:v>
      </x:c>
      <x:c r="F610" s="60" t="s">
        <x:v>1671</x:v>
      </x:c>
      <x:c r="G610" s="61">
        <x:f>SUM(G611:G611)</x:f>
      </x:c>
      <x:c r="H610" s="0" t="s"/>
    </x:row>
    <x:row r="611" spans="1:8">
      <x:c r="A611" s="62" t="s">
        <x:v>1672</x:v>
      </x:c>
      <x:c r="B611" s="62" t="s"/>
      <x:c r="C611" s="63" t="n">
        <x:v>6</x:v>
      </x:c>
      <x:c r="D611" s="63" t="s"/>
      <x:c r="E611" s="63" t="s"/>
      <x:c r="F611" s="63" t="s"/>
      <x:c r="G611" s="63">
        <x:f>PRODUCT(C611:F611)</x:f>
      </x:c>
      <x:c r="H611" s="0" t="s"/>
    </x:row>
    <x:row r="613" spans="1:8">
      <x:c r="B613" s="0" t="s">
        <x:v>1434</x:v>
      </x:c>
      <x:c r="C613" s="56" t="s">
        <x:v>5</x:v>
      </x:c>
      <x:c r="D613" s="57" t="s">
        <x:v>6</x:v>
      </x:c>
      <x:c r="E613" s="56" t="s">
        <x:v>7</x:v>
      </x:c>
    </x:row>
    <x:row r="614" spans="1:8">
      <x:c r="B614" s="0" t="s">
        <x:v>1434</x:v>
      </x:c>
      <x:c r="C614" s="56" t="s">
        <x:v>8</x:v>
      </x:c>
      <x:c r="D614" s="57" t="s">
        <x:v>57</x:v>
      </x:c>
      <x:c r="E614" s="56" t="s">
        <x:v>204</x:v>
      </x:c>
    </x:row>
    <x:row r="615" spans="1:8">
      <x:c r="B615" s="0" t="s">
        <x:v>1434</x:v>
      </x:c>
      <x:c r="C615" s="56" t="s">
        <x:v>10</x:v>
      </x:c>
      <x:c r="D615" s="57" t="s">
        <x:v>105</x:v>
      </x:c>
      <x:c r="E615" s="56" t="s">
        <x:v>9</x:v>
      </x:c>
    </x:row>
    <x:row r="617" spans="1:8" customFormat="1" ht="45" customHeight="1">
      <x:c r="A617" s="58" t="s">
        <x:v>1673</x:v>
      </x:c>
      <x:c r="B617" s="58" t="s">
        <x:v>1436</x:v>
      </x:c>
      <x:c r="C617" s="58" t="s">
        <x:v>303</x:v>
      </x:c>
      <x:c r="D617" s="59" t="s">
        <x:v>76</x:v>
      </x:c>
      <x:c r="E617" s="60" t="s">
        <x:v>304</x:v>
      </x:c>
      <x:c r="F617" s="60" t="s">
        <x:v>304</x:v>
      </x:c>
      <x:c r="G617" s="61">
        <x:f>SUM(G618:G618)</x:f>
      </x:c>
      <x:c r="H617" s="0" t="s"/>
    </x:row>
    <x:row r="618" spans="1:8">
      <x:c r="A618" s="62" t="s">
        <x:v>1674</x:v>
      </x:c>
      <x:c r="B618" s="62" t="s"/>
      <x:c r="C618" s="63" t="n">
        <x:v>18</x:v>
      </x:c>
      <x:c r="D618" s="63" t="s"/>
      <x:c r="E618" s="63" t="s"/>
      <x:c r="F618" s="63" t="s"/>
      <x:c r="G618" s="63">
        <x:f>PRODUCT(C618:F618)</x:f>
      </x:c>
      <x:c r="H618" s="0" t="s"/>
    </x:row>
    <x:row r="620" spans="1:8" customFormat="1" ht="45" customHeight="1">
      <x:c r="A620" s="58" t="s">
        <x:v>1675</x:v>
      </x:c>
      <x:c r="B620" s="58" t="s">
        <x:v>1436</x:v>
      </x:c>
      <x:c r="C620" s="58" t="s">
        <x:v>305</x:v>
      </x:c>
      <x:c r="D620" s="59" t="s">
        <x:v>76</x:v>
      </x:c>
      <x:c r="E620" s="60" t="s">
        <x:v>306</x:v>
      </x:c>
      <x:c r="F620" s="60" t="s">
        <x:v>306</x:v>
      </x:c>
      <x:c r="G620" s="61">
        <x:f>SUM(G621:G621)</x:f>
      </x:c>
      <x:c r="H620" s="0" t="s"/>
    </x:row>
    <x:row r="621" spans="1:8">
      <x:c r="A621" s="62" t="s"/>
      <x:c r="B621" s="62" t="s"/>
      <x:c r="C621" s="63" t="n">
        <x:v>200</x:v>
      </x:c>
      <x:c r="D621" s="63" t="n">
        <x:v>1.5</x:v>
      </x:c>
      <x:c r="E621" s="63" t="s"/>
      <x:c r="F621" s="63" t="s"/>
      <x:c r="G621" s="63">
        <x:f>PRODUCT(C621:F621)</x:f>
      </x:c>
      <x:c r="H621" s="0" t="s"/>
    </x:row>
    <x:row r="623" spans="1:8" customFormat="1" ht="45" customHeight="1">
      <x:c r="A623" s="58" t="s">
        <x:v>1676</x:v>
      </x:c>
      <x:c r="B623" s="58" t="s">
        <x:v>1436</x:v>
      </x:c>
      <x:c r="C623" s="58" t="s">
        <x:v>307</x:v>
      </x:c>
      <x:c r="D623" s="59" t="s">
        <x:v>76</x:v>
      </x:c>
      <x:c r="E623" s="60" t="s">
        <x:v>308</x:v>
      </x:c>
      <x:c r="F623" s="60" t="s">
        <x:v>308</x:v>
      </x:c>
      <x:c r="G623" s="61">
        <x:f>SUM(G624:G624)</x:f>
      </x:c>
      <x:c r="H623" s="0" t="s"/>
    </x:row>
    <x:row r="624" spans="1:8">
      <x:c r="A624" s="62" t="s"/>
      <x:c r="B624" s="62" t="s"/>
      <x:c r="C624" s="63" t="n">
        <x:v>30</x:v>
      </x:c>
      <x:c r="D624" s="63" t="s"/>
      <x:c r="E624" s="63" t="s"/>
      <x:c r="F624" s="63" t="s"/>
      <x:c r="G624" s="63">
        <x:f>PRODUCT(C624:F624)</x:f>
      </x:c>
      <x:c r="H624" s="0" t="s"/>
    </x:row>
    <x:row r="626" spans="1:8" customFormat="1" ht="45" customHeight="1">
      <x:c r="A626" s="58" t="s">
        <x:v>1677</x:v>
      </x:c>
      <x:c r="B626" s="58" t="s">
        <x:v>1436</x:v>
      </x:c>
      <x:c r="C626" s="58" t="s">
        <x:v>312</x:v>
      </x:c>
      <x:c r="D626" s="59" t="s">
        <x:v>95</x:v>
      </x:c>
      <x:c r="E626" s="60" t="s">
        <x:v>313</x:v>
      </x:c>
      <x:c r="F626" s="60" t="s">
        <x:v>313</x:v>
      </x:c>
      <x:c r="G626" s="61">
        <x:f>SUM(G627:G627)</x:f>
      </x:c>
      <x:c r="H626" s="0" t="s"/>
    </x:row>
    <x:row r="627" spans="1:8">
      <x:c r="A627" s="62" t="s">
        <x:v>1678</x:v>
      </x:c>
      <x:c r="B627" s="62" t="s"/>
      <x:c r="C627" s="63" t="n">
        <x:v>4</x:v>
      </x:c>
      <x:c r="D627" s="63" t="s"/>
      <x:c r="E627" s="63" t="s"/>
      <x:c r="F627" s="63" t="s"/>
      <x:c r="G627" s="63">
        <x:f>PRODUCT(C627:F627)</x:f>
      </x:c>
      <x:c r="H627" s="0" t="s"/>
    </x:row>
    <x:row r="629" spans="1:8" customFormat="1" ht="45" customHeight="1">
      <x:c r="A629" s="58" t="s">
        <x:v>1679</x:v>
      </x:c>
      <x:c r="B629" s="58" t="s">
        <x:v>1436</x:v>
      </x:c>
      <x:c r="C629" s="58" t="s">
        <x:v>314</x:v>
      </x:c>
      <x:c r="D629" s="59" t="s">
        <x:v>95</x:v>
      </x:c>
      <x:c r="E629" s="60" t="s">
        <x:v>315</x:v>
      </x:c>
      <x:c r="F629" s="60" t="s">
        <x:v>315</x:v>
      </x:c>
      <x:c r="G629" s="61">
        <x:f>SUM(G630:G630)</x:f>
      </x:c>
      <x:c r="H629" s="0" t="s"/>
    </x:row>
    <x:row r="630" spans="1:8">
      <x:c r="A630" s="62" t="s">
        <x:v>1680</x:v>
      </x:c>
      <x:c r="B630" s="62" t="s"/>
      <x:c r="C630" s="63" t="n">
        <x:v>4</x:v>
      </x:c>
      <x:c r="D630" s="63" t="s"/>
      <x:c r="E630" s="63" t="s"/>
      <x:c r="F630" s="63" t="s"/>
      <x:c r="G630" s="63">
        <x:f>PRODUCT(C630:F630)</x:f>
      </x:c>
      <x:c r="H630" s="0" t="s"/>
    </x:row>
    <x:row r="632" spans="1:8">
      <x:c r="B632" s="0" t="s">
        <x:v>1434</x:v>
      </x:c>
      <x:c r="C632" s="56" t="s">
        <x:v>5</x:v>
      </x:c>
      <x:c r="D632" s="57" t="s">
        <x:v>6</x:v>
      </x:c>
      <x:c r="E632" s="56" t="s">
        <x:v>7</x:v>
      </x:c>
    </x:row>
    <x:row r="633" spans="1:8">
      <x:c r="B633" s="0" t="s">
        <x:v>1434</x:v>
      </x:c>
      <x:c r="C633" s="56" t="s">
        <x:v>8</x:v>
      </x:c>
      <x:c r="D633" s="57" t="s">
        <x:v>320</x:v>
      </x:c>
      <x:c r="E633" s="56" t="s">
        <x:v>321</x:v>
      </x:c>
    </x:row>
    <x:row r="635" spans="1:8" customFormat="1" ht="45" customHeight="1">
      <x:c r="A635" s="58" t="s">
        <x:v>1681</x:v>
      </x:c>
      <x:c r="B635" s="58" t="s">
        <x:v>1436</x:v>
      </x:c>
      <x:c r="C635" s="58" t="s">
        <x:v>323</x:v>
      </x:c>
      <x:c r="D635" s="59" t="s">
        <x:v>324</x:v>
      </x:c>
      <x:c r="E635" s="60" t="s">
        <x:v>1682</x:v>
      </x:c>
      <x:c r="F635" s="60" t="s">
        <x:v>1682</x:v>
      </x:c>
      <x:c r="G635" s="61">
        <x:f>SUM(G636:G637)</x:f>
      </x:c>
      <x:c r="H635" s="0" t="s"/>
    </x:row>
    <x:row r="636" spans="1:8">
      <x:c r="A636" s="64" t="s"/>
      <x:c r="B636" s="64" t="s">
        <x:v>1683</x:v>
      </x:c>
      <x:c r="C636" s="65" t="s">
        <x:v>1684</x:v>
      </x:c>
      <x:c r="D636" s="65" t="s">
        <x:v>1685</x:v>
      </x:c>
      <x:c r="E636" s="65" t="s">
        <x:v>1686</x:v>
      </x:c>
      <x:c r="F636" s="65" t="s">
        <x:v>1687</x:v>
      </x:c>
      <x:c r="G636" s="66" t="s"/>
    </x:row>
    <x:row r="637" spans="1:8">
      <x:c r="A637" s="62" t="s"/>
      <x:c r="B637" s="62" t="s"/>
      <x:c r="C637" s="63" t="n">
        <x:v>1</x:v>
      </x:c>
      <x:c r="D637" s="63" t="s"/>
      <x:c r="E637" s="63" t="s"/>
      <x:c r="F637" s="63" t="s"/>
      <x:c r="G637" s="63">
        <x:f>PRODUCT(C637:F637)</x:f>
      </x:c>
      <x:c r="H637" s="0" t="s"/>
    </x:row>
    <x:row r="639" spans="1:8">
      <x:c r="B639" s="0" t="s">
        <x:v>1434</x:v>
      </x:c>
      <x:c r="C639" s="56" t="s">
        <x:v>5</x:v>
      </x:c>
      <x:c r="D639" s="57" t="s">
        <x:v>6</x:v>
      </x:c>
      <x:c r="E639" s="56" t="s">
        <x:v>7</x:v>
      </x:c>
    </x:row>
    <x:row r="640" spans="1:8">
      <x:c r="B640" s="0" t="s">
        <x:v>1434</x:v>
      </x:c>
      <x:c r="C640" s="56" t="s">
        <x:v>8</x:v>
      </x:c>
      <x:c r="D640" s="57" t="s">
        <x:v>326</x:v>
      </x:c>
      <x:c r="E640" s="56" t="s">
        <x:v>327</x:v>
      </x:c>
    </x:row>
    <x:row r="642" spans="1:8" customFormat="1" ht="45" customHeight="1">
      <x:c r="A642" s="58" t="s">
        <x:v>1688</x:v>
      </x:c>
      <x:c r="B642" s="58" t="s">
        <x:v>1436</x:v>
      </x:c>
      <x:c r="C642" s="58" t="s">
        <x:v>329</x:v>
      </x:c>
      <x:c r="D642" s="59" t="s">
        <x:v>27</x:v>
      </x:c>
      <x:c r="E642" s="60" t="s">
        <x:v>330</x:v>
      </x:c>
      <x:c r="F642" s="60" t="s">
        <x:v>330</x:v>
      </x:c>
      <x:c r="G642" s="61">
        <x:f>SUM(G643:G644)</x:f>
      </x:c>
      <x:c r="H642" s="0" t="s"/>
    </x:row>
    <x:row r="643" spans="1:8">
      <x:c r="A643" s="62" t="s"/>
      <x:c r="B643" s="62" t="s"/>
      <x:c r="C643" s="63" t="n">
        <x:v>5.75</x:v>
      </x:c>
      <x:c r="D643" s="63" t="s"/>
      <x:c r="E643" s="63" t="s"/>
      <x:c r="F643" s="63" t="s"/>
      <x:c r="G643" s="63">
        <x:f>PRODUCT(C643:F643)</x:f>
      </x:c>
      <x:c r="H643" s="0" t="s"/>
    </x:row>
    <x:row r="644" spans="1:8">
      <x:c r="A644" s="62" t="s">
        <x:v>1689</x:v>
      </x:c>
      <x:c r="B644" s="62" t="s"/>
      <x:c r="C644" s="63" t="n">
        <x:v>30</x:v>
      </x:c>
      <x:c r="D644" s="63" t="n">
        <x:v>5.75</x:v>
      </x:c>
      <x:c r="E644" s="63" t="s"/>
      <x:c r="F644" s="63" t="s"/>
      <x:c r="G644" s="63">
        <x:f>C644 * D644/100</x:f>
      </x:c>
    </x:row>
    <x:row r="646" spans="1:8" customFormat="1" ht="45" customHeight="1">
      <x:c r="A646" s="58" t="s">
        <x:v>1690</x:v>
      </x:c>
      <x:c r="B646" s="58" t="s">
        <x:v>1436</x:v>
      </x:c>
      <x:c r="C646" s="58" t="s">
        <x:v>331</x:v>
      </x:c>
      <x:c r="D646" s="59" t="s">
        <x:v>332</x:v>
      </x:c>
      <x:c r="E646" s="60" t="s">
        <x:v>333</x:v>
      </x:c>
      <x:c r="F646" s="60" t="s">
        <x:v>333</x:v>
      </x:c>
      <x:c r="G646" s="61">
        <x:f>SUM(G647:G647)</x:f>
      </x:c>
      <x:c r="H646" s="0" t="s"/>
    </x:row>
    <x:row r="647" spans="1:8">
      <x:c r="A647" s="62" t="s"/>
      <x:c r="B647" s="62" t="s"/>
      <x:c r="C647" s="63" t="n">
        <x:v>1</x:v>
      </x:c>
      <x:c r="D647" s="63" t="s"/>
      <x:c r="E647" s="63" t="s"/>
      <x:c r="F647" s="63" t="s"/>
      <x:c r="G647" s="63">
        <x:f>PRODUCT(C647:F647)</x:f>
      </x:c>
      <x:c r="H647" s="0" t="s"/>
    </x:row>
    <x:row r="649" spans="1:8">
      <x:c r="B649" s="0" t="s">
        <x:v>1434</x:v>
      </x:c>
      <x:c r="C649" s="56" t="s">
        <x:v>5</x:v>
      </x:c>
      <x:c r="D649" s="57" t="s">
        <x:v>6</x:v>
      </x:c>
      <x:c r="E649" s="56" t="s">
        <x:v>7</x:v>
      </x:c>
    </x:row>
    <x:row r="650" spans="1:8">
      <x:c r="B650" s="0" t="s">
        <x:v>1434</x:v>
      </x:c>
      <x:c r="C650" s="56" t="s">
        <x:v>8</x:v>
      </x:c>
      <x:c r="D650" s="57" t="s">
        <x:v>334</x:v>
      </x:c>
      <x:c r="E650" s="56" t="s">
        <x:v>335</x:v>
      </x:c>
    </x:row>
    <x:row r="652" spans="1:8" customFormat="1" ht="45" customHeight="1">
      <x:c r="A652" s="58" t="s">
        <x:v>1691</x:v>
      </x:c>
      <x:c r="B652" s="58" t="s">
        <x:v>1436</x:v>
      </x:c>
      <x:c r="C652" s="58" t="s">
        <x:v>337</x:v>
      </x:c>
      <x:c r="D652" s="59" t="s">
        <x:v>324</x:v>
      </x:c>
      <x:c r="E652" s="60" t="s">
        <x:v>338</x:v>
      </x:c>
      <x:c r="F652" s="60" t="s">
        <x:v>338</x:v>
      </x:c>
      <x:c r="G652" s="61">
        <x:f>SUM(G653:G654)</x:f>
      </x:c>
      <x:c r="H652" s="0" t="s"/>
    </x:row>
    <x:row r="653" spans="1:8">
      <x:c r="A653" s="64" t="s"/>
      <x:c r="B653" s="64" t="s">
        <x:v>1683</x:v>
      </x:c>
      <x:c r="C653" s="65" t="s">
        <x:v>1684</x:v>
      </x:c>
      <x:c r="D653" s="65" t="s">
        <x:v>1685</x:v>
      </x:c>
      <x:c r="E653" s="65" t="s">
        <x:v>1686</x:v>
      </x:c>
      <x:c r="F653" s="65" t="s">
        <x:v>1687</x:v>
      </x:c>
      <x:c r="G653" s="66" t="s"/>
    </x:row>
    <x:row r="654" spans="1:8">
      <x:c r="A654" s="62" t="s"/>
      <x:c r="B654" s="62" t="s"/>
      <x:c r="C654" s="63" t="n">
        <x:v>1</x:v>
      </x:c>
      <x:c r="D654" s="63" t="s"/>
      <x:c r="E654" s="63" t="s"/>
      <x:c r="F654" s="63" t="s"/>
      <x:c r="G654" s="63">
        <x:f>PRODUCT(C654:F654)</x:f>
      </x:c>
      <x:c r="H654" s="0" t="s"/>
    </x:row>
    <x:row r="656" spans="1:8" customFormat="1" ht="45" customHeight="1">
      <x:c r="A656" s="58" t="s">
        <x:v>1692</x:v>
      </x:c>
      <x:c r="B656" s="58" t="s">
        <x:v>1436</x:v>
      </x:c>
      <x:c r="C656" s="58" t="s">
        <x:v>339</x:v>
      </x:c>
      <x:c r="D656" s="59" t="s">
        <x:v>324</x:v>
      </x:c>
      <x:c r="E656" s="60" t="s">
        <x:v>340</x:v>
      </x:c>
      <x:c r="F656" s="60" t="s">
        <x:v>340</x:v>
      </x:c>
      <x:c r="G656" s="61">
        <x:f>SUM(G657:G658)</x:f>
      </x:c>
      <x:c r="H656" s="0" t="s"/>
    </x:row>
    <x:row r="657" spans="1:8">
      <x:c r="A657" s="64" t="s"/>
      <x:c r="B657" s="64" t="s">
        <x:v>1683</x:v>
      </x:c>
      <x:c r="C657" s="65" t="s">
        <x:v>1684</x:v>
      </x:c>
      <x:c r="D657" s="65" t="s">
        <x:v>1685</x:v>
      </x:c>
      <x:c r="E657" s="65" t="s">
        <x:v>1686</x:v>
      </x:c>
      <x:c r="F657" s="65" t="s">
        <x:v>1687</x:v>
      </x:c>
      <x:c r="G657" s="66" t="s"/>
    </x:row>
    <x:row r="658" spans="1:8">
      <x:c r="A658" s="62" t="s"/>
      <x:c r="B658" s="62" t="s"/>
      <x:c r="C658" s="63" t="n">
        <x:v>1</x:v>
      </x:c>
      <x:c r="D658" s="63" t="s"/>
      <x:c r="E658" s="63" t="s"/>
      <x:c r="F658" s="63" t="s"/>
      <x:c r="G658" s="63">
        <x:f>PRODUCT(C658:F658)</x:f>
      </x:c>
      <x:c r="H658" s="0" t="s"/>
    </x:row>
    <x:row r="660" spans="1:8" customFormat="1" ht="45" customHeight="1">
      <x:c r="A660" s="58" t="s">
        <x:v>1693</x:v>
      </x:c>
      <x:c r="B660" s="58" t="s">
        <x:v>1436</x:v>
      </x:c>
      <x:c r="C660" s="58" t="s">
        <x:v>341</x:v>
      </x:c>
      <x:c r="D660" s="59" t="s">
        <x:v>324</x:v>
      </x:c>
      <x:c r="E660" s="60" t="s">
        <x:v>342</x:v>
      </x:c>
      <x:c r="F660" s="60" t="s">
        <x:v>342</x:v>
      </x:c>
      <x:c r="G660" s="61">
        <x:f>SUM(G661:G662)</x:f>
      </x:c>
      <x:c r="H660" s="0" t="s"/>
    </x:row>
    <x:row r="661" spans="1:8">
      <x:c r="A661" s="64" t="s"/>
      <x:c r="B661" s="64" t="s">
        <x:v>1683</x:v>
      </x:c>
      <x:c r="C661" s="65" t="s">
        <x:v>1684</x:v>
      </x:c>
      <x:c r="D661" s="65" t="s">
        <x:v>1685</x:v>
      </x:c>
      <x:c r="E661" s="65" t="s">
        <x:v>1686</x:v>
      </x:c>
      <x:c r="F661" s="65" t="s">
        <x:v>1687</x:v>
      </x:c>
      <x:c r="G661" s="66" t="s"/>
    </x:row>
    <x:row r="662" spans="1:8">
      <x:c r="A662" s="62" t="s"/>
      <x:c r="B662" s="62" t="s"/>
      <x:c r="C662" s="63" t="n">
        <x:v>1</x:v>
      </x:c>
      <x:c r="D662" s="63" t="s"/>
      <x:c r="E662" s="63" t="s"/>
      <x:c r="F662" s="63" t="s"/>
      <x:c r="G662" s="63">
        <x:f>PRODUCT(C662:F662)</x:f>
      </x:c>
      <x:c r="H662" s="0" t="s"/>
    </x:row>
    <x:row r="664" spans="1:8" customFormat="1" ht="45" customHeight="1">
      <x:c r="A664" s="58" t="s">
        <x:v>1694</x:v>
      </x:c>
      <x:c r="B664" s="58" t="s">
        <x:v>1436</x:v>
      </x:c>
      <x:c r="C664" s="58" t="s">
        <x:v>343</x:v>
      </x:c>
      <x:c r="D664" s="59" t="s">
        <x:v>324</x:v>
      </x:c>
      <x:c r="E664" s="60" t="s">
        <x:v>344</x:v>
      </x:c>
      <x:c r="F664" s="60" t="s">
        <x:v>344</x:v>
      </x:c>
      <x:c r="G664" s="61">
        <x:f>SUM(G665:G666)</x:f>
      </x:c>
      <x:c r="H664" s="0" t="s"/>
    </x:row>
    <x:row r="665" spans="1:8">
      <x:c r="A665" s="64" t="s"/>
      <x:c r="B665" s="64" t="s">
        <x:v>1683</x:v>
      </x:c>
      <x:c r="C665" s="65" t="s">
        <x:v>1684</x:v>
      </x:c>
      <x:c r="D665" s="65" t="s">
        <x:v>1685</x:v>
      </x:c>
      <x:c r="E665" s="65" t="s">
        <x:v>1686</x:v>
      </x:c>
      <x:c r="F665" s="65" t="s">
        <x:v>1687</x:v>
      </x:c>
      <x:c r="G665" s="66" t="s"/>
    </x:row>
    <x:row r="666" spans="1:8">
      <x:c r="A666" s="62" t="s"/>
      <x:c r="B666" s="62" t="s"/>
      <x:c r="C666" s="63" t="n">
        <x:v>1</x:v>
      </x:c>
      <x:c r="D666" s="63" t="s"/>
      <x:c r="E666" s="63" t="s"/>
      <x:c r="F666" s="63" t="s"/>
      <x:c r="G666" s="63">
        <x:f>PRODUCT(C666:F666)</x:f>
      </x:c>
      <x:c r="H666" s="0" t="s"/>
    </x:row>
  </x:sheetData>
  <x:sheetProtection sheet="1"/>
  <x:mergeCells count="123">
    <x:mergeCell ref="E1:H1"/>
    <x:mergeCell ref="E2:H2"/>
    <x:mergeCell ref="E3:H3"/>
    <x:mergeCell ref="E4:H4"/>
    <x:mergeCell ref="C6:G6"/>
    <x:mergeCell ref="E14:F14"/>
    <x:mergeCell ref="E19:F19"/>
    <x:mergeCell ref="E23:F23"/>
    <x:mergeCell ref="E29:F29"/>
    <x:mergeCell ref="E32:F32"/>
    <x:mergeCell ref="E35:F35"/>
    <x:mergeCell ref="E41:F41"/>
    <x:mergeCell ref="E44:F44"/>
    <x:mergeCell ref="E53:F53"/>
    <x:mergeCell ref="E60:F60"/>
    <x:mergeCell ref="E69:F69"/>
    <x:mergeCell ref="E74:F74"/>
    <x:mergeCell ref="E78:F78"/>
    <x:mergeCell ref="E83:F83"/>
    <x:mergeCell ref="E86:F86"/>
    <x:mergeCell ref="E89:F89"/>
    <x:mergeCell ref="E108:F108"/>
    <x:mergeCell ref="E113:F113"/>
    <x:mergeCell ref="E121:F121"/>
    <x:mergeCell ref="E127:F127"/>
    <x:mergeCell ref="E135:F135"/>
    <x:mergeCell ref="E145:F145"/>
    <x:mergeCell ref="E149:F149"/>
    <x:mergeCell ref="E161:F161"/>
    <x:mergeCell ref="E168:F168"/>
    <x:mergeCell ref="E178:F178"/>
    <x:mergeCell ref="E183:F183"/>
    <x:mergeCell ref="E187:F187"/>
    <x:mergeCell ref="E190:F190"/>
    <x:mergeCell ref="E196:F196"/>
    <x:mergeCell ref="E203:F203"/>
    <x:mergeCell ref="E207:F207"/>
    <x:mergeCell ref="E211:F211"/>
    <x:mergeCell ref="E215:F215"/>
    <x:mergeCell ref="E219:F219"/>
    <x:mergeCell ref="E227:F227"/>
    <x:mergeCell ref="E230:F230"/>
    <x:mergeCell ref="E233:F233"/>
    <x:mergeCell ref="E236:F236"/>
    <x:mergeCell ref="E239:F239"/>
    <x:mergeCell ref="E242:F242"/>
    <x:mergeCell ref="E245:F245"/>
    <x:mergeCell ref="E252:F252"/>
    <x:mergeCell ref="E260:F260"/>
    <x:mergeCell ref="E267:F267"/>
    <x:mergeCell ref="E270:F270"/>
    <x:mergeCell ref="E273:F273"/>
    <x:mergeCell ref="E280:F280"/>
    <x:mergeCell ref="E287:F287"/>
    <x:mergeCell ref="E294:F294"/>
    <x:mergeCell ref="E297:F297"/>
    <x:mergeCell ref="E303:F303"/>
    <x:mergeCell ref="E306:F306"/>
    <x:mergeCell ref="E312:F312"/>
    <x:mergeCell ref="E322:F322"/>
    <x:mergeCell ref="E325:F325"/>
    <x:mergeCell ref="E328:F328"/>
    <x:mergeCell ref="E336:F336"/>
    <x:mergeCell ref="E339:F339"/>
    <x:mergeCell ref="E343:F343"/>
    <x:mergeCell ref="E350:F350"/>
    <x:mergeCell ref="E363:F363"/>
    <x:mergeCell ref="E390:F390"/>
    <x:mergeCell ref="E397:F397"/>
    <x:mergeCell ref="E404:F404"/>
    <x:mergeCell ref="E416:F416"/>
    <x:mergeCell ref="E428:F428"/>
    <x:mergeCell ref="E459:F459"/>
    <x:mergeCell ref="E462:F462"/>
    <x:mergeCell ref="E465:F465"/>
    <x:mergeCell ref="E472:F472"/>
    <x:mergeCell ref="E477:F477"/>
    <x:mergeCell ref="E482:F482"/>
    <x:mergeCell ref="E485:F485"/>
    <x:mergeCell ref="E492:F492"/>
    <x:mergeCell ref="E496:F496"/>
    <x:mergeCell ref="E499:F499"/>
    <x:mergeCell ref="E502:F502"/>
    <x:mergeCell ref="E506:F506"/>
    <x:mergeCell ref="E509:F509"/>
    <x:mergeCell ref="E516:F516"/>
    <x:mergeCell ref="E520:F520"/>
    <x:mergeCell ref="E524:F524"/>
    <x:mergeCell ref="E527:F527"/>
    <x:mergeCell ref="E531:F531"/>
    <x:mergeCell ref="E539:F539"/>
    <x:mergeCell ref="E542:F542"/>
    <x:mergeCell ref="E545:F545"/>
    <x:mergeCell ref="E549:F549"/>
    <x:mergeCell ref="E552:F552"/>
    <x:mergeCell ref="E555:F555"/>
    <x:mergeCell ref="E558:F558"/>
    <x:mergeCell ref="E561:F561"/>
    <x:mergeCell ref="E564:F564"/>
    <x:mergeCell ref="E567:F567"/>
    <x:mergeCell ref="E570:F570"/>
    <x:mergeCell ref="E573:F573"/>
    <x:mergeCell ref="E576:F576"/>
    <x:mergeCell ref="E579:F579"/>
    <x:mergeCell ref="E586:F586"/>
    <x:mergeCell ref="E590:F590"/>
    <x:mergeCell ref="E593:F593"/>
    <x:mergeCell ref="E596:F596"/>
    <x:mergeCell ref="E604:F604"/>
    <x:mergeCell ref="E607:F607"/>
    <x:mergeCell ref="E610:F610"/>
    <x:mergeCell ref="E617:F617"/>
    <x:mergeCell ref="E620:F620"/>
    <x:mergeCell ref="E623:F623"/>
    <x:mergeCell ref="E626:F626"/>
    <x:mergeCell ref="E629:F629"/>
    <x:mergeCell ref="E635:F635"/>
    <x:mergeCell ref="E642:F642"/>
    <x:mergeCell ref="E646:F646"/>
    <x:mergeCell ref="E652:F652"/>
    <x:mergeCell ref="E656:F656"/>
    <x:mergeCell ref="E660:F660"/>
    <x:mergeCell ref="E664:F66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5DF671B6C40241BE905647FFFB84EC" ma:contentTypeVersion="18" ma:contentTypeDescription="Crea un document nou" ma:contentTypeScope="" ma:versionID="49117ae6efbe89a7070a9bd233638c98">
  <xsd:schema xmlns:xsd="http://www.w3.org/2001/XMLSchema" xmlns:xs="http://www.w3.org/2001/XMLSchema" xmlns:p="http://schemas.microsoft.com/office/2006/metadata/properties" xmlns:ns2="48bd9967-9f07-4965-b0a3-6b12db914af3" xmlns:ns3="3d05c850-7178-4795-a811-e1b5fefbfcba" targetNamespace="http://schemas.microsoft.com/office/2006/metadata/properties" ma:root="true" ma:fieldsID="1c0b5a0f5c4bd41bfa27c633da30bff1" ns2:_="" ns3:_="">
    <xsd:import namespace="48bd9967-9f07-4965-b0a3-6b12db914af3"/>
    <xsd:import namespace="3d05c850-7178-4795-a811-e1b5fefbfc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bd9967-9f07-4965-b0a3-6b12db914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es de la imatge" ma:readOnly="false" ma:fieldId="{5cf76f15-5ced-4ddc-b409-7134ff3c332f}" ma:taxonomyMulti="true" ma:sspId="34c01127-bdf0-454e-9077-a20ba63b60e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05c850-7178-4795-a811-e1b5fefbfcb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54a304de-0cc7-4efb-8e73-915d11a8a248}" ma:internalName="TaxCatchAll" ma:showField="CatchAllData" ma:web="3d05c850-7178-4795-a811-e1b5fefbfcb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Compartit amb"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 compartit amb detal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d05c850-7178-4795-a811-e1b5fefbfcba" xsi:nil="true"/>
    <lcf76f155ced4ddcb4097134ff3c332f xmlns="48bd9967-9f07-4965-b0a3-6b12db914a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95D84F-A419-4707-8A2A-B6D418DAC074}"/>
</file>

<file path=customXml/itemProps2.xml><?xml version="1.0" encoding="utf-8"?>
<ds:datastoreItem xmlns:ds="http://schemas.openxmlformats.org/officeDocument/2006/customXml" ds:itemID="{2DBFD794-04FF-477F-89F4-A864F50150A5}"/>
</file>

<file path=customXml/itemProps3.xml><?xml version="1.0" encoding="utf-8"?>
<ds:datastoreItem xmlns:ds="http://schemas.openxmlformats.org/officeDocument/2006/customXml" ds:itemID="{607636E3-AEB0-4FCF-9413-8A4D9B5E158C}"/>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4</vt:i4>
      </vt:variant>
      <vt:variant>
        <vt:lpstr>Named Ranges</vt:lpstr>
      </vt:variant>
      <vt:variant>
        <vt:i4>8</vt:i4>
      </vt:variant>
    </vt:vector>
  </ap:HeadingPairs>
  <ap:TitlesOfParts>
    <vt:vector baseType="lpstr" size="12">
      <vt:lpstr>T-PRES</vt:lpstr>
      <vt:lpstr>T-APU</vt:lpstr>
      <vt:lpstr>T-SMP</vt:lpstr>
      <vt:lpstr>T-DIM</vt:lpstr>
      <vt:lpstr>T-PRES!Print_Area</vt:lpstr>
      <vt:lpstr>T-PRES!Print_Titles</vt:lpstr>
      <vt:lpstr>T-APU!Print_Area</vt:lpstr>
      <vt:lpstr>T-APU!Print_Titles</vt:lpstr>
      <vt:lpstr>T-SMP!Print_Area</vt:lpstr>
      <vt:lpstr>T-SMP!Print_Titles</vt:lpstr>
      <vt:lpstr>T-DIM!Print_Area</vt:lpstr>
      <vt:lpstr>T-DIM!Print_Titles</vt:lpstr>
    </vt:vector>
  </ap:TitlesOfParts>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0x010100E75DF671B6C40241BE905647FFFB84EC</vt:lpwstr>
  </property>
</Properties>
</file>