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U:\DEP. CONTRACTACIO\PLATAFORMA SOBRE DIGITAL\LICITACIONS SOBRE DIGITAL\CTN2600545 OSA\"/>
    </mc:Choice>
  </mc:AlternateContent>
  <xr:revisionPtr revIDLastSave="0" documentId="13_ncr:1_{C1A39941-FCEB-4CED-806C-860BBBD2ED03}" xr6:coauthVersionLast="47" xr6:coauthVersionMax="47" xr10:uidLastSave="{00000000-0000-0000-0000-000000000000}"/>
  <bookViews>
    <workbookView xWindow="-120" yWindow="-120" windowWidth="29040" windowHeight="15720" xr2:uid="{C3E64F3B-1330-4384-85B6-44AF3FCBC5C4}"/>
  </bookViews>
  <sheets>
    <sheet name="Lot 1"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1" i="3" l="1"/>
  <c r="F7" i="3"/>
  <c r="G7" i="3"/>
  <c r="H7" i="3"/>
  <c r="L7" i="3"/>
  <c r="M7" i="3" s="1"/>
  <c r="N7" i="3" s="1"/>
  <c r="F8" i="3"/>
  <c r="G8" i="3"/>
  <c r="H8" i="3"/>
  <c r="L8" i="3"/>
  <c r="M8" i="3" s="1"/>
  <c r="N8" i="3" s="1"/>
  <c r="F9" i="3"/>
  <c r="G9" i="3"/>
  <c r="H9" i="3"/>
  <c r="L9" i="3"/>
  <c r="M9" i="3" s="1"/>
  <c r="N9" i="3" s="1"/>
  <c r="F10" i="3"/>
  <c r="G10" i="3"/>
  <c r="H10" i="3"/>
  <c r="L10" i="3"/>
  <c r="M10" i="3" s="1"/>
  <c r="N10" i="3" s="1"/>
  <c r="L6" i="3" l="1"/>
  <c r="F6" i="3"/>
  <c r="G6" i="3" s="1"/>
  <c r="H6" i="3" s="1"/>
  <c r="M6" i="3" l="1"/>
  <c r="N6" i="3" s="1"/>
  <c r="L11" i="3"/>
  <c r="M11" i="3" s="1"/>
  <c r="N11" i="3" s="1"/>
  <c r="G11" i="3"/>
  <c r="H11" i="3" s="1"/>
</calcChain>
</file>

<file path=xl/sharedStrings.xml><?xml version="1.0" encoding="utf-8"?>
<sst xmlns="http://schemas.openxmlformats.org/spreadsheetml/2006/main" count="25" uniqueCount="24">
  <si>
    <t>PREU LICITACIÓ</t>
  </si>
  <si>
    <t>PREU PROPOSAT</t>
  </si>
  <si>
    <t>REFERÈNCIA</t>
  </si>
  <si>
    <t>DESCRIPCIÓ</t>
  </si>
  <si>
    <t xml:space="preserve">PREU UNITARI </t>
  </si>
  <si>
    <t>QUANTITAT total</t>
  </si>
  <si>
    <t>PREU BASE LICITACIÓ</t>
  </si>
  <si>
    <t>IVA</t>
  </si>
  <si>
    <t>TOTAL PREU LICITACIÓ (IVA INCLÒS)</t>
  </si>
  <si>
    <t>PREU UNITARI OFERTAT</t>
  </si>
  <si>
    <t>QUANTITAT</t>
  </si>
  <si>
    <t>PREU BASE OFERTAT</t>
  </si>
  <si>
    <t>TOTAL PREU OFERTAT (IVA INCLÒS)</t>
  </si>
  <si>
    <t xml:space="preserve">Envasos polietilè de 500 ml capacitat, diámetre coll 44 mm, dimensions 70x80x138 mm amb tap de rosca forma "estrella en polipropilè. Cos de l'envàs graduat en el motlle. Subministrament amb tap i obturador. Preu unitari per paquets de 150 unitats. </t>
  </si>
  <si>
    <t xml:space="preserve">TOTAL </t>
  </si>
  <si>
    <t>Referència ofertada</t>
  </si>
  <si>
    <t>Matraços aforats 50 ml de vidre amb taps de vidre, classe A (pack de 2)</t>
  </si>
  <si>
    <t>LOT 1</t>
  </si>
  <si>
    <t xml:space="preserve">  J/5600/PB15</t>
  </si>
  <si>
    <t>Solució d’Àcid Nítric 0.1 N I=+/-0.0001N ,solució estandard NIST-fisher, envàs  1 litre.</t>
  </si>
  <si>
    <t xml:space="preserve"> Ref. 1142660100</t>
  </si>
  <si>
    <t>Polyvinyl alcohol protective colloid for argentometric titration pack 1x1EA</t>
  </si>
  <si>
    <t>Ref.208272-100G</t>
  </si>
  <si>
    <t xml:space="preserve">Vanadium (III) chloride 97% pack 1x100 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</si>
</sst>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5" x14ac:knownFonts="1">
    <font>
      <sz val="11"/>
      <color theme="1"/>
      <name val="Calibri"/>
      <family val="2"/>
      <scheme val="minor"/>
    </font>
    <font>
      <b/>
      <sz val="8"/>
      <color theme="1"/>
      <name val="Arial"/>
      <family val="2"/>
    </font>
    <font>
      <sz val="8"/>
      <color theme="1"/>
      <name val="Arial"/>
      <family val="2"/>
    </font>
    <font>
      <b/>
      <sz val="8"/>
      <color rgb="FF000000"/>
      <name val="Arial"/>
      <family val="2"/>
    </font>
    <font>
      <sz val="9"/>
      <color rgb="FF000000"/>
      <name val="Arial"/>
      <family val="2"/>
    </font>
  </fonts>
  <fills count="7">
    <fill>
      <patternFill patternType="none"/>
    </fill>
    <fill>
      <patternFill patternType="gray125"/>
    </fill>
    <fill>
      <patternFill patternType="solid">
        <fgColor rgb="FFFFC000"/>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rgb="FFE2EFDA"/>
        <bgColor indexed="64"/>
      </patternFill>
    </fill>
    <fill>
      <patternFill patternType="solid">
        <fgColor rgb="FFE2EFD9"/>
        <bgColor indexed="64"/>
      </patternFill>
    </fill>
  </fills>
  <borders count="2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medium">
        <color rgb="FF000000"/>
      </right>
      <top style="medium">
        <color indexed="64"/>
      </top>
      <bottom style="medium">
        <color indexed="64"/>
      </bottom>
      <diagonal/>
    </border>
    <border>
      <left/>
      <right style="medium">
        <color rgb="FF000000"/>
      </right>
      <top/>
      <bottom style="medium">
        <color indexed="64"/>
      </bottom>
      <diagonal/>
    </border>
  </borders>
  <cellStyleXfs count="1">
    <xf numFmtId="0" fontId="0" fillId="0" borderId="0"/>
  </cellStyleXfs>
  <cellXfs count="35">
    <xf numFmtId="0" fontId="0" fillId="0" borderId="0" xfId="0"/>
    <xf numFmtId="0" fontId="1" fillId="0" borderId="3" xfId="0" applyFont="1" applyBorder="1" applyAlignment="1">
      <alignment horizontal="center"/>
    </xf>
    <xf numFmtId="0" fontId="1" fillId="3" borderId="7" xfId="0" applyFont="1" applyFill="1" applyBorder="1"/>
    <xf numFmtId="0" fontId="1" fillId="3" borderId="7" xfId="0" applyFont="1" applyFill="1" applyBorder="1" applyAlignment="1">
      <alignment wrapText="1"/>
    </xf>
    <xf numFmtId="0" fontId="1" fillId="3" borderId="7" xfId="0" applyFont="1" applyFill="1" applyBorder="1" applyAlignment="1">
      <alignment horizontal="center"/>
    </xf>
    <xf numFmtId="0" fontId="1" fillId="3" borderId="8" xfId="0" applyFont="1" applyFill="1" applyBorder="1" applyAlignment="1">
      <alignment wrapText="1"/>
    </xf>
    <xf numFmtId="0" fontId="1" fillId="3" borderId="2" xfId="0" applyFont="1" applyFill="1" applyBorder="1" applyAlignment="1">
      <alignment wrapText="1"/>
    </xf>
    <xf numFmtId="164" fontId="2" fillId="0" borderId="9" xfId="0" applyNumberFormat="1" applyFont="1" applyBorder="1"/>
    <xf numFmtId="3" fontId="2" fillId="0" borderId="9" xfId="0" applyNumberFormat="1" applyFont="1" applyBorder="1"/>
    <xf numFmtId="164" fontId="2" fillId="0" borderId="10" xfId="0" applyNumberFormat="1" applyFont="1" applyBorder="1"/>
    <xf numFmtId="0" fontId="1" fillId="0" borderId="9" xfId="0" applyFont="1" applyBorder="1"/>
    <xf numFmtId="164" fontId="1" fillId="0" borderId="9" xfId="0" applyNumberFormat="1" applyFont="1" applyBorder="1"/>
    <xf numFmtId="164" fontId="1" fillId="0" borderId="10" xfId="0" applyNumberFormat="1" applyFont="1" applyBorder="1"/>
    <xf numFmtId="164" fontId="1" fillId="0" borderId="5" xfId="0" applyNumberFormat="1" applyFont="1" applyBorder="1"/>
    <xf numFmtId="164" fontId="2" fillId="4" borderId="11" xfId="0" applyNumberFormat="1" applyFont="1" applyFill="1" applyBorder="1" applyProtection="1">
      <protection locked="0"/>
    </xf>
    <xf numFmtId="0" fontId="1" fillId="0" borderId="17" xfId="0" applyFont="1" applyBorder="1" applyAlignment="1">
      <alignment horizontal="center"/>
    </xf>
    <xf numFmtId="0" fontId="1" fillId="3" borderId="1" xfId="0" applyFont="1" applyFill="1" applyBorder="1" applyAlignment="1">
      <alignment wrapText="1"/>
    </xf>
    <xf numFmtId="0" fontId="1" fillId="3" borderId="19" xfId="0" applyFont="1" applyFill="1" applyBorder="1" applyAlignment="1">
      <alignment wrapText="1"/>
    </xf>
    <xf numFmtId="164" fontId="2" fillId="4" borderId="20" xfId="0" applyNumberFormat="1" applyFont="1" applyFill="1" applyBorder="1" applyProtection="1">
      <protection locked="0"/>
    </xf>
    <xf numFmtId="0" fontId="4" fillId="5" borderId="18" xfId="0" applyFont="1" applyFill="1" applyBorder="1" applyAlignment="1">
      <alignment horizontal="left" vertical="center" wrapText="1"/>
    </xf>
    <xf numFmtId="0" fontId="4" fillId="5" borderId="21" xfId="0" applyFont="1" applyFill="1" applyBorder="1" applyAlignment="1">
      <alignment horizontal="center" vertical="center" wrapText="1"/>
    </xf>
    <xf numFmtId="0" fontId="4" fillId="5" borderId="22" xfId="0" applyFont="1" applyFill="1" applyBorder="1" applyAlignment="1">
      <alignment horizontal="center" vertical="center" wrapText="1"/>
    </xf>
    <xf numFmtId="0" fontId="4" fillId="6" borderId="22" xfId="0" applyFont="1" applyFill="1" applyBorder="1" applyAlignment="1">
      <alignment horizontal="left" vertical="center" wrapText="1"/>
    </xf>
    <xf numFmtId="0" fontId="4" fillId="5" borderId="22" xfId="0" applyFont="1" applyFill="1" applyBorder="1" applyAlignment="1">
      <alignment horizontal="left" vertical="center" wrapText="1"/>
    </xf>
    <xf numFmtId="0" fontId="3" fillId="0" borderId="14"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3" xfId="0" applyFont="1" applyFill="1" applyBorder="1" applyAlignment="1">
      <alignment horizontal="center"/>
    </xf>
    <xf numFmtId="0" fontId="1" fillId="2" borderId="17" xfId="0" applyFont="1" applyFill="1" applyBorder="1" applyAlignment="1">
      <alignment horizontal="center"/>
    </xf>
    <xf numFmtId="0" fontId="1" fillId="2" borderId="6" xfId="0" applyFont="1" applyFill="1" applyBorder="1" applyAlignment="1">
      <alignment horizontal="center"/>
    </xf>
    <xf numFmtId="164" fontId="2" fillId="0" borderId="9" xfId="0" applyNumberFormat="1" applyFont="1" applyBorder="1" applyAlignment="1">
      <alignment horizontal="center"/>
    </xf>
    <xf numFmtId="164" fontId="2" fillId="0" borderId="12" xfId="0" applyNumberFormat="1" applyFont="1" applyBorder="1" applyAlignment="1">
      <alignment horizontal="center"/>
    </xf>
    <xf numFmtId="164" fontId="2" fillId="0" borderId="13" xfId="0" applyNumberFormat="1"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D1F08-01ED-4A8B-9156-4A87B60A172E}">
  <sheetPr>
    <tabColor rgb="FF92D050"/>
  </sheetPr>
  <dimension ref="B2:N11"/>
  <sheetViews>
    <sheetView tabSelected="1" workbookViewId="0">
      <selection activeCell="B1" sqref="B1"/>
    </sheetView>
  </sheetViews>
  <sheetFormatPr defaultRowHeight="15" x14ac:dyDescent="0.25"/>
  <cols>
    <col min="2" max="2" width="13.28515625" customWidth="1"/>
    <col min="3" max="3" width="27.7109375" customWidth="1"/>
    <col min="4" max="4" width="14.42578125" customWidth="1"/>
    <col min="6" max="6" width="13.7109375" customWidth="1"/>
    <col min="7" max="7" width="16.28515625" customWidth="1"/>
    <col min="8" max="8" width="13.28515625" customWidth="1"/>
    <col min="9" max="10" width="11.7109375" customWidth="1"/>
    <col min="14" max="14" width="15.28515625" customWidth="1"/>
  </cols>
  <sheetData>
    <row r="2" spans="2:14" ht="15.75" thickBot="1" x14ac:dyDescent="0.3"/>
    <row r="3" spans="2:14" x14ac:dyDescent="0.25">
      <c r="B3" s="24" t="s">
        <v>17</v>
      </c>
      <c r="C3" s="25"/>
      <c r="D3" s="25"/>
      <c r="E3" s="25"/>
      <c r="F3" s="25"/>
      <c r="G3" s="25"/>
      <c r="H3" s="25"/>
      <c r="I3" s="25"/>
      <c r="J3" s="25"/>
      <c r="K3" s="25"/>
      <c r="L3" s="25"/>
      <c r="M3" s="25"/>
      <c r="N3" s="26"/>
    </row>
    <row r="4" spans="2:14" ht="15.75" thickBot="1" x14ac:dyDescent="0.3">
      <c r="B4" s="1"/>
      <c r="C4" s="15"/>
      <c r="D4" s="27" t="s">
        <v>0</v>
      </c>
      <c r="E4" s="27"/>
      <c r="F4" s="27"/>
      <c r="G4" s="27"/>
      <c r="H4" s="28"/>
      <c r="I4" s="29" t="s">
        <v>1</v>
      </c>
      <c r="J4" s="30"/>
      <c r="K4" s="27"/>
      <c r="L4" s="27"/>
      <c r="M4" s="27"/>
      <c r="N4" s="31"/>
    </row>
    <row r="5" spans="2:14" ht="35.25" thickBot="1" x14ac:dyDescent="0.3">
      <c r="B5" s="2" t="s">
        <v>2</v>
      </c>
      <c r="C5" s="2" t="s">
        <v>3</v>
      </c>
      <c r="D5" s="2" t="s">
        <v>4</v>
      </c>
      <c r="E5" s="2" t="s">
        <v>5</v>
      </c>
      <c r="F5" s="3" t="s">
        <v>6</v>
      </c>
      <c r="G5" s="4" t="s">
        <v>7</v>
      </c>
      <c r="H5" s="5" t="s">
        <v>8</v>
      </c>
      <c r="I5" s="16" t="s">
        <v>9</v>
      </c>
      <c r="J5" s="17" t="s">
        <v>15</v>
      </c>
      <c r="K5" s="2" t="s">
        <v>10</v>
      </c>
      <c r="L5" s="3" t="s">
        <v>11</v>
      </c>
      <c r="M5" s="4" t="s">
        <v>7</v>
      </c>
      <c r="N5" s="6" t="s">
        <v>12</v>
      </c>
    </row>
    <row r="6" spans="2:14" ht="36.75" thickBot="1" x14ac:dyDescent="0.3">
      <c r="B6" s="19" t="s">
        <v>18</v>
      </c>
      <c r="C6" s="20" t="s">
        <v>19</v>
      </c>
      <c r="D6" s="19">
        <v>71.25</v>
      </c>
      <c r="E6" s="19">
        <v>25</v>
      </c>
      <c r="F6" s="7">
        <f t="shared" ref="F6" si="0">E6*D6</f>
        <v>1781.25</v>
      </c>
      <c r="G6" s="7">
        <f t="shared" ref="G6:G11" si="1">F6*21%</f>
        <v>374.0625</v>
      </c>
      <c r="H6" s="9">
        <f t="shared" ref="H6:H11" si="2">G6+F6</f>
        <v>2155.3125</v>
      </c>
      <c r="I6" s="14"/>
      <c r="J6" s="18"/>
      <c r="K6" s="8">
        <v>25</v>
      </c>
      <c r="L6" s="7">
        <f t="shared" ref="L6" si="3">K6*I6</f>
        <v>0</v>
      </c>
      <c r="M6" s="7">
        <f t="shared" ref="M6" si="4">L6*21%</f>
        <v>0</v>
      </c>
      <c r="N6" s="7">
        <f t="shared" ref="N6" si="5">M6+L6</f>
        <v>0</v>
      </c>
    </row>
    <row r="7" spans="2:14" ht="35.65" customHeight="1" thickBot="1" x14ac:dyDescent="0.3">
      <c r="B7" s="19" t="s">
        <v>20</v>
      </c>
      <c r="C7" s="21" t="s">
        <v>21</v>
      </c>
      <c r="D7" s="19">
        <v>91.3</v>
      </c>
      <c r="E7" s="19">
        <v>1</v>
      </c>
      <c r="F7" s="7">
        <f t="shared" ref="F7:F10" si="6">E7*D7</f>
        <v>91.3</v>
      </c>
      <c r="G7" s="7">
        <f t="shared" ref="G7:G10" si="7">F7*21%</f>
        <v>19.172999999999998</v>
      </c>
      <c r="H7" s="9">
        <f t="shared" ref="H7:H10" si="8">G7+F7</f>
        <v>110.473</v>
      </c>
      <c r="I7" s="14"/>
      <c r="J7" s="18"/>
      <c r="K7" s="8">
        <v>1</v>
      </c>
      <c r="L7" s="7">
        <f t="shared" ref="L7:L10" si="9">K7*I7</f>
        <v>0</v>
      </c>
      <c r="M7" s="7">
        <f t="shared" ref="M7:M10" si="10">L7*21%</f>
        <v>0</v>
      </c>
      <c r="N7" s="7">
        <f t="shared" ref="N7:N10" si="11">M7+L7</f>
        <v>0</v>
      </c>
    </row>
    <row r="8" spans="2:14" ht="36" customHeight="1" thickBot="1" x14ac:dyDescent="0.3">
      <c r="B8" s="19" t="s">
        <v>22</v>
      </c>
      <c r="C8" s="20" t="s">
        <v>23</v>
      </c>
      <c r="D8" s="19">
        <v>386.1</v>
      </c>
      <c r="E8" s="19">
        <v>1</v>
      </c>
      <c r="F8" s="7">
        <f t="shared" si="6"/>
        <v>386.1</v>
      </c>
      <c r="G8" s="7">
        <f t="shared" si="7"/>
        <v>81.081000000000003</v>
      </c>
      <c r="H8" s="9">
        <f t="shared" si="8"/>
        <v>467.18100000000004</v>
      </c>
      <c r="I8" s="14"/>
      <c r="J8" s="18"/>
      <c r="K8" s="8">
        <v>1</v>
      </c>
      <c r="L8" s="7">
        <f t="shared" si="9"/>
        <v>0</v>
      </c>
      <c r="M8" s="7">
        <f t="shared" si="10"/>
        <v>0</v>
      </c>
      <c r="N8" s="7">
        <f t="shared" si="11"/>
        <v>0</v>
      </c>
    </row>
    <row r="9" spans="2:14" ht="52.9" customHeight="1" thickBot="1" x14ac:dyDescent="0.3">
      <c r="B9" s="19">
        <v>37259</v>
      </c>
      <c r="C9" s="22" t="s">
        <v>16</v>
      </c>
      <c r="D9" s="19">
        <v>41</v>
      </c>
      <c r="E9" s="19">
        <v>10</v>
      </c>
      <c r="F9" s="7">
        <f t="shared" si="6"/>
        <v>410</v>
      </c>
      <c r="G9" s="7">
        <f t="shared" si="7"/>
        <v>86.1</v>
      </c>
      <c r="H9" s="9">
        <f t="shared" si="8"/>
        <v>496.1</v>
      </c>
      <c r="I9" s="14"/>
      <c r="J9" s="18"/>
      <c r="K9" s="8">
        <v>10</v>
      </c>
      <c r="L9" s="7">
        <f t="shared" si="9"/>
        <v>0</v>
      </c>
      <c r="M9" s="7">
        <f t="shared" si="10"/>
        <v>0</v>
      </c>
      <c r="N9" s="7">
        <f t="shared" si="11"/>
        <v>0</v>
      </c>
    </row>
    <row r="10" spans="2:14" ht="108.75" thickBot="1" x14ac:dyDescent="0.3">
      <c r="B10" s="19">
        <v>444612</v>
      </c>
      <c r="C10" s="23" t="s">
        <v>13</v>
      </c>
      <c r="D10" s="19">
        <v>265</v>
      </c>
      <c r="E10" s="19">
        <v>7</v>
      </c>
      <c r="F10" s="7">
        <f t="shared" si="6"/>
        <v>1855</v>
      </c>
      <c r="G10" s="7">
        <f t="shared" si="7"/>
        <v>389.55</v>
      </c>
      <c r="H10" s="9">
        <f t="shared" si="8"/>
        <v>2244.5500000000002</v>
      </c>
      <c r="I10" s="14"/>
      <c r="J10" s="18"/>
      <c r="K10" s="8">
        <v>7</v>
      </c>
      <c r="L10" s="7">
        <f t="shared" si="9"/>
        <v>0</v>
      </c>
      <c r="M10" s="7">
        <f t="shared" si="10"/>
        <v>0</v>
      </c>
      <c r="N10" s="7">
        <f t="shared" si="11"/>
        <v>0</v>
      </c>
    </row>
    <row r="11" spans="2:14" ht="15.75" thickBot="1" x14ac:dyDescent="0.3">
      <c r="B11" s="10" t="s">
        <v>14</v>
      </c>
      <c r="C11" s="10"/>
      <c r="D11" s="32"/>
      <c r="E11" s="32"/>
      <c r="F11" s="11">
        <f>SUM(F6:F10)</f>
        <v>4523.6499999999996</v>
      </c>
      <c r="G11" s="7">
        <f t="shared" si="1"/>
        <v>949.96649999999988</v>
      </c>
      <c r="H11" s="12">
        <f t="shared" si="2"/>
        <v>5473.6164999999992</v>
      </c>
      <c r="I11" s="33"/>
      <c r="J11" s="34"/>
      <c r="K11" s="34"/>
      <c r="L11" s="13">
        <f>SUM(L6:L10)</f>
        <v>0</v>
      </c>
      <c r="M11" s="7">
        <f t="shared" ref="M11" si="12">L11*21%</f>
        <v>0</v>
      </c>
      <c r="N11" s="7">
        <f t="shared" ref="N11" si="13">M11+L11</f>
        <v>0</v>
      </c>
    </row>
  </sheetData>
  <sheetProtection sheet="1" objects="1" scenarios="1"/>
  <protectedRanges>
    <protectedRange sqref="I6:J10" name="Interval1"/>
  </protectedRanges>
  <mergeCells count="5">
    <mergeCell ref="B3:N3"/>
    <mergeCell ref="D4:H4"/>
    <mergeCell ref="I4:N4"/>
    <mergeCell ref="D11:E11"/>
    <mergeCell ref="I11:K1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336801DE362C147984C0BE05A087225" ma:contentTypeVersion="4" ma:contentTypeDescription="Crea un document nou" ma:contentTypeScope="" ma:versionID="19f8714bef0edba39767d446ffef0b05">
  <xsd:schema xmlns:xsd="http://www.w3.org/2001/XMLSchema" xmlns:xs="http://www.w3.org/2001/XMLSchema" xmlns:p="http://schemas.microsoft.com/office/2006/metadata/properties" xmlns:ns2="b78cebfb-d78c-48dd-896e-2ee477441b55" targetNamespace="http://schemas.microsoft.com/office/2006/metadata/properties" ma:root="true" ma:fieldsID="6ff24142bc22c31082993ed907a777c3" ns2:_="">
    <xsd:import namespace="b78cebfb-d78c-48dd-896e-2ee477441b5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8cebfb-d78c-48dd-896e-2ee477441b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2A531D-1DFE-49D8-9FD3-227C4758DF12}">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b78cebfb-d78c-48dd-896e-2ee477441b55"/>
    <ds:schemaRef ds:uri="http://www.w3.org/XML/1998/namespace"/>
    <ds:schemaRef ds:uri="http://purl.org/dc/dcmitype/"/>
  </ds:schemaRefs>
</ds:datastoreItem>
</file>

<file path=customXml/itemProps2.xml><?xml version="1.0" encoding="utf-8"?>
<ds:datastoreItem xmlns:ds="http://schemas.openxmlformats.org/officeDocument/2006/customXml" ds:itemID="{C2BA4770-37AB-460B-B7CE-3466BE3B50EA}">
  <ds:schemaRefs>
    <ds:schemaRef ds:uri="http://schemas.microsoft.com/sharepoint/v3/contenttype/forms"/>
  </ds:schemaRefs>
</ds:datastoreItem>
</file>

<file path=customXml/itemProps3.xml><?xml version="1.0" encoding="utf-8"?>
<ds:datastoreItem xmlns:ds="http://schemas.openxmlformats.org/officeDocument/2006/customXml" ds:itemID="{62AFE363-05E4-4E05-95ED-0BB31EEF91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8cebfb-d78c-48dd-896e-2ee477441b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Lot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Teixido Gimeno, Elisabeth</dc:creator>
  <cp:keywords/>
  <dc:description/>
  <cp:lastModifiedBy>Febas Rodriguez, Agustin</cp:lastModifiedBy>
  <cp:revision/>
  <dcterms:created xsi:type="dcterms:W3CDTF">2023-11-02T08:17:30Z</dcterms:created>
  <dcterms:modified xsi:type="dcterms:W3CDTF">2026-10-28T16:39:56Z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0x010100E336801DE362C147984C0BE05A087225</vt:lpwstr>
  </property>
</Properties>
</file>