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calcChain.xml" ContentType="application/vnd.openxmlformats-officedocument.spreadsheetml.calcChain+xml"/>
  <Override PartName="/xl/theme/theme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080a863c0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6b4e14acd48ca9584a145b0ec2ad6.psmdcp" Id="R0063c51670f5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-PRES" sheetId="2" r:id="rId2"/>
    <x:sheet name="T-APU" sheetId="7" r:id="rId7"/>
    <x:sheet name="T-SMP" sheetId="8" r:id="rId8"/>
    <x:sheet name="T-DIM" sheetId="9" r:id="rId9"/>
  </x:sheets>
  <x:definedNames/>
  <x:calcPr calcId="125725"/>
</x:workbook>
</file>

<file path=xl/calcChain.xml><?xml version="1.0" encoding="utf-8"?>
<x:calcChain xmlns:x="http://schemas.openxmlformats.org/spreadsheetml/2006/main">
  <x:c r="H87" i="2"/>
  <x:c r="H96" i="2"/>
  <x:c r="H105" i="2"/>
  <x:c r="H121" i="2"/>
  <x:c r="H150" i="2"/>
  <x:c r="H192" i="2"/>
  <x:c r="H214" i="2"/>
  <x:c r="H227" i="2"/>
  <x:c r="H265" i="2"/>
  <x:c r="H284" i="2"/>
  <x:c r="K11" i="7"/>
  <x:c r="J13" i="7"/>
  <x:c r="K14" i="7"/>
  <x:c r="J16" i="7"/>
  <x:c r="K17" i="7"/>
  <x:c r="J19" i="7"/>
  <x:c r="J20" i="7"/>
  <x:c r="J21" i="7"/>
  <x:c r="K22" i="7"/>
  <x:c r="K23" i="7"/>
  <x:c r="K24" i="7"/>
  <x:c r="K25" i="7"/>
  <x:c r="K27" i="7"/>
  <x:c r="J29" i="7"/>
  <x:c r="K30" i="7"/>
  <x:c r="J32" i="7"/>
  <x:c r="K33" i="7"/>
  <x:c r="J35" i="7"/>
  <x:c r="J36" i="7"/>
  <x:c r="J37" i="7"/>
  <x:c r="J38" i="7"/>
  <x:c r="K39" i="7"/>
  <x:c r="K40" i="7"/>
  <x:c r="K41" i="7"/>
  <x:c r="K42" i="7"/>
  <x:c r="K46" i="7"/>
  <x:c r="J48" i="7"/>
  <x:c r="K49" i="7"/>
  <x:c r="J51" i="7"/>
  <x:c r="K52" i="7"/>
  <x:c r="J54" i="7"/>
  <x:c r="K55" i="7"/>
  <x:c r="K56" i="7"/>
  <x:c r="K57" i="7"/>
  <x:c r="K59" i="7"/>
  <x:c r="J61" i="7"/>
  <x:c r="K62" i="7"/>
  <x:c r="K63" i="7"/>
  <x:c r="K64" i="7"/>
  <x:c r="K65" i="7"/>
  <x:c r="K69" i="7"/>
  <x:c r="J71" i="7"/>
  <x:c r="J72" i="7"/>
  <x:c r="K73" i="7"/>
  <x:c r="J75" i="7"/>
  <x:c r="K76" i="7"/>
  <x:c r="J78" i="7"/>
  <x:c r="K79" i="7"/>
  <x:c r="J81" i="7"/>
  <x:c r="K82" i="7"/>
  <x:c r="K83" i="7"/>
  <x:c r="K84" i="7"/>
  <x:c r="K86" i="7"/>
  <x:c r="J88" i="7"/>
  <x:c r="J89" i="7"/>
  <x:c r="K90" i="7"/>
  <x:c r="K91" i="7"/>
  <x:c r="K92" i="7"/>
  <x:c r="K93" i="7"/>
  <x:c r="K95" i="7"/>
  <x:c r="J97" i="7"/>
  <x:c r="J98" i="7"/>
  <x:c r="K99" i="7"/>
  <x:c r="K100" i="7"/>
  <x:c r="K101" i="7"/>
  <x:c r="K102" i="7"/>
  <x:c r="K104" i="7"/>
  <x:c r="J106" i="7"/>
  <x:c r="J107" i="7"/>
  <x:c r="K108" i="7"/>
  <x:c r="J110" i="7"/>
  <x:c r="J111" i="7"/>
  <x:c r="J112" i="7"/>
  <x:c r="K113" i="7"/>
  <x:c r="J115" i="7"/>
  <x:c r="K116" i="7"/>
  <x:c r="K117" i="7"/>
  <x:c r="K118" i="7"/>
  <x:c r="K120" i="7"/>
  <x:c r="J122" i="7"/>
  <x:c r="J123" i="7"/>
  <x:c r="K124" i="7"/>
  <x:c r="J126" i="7"/>
  <x:c r="J127" i="7"/>
  <x:c r="J128" i="7"/>
  <x:c r="K129" i="7"/>
  <x:c r="J131" i="7"/>
  <x:c r="K132" i="7"/>
  <x:c r="K133" i="7"/>
  <x:c r="K134" i="7"/>
  <x:c r="K136" i="7"/>
  <x:c r="J138" i="7"/>
  <x:c r="K139" i="7"/>
  <x:c r="J141" i="7"/>
  <x:c r="K142" i="7"/>
  <x:c r="J144" i="7"/>
  <x:c r="K145" i="7"/>
  <x:c r="K146" i="7"/>
  <x:c r="K147" i="7"/>
  <x:c r="K149" i="7"/>
  <x:c r="J151" i="7"/>
  <x:c r="J152" i="7"/>
  <x:c r="K153" i="7"/>
  <x:c r="J155" i="7"/>
  <x:c r="K156" i="7"/>
  <x:c r="K157" i="7"/>
  <x:c r="K158" i="7"/>
  <x:c r="K159" i="7"/>
  <x:c r="K161" i="7"/>
  <x:c r="J163" i="7"/>
  <x:c r="J164" i="7"/>
  <x:c r="K165" i="7"/>
  <x:c r="J167" i="7"/>
  <x:c r="J168" i="7"/>
  <x:c r="J169" i="7"/>
  <x:c r="K170" i="7"/>
  <x:c r="J172" i="7"/>
  <x:c r="K173" i="7"/>
  <x:c r="K174" i="7"/>
  <x:c r="K175" i="7"/>
  <x:c r="K177" i="7"/>
  <x:c r="J179" i="7"/>
  <x:c r="J180" i="7"/>
  <x:c r="K181" i="7"/>
  <x:c r="J183" i="7"/>
  <x:c r="K184" i="7"/>
  <x:c r="J186" i="7"/>
  <x:c r="K187" i="7"/>
  <x:c r="K188" i="7"/>
  <x:c r="K189" i="7"/>
  <x:c r="K191" i="7"/>
  <x:c r="J193" i="7"/>
  <x:c r="K194" i="7"/>
  <x:c r="J196" i="7"/>
  <x:c r="J197" i="7"/>
  <x:c r="K198" i="7"/>
  <x:c r="J200" i="7"/>
  <x:c r="K201" i="7"/>
  <x:c r="K202" i="7"/>
  <x:c r="K203" i="7"/>
  <x:c r="K205" i="7"/>
  <x:c r="J207" i="7"/>
  <x:c r="K208" i="7"/>
  <x:c r="K209" i="7"/>
  <x:c r="K210" i="7"/>
  <x:c r="K211" i="7"/>
  <x:c r="K213" i="7"/>
  <x:c r="J215" i="7"/>
  <x:c r="K216" i="7"/>
  <x:c r="J218" i="7"/>
  <x:c r="K219" i="7"/>
  <x:c r="J221" i="7"/>
  <x:c r="K222" i="7"/>
  <x:c r="K223" i="7"/>
  <x:c r="K224" i="7"/>
  <x:c r="K226" i="7"/>
  <x:c r="J228" i="7"/>
  <x:c r="J229" i="7"/>
  <x:c r="J230" i="7"/>
  <x:c r="K231" i="7"/>
  <x:c r="J233" i="7"/>
  <x:c r="K234" i="7"/>
  <x:c r="J236" i="7"/>
  <x:c r="J237" i="7"/>
  <x:c r="J238" i="7"/>
  <x:c r="J239" i="7"/>
  <x:c r="K240" i="7"/>
  <x:c r="J242" i="7"/>
  <x:c r="K243" i="7"/>
  <x:c r="K244" i="7"/>
  <x:c r="K245" i="7"/>
  <x:c r="K247" i="7"/>
  <x:c r="J249" i="7"/>
  <x:c r="J250" i="7"/>
  <x:c r="K251" i="7"/>
  <x:c r="J253" i="7"/>
  <x:c r="J254" i="7"/>
  <x:c r="J255" i="7"/>
  <x:c r="K256" i="7"/>
  <x:c r="J258" i="7"/>
  <x:c r="K259" i="7"/>
  <x:c r="J261" i="7"/>
  <x:c r="K262" i="7"/>
  <x:c r="K263" i="7"/>
  <x:c r="K264" i="7"/>
  <x:c r="K266" i="7"/>
  <x:c r="J268" i="7"/>
  <x:c r="J269" i="7"/>
  <x:c r="K270" i="7"/>
  <x:c r="J272" i="7"/>
  <x:c r="J273" i="7"/>
  <x:c r="J274" i="7"/>
  <x:c r="K275" i="7"/>
  <x:c r="J277" i="7"/>
  <x:c r="K278" i="7"/>
  <x:c r="J280" i="7"/>
  <x:c r="K281" i="7"/>
  <x:c r="K282" i="7"/>
  <x:c r="K283" i="7"/>
  <x:c r="K285" i="7"/>
  <x:c r="J287" i="7"/>
  <x:c r="K288" i="7"/>
  <x:c r="J290" i="7"/>
  <x:c r="J291" i="7"/>
  <x:c r="K292" i="7"/>
  <x:c r="J294" i="7"/>
  <x:c r="K295" i="7"/>
  <x:c r="J297" i="7"/>
  <x:c r="K298" i="7"/>
  <x:c r="K299" i="7"/>
  <x:c r="K300" i="7"/>
  <x:c r="K302" i="7"/>
  <x:c r="J304" i="7"/>
  <x:c r="K305" i="7"/>
  <x:c r="J307" i="7"/>
  <x:c r="K308" i="7"/>
  <x:c r="J310" i="7"/>
  <x:c r="K311" i="7"/>
  <x:c r="J313" i="7"/>
  <x:c r="K314" i="7"/>
  <x:c r="K315" i="7"/>
  <x:c r="K316" i="7"/>
  <x:c r="K318" i="7"/>
  <x:c r="J320" i="7"/>
  <x:c r="J321" i="7"/>
  <x:c r="K322" i="7"/>
  <x:c r="J324" i="7"/>
  <x:c r="K325" i="7"/>
  <x:c r="J327" i="7"/>
  <x:c r="K328" i="7"/>
  <x:c r="J330" i="7"/>
  <x:c r="K331" i="7"/>
  <x:c r="K332" i="7"/>
  <x:c r="K333" i="7"/>
  <x:c r="K335" i="7"/>
  <x:c r="J337" i="7"/>
  <x:c r="J338" i="7"/>
  <x:c r="K339" i="7"/>
  <x:c r="J341" i="7"/>
  <x:c r="K342" i="7"/>
  <x:c r="J344" i="7"/>
  <x:c r="K345" i="7"/>
  <x:c r="J347" i="7"/>
  <x:c r="K348" i="7"/>
  <x:c r="K349" i="7"/>
  <x:c r="K350" i="7"/>
  <x:c r="K352" i="7"/>
  <x:c r="J354" i="7"/>
  <x:c r="J355" i="7"/>
  <x:c r="J356" i="7"/>
  <x:c r="K357" i="7"/>
  <x:c r="J359" i="7"/>
  <x:c r="J360" i="7"/>
  <x:c r="K361" i="7"/>
  <x:c r="J363" i="7"/>
  <x:c r="J364" i="7"/>
  <x:c r="K365" i="7"/>
  <x:c r="J367" i="7"/>
  <x:c r="K368" i="7"/>
  <x:c r="K369" i="7"/>
  <x:c r="K370" i="7"/>
  <x:c r="K372" i="7"/>
  <x:c r="J374" i="7"/>
  <x:c r="J375" i="7"/>
  <x:c r="K376" i="7"/>
  <x:c r="J378" i="7"/>
  <x:c r="K379" i="7"/>
  <x:c r="J381" i="7"/>
  <x:c r="K382" i="7"/>
  <x:c r="K383" i="7"/>
  <x:c r="K384" i="7"/>
  <x:c r="K386" i="7"/>
  <x:c r="J388" i="7"/>
  <x:c r="J389" i="7"/>
  <x:c r="K390" i="7"/>
  <x:c r="J392" i="7"/>
  <x:c r="K393" i="7"/>
  <x:c r="J395" i="7"/>
  <x:c r="K396" i="7"/>
  <x:c r="J398" i="7"/>
  <x:c r="K399" i="7"/>
  <x:c r="J401" i="7"/>
  <x:c r="K402" i="7"/>
  <x:c r="K403" i="7"/>
  <x:c r="K404" i="7"/>
  <x:c r="K406" i="7"/>
  <x:c r="J408" i="7"/>
  <x:c r="J409" i="7"/>
  <x:c r="K410" i="7"/>
  <x:c r="J412" i="7"/>
  <x:c r="J413" i="7"/>
  <x:c r="J414" i="7"/>
  <x:c r="J415" i="7"/>
  <x:c r="K416" i="7"/>
  <x:c r="J418" i="7"/>
  <x:c r="K419" i="7"/>
  <x:c r="J421" i="7"/>
  <x:c r="K422" i="7"/>
  <x:c r="K423" i="7"/>
  <x:c r="K424" i="7"/>
  <x:c r="K426" i="7"/>
  <x:c r="J428" i="7"/>
  <x:c r="J429" i="7"/>
  <x:c r="K430" i="7"/>
  <x:c r="J432" i="7"/>
  <x:c r="K433" i="7"/>
  <x:c r="J435" i="7"/>
  <x:c r="K436" i="7"/>
  <x:c r="J438" i="7"/>
  <x:c r="K439" i="7"/>
  <x:c r="K440" i="7"/>
  <x:c r="K441" i="7"/>
  <x:c r="K443" i="7"/>
  <x:c r="J445" i="7"/>
  <x:c r="J446" i="7"/>
  <x:c r="K447" i="7"/>
  <x:c r="J449" i="7"/>
  <x:c r="J450" i="7"/>
  <x:c r="K451" i="7"/>
  <x:c r="J453" i="7"/>
  <x:c r="K454" i="7"/>
  <x:c r="K455" i="7"/>
  <x:c r="K456" i="7"/>
  <x:c r="K458" i="7"/>
  <x:c r="J460" i="7"/>
  <x:c r="J461" i="7"/>
  <x:c r="K462" i="7"/>
  <x:c r="J464" i="7"/>
  <x:c r="K465" i="7"/>
  <x:c r="K466" i="7"/>
  <x:c r="K467" i="7"/>
  <x:c r="K469" i="7"/>
  <x:c r="J471" i="7"/>
  <x:c r="K472" i="7"/>
  <x:c r="J474" i="7"/>
  <x:c r="J475" i="7"/>
  <x:c r="K476" i="7"/>
  <x:c r="J478" i="7"/>
  <x:c r="J479" i="7"/>
  <x:c r="K480" i="7"/>
  <x:c r="J482" i="7"/>
  <x:c r="K483" i="7"/>
  <x:c r="K484" i="7"/>
  <x:c r="K485" i="7"/>
  <x:c r="K491" i="7"/>
  <x:c r="J493" i="7"/>
  <x:c r="J494" i="7"/>
  <x:c r="J495" i="7"/>
  <x:c r="J496" i="7"/>
  <x:c r="K497" i="7"/>
  <x:c r="K498" i="7"/>
  <x:c r="K499" i="7"/>
  <x:c r="G13" i="9"/>
  <x:c r="G14" i="9"/>
  <x:c r="G16" i="9"/>
  <x:c r="G17" i="9"/>
  <x:c r="G19" i="9"/>
  <x:c r="G20" i="9"/>
  <x:c r="G22" i="9"/>
  <x:c r="G23" i="9"/>
  <x:c r="G25" i="9"/>
  <x:c r="G26" i="9"/>
  <x:c r="G28" i="9"/>
  <x:c r="G29" i="9"/>
  <x:c r="G31" i="9"/>
  <x:c r="G32" i="9"/>
  <x:c r="G34" i="9"/>
  <x:c r="G35" i="9"/>
  <x:c r="G37" i="9"/>
  <x:c r="G38" i="9"/>
  <x:c r="G40" i="9"/>
  <x:c r="G41" i="9"/>
  <x:c r="G42" i="9"/>
  <x:c r="G43" i="9"/>
  <x:c r="G45" i="9"/>
  <x:c r="G46" i="9"/>
  <x:c r="G47" i="9"/>
  <x:c r="G48" i="9"/>
  <x:c r="G50" i="9"/>
  <x:c r="G51" i="9"/>
  <x:c r="G53" i="9"/>
  <x:c r="G54" i="9"/>
  <x:c r="G56" i="9"/>
  <x:c r="G57" i="9"/>
  <x:c r="G62" i="9"/>
  <x:c r="G63" i="9"/>
  <x:c r="G65" i="9"/>
  <x:c r="G66" i="9"/>
  <x:c r="G68" i="9"/>
  <x:c r="G69" i="9"/>
  <x:c r="G70" i="9"/>
  <x:c r="G71" i="9"/>
  <x:c r="G73" i="9"/>
  <x:c r="G74" i="9"/>
  <x:c r="G75" i="9"/>
  <x:c r="G77" i="9"/>
  <x:c r="G78" i="9"/>
  <x:c r="G79" i="9"/>
  <x:c r="G81" i="9"/>
  <x:c r="G82" i="9"/>
  <x:c r="G83" i="9"/>
  <x:c r="G85" i="9"/>
  <x:c r="G86" i="9"/>
  <x:c r="G88" i="9"/>
  <x:c r="G89" i="9"/>
  <x:c r="G91" i="9"/>
  <x:c r="G92" i="9"/>
  <x:c r="G94" i="9"/>
  <x:c r="G95" i="9"/>
  <x:c r="G97" i="9"/>
  <x:c r="G98" i="9"/>
  <x:c r="G99" i="9"/>
  <x:c r="G100" i="9"/>
  <x:c r="G102" i="9"/>
  <x:c r="G103" i="9"/>
  <x:c r="G104" i="9"/>
  <x:c r="G105" i="9"/>
  <x:c r="G107" i="9"/>
  <x:c r="G108" i="9"/>
  <x:c r="G110" i="9"/>
  <x:c r="G111" i="9"/>
  <x:c r="G113" i="9"/>
  <x:c r="G114" i="9"/>
  <x:c r="G116" i="9"/>
  <x:c r="G117" i="9"/>
  <x:c r="G119" i="9"/>
  <x:c r="G120" i="9"/>
  <x:c r="G125" i="9"/>
  <x:c r="G126" i="9"/>
  <x:c r="G128" i="9"/>
  <x:c r="G129" i="9"/>
  <x:c r="G131" i="9"/>
  <x:c r="G132" i="9"/>
  <x:c r="G134" i="9"/>
  <x:c r="G135" i="9"/>
  <x:c r="G137" i="9"/>
  <x:c r="G138" i="9"/>
  <x:c r="G140" i="9"/>
  <x:c r="G141" i="9"/>
  <x:c r="G143" i="9"/>
  <x:c r="G144" i="9"/>
  <x:c r="G146" i="9"/>
  <x:c r="G147" i="9"/>
  <x:c r="G148" i="9"/>
  <x:c r="G149" i="9"/>
  <x:c r="G151" i="9"/>
  <x:c r="G152" i="9"/>
  <x:c r="G153" i="9"/>
  <x:c r="G154" i="9"/>
  <x:c r="G156" i="9"/>
  <x:c r="G157" i="9"/>
  <x:c r="G159" i="9"/>
  <x:c r="G160" i="9"/>
  <x:c r="G162" i="9"/>
  <x:c r="G163" i="9"/>
  <x:c r="G168" i="9"/>
  <x:c r="G169" i="9"/>
  <x:c r="G171" i="9"/>
  <x:c r="G172" i="9"/>
  <x:c r="G174" i="9"/>
  <x:c r="G175" i="9"/>
  <x:c r="G176" i="9"/>
  <x:c r="G178" i="9"/>
  <x:c r="G179" i="9"/>
  <x:c r="G181" i="9"/>
  <x:c r="G182" i="9"/>
  <x:c r="G184" i="9"/>
  <x:c r="G185" i="9"/>
  <x:c r="G187" i="9"/>
  <x:c r="G188" i="9"/>
  <x:c r="G190" i="9"/>
  <x:c r="G191" i="9"/>
  <x:c r="G193" i="9"/>
  <x:c r="G194" i="9"/>
  <x:c r="G196" i="9"/>
  <x:c r="G197" i="9"/>
  <x:c r="G199" i="9"/>
  <x:c r="G200" i="9"/>
  <x:c r="G201" i="9"/>
  <x:c r="G202" i="9"/>
  <x:c r="G204" i="9"/>
  <x:c r="G205" i="9"/>
  <x:c r="G206" i="9"/>
  <x:c r="G207" i="9"/>
  <x:c r="G209" i="9"/>
  <x:c r="G210" i="9"/>
  <x:c r="G212" i="9"/>
  <x:c r="G213" i="9"/>
  <x:c r="G215" i="9"/>
  <x:c r="G216" i="9"/>
  <x:c r="G218" i="9"/>
  <x:c r="G219" i="9"/>
  <x:c r="G221" i="9"/>
  <x:c r="G222" i="9"/>
  <x:c r="G224" i="9"/>
  <x:c r="G225" i="9"/>
  <x:c r="G230" i="9"/>
  <x:c r="G231" i="9"/>
  <x:c r="G233" i="9"/>
  <x:c r="G234" i="9"/>
  <x:c r="G236" i="9"/>
  <x:c r="G237" i="9"/>
  <x:c r="G239" i="9"/>
  <x:c r="G240" i="9"/>
  <x:c r="G242" i="9"/>
  <x:c r="G243" i="9"/>
  <x:c r="G244" i="9"/>
  <x:c r="G245" i="9"/>
  <x:c r="G246" i="9"/>
  <x:c r="G247" i="9"/>
  <x:c r="G248" i="9"/>
  <x:c r="G250" i="9"/>
  <x:c r="G251" i="9"/>
  <x:c r="G252" i="9"/>
  <x:c r="G253" i="9"/>
  <x:c r="G254" i="9"/>
  <x:c r="G255" i="9"/>
  <x:c r="G256" i="9"/>
  <x:c r="G258" i="9"/>
  <x:c r="G259" i="9"/>
  <x:c r="G260" i="9"/>
  <x:c r="G261" i="9"/>
  <x:c r="G262" i="9"/>
  <x:c r="G263" i="9"/>
  <x:c r="G264" i="9"/>
  <x:c r="G266" i="9"/>
  <x:c r="G267" i="9"/>
  <x:c r="G269" i="9"/>
  <x:c r="G270" i="9"/>
  <x:c r="G272" i="9"/>
  <x:c r="G273" i="9"/>
  <x:c r="G275" i="9"/>
  <x:c r="G276" i="9"/>
  <x:c r="G277" i="9"/>
  <x:c r="G278" i="9"/>
  <x:c r="G280" i="9"/>
  <x:c r="G281" i="9"/>
  <x:c r="G282" i="9"/>
  <x:c r="G283" i="9"/>
  <x:c r="G285" i="9"/>
  <x:c r="G286" i="9"/>
  <x:c r="G288" i="9"/>
  <x:c r="G289" i="9"/>
  <x:c r="G291" i="9"/>
  <x:c r="G292" i="9"/>
  <x:c r="G297" i="9"/>
  <x:c r="G298" i="9"/>
  <x:c r="G300" i="9"/>
  <x:c r="G301" i="9"/>
  <x:c r="G303" i="9"/>
  <x:c r="G304" i="9"/>
  <x:c r="G306" i="9"/>
  <x:c r="G307" i="9"/>
  <x:c r="G309" i="9"/>
  <x:c r="G310" i="9"/>
  <x:c r="G311" i="9"/>
  <x:c r="G313" i="9"/>
  <x:c r="G314" i="9"/>
  <x:c r="G315" i="9"/>
  <x:c r="G317" i="9"/>
  <x:c r="G318" i="9"/>
  <x:c r="G319" i="9"/>
  <x:c r="G321" i="9"/>
  <x:c r="G322" i="9"/>
  <x:c r="G324" i="9"/>
  <x:c r="G325" i="9"/>
  <x:c r="G327" i="9"/>
  <x:c r="G328" i="9"/>
  <x:c r="G330" i="9"/>
  <x:c r="G331" i="9"/>
  <x:c r="G333" i="9"/>
  <x:c r="G334" i="9"/>
  <x:c r="G335" i="9"/>
  <x:c r="G336" i="9"/>
  <x:c r="G338" i="9"/>
  <x:c r="G339" i="9"/>
  <x:c r="G340" i="9"/>
  <x:c r="G341" i="9"/>
  <x:c r="G343" i="9"/>
  <x:c r="G344" i="9"/>
  <x:c r="G346" i="9"/>
  <x:c r="G347" i="9"/>
  <x:c r="G349" i="9"/>
  <x:c r="G350" i="9"/>
  <x:c r="G352" i="9"/>
  <x:c r="G353" i="9"/>
  <x:c r="G358" i="9"/>
  <x:c r="G359" i="9"/>
  <x:c r="G361" i="9"/>
  <x:c r="G362" i="9"/>
  <x:c r="G364" i="9"/>
  <x:c r="G365" i="9"/>
  <x:c r="G367" i="9"/>
  <x:c r="G368" i="9"/>
  <x:c r="G369" i="9"/>
  <x:c r="G371" i="9"/>
  <x:c r="G372" i="9"/>
  <x:c r="G373" i="9"/>
  <x:c r="G375" i="9"/>
  <x:c r="G376" i="9"/>
  <x:c r="G377" i="9"/>
  <x:c r="G378" i="9"/>
  <x:c r="G380" i="9"/>
  <x:c r="G381" i="9"/>
  <x:c r="G382" i="9"/>
  <x:c r="G383" i="9"/>
  <x:c r="G385" i="9"/>
  <x:c r="G386" i="9"/>
  <x:c r="G388" i="9"/>
  <x:c r="G389" i="9"/>
  <x:c r="G391" i="9"/>
  <x:c r="G392" i="9"/>
  <x:c r="G393" i="9"/>
  <x:c r="G395" i="9"/>
  <x:c r="G396" i="9"/>
  <x:c r="G397" i="9"/>
  <x:c r="G398" i="9"/>
  <x:c r="G399" i="9"/>
  <x:c r="G401" i="9"/>
  <x:c r="G402" i="9"/>
  <x:c r="G403" i="9"/>
  <x:c r="G404" i="9"/>
  <x:c r="G405" i="9"/>
  <x:c r="G406" i="9"/>
  <x:c r="G407" i="9"/>
  <x:c r="G409" i="9"/>
  <x:c r="G410" i="9"/>
  <x:c r="G412" i="9"/>
  <x:c r="G413" i="9"/>
  <x:c r="G415" i="9"/>
  <x:c r="G416" i="9"/>
  <x:c r="G418" i="9"/>
  <x:c r="G419" i="9"/>
  <x:c r="G421" i="9"/>
  <x:c r="G422" i="9"/>
  <x:c r="G423" i="9"/>
  <x:c r="G425" i="9"/>
  <x:c r="G426" i="9"/>
  <x:c r="G427" i="9"/>
  <x:c r="G429" i="9"/>
  <x:c r="G430" i="9"/>
  <x:c r="G432" i="9"/>
  <x:c r="G433" i="9"/>
  <x:c r="G435" i="9"/>
  <x:c r="G436" i="9"/>
  <x:c r="G438" i="9"/>
  <x:c r="G439" i="9"/>
  <x:c r="G441" i="9"/>
  <x:c r="G442" i="9"/>
  <x:c r="G447" i="9"/>
  <x:c r="G448" i="9"/>
  <x:c r="G450" i="9"/>
  <x:c r="G451" i="9"/>
  <x:c r="G453" i="9"/>
  <x:c r="G454" i="9"/>
  <x:c r="G456" i="9"/>
  <x:c r="G457" i="9"/>
  <x:c r="G459" i="9"/>
  <x:c r="G460" i="9"/>
  <x:c r="G462" i="9"/>
  <x:c r="G463" i="9"/>
  <x:c r="G465" i="9"/>
  <x:c r="G466" i="9"/>
  <x:c r="G468" i="9"/>
  <x:c r="G469" i="9"/>
  <x:c r="G471" i="9"/>
  <x:c r="G472" i="9"/>
  <x:c r="G473" i="9"/>
  <x:c r="G474" i="9"/>
  <x:c r="G476" i="9"/>
  <x:c r="G477" i="9"/>
  <x:c r="G478" i="9"/>
  <x:c r="G479" i="9"/>
  <x:c r="G481" i="9"/>
  <x:c r="G482" i="9"/>
  <x:c r="G484" i="9"/>
  <x:c r="G485" i="9"/>
  <x:c r="G490" i="9"/>
  <x:c r="G491" i="9"/>
  <x:c r="G493" i="9"/>
  <x:c r="G494" i="9"/>
  <x:c r="G496" i="9"/>
  <x:c r="G497" i="9"/>
  <x:c r="G498" i="9"/>
  <x:c r="G499" i="9"/>
  <x:c r="G501" i="9"/>
  <x:c r="G502" i="9"/>
  <x:c r="G503" i="9"/>
  <x:c r="G504" i="9"/>
  <x:c r="G506" i="9"/>
  <x:c r="G507" i="9"/>
  <x:c r="G508" i="9"/>
  <x:c r="G509" i="9"/>
  <x:c r="G511" i="9"/>
  <x:c r="G512" i="9"/>
  <x:c r="G514" i="9"/>
  <x:c r="G515" i="9"/>
  <x:c r="G517" i="9"/>
  <x:c r="G518" i="9"/>
  <x:c r="G519" i="9"/>
  <x:c r="G520" i="9"/>
  <x:c r="G522" i="9"/>
  <x:c r="G523" i="9"/>
  <x:c r="G524" i="9"/>
  <x:c r="G525" i="9"/>
  <x:c r="G527" i="9"/>
  <x:c r="G528" i="9"/>
  <x:c r="G530" i="9"/>
  <x:c r="G531" i="9"/>
  <x:c r="G536" i="9"/>
  <x:c r="G537" i="9"/>
  <x:c r="G539" i="9"/>
  <x:c r="G540" i="9"/>
  <x:c r="G542" i="9"/>
  <x:c r="G543" i="9"/>
  <x:c r="G545" i="9"/>
  <x:c r="G546" i="9"/>
  <x:c r="G548" i="9"/>
  <x:c r="G549" i="9"/>
  <x:c r="G551" i="9"/>
  <x:c r="G552" i="9"/>
  <x:c r="G554" i="9"/>
  <x:c r="G555" i="9"/>
  <x:c r="G557" i="9"/>
  <x:c r="G558" i="9"/>
  <x:c r="G560" i="9"/>
  <x:c r="G561" i="9"/>
  <x:c r="G563" i="9"/>
  <x:c r="G564" i="9"/>
  <x:c r="G566" i="9"/>
  <x:c r="G567" i="9"/>
  <x:c r="G569" i="9"/>
  <x:c r="G570" i="9"/>
  <x:c r="G572" i="9"/>
  <x:c r="G573" i="9"/>
  <x:c r="G574" i="9"/>
  <x:c r="G575" i="9"/>
  <x:c r="G577" i="9"/>
  <x:c r="G578" i="9"/>
  <x:c r="G579" i="9"/>
  <x:c r="G580" i="9"/>
  <x:c r="G582" i="9"/>
  <x:c r="G583" i="9"/>
  <x:c r="G585" i="9"/>
  <x:c r="G586" i="9"/>
  <x:c r="G588" i="9"/>
  <x:c r="G589" i="9"/>
  <x:c r="G591" i="9"/>
  <x:c r="G592" i="9"/>
  <x:c r="G594" i="9"/>
  <x:c r="G595" i="9"/>
  <x:c r="G597" i="9"/>
  <x:c r="G598" i="9"/>
  <x:c r="G603" i="9"/>
  <x:c r="G604" i="9"/>
  <x:c r="G606" i="9"/>
  <x:c r="G607" i="9"/>
  <x:c r="G609" i="9"/>
  <x:c r="G610" i="9"/>
  <x:c r="G612" i="9"/>
  <x:c r="G613" i="9"/>
  <x:c r="G615" i="9"/>
  <x:c r="G616" i="9"/>
  <x:c r="G618" i="9"/>
  <x:c r="G619" i="9"/>
  <x:c r="G621" i="9"/>
  <x:c r="G622" i="9"/>
  <x:c r="G624" i="9"/>
  <x:c r="G625" i="9"/>
  <x:c r="G626" i="9"/>
  <x:c r="G627" i="9"/>
  <x:c r="G629" i="9"/>
  <x:c r="G630" i="9"/>
  <x:c r="G631" i="9"/>
  <x:c r="G632" i="9"/>
  <x:c r="G634" i="9"/>
  <x:c r="G635" i="9"/>
  <x:c r="G637" i="9"/>
  <x:c r="G638" i="9"/>
  <x:c r="G644" i="9"/>
  <x:c r="G645" i="9"/>
  <x:c r="G647" i="9"/>
  <x:c r="G648" i="9"/>
  <x:c r="G650" i="9"/>
  <x:c r="G651" i="9"/>
  <x:c r="G653" i="9"/>
  <x:c r="G654" i="9"/>
  <x:c r="G655" i="9"/>
  <x:c r="G657" i="9"/>
  <x:c r="G658" i="9"/>
  <x:c r="G660" i="9"/>
  <x:c r="G661" i="9"/>
  <x:c r="G663" i="9"/>
  <x:c r="G664" i="9"/>
  <x:c r="G665" i="9"/>
  <x:c r="G667" i="9"/>
  <x:c r="G668" i="9"/>
  <x:c r="G669" i="9"/>
  <x:c r="G671" i="9"/>
  <x:c r="G672" i="9"/>
  <x:c r="G674" i="9"/>
  <x:c r="G675" i="9"/>
  <x:c r="G677" i="9"/>
  <x:c r="G678" i="9"/>
  <x:c r="G680" i="9"/>
  <x:c r="G681" i="9"/>
  <x:c r="G682" i="9"/>
  <x:c r="G683" i="9"/>
  <x:c r="G684" i="9"/>
  <x:c r="G686" i="9"/>
  <x:c r="G687" i="9"/>
  <x:c r="G688" i="9"/>
  <x:c r="G689" i="9"/>
  <x:c r="G690" i="9"/>
  <x:c r="G692" i="9"/>
  <x:c r="G693" i="9"/>
  <x:c r="G695" i="9"/>
  <x:c r="G696" i="9"/>
  <x:c r="G698" i="9"/>
  <x:c r="G699" i="9"/>
  <x:c r="G705" i="9"/>
  <x:c r="G706" i="9"/>
  <x:c r="G708" i="9"/>
  <x:c r="G709" i="9"/>
  <x:c r="G711" i="9"/>
  <x:c r="G712" i="9"/>
  <x:c r="G714" i="9"/>
  <x:c r="G715" i="9"/>
  <x:c r="G716" i="9"/>
  <x:c r="G717" i="9"/>
  <x:c r="G718" i="9"/>
  <x:c r="G720" i="9"/>
  <x:c r="G721" i="9"/>
  <x:c r="G722" i="9"/>
  <x:c r="G723" i="9"/>
  <x:c r="G724" i="9"/>
  <x:c r="G726" i="9"/>
  <x:c r="G727" i="9"/>
  <x:c r="G728" i="9"/>
  <x:c r="G729" i="9"/>
  <x:c r="G730" i="9"/>
  <x:c r="G732" i="9"/>
  <x:c r="G733" i="9"/>
  <x:c r="G735" i="9"/>
  <x:c r="G736" i="9"/>
  <x:c r="G738" i="9"/>
  <x:c r="G739" i="9"/>
  <x:c r="G741" i="9"/>
  <x:c r="G742" i="9"/>
  <x:c r="G743" i="9"/>
  <x:c r="G744" i="9"/>
  <x:c r="G746" i="9"/>
  <x:c r="G747" i="9"/>
  <x:c r="G748" i="9"/>
  <x:c r="G749" i="9"/>
  <x:c r="G751" i="9"/>
  <x:c r="G752" i="9"/>
  <x:c r="G754" i="9"/>
  <x:c r="G755" i="9"/>
  <x:c r="G757" i="9"/>
  <x:c r="G758" i="9"/>
  <x:c r="G764" i="9"/>
  <x:c r="G765" i="9"/>
  <x:c r="G766" i="9"/>
  <x:c r="G768" i="9"/>
  <x:c r="G769" i="9"/>
  <x:c r="G771" i="9"/>
  <x:c r="G772" i="9"/>
  <x:c r="G774" i="9"/>
  <x:c r="G775" i="9"/>
  <x:c r="G776" i="9"/>
  <x:c r="G777" i="9"/>
  <x:c r="G778" i="9"/>
  <x:c r="G779" i="9"/>
  <x:c r="G780" i="9"/>
  <x:c r="G782" i="9"/>
  <x:c r="G783" i="9"/>
  <x:c r="G785" i="9"/>
  <x:c r="G786" i="9"/>
  <x:c r="G788" i="9"/>
  <x:c r="G789" i="9"/>
  <x:c r="G790" i="9"/>
  <x:c r="G791" i="9"/>
  <x:c r="G792" i="9"/>
  <x:c r="G793" i="9"/>
  <x:c r="G794" i="9"/>
  <x:c r="G796" i="9"/>
  <x:c r="G797" i="9"/>
  <x:c r="G798" i="9"/>
  <x:c r="G799" i="9"/>
  <x:c r="G800" i="9"/>
  <x:c r="G801" i="9"/>
  <x:c r="G802" i="9"/>
  <x:c r="G804" i="9"/>
  <x:c r="G805" i="9"/>
  <x:c r="G807" i="9"/>
  <x:c r="G808" i="9"/>
  <x:c r="G810" i="9"/>
  <x:c r="G811" i="9"/>
  <x:c r="G813" i="9"/>
  <x:c r="G814" i="9"/>
  <x:c r="G815" i="9"/>
  <x:c r="G816" i="9"/>
  <x:c r="G817" i="9"/>
  <x:c r="G819" i="9"/>
  <x:c r="G820" i="9"/>
  <x:c r="G821" i="9"/>
  <x:c r="G822" i="9"/>
  <x:c r="G823" i="9"/>
  <x:c r="G825" i="9"/>
  <x:c r="G826" i="9"/>
  <x:c r="G828" i="9"/>
  <x:c r="G829" i="9"/>
  <x:c r="G831" i="9"/>
  <x:c r="G832" i="9"/>
  <x:c r="G834" i="9"/>
  <x:c r="G835" i="9"/>
</x:calcChain>
</file>

<file path=xl/sharedStrings.xml><?xml version="1.0" encoding="utf-8"?>
<x:sst xmlns:x="http://schemas.openxmlformats.org/spreadsheetml/2006/main" count="629" uniqueCount="629">
  <x:si>
    <x:t>MEMÒRIA VALORADA DE LES OBRES DE REPARACIO I MANTENIMENT D'AGLOMERAT ASFÀLTIC A</x:t>
  </x:si>
  <x:si>
    <x:t>DIFERENTS CARRERS DEL MUNICIPI DE SANT QUINTÍ DE MEDIONA</x:t>
  </x:si>
  <x:si>
    <x:t>PRESSUPOST</x:t>
  </x:si>
  <x:si>
    <x:t>Preu</x:t>
  </x:si>
  <x:si>
    <x:t>Amidament</x:t>
  </x:si>
  <x:si>
    <x:t>Import</x:t>
  </x:si>
  <x:si>
    <x:t>Obra</x:t>
  </x:si>
  <x:si>
    <x:t>01</x:t>
  </x:si>
  <x:si>
    <x:t>MANTENIMENT AGLOMERAT ASFALTIC</x:t>
  </x:si>
  <x:si>
    <x:t>Capítol</x:t>
  </x:si>
  <x:si>
    <x:t>PUJOL</x:t>
  </x:si>
  <x:si>
    <x:t>01.01</x:t>
  </x:si>
  <x:si>
    <x:t>M9RZU011</x:t>
  </x:si>
  <x:si>
    <x:t>u</x:t>
  </x:si>
  <x:si>
    <x:t>Desmuntatge i col·locació per a situar a nova rasant de marc i tapa de pous de clavegueres o altres serveis, en obres de recobriment asfàltic, amb morter d'alta resistència</x:t>
  </x:si>
  <x:si>
    <x:t>XDESPMAQ</x:t>
  </x:si>
  <x:si>
    <x:t>Partida alçada d'abonament íntegre per al desplaçament i retirada de maquinària d'aglomerat i fresat asfàltic</x:t>
  </x:si>
  <x:si>
    <x:t>P214U-HBQH</x:t>
  </x:si>
  <x:si>
    <x:t>m2</x:t>
  </x:si>
  <x:si>
    <x:t>Fresatge mecànic de paviments asfàltics o de formigó per cada cm de gruix, amb un gruix de 0 a 5 cm, superficialment o en els encaixos laterals i finals en obres de recobriment asfàltic, amb fresadora de càrrega automàtica i talls i entregues a tapes i reixes amb compresor, carrega de runes sobre camió i escombrat i neteja de la superficie fresada</x:t>
  </x:si>
  <x:si>
    <x:t>P214U-HBQF</x:t>
  </x:si>
  <x:si>
    <x:t>Fresatge mecànic de paviments asfàltics o de formigó per cada cm de gruix, amb un gruix de 5 a 20 cm i en encaixos aïllats, amb fresadora de càrrega automàtica i talls i entregues a tapes i reixes amb compresor, carrega de runes sobre camió i escombrat i neteja de la superficie fresada</x:t>
  </x:si>
  <x:si>
    <x:t>P9L1-E982</x:t>
  </x:si>
  <x:si>
    <x:t>Reg d'imprimació amb emulsió bituminosa catiònica tipus C50BF4 IMP, amb dotació 1,5 kg/m2</x:t>
  </x:si>
  <x:si>
    <x:t>P9H5-E83K</x:t>
  </x:si>
  <x:si>
    <x:t>t</x:t>
  </x:si>
  <x:si>
    <x:t>Paviment de mescla bituminosa contínua en calent tipus AC 22 bin B 50/70 S, amb betum asfàltic de penetració, de granulometria semidensa per a capa intermèdia i granulat calcari, estesa i compactada</x:t>
  </x:si>
  <x:si>
    <x:t>P9L1-E97Y</x:t>
  </x:si>
  <x:si>
    <x:t>Reg d'adherència amb emulsió bituminosa catiònica tipus C60B3/B2 ADH, amb dotació 1 kg/m2</x:t>
  </x:si>
  <x:si>
    <x:t>GEOMALLA</x:t>
  </x:si>
  <x:si>
    <x:t>Subministrament i col·locació de malla de fibra de vidre antitracció per evitar la reflexió de fisures del paviment de formigó existent a la capa de rodadura. Direcció d'Obra determinarà, mitjançant replanteig en fase execució d'obra, les zones on es col·locarà la geomalla.</x:t>
  </x:si>
  <x:si>
    <x:t>P9H5-E84C</x:t>
  </x:si>
  <x:si>
    <x:t>Paviment de mescla bituminosa contínua en calent tipus AC 16 surf B 50/70 D, amb betum asfàltic de penetració, de granulometria densa per a capa de trànsit i granulat granític, estesa i compactada</x:t>
  </x:si>
  <x:si>
    <x:t>P2R5-DT0U</x:t>
  </x:si>
  <x:si>
    <x:t>m3</x:t>
  </x:si>
  <x:si>
    <x:t>Transport de residus a instal·lació autoritzada de gestió de residus, amb camió de 20 t i temps d'espera per a la càrrega a màquina.</x:t>
  </x:si>
  <x:si>
    <x:t>F2RA6890</x:t>
  </x:si>
  <x:si>
    <x:t>Deposició controlada a dipòsit autoritzat o centre de reciclatge de residus d'aglomerat asfàltic o formigó no especials amb una densitat 1,5 t/m3, procedents d'enderrocs i fressats, amb codi 170302 segons la Llista Europea de Residus (ORDEN MAM/304/2002)</x:t>
  </x:si>
  <x:si>
    <x:t>XOIMPR</x:t>
  </x:si>
  <x:si>
    <x:t>pa</x:t>
  </x:si>
  <x:si>
    <x:t>Partida alçada a justificar per esdeveniments sobrevinguts durant l'execució de les obres.</x:t>
  </x:si>
  <x:si>
    <x:t>X00000SS</x:t>
  </x:si>
  <x:si>
    <x:t>Partida alçada d'abonament íntegre per a l'aplicació de la totalitat de mesures de seguretat i salut, abalissaments i  senyalització provisional necessàries durant el transcurs de les obres, segons indicacions de Direcció d'Obra i coordinador de seguretat i salut.</x:t>
  </x:si>
  <x:si>
    <x:t>XP000CQ</x:t>
  </x:si>
  <x:si>
    <x:t>Partida alçada a justificar per al control de qualitat de les obres, segons indicacions de la direcció facultativa de l'obra</x:t>
  </x:si>
  <x:si>
    <x:t>TOTAL</x:t>
  </x:si>
  <x:si>
    <x:t>02</x:t>
  </x:si>
  <x:si>
    <x:t>PONENT - COVA</x:t>
  </x:si>
  <x:si>
    <x:t>01.02</x:t>
  </x:si>
  <x:si>
    <x:t>ESQUEASE</x:t>
  </x:si>
  <x:si>
    <x:t>Formació d'esquena d'ase de 4m d'amplada, 8cm d'alçada i longitud variable segons amplada del carrer, amb capa de trànsit de mescla bituminosa contínua AC 16 surf B 50/70 D granític, incloent actuacions de fressat necessàries per a la preparació de la superfície i encaix de capa de rodadura.S'inclou càrrega i transport de residus a abocador i cànon d'abocament. Tot segons plànols de detall, completament acabat. La partida no inclou senyalització horitzontal.</x:t>
  </x:si>
  <x:si>
    <x:t>PBBM-H8AZ</x:t>
  </x:si>
  <x:si>
    <x:t>m</x:t>
  </x:si>
  <x:si>
    <x:t>Tub d'alumini extrusionat de 76 mm de diàmetre, per a senyals de trànsit, col·locada</x:t>
  </x:si>
  <x:si>
    <x:t>PBBH-DVFI</x:t>
  </x:si>
  <x:si>
    <x:t>Placa triangular per a senyals de trànsit, d'alumini anoditzat, de 70 cm de costat, acabada amb làmina retrorreflectora classe RA2, amb les brides o accessoris per a fixar al suport, fixada mecànicament</x:t>
  </x:si>
  <x:si>
    <x:t>03</x:t>
  </x:si>
  <x:si>
    <x:t>PG DELS DEUS</x:t>
  </x:si>
  <x:si>
    <x:t>01.03</x:t>
  </x:si>
  <x:si>
    <x:t>FBA3SENY</x:t>
  </x:si>
  <x:si>
    <x:t xml:space="preserve">Jornada d'equip de senyalització viaria horitzontal, incloent la reposició de la totalitat de la senyalització i afectada per les obres, amb pintura de dos components per a passos de vianants, línies de detenció i marques superficials i pintura acrílica per a separació de carrils i aparcaments, incloent part proporcional de transports de maquinària segons fases d'obra requerides i subministrament del material necessari. </x:t>
  </x:si>
  <x:si>
    <x:t>04</x:t>
  </x:si>
  <x:si>
    <x:t>SOL DE LA VILA</x:t>
  </x:si>
  <x:si>
    <x:t>01.04</x:t>
  </x:si>
  <x:si>
    <x:t>05</x:t>
  </x:si>
  <x:si>
    <x:t>ROQUES ALTES - DR FERRAN</x:t>
  </x:si>
  <x:si>
    <x:t>01.05</x:t>
  </x:si>
  <x:si>
    <x:t>F21QQA0S</x:t>
  </x:si>
  <x:si>
    <x:t xml:space="preserve">Desmuntatge d'elements de mobiliari urbà i balissament de tipus pilones, bandes reductores de velocitat o segregadors de carril existents de qualsevol tipus, acopi provisional per a posterior recol·locació o càrrega i transport a magatzem municipal. Amb enderroc de daus de formigó, càrrega i transport de residus generats a abocador i cànon d'abocament. </x:t>
  </x:si>
  <x:si>
    <x:t>06</x:t>
  </x:si>
  <x:si>
    <x:t>JOAN SARDÀ</x:t>
  </x:si>
  <x:si>
    <x:t>01.06</x:t>
  </x:si>
  <x:si>
    <x:t>07</x:t>
  </x:si>
  <x:si>
    <x:t>JOAN AMADES - GENERAL WEYLER</x:t>
  </x:si>
  <x:si>
    <x:t>01.07</x:t>
  </x:si>
  <x:si>
    <x:t>P21G5-54CP</x:t>
  </x:si>
  <x:si>
    <x:t>Demolició d'interceptor d'aigües pluvials lineal existent, de fins a 30cm d'amplada i fins a 30cm de fondària, incloent canal i reixa, executat amb mitjans mecànics i manuals i càrrega sobre camió</x:t>
  </x:si>
  <x:si>
    <x:t>P214W-FEMG</x:t>
  </x:si>
  <x:si>
    <x:t>Tall en paviment de mescla bituminosa de 15 cm de fondària mitja amb màquina tallajunts amb disc de diamant per a paviment, per a delimitar la zona a demolir</x:t>
  </x:si>
  <x:si>
    <x:t>P2146-DJ2Q</x:t>
  </x:si>
  <x:si>
    <x:t>Demolició de paviment de mescla bituminosa de 15 cm de gruix mig, amb retroexcavadora amb martell trencador i càrrega sobre camió amb mitjans mecànics</x:t>
  </x:si>
  <x:si>
    <x:t>P221C-DYZL</x:t>
  </x:si>
  <x:si>
    <x:t>Excavació de rases i pous, en qualsevol tipus de terreny, executada amb retroexcavadora i suport manual amb compressor per a zones singulars i en àmbits amb presència de serveis. Amb càrrega mecànica del material excavat</x:t>
  </x:si>
  <x:si>
    <x:t>P2241-52SS</x:t>
  </x:si>
  <x:si>
    <x:t>Repàs i piconatge de sòl de rasa, amb compactació del 95% PM</x:t>
  </x:si>
  <x:si>
    <x:t>PD06-VO4R</x:t>
  </x:si>
  <x:si>
    <x:t>Formació de pou de registre amb parets d'obra de fàbrica i/o de formigó prefabricat, circular de diàmetre interior 100 cm i de fins a 2,5 metres d'alçada, descobriment i obertura de tub existent, formació amb solera de formigó en massa HNE-15/B/20 amb una quantitat de ciment de 150 kg/m3 i relació aigua ciment =&lt; 0.6 de 20 cm de gruix i formació d'emmotllament de tub amb formigó, part proporcional de peces especials, con de reducció superior, amb connexionat de tubs, bastiment circular de fosa dúctil per a pou de registre i tapa abatible i amb tanca, pas lliure de 600 mm de diàmetre, amb certificat AENOR, i classe D400 segons norma UNE-EN 124, col·locat amb morter i graons de polipropilè armat. Tot segons indicacions de Direcció d'Obra, deixant la partida completament acabada.</x:t>
  </x:si>
  <x:si>
    <x:t>PDBA-DLUQ</x:t>
  </x:si>
  <x:si>
    <x:t>Embornal de fins a 1 metre d'alçada i 70x30 cm interior, amb estructura de formigó o de maó massís, arrebossat interior, incloent solera de formigó de 20 cm de gruix amb formació de mitja canya, bastiment i reixa de fossa dúctil de barres diagonals de 70x30cm de 10 cm de gruix classe C-250, totalment acabat i amb les connexions de tubs necessàries.</x:t>
  </x:si>
  <x:si>
    <x:t>PD731-UCXW</x:t>
  </x:si>
  <x:si>
    <x:t>Claveguera amb tub de paret estructurada per a sanejament soterrat sense pressió, de polietilè, diàmetre nominal DN 250mm, classe de rigidesa anular SN 8 (rigidesa anular 8 kN/m2), de superfícies interna llisa i externa perfilada de tipus B, codi d'àrea d'aplicació U, fabricació segons norma UNE-EN 13476-3, unió mitjançant maniguet extruït i junt elastomèric d'estanquitat, col·locat al fons de la rasa sobre solera de 15 cm de gruix de formigó d'ús no estructural HNE-15/B/20</x:t>
  </x:si>
  <x:si>
    <x:t>P2255-DPGO</x:t>
  </x:si>
  <x:si>
    <x:t>Rebliment i piconatge de rases i pous, amb material de la pròpia excavació, en tongades de gruix de fins a 25 cm, utilitzant picó vibrant, amb compactació del 95% PM</x:t>
  </x:si>
  <x:si>
    <x:t>P312-D4Z4</x:t>
  </x:si>
  <x:si>
    <x:t>Formigonat de rases i pous, amb formigó HNE-15/B/20/I de consistència tova, grandària màxima del granulat 20 mm, amb &gt;= 200 kg/m3 de ciment, apte per a classe d'exposició I, abocat des de camió</x:t>
  </x:si>
  <x:si>
    <x:t>PQ46-I07V</x:t>
  </x:si>
  <x:si>
    <x:t>Pilona flexible de component polimèric de 100 mm de diàmetre, 1020 mm d'alçària total i 1000 mm d'alçària aparent, fixa, de color verd, amb cinta reflectant, col·locada encastada al paviment.</x:t>
  </x:si>
  <x:si>
    <x:t>08</x:t>
  </x:si>
  <x:si>
    <x:t>ANTONI GAUDÍ - ACT1</x:t>
  </x:si>
  <x:si>
    <x:t>01.08</x:t>
  </x:si>
  <x:si>
    <x:t>09</x:t>
  </x:si>
  <x:si>
    <x:t>ANTONI GAUDÍ - ACT2</x:t>
  </x:si>
  <x:si>
    <x:t>01.09</x:t>
  </x:si>
  <x:si>
    <x:t>10</x:t>
  </x:si>
  <x:si>
    <x:t>BORIA</x:t>
  </x:si>
  <x:si>
    <x:t>01.10</x:t>
  </x:si>
  <x:si>
    <x:t>PQ19-8GBB</x:t>
  </x:si>
  <x:si>
    <x:t>Recol·locació de banc prèviament desmontat, col·locat amb fixacions mecàniques.</x:t>
  </x:si>
  <x:si>
    <x:t>11</x:t>
  </x:si>
  <x:si>
    <x:t>CLARA CAMPOAMOR</x:t>
  </x:si>
  <x:si>
    <x:t>01.11</x:t>
  </x:si>
  <x:si>
    <x:t>12</x:t>
  </x:si>
  <x:si>
    <x:t>URBANITZACIÓ SOLEIA</x:t>
  </x:si>
  <x:si>
    <x:t>Capítol (1)</x:t>
  </x:si>
  <x:si>
    <x:t>JOSEP IRLA BOSCH</x:t>
  </x:si>
  <x:si>
    <x:t>01.12.01</x:t>
  </x:si>
  <x:si>
    <x:t>P2148-49L6</x:t>
  </x:si>
  <x:si>
    <x:t>Demolició de vorada, inclòs la base, col·locada sobre formigó, amb martell trencador muntat sobre retroexcavadora i càrrega manual i mecànica de runa sobre camió o contenidor</x:t>
  </x:si>
  <x:si>
    <x:t>P967-E9ZL</x:t>
  </x:si>
  <x:si>
    <x:t>Vorada feta amb peça recta de formigó de característiques iguals a les existents a reposar, col·locada sobre base de formigó d'ús no estructural HNE-15/P/40 de 20 a 25 cm d'alçària, i rejuntat amb morter per a ram de paleta, incloent excavacions necessàries</x:t>
  </x:si>
  <x:si>
    <x:t>ESTATUT CATALUNYA</x:t>
  </x:si>
  <x:si>
    <x:t>01.12.02</x:t>
  </x:si>
  <x:si>
    <x:t>PLA DEL CORRAL NOU</x:t>
  </x:si>
  <x:si>
    <x:t>01.12.03</x:t>
  </x:si>
  <x:si>
    <x:t xml:space="preserve">IMPORT TOTAL DEL PRESSUPOST : </x:t>
  </x:si>
  <x:si>
    <x:t>Justificació d'elements</x:t>
  </x:si>
  <x:si>
    <x:t>Nº</x:t>
  </x:si>
  <x:si>
    <x:t>Codi</x:t>
  </x:si>
  <x:si>
    <x:t>U.A.</x:t>
  </x:si>
  <x:si>
    <x:t>Descripció</x:t>
  </x:si>
  <x:si>
    <x:t>Descripció curta</x:t>
  </x:si>
  <x:si>
    <x:t>Element compost</x:t>
  </x:si>
  <x:si>
    <x:t>B07F-0LT4</x:t>
  </x:si>
  <x:si>
    <x:t>Morter de ciment pòrtland amb filler calcari CEM II/B-L i sorra, amb 250 kg/m3 de ciment, amb una proporció en volum 1:6 i 5 N/mm2 de resistència a compressió, elaborat a l'obra</x:t>
  </x:si>
  <x:si>
    <x:t>Rend.:</x:t>
  </x:si>
  <x:si>
    <x:t>Morter ciment pòrtland+fill.calc. CEM II/B-L,sorra,250kg/m3 ciment,1:6,5N/mm2,elab.a obra</x:t>
  </x:si>
  <x:si>
    <x:t>Mà d'obra</x:t>
  </x:si>
  <x:si>
    <x:t>A0E-000A</x:t>
  </x:si>
  <x:si>
    <x:t>h</x:t>
  </x:si>
  <x:si>
    <x:t>Manobre especialista</x:t>
  </x:si>
  <x:si>
    <x:t>/R</x:t>
  </x:si>
  <x:si>
    <x:t>x</x:t>
  </x:si>
  <x:si>
    <x:t>=</x:t>
  </x:si>
  <x:si>
    <x:t>Subtotal mà d'obra</x:t>
  </x:si>
  <x:si>
    <x:t>Maquinària</x:t>
  </x:si>
  <x:si>
    <x:t>C176-00FX</x:t>
  </x:si>
  <x:si>
    <x:t>Formigonera de 165 l</x:t>
  </x:si>
  <x:si>
    <x:t>Subtotal maquinària</x:t>
  </x:si>
  <x:si>
    <x:t>Material</x:t>
  </x:si>
  <x:si>
    <x:t>B055-067M</x:t>
  </x:si>
  <x:si>
    <x:t>Ciment pòrtland amb filler calcari CEM II/B-L 32,5 R segons UNE-EN 197-1, en sacs</x:t>
  </x:si>
  <x:si>
    <x:t>B011-05ME</x:t>
  </x:si>
  <x:si>
    <x:t>Aigua</x:t>
  </x:si>
  <x:si>
    <x:t>B03L-05N7</x:t>
  </x:si>
  <x:si>
    <x:t>Sorra de pedrera per a morters</x:t>
  </x:si>
  <x:si>
    <x:t>Subtotal material</x:t>
  </x:si>
  <x:si>
    <x:t>Cost directe</x:t>
  </x:si>
  <x:si>
    <x:t>Despeses auxiliars</x:t>
  </x:si>
  <x:si>
    <x:t>%</x:t>
  </x:si>
  <x:si>
    <x:t>Total</x:t>
  </x:si>
  <x:si>
    <x:t>B07F-0LT6</x:t>
  </x:si>
  <x:si>
    <x:t>Morter mixt de ciment pòrtland amb filler calcari CEM II/B-L i sorra, amb 200 kg/m3 de ciment, amb una proporció en volum 1:2:10 i 2,5 N/mm2 de resistència a compressió, elaborat a l'obra</x:t>
  </x:si>
  <x:si>
    <x:t>Morter mixt ciment pòrtland+fill.calc. CEM II/B-L,sorra,200kg/m3 ciment,1:2:10,2,5N/mm2,elab.a obra</x:t>
  </x:si>
  <x:si>
    <x:t>B054-06DH</x:t>
  </x:si>
  <x:si>
    <x:t>kg</x:t>
  </x:si>
  <x:si>
    <x:t>Calç aèria hidratada CL 90-S, en sacs</x:t>
  </x:si>
  <x:si>
    <x:t>Partida d'obra</x:t>
  </x:si>
  <x:si>
    <x:t>P-1</x:t>
  </x:si>
  <x:si>
    <x:t>Formació esquena d'ase</x:t>
  </x:si>
  <x:si>
    <x:t>P-2</x:t>
  </x:si>
  <x:si>
    <x:t>Retirada elements de mobiliari urbà i balissament</x:t>
  </x:si>
  <x:si>
    <x:t>A0150000</x:t>
  </x:si>
  <x:si>
    <x:t>C1101200</x:t>
  </x:si>
  <x:si>
    <x:t>Compressor amb dos martells pneumàtics</x:t>
  </x:si>
  <x:si>
    <x:t>Despeses indirectes</x:t>
  </x:si>
  <x:si>
    <x:t>P-3</x:t>
  </x:si>
  <x:si>
    <x:t>Deposició controlada a dipòsit autoritzat o centre de reciclatge de residus d'aglomerat asfàltic o f</x:t>
  </x:si>
  <x:si>
    <x:t>B2RA6890</x:t>
  </x:si>
  <x:si>
    <x:t>Deposició controlada a dipòsit autoritzat o centre de reciclatge de residus d'aglomerat asfàltic no especials amb una densitat 1,5 t/m3, procedents d'enderrocs i fressats asfàltics, amb codi 170302 segons la Llista Europea de Residus (ORDEN MAM/304/2002)</x:t>
  </x:si>
  <x:si>
    <x:t>P-4</x:t>
  </x:si>
  <x:si>
    <x:t>Senyalització horitzontal</x:t>
  </x:si>
  <x:si>
    <x:t>P-5</x:t>
  </x:si>
  <x:si>
    <x:t>Subministrament i col·locació de malla de fibra de vidre antitracció per evitar la reflexió de fisur</x:t>
  </x:si>
  <x:si>
    <x:t>P-6</x:t>
  </x:si>
  <x:si>
    <x:t>Desmuntatge,col·locacio p/situar a nova rasant marc,tapa pous clavegueres,ob.rec. asf.morter esp.</x:t>
  </x:si>
  <x:si>
    <x:t>A012N000</x:t>
  </x:si>
  <x:si>
    <x:t>Oficial 1a d'obra pública</x:t>
  </x:si>
  <x:si>
    <x:t>B0715000</x:t>
  </x:si>
  <x:si>
    <x:t>Morter polimèric de ciment amb resines sintètiques i fibres</x:t>
  </x:si>
  <x:si>
    <x:t>P-7</x:t>
  </x:si>
  <x:si>
    <x:t>Demolició de paviment de mescla bituminosa de 15 cm de gruix mig</x:t>
  </x:si>
  <x:si>
    <x:t>C115-00EE</x:t>
  </x:si>
  <x:si>
    <x:t>Retroexcavadora amb martell trencador</x:t>
  </x:si>
  <x:si>
    <x:t>C13C-00LP</x:t>
  </x:si>
  <x:si>
    <x:t>Retroexcavadora sobre pneumàtics de 8 a 10 t</x:t>
  </x:si>
  <x:si>
    <x:t>P-8</x:t>
  </x:si>
  <x:si>
    <x:t>Demolic.vorada sob/form.,martell trenc.+càrrega man/mec.</x:t>
  </x:si>
  <x:si>
    <x:t>P-9</x:t>
  </x:si>
  <x:si>
    <x:t>Fresatge asfalt/formigó,(5-20cm),encaixos aïll.</x:t>
  </x:si>
  <x:si>
    <x:t>A0D-0007</x:t>
  </x:si>
  <x:si>
    <x:t>Manobre</x:t>
  </x:si>
  <x:si>
    <x:t>A0F-000S</x:t>
  </x:si>
  <x:si>
    <x:t>C174-00GD</x:t>
  </x:si>
  <x:si>
    <x:t>Escombradora autopropulsada</x:t>
  </x:si>
  <x:si>
    <x:t>C111-0056</x:t>
  </x:si>
  <x:si>
    <x:t>C113-00JJ</x:t>
  </x:si>
  <x:si>
    <x:t>Fresadora per a paviment amb càrrega automàtica</x:t>
  </x:si>
  <x:si>
    <x:t>P-10</x:t>
  </x:si>
  <x:si>
    <x:t>Fresatge asfalt/formigó,p/cm gruix,(0-5cm)</x:t>
  </x:si>
  <x:si>
    <x:t>P-11</x:t>
  </x:si>
  <x:si>
    <x:t>Tall paviment mescla bituminosa h&gt;=15cm</x:t>
  </x:si>
  <x:si>
    <x:t>C178-00GF</x:t>
  </x:si>
  <x:si>
    <x:t>Màquina tallajunts amb disc de diamant per a paviment</x:t>
  </x:si>
  <x:si>
    <x:t>P-12</x:t>
  </x:si>
  <x:si>
    <x:t>Demolició d'interceptor lineal existent de qualsevol tipus i dimensió</x:t>
  </x:si>
  <x:si>
    <x:t>A0F-000B</x:t>
  </x:si>
  <x:si>
    <x:t>Oficial 1a</x:t>
  </x:si>
  <x:si>
    <x:t>P-13</x:t>
  </x:si>
  <x:si>
    <x:t>Excavació de rases i pous</x:t>
  </x:si>
  <x:si>
    <x:t>P-14</x:t>
  </x:si>
  <x:si>
    <x:t>C13A-00FQ</x:t>
  </x:si>
  <x:si>
    <x:t>Safata vibrant amb placa de 60 cm</x:t>
  </x:si>
  <x:si>
    <x:t>P-15</x:t>
  </x:si>
  <x:si>
    <x:t>Rebliment i piconatge de rases i pous, amb material de la pròpia excavació</x:t>
  </x:si>
  <x:si>
    <x:t>P-16</x:t>
  </x:si>
  <x:si>
    <x:t xml:space="preserve">Transport de residus,a instal·lació autoritzada de gestió de residus,camió 20t,temps d'espera per a </x:t>
  </x:si>
  <x:si>
    <x:t>C154-003K</x:t>
  </x:si>
  <x:si>
    <x:t>Camió per a transport de 20 t</x:t>
  </x:si>
  <x:si>
    <x:t>P-17</x:t>
  </x:si>
  <x:si>
    <x:t>Formigonament de rases i pous, amb formigó HNE-15/B/20/I</x:t>
  </x:si>
  <x:si>
    <x:t>B069-2A9H</x:t>
  </x:si>
  <x:si>
    <x:t>Formigó d'ús no estructural HNE-15/B/20 de resistència a compressió 15 N/mm2, consistència tova i grandària màxima del granulat 20 mm</x:t>
  </x:si>
  <x:si>
    <x:t>P-18</x:t>
  </x:si>
  <x:si>
    <x:t>Vorada feta amb peça recta de formigó de característiques iguals a les existents a reposar, col·loca</x:t>
  </x:si>
  <x:si>
    <x:t>B962-0GQP</x:t>
  </x:si>
  <x:si>
    <x:t>Peça recta de formigó per a vorades model Tauló 15x25cm</x:t>
  </x:si>
  <x:si>
    <x:t>B07L-1PY6</x:t>
  </x:si>
  <x:si>
    <x:t>Morter per a ram de paleta de ciment, classe M 5 (5 N/mm2), de designació G segons norma UNE-EN 998-2, subministrat en sacs de 25 kg</x:t>
  </x:si>
  <x:si>
    <x:t>B069-2A9P</x:t>
  </x:si>
  <x:si>
    <x:t>Formigó d'ús no estructural HNE-15/P/40 de resistència a compressió 15 N/mm2, consistència plàstica i grandària màxima del granulat 40 mm</x:t>
  </x:si>
  <x:si>
    <x:t>P-19</x:t>
  </x:si>
  <x:si>
    <x:t>Paviment mescla bituminosa contínua en calent tipus AC 22 bin B 50/70 S, amb betum asfàltic de penet</x:t>
  </x:si>
  <x:si>
    <x:t>C175-00G4</x:t>
  </x:si>
  <x:si>
    <x:t>Estenedora per a paviments de mescla bituminosa</x:t>
  </x:si>
  <x:si>
    <x:t>C131-005G</x:t>
  </x:si>
  <x:si>
    <x:t>Corró vibratori autopropulsat, de 12 a 14 t</x:t>
  </x:si>
  <x:si>
    <x:t>C173-005K</x:t>
  </x:si>
  <x:si>
    <x:t>Corró vibratori per a formigons i betums autopropulsat pneumàtic</x:t>
  </x:si>
  <x:si>
    <x:t>B9H1-0HW3</x:t>
  </x:si>
  <x:si>
    <x:t>Mescla bituminosa contínua en calent tipus AC 22 bin B 50/70 S, amb betum asfàltic de penetració, de granulometria semidensa per a capa intermèdia i granulat calcari</x:t>
  </x:si>
  <x:si>
    <x:t>P-20</x:t>
  </x:si>
  <x:si>
    <x:t>Paviment mescla bituminosa contínua en calent tipus AC 16 surf B 50/70 D, amb betum asfàltic de pene</x:t>
  </x:si>
  <x:si>
    <x:t>B9H1-0HTR</x:t>
  </x:si>
  <x:si>
    <x:t>Mescla bituminosa contínua en calent tipus AC 16 surf B 50/70 D, amb betum asfàltic de penetració, de granulometria densa per a capa de trànsit i granulat granític</x:t>
  </x:si>
  <x:si>
    <x:t>P-21</x:t>
  </x:si>
  <x:si>
    <x:t>Reg adherència,emulsió bituminosacatiònica C60B3/B2 ADH, 1kg/m2</x:t>
  </x:si>
  <x:si>
    <x:t>C170-0036</x:t>
  </x:si>
  <x:si>
    <x:t>Camió cisterna per a reg asfàltic</x:t>
  </x:si>
  <x:si>
    <x:t>B057-06IQ</x:t>
  </x:si>
  <x:si>
    <x:t>Emulsió bituminosa catiònica amb un 60% de betum asfàltic, per a reg d'adherència tipus C60B3/B2 ADH, segons UNE-EN 13808</x:t>
  </x:si>
  <x:si>
    <x:t>P-22</x:t>
  </x:si>
  <x:si>
    <x:t>Reg imprimació,emulsió bituminosacatiònica C50BF4 IMP, 1,5kg/m2</x:t>
  </x:si>
  <x:si>
    <x:t>B057-06IH</x:t>
  </x:si>
  <x:si>
    <x:t>Emulsió bituminosa catiònica amb un 50% de betum asfàltic, per a reg d'imprimació tipus C50BF4 IMP amb un contingut de fluidificant &gt;3%, segons UNE-EN 13808</x:t>
  </x:si>
  <x:si>
    <x:t>P-23</x:t>
  </x:si>
  <x:si>
    <x:t>Placa triangular p/senyal.tràn. Alumini anoditzat,70cm,làm. Retrorrefl.cl.RA2,brides o access.p/fixa</x:t>
  </x:si>
  <x:si>
    <x:t>A01-FEPH</x:t>
  </x:si>
  <x:si>
    <x:t>Ajudant muntador</x:t>
  </x:si>
  <x:si>
    <x:t>A0F-000R</x:t>
  </x:si>
  <x:si>
    <x:t>Oficial 1a muntador</x:t>
  </x:si>
  <x:si>
    <x:t>C152-003B</x:t>
  </x:si>
  <x:si>
    <x:t>Camió grua</x:t>
  </x:si>
  <x:si>
    <x:t>BBME-0RVZ</x:t>
  </x:si>
  <x:si>
    <x:t>Placa triangular per a senyals de trànsit, d'alumini anoditzat, de 70 cm de costat, acabada amb làmina retrorreflectora classe RA2, amb les brides o accessoris per a fixar al suport</x:t>
  </x:si>
  <x:si>
    <x:t>P-24</x:t>
  </x:si>
  <x:si>
    <x:t>Tub alumini d:76 mm,p/senyal.tràn.,col.</x:t>
  </x:si>
  <x:si>
    <x:t>C152-0039</x:t>
  </x:si>
  <x:si>
    <x:t>Camió grua de 5 t</x:t>
  </x:si>
  <x:si>
    <x:t>BBMF-H5AN</x:t>
  </x:si>
  <x:si>
    <x:t>Tub d'alumini extrusionat de 76 mm de diàmetre, per a senyals de trànsit</x:t>
  </x:si>
  <x:si>
    <x:t>P-26</x:t>
  </x:si>
  <x:si>
    <x:t>Claveguera tub paret estructurada PE DN 250 SN 8 superf.int.llisa/ext.corr</x:t>
  </x:si>
  <x:si>
    <x:t>BD76-2AA9</x:t>
  </x:si>
  <x:si>
    <x:t>Tub de paret estructurada per a sanejament soterrat sense pressió, de polietilè, diàmetre nominal DN 250, classe de rigidesa anular SN 8 (rigidesa anular 8 kN/m2), de superfícies interna llisa i externa perfilada de tipus B, codi d'àrea d'aplicació U, fabricació segons norma UNE-EN 13476-3, unió mitjançant maniguet extruït i junt elastomèric d'estanquitat</x:t>
  </x:si>
  <x:si>
    <x:t>PDB3-I7M4</x:t>
  </x:si>
  <x:si>
    <x:t>Solera amb mitja canya de formigó en massa HM - 20 / B / 20 / X0 amb una quantitat de ciment de 200 kg/m3 i relació aigua ciment =&lt; 0.6, de 15 cm de gruix mínim i de planta 1.2x1,2 m per a tub de diàmetre 40 cm amb formació de mitges canyes</x:t>
  </x:si>
  <x:si>
    <x:t>Solera mitja canya d/formigó en massa HM - 20 / B / 20 / X0 quant.ciment 200kg/m3, aigua/ciment =&lt; 0</x:t>
  </x:si>
  <x:si>
    <x:t>B06F1-I0IL</x:t>
  </x:si>
  <x:si>
    <x:t>Formigó en massa HM - 20 / B / 20 / X0 amb una quantitat de ciment de 200 kg/m3 i relació aigua ciment =&lt; 0.6</x:t>
  </x:si>
  <x:si>
    <x:t>PDB6-5CAA</x:t>
  </x:si>
  <x:si>
    <x:t>Paret per a pou circular de diàmetre 120 cm de peces de formigó amb execució prefabricada, col·locades amb morter ciment 1:6</x:t>
  </x:si>
  <x:si>
    <x:t>Paret pou circ.D=120cm,peces form.pref.,col.1:6</x:t>
  </x:si>
  <x:si>
    <x:t>BDD5-0M3Q</x:t>
  </x:si>
  <x:si>
    <x:t>Peça de formigó per a pou circular de diàmetre 120 cm, prefabricada</x:t>
  </x:si>
  <x:si>
    <x:t>Subtotal element compost</x:t>
  </x:si>
  <x:si>
    <x:t>P-27</x:t>
  </x:si>
  <x:si>
    <x:t>Embornal 70x30</x:t>
  </x:si>
  <x:si>
    <x:t>B0F1A-075F</x:t>
  </x:si>
  <x:si>
    <x:t>Maó calat, de 290x140x100 mm, per a revestir, categoria I, HD, segons la norma UNE-EN 771-1</x:t>
  </x:si>
  <x:si>
    <x:t>BDDZAHB1</x:t>
  </x:si>
  <x:si>
    <x:t xml:space="preserve">Reixa de 70x30 cm classe C-250 </x:t>
  </x:si>
  <x:si>
    <x:t>PDBD-H86M</x:t>
  </x:si>
  <x:si>
    <x:t>Graó per a pou de registre de polipropilè armat, de 250x350x250 mm i 3 kg de pes, col·locat amb morter de ciment 1:6, elaborat a l'obra</x:t>
  </x:si>
  <x:si>
    <x:t>Graó p/pou registre polipropilè armat,250x350x250mm,col.morter 1:6</x:t>
  </x:si>
  <x:si>
    <x:t>BDD4-H4XN</x:t>
  </x:si>
  <x:si>
    <x:t>Graó per a pou de registre de polipropilè de 250x350x250 mm i 3 kg de pes</x:t>
  </x:si>
  <x:si>
    <x:t>PDBF-DFWL</x:t>
  </x:si>
  <x:si>
    <x:t>Tapa de registre de clavegueram, amb bastiment circular de fosa dúctil i tapa abatible i amb tanca, pas lliure de 600 mm de diàmetre i classe D400 segons norma UNE-EN 124 col·locat amb morter</x:t>
  </x:si>
  <x:si>
    <x:t>Tapa de registre de clavegueram</x:t>
  </x:si>
  <x:si>
    <x:t>B07L-1PYA</x:t>
  </x:si>
  <x:si>
    <x:t>Morter per a ram de paleta, classe M 5 (5 N/mm2), a granel, de designació (G) segons norma UNE-EN 998-2</x:t>
  </x:si>
  <x:si>
    <x:t>BDD1-1KIP</x:t>
  </x:si>
  <x:si>
    <x:t>Bastiment circular i tapa circular de fosa dúctil per a pou de registre, abatible i amb tanca, pas lliure de 600 mm i classe D400 segons norma UNE-EN 124</x:t>
  </x:si>
  <x:si>
    <x:t>P-28</x:t>
  </x:si>
  <x:si>
    <x:t>Recol·locació de banc prèviament desmuntat, col·locat amb fixacions mecàniques.</x:t>
  </x:si>
  <x:si>
    <x:t>P-29</x:t>
  </x:si>
  <x:si>
    <x:t>Pilona flexible de component polimèric de 100 mm de diàmetre, 1020 mm d'alçària total i 1000 mm d'al</x:t>
  </x:si>
  <x:si>
    <x:t>CZ15-00E4</x:t>
  </x:si>
  <x:si>
    <x:t>Grup electrògen de 20 a 30 kVA</x:t>
  </x:si>
  <x:si>
    <x:t>C20B-00HC</x:t>
  </x:si>
  <x:si>
    <x:t>Màquina taladradora amb broca de diamant refrigerada amb aigua per a forats de 5 a 20 cm com a màxim</x:t>
  </x:si>
  <x:si>
    <x:t>B079-06TC</x:t>
  </x:si>
  <x:si>
    <x:t>BQ46-HY80</x:t>
  </x:si>
  <x:si>
    <x:t>Pilona de component polimèric de 100 mm de diàmetre, 1000 mm d'alçària total i 865 mm d'alçària aparent fixa amb cinta reflectant, per a col·locar encastada al paviment</x:t>
  </x:si>
  <x:si>
    <x:t>P-30</x:t>
  </x:si>
  <x:si>
    <x:t>Seguretat i salut</x:t>
  </x:si>
  <x:si>
    <x:t>P-31</x:t>
  </x:si>
  <x:si>
    <x:t>Partida alçada d'abonament íntegre per al desplaçament i retirada de maquinària d'aglomerat i fresat</x:t>
  </x:si>
  <x:si>
    <x:t>P-32</x:t>
  </x:si>
  <x:si>
    <x:t>Partida alçada a justificar per esdeveniments sobrevinguts</x:t>
  </x:si>
  <x:si>
    <x:t>P-33</x:t>
  </x:si>
  <x:si>
    <x:t>Partida alçada a justificar per al control de qualitat de les obres</x:t>
  </x:si>
  <x:si>
    <x:t>P-25</x:t>
  </x:si>
  <x:si>
    <x:t>Formació de pou de registre</x:t>
  </x:si>
  <x:si>
    <x:t>CO2eq (kg)</x:t>
  </x:si>
  <x:si>
    <x:t>MJ</x:t>
  </x:si>
  <x:si>
    <x:t>CO2eq A4 (kg)</x:t>
  </x:si>
  <x:si>
    <x:t>MJ A4</x:t>
  </x:si>
  <x:si>
    <x:t>Compressor+dos martells pneumàtics</x:t>
  </x:si>
  <x:si>
    <x:t>Fresadora paviment,càrr.aut.</x:t>
  </x:si>
  <x:si>
    <x:t>Corró vibratori autopropulsat,12 a 14t</x:t>
  </x:si>
  <x:si>
    <x:t>Safata vibrant,plac.60cm</x:t>
  </x:si>
  <x:si>
    <x:t>Retroexcavadora s/pneumàtics 8 a 10t</x:t>
  </x:si>
  <x:si>
    <x:t>Camió grua 5t</x:t>
  </x:si>
  <x:si>
    <x:t>Camió per a transport20 t</x:t>
  </x:si>
  <x:si>
    <x:t>Formigonera 165l</x:t>
  </x:si>
  <x:si>
    <x:t>Màquina tallajunts disc diamant p/paviment</x:t>
  </x:si>
  <x:si>
    <x:t>Màquina taladr.diamant refrig.aigua forats 5-20cm</x:t>
  </x:si>
  <x:si>
    <x:t>Grup electrògen de 20 a 30kVA</x:t>
  </x:si>
  <x:si>
    <x:t>Sorra p/morters</x:t>
  </x:si>
  <x:si>
    <x:t>Calç aèria hidratada CL 90-S,sacs</x:t>
  </x:si>
  <x:si>
    <x:t>Ciment pòrtland+fill.calc. CEM II/B-L 32,5R, &amp; sacs</x:t>
  </x:si>
  <x:si>
    <x:t>Emulsió bituminosacatiònica p/reg d'imprimacióC50BF4 IMP,fluid.&gt;3%</x:t>
  </x:si>
  <x:si>
    <x:t>Emulsió bituminosacatiònica p/reg d'adherènciaC60B3/B2 ADH</x:t>
  </x:si>
  <x:si>
    <x:t>Form.no estructural HNE-15/B/20</x:t>
  </x:si>
  <x:si>
    <x:t>Form.no estructural HNE-15/P/40</x:t>
  </x:si>
  <x:si>
    <x:t>Formigó en massa HM - 20 / B / 20 / X0 quant.ciment 200kg/m3, aigua/ciment =&lt; 0.6</x:t>
  </x:si>
  <x:si>
    <x:t>Morter polimèric ciment+res.sint.fibr.</x:t>
  </x:si>
  <x:si>
    <x:t>Mort.ram paleta ciment M 5,sacs,G UNE-EN 998-2 25kg</x:t>
  </x:si>
  <x:si>
    <x:t>Mort.ram paleta M5,granel,(G) UNE-EN 998-2</x:t>
  </x:si>
  <x:si>
    <x:t>Maó calat,290x140x100mm,p/revestir,categoria I,HD,UNE-EN 771-1</x:t>
  </x:si>
  <x:si>
    <x:t>Deposició controlada centre reciclatge,residus asfàltics</x:t>
  </x:si>
  <x:si>
    <x:t>Mescla bituminosa contínua en calent tipus AC 16 surf B 50/70D,granul.granític</x:t>
  </x:si>
  <x:si>
    <x:t>Mescla bituminosa contínua en calent tipus AC 22 bin B 50/70S,granul.calcari</x:t>
  </x:si>
  <x:si>
    <x:t>Tub alumini d:76 mm,p/senyal.tràn.</x:t>
  </x:si>
  <x:si>
    <x:t xml:space="preserve">Tub paret estructurada p/sanej.soterrat s/press.,PE,DN 250,SN 8,superf.int.llisa/ext.perfil.,UNE-EN </x:t>
  </x:si>
  <x:si>
    <x:t>Bastiment circ.,+tapa,fos.dúctil p/pou reg.,abatib+tanca,pas D=600mm,D400</x:t>
  </x:si>
  <x:si>
    <x:t>Graó p/pou registre polipropilè 250x350x250mm</x:t>
  </x:si>
  <x:si>
    <x:t>Peça form.p/pou circ.D=120cm,pref.</x:t>
  </x:si>
  <x:si>
    <x:t>Pilona comp.polimèric,D= 100mm h=865mm,fixa + cinta reflect. p/col.encasta.pavim.</x:t>
  </x:si>
  <x:si>
    <x:t>AMIDAMENTS</x:t>
  </x:si>
  <x:si>
    <x:t>N</x:t>
  </x:si>
  <x:si>
    <x:t>01.01.001</x:t>
  </x:si>
  <x:si>
    <x:t>L</x:t>
  </x:si>
  <x:si>
    <x:t>Tapes registre</x:t>
  </x:si>
  <x:si>
    <x:t>01.01.002</x:t>
  </x:si>
  <x:si>
    <x:t>01.01.003</x:t>
  </x:si>
  <x:si>
    <x:t>Fressat superficie (5cm)</x:t>
  </x:si>
  <x:si>
    <x:t>01.01.004</x:t>
  </x:si>
  <x:si>
    <x:t>SANEIG 01</x:t>
  </x:si>
  <x:si>
    <x:t>01.01.005</x:t>
  </x:si>
  <x:si>
    <x:t>01.01.006</x:t>
  </x:si>
  <x:si>
    <x:t>01.01.007</x:t>
  </x:si>
  <x:si>
    <x:t>TOTAL SUPERFÍCIE</x:t>
  </x:si>
  <x:si>
    <x:t>01.01.008</x:t>
  </x:si>
  <x:si>
    <x:t>Previsió 70% superfície</x:t>
  </x:si>
  <x:si>
    <x:t>01.01.009</x:t>
  </x:si>
  <x:si>
    <x:t>01.01.010</x:t>
  </x:si>
  <x:si>
    <x:t>FRESAT LATERAL</x:t>
  </x:si>
  <x:si>
    <x:t>FRESAT SANEJOS</x:t>
  </x:si>
  <x:si>
    <x:t>ESPONJAMENT (30%)</x:t>
  </x:si>
  <x:si>
    <x:t>01.01.011</x:t>
  </x:si>
  <x:si>
    <x:t>01.01.012</x:t>
  </x:si>
  <x:si>
    <x:t>01.01.013</x:t>
  </x:si>
  <x:si>
    <x:t>01.01.014</x:t>
  </x:si>
  <x:si>
    <x:t>01.02.001</x:t>
  </x:si>
  <x:si>
    <x:t>Tapes registre clavegueram</x:t>
  </x:si>
  <x:si>
    <x:t>01.02.002</x:t>
  </x:si>
  <x:si>
    <x:t>01.02.003</x:t>
  </x:si>
  <x:si>
    <x:t>Fressat laterals (0 a 5 cm)</x:t>
  </x:si>
  <x:si>
    <x:t>01.02.004</x:t>
  </x:si>
  <x:si>
    <x:t>SANEIG 02</x:t>
  </x:si>
  <x:si>
    <x:t>01.02.005</x:t>
  </x:si>
  <x:si>
    <x:t>01.02.006</x:t>
  </x:si>
  <x:si>
    <x:t>01.02.007</x:t>
  </x:si>
  <x:si>
    <x:t>01.02.008</x:t>
  </x:si>
  <x:si>
    <x:t>01.02.009</x:t>
  </x:si>
  <x:si>
    <x:t>01.02.010</x:t>
  </x:si>
  <x:si>
    <x:t>01.02.011</x:t>
  </x:si>
  <x:si>
    <x:t>FRESSAT LATERAL</x:t>
  </x:si>
  <x:si>
    <x:t>01.02.012</x:t>
  </x:si>
  <x:si>
    <x:t>01.02.013</x:t>
  </x:si>
  <x:si>
    <x:t>P15a</x:t>
  </x:si>
  <x:si>
    <x:t>01.02.014</x:t>
  </x:si>
  <x:si>
    <x:t>01.02.015</x:t>
  </x:si>
  <x:si>
    <x:t>01.02.016</x:t>
  </x:si>
  <x:si>
    <x:t>01.02.017</x:t>
  </x:si>
  <x:si>
    <x:t>01.03.001</x:t>
  </x:si>
  <x:si>
    <x:t>01.03.002</x:t>
  </x:si>
  <x:si>
    <x:t>Fressat superficie (5 cm)</x:t>
  </x:si>
  <x:si>
    <x:t>01.03.003</x:t>
  </x:si>
  <x:si>
    <x:t>01.03.004</x:t>
  </x:si>
  <x:si>
    <x:t>01.03.005</x:t>
  </x:si>
  <x:si>
    <x:t>01.03.006</x:t>
  </x:si>
  <x:si>
    <x:t>01.03.007</x:t>
  </x:si>
  <x:si>
    <x:t>01.03.008</x:t>
  </x:si>
  <x:si>
    <x:t>FRESSAT SANEJOS</x:t>
  </x:si>
  <x:si>
    <x:t>01.03.009</x:t>
  </x:si>
  <x:si>
    <x:t>01.03.010</x:t>
  </x:si>
  <x:si>
    <x:t>Mitja jornada</x:t>
  </x:si>
  <x:si>
    <x:t>01.03.011</x:t>
  </x:si>
  <x:si>
    <x:t>01.03.012</x:t>
  </x:si>
  <x:si>
    <x:t>01.04.001</x:t>
  </x:si>
  <x:si>
    <x:t>01.04.002</x:t>
  </x:si>
  <x:si>
    <x:t>01.04.003</x:t>
  </x:si>
  <x:si>
    <x:t>Fressat lateral</x:t>
  </x:si>
  <x:si>
    <x:t>01.04.004</x:t>
  </x:si>
  <x:si>
    <x:t>01.04.005</x:t>
  </x:si>
  <x:si>
    <x:t>01.04.006</x:t>
  </x:si>
  <x:si>
    <x:t>01.04.007</x:t>
  </x:si>
  <x:si>
    <x:t>01.04.008</x:t>
  </x:si>
  <x:si>
    <x:t>Previsió 80% superfície</x:t>
  </x:si>
  <x:si>
    <x:t>01.04.009</x:t>
  </x:si>
  <x:si>
    <x:t>01.04.010</x:t>
  </x:si>
  <x:si>
    <x:t>01.04.011</x:t>
  </x:si>
  <x:si>
    <x:t>01.04.012</x:t>
  </x:si>
  <x:si>
    <x:t>01.04.013</x:t>
  </x:si>
  <x:si>
    <x:t>01.04.014</x:t>
  </x:si>
  <x:si>
    <x:t>01.04.015</x:t>
  </x:si>
  <x:si>
    <x:t>01.04.016</x:t>
  </x:si>
  <x:si>
    <x:t>01.04.017</x:t>
  </x:si>
  <x:si>
    <x:t>01.04.018</x:t>
  </x:si>
  <x:si>
    <x:t>01.05.001</x:t>
  </x:si>
  <x:si>
    <x:t>JARDINERA</x:t>
  </x:si>
  <x:si>
    <x:t>01.05.002</x:t>
  </x:si>
  <x:si>
    <x:t>01.05.003</x:t>
  </x:si>
  <x:si>
    <x:t>01.05.004</x:t>
  </x:si>
  <x:si>
    <x:t>01.05.005</x:t>
  </x:si>
  <x:si>
    <x:t>SANEIG 03</x:t>
  </x:si>
  <x:si>
    <x:t>SANEIG 04</x:t>
  </x:si>
  <x:si>
    <x:t>SANEIG 05</x:t>
  </x:si>
  <x:si>
    <x:t>SANEIG 06</x:t>
  </x:si>
  <x:si>
    <x:t>01.05.006</x:t>
  </x:si>
  <x:si>
    <x:t>01.05.007</x:t>
  </x:si>
  <x:si>
    <x:t>01.05.008</x:t>
  </x:si>
  <x:si>
    <x:t>01.05.009</x:t>
  </x:si>
  <x:si>
    <x:t>01.05.010</x:t>
  </x:si>
  <x:si>
    <x:t>01.05.011</x:t>
  </x:si>
  <x:si>
    <x:t>01.05.012</x:t>
  </x:si>
  <x:si>
    <x:t>01.05.013</x:t>
  </x:si>
  <x:si>
    <x:t>01.05.014</x:t>
  </x:si>
  <x:si>
    <x:t>01.05.015</x:t>
  </x:si>
  <x:si>
    <x:t>01.06.001</x:t>
  </x:si>
  <x:si>
    <x:t>BANDA REDUCTORA</x:t>
  </x:si>
  <x:si>
    <x:t>01.06.002</x:t>
  </x:si>
  <x:si>
    <x:t>01.06.003</x:t>
  </x:si>
  <x:si>
    <x:t>01.06.004</x:t>
  </x:si>
  <x:si>
    <x:t>01.06.005</x:t>
  </x:si>
  <x:si>
    <x:t>01.06.006</x:t>
  </x:si>
  <x:si>
    <x:t>01.06.007</x:t>
  </x:si>
  <x:si>
    <x:t>01.06.008</x:t>
  </x:si>
  <x:si>
    <x:t>01.06.009</x:t>
  </x:si>
  <x:si>
    <x:t>01.06.010</x:t>
  </x:si>
  <x:si>
    <x:t>01.06.011</x:t>
  </x:si>
  <x:si>
    <x:t>01.06.012</x:t>
  </x:si>
  <x:si>
    <x:t>01.06.013</x:t>
  </x:si>
  <x:si>
    <x:t>01.06.014</x:t>
  </x:si>
  <x:si>
    <x:t>01.06.015</x:t>
  </x:si>
  <x:si>
    <x:t>01.06.016</x:t>
  </x:si>
  <x:si>
    <x:t>01.06.017</x:t>
  </x:si>
  <x:si>
    <x:t>01.07.001</x:t>
  </x:si>
  <x:si>
    <x:t>PILONES</x:t>
  </x:si>
  <x:si>
    <x:t>01.07.002</x:t>
  </x:si>
  <x:si>
    <x:t>Tapes de registre</x:t>
  </x:si>
  <x:si>
    <x:t>01.07.003</x:t>
  </x:si>
  <x:si>
    <x:t>REIXES TRANSVERSALS</x:t>
  </x:si>
  <x:si>
    <x:t>01.07.004</x:t>
  </x:si>
  <x:si>
    <x:t>Rasa de clavegueram</x:t>
  </x:si>
  <x:si>
    <x:t>01.07.005</x:t>
  </x:si>
  <x:si>
    <x:t>01.07.006</x:t>
  </x:si>
  <x:si>
    <x:t>Excavació de rasa claveguera</x:t>
  </x:si>
  <x:si>
    <x:t>Previsió sobreample pou</x:t>
  </x:si>
  <x:si>
    <x:t>01.07.007</x:t>
  </x:si>
  <x:si>
    <x:t>01.07.008</x:t>
  </x:si>
  <x:si>
    <x:t>Previsió connexió</x:t>
  </x:si>
  <x:si>
    <x:t>01.07.009</x:t>
  </x:si>
  <x:si>
    <x:t>01.07.010</x:t>
  </x:si>
  <x:si>
    <x:t>01.07.011</x:t>
  </x:si>
  <x:si>
    <x:t>01.07.012</x:t>
  </x:si>
  <x:si>
    <x:t>Embolcallament col·lector</x:t>
  </x:si>
  <x:si>
    <x:t>Anul·lació reixes existents</x:t>
  </x:si>
  <x:si>
    <x:t>Previsió rebliments puntuals pou</x:t>
  </x:si>
  <x:si>
    <x:t>01.07.013</x:t>
  </x:si>
  <x:si>
    <x:t>01.07.014</x:t>
  </x:si>
  <x:si>
    <x:t>01.07.015</x:t>
  </x:si>
  <x:si>
    <x:t>01.07.016</x:t>
  </x:si>
  <x:si>
    <x:t>01.07.017</x:t>
  </x:si>
  <x:si>
    <x:t>01.07.018</x:t>
  </x:si>
  <x:si>
    <x:t>01.07.019</x:t>
  </x:si>
  <x:si>
    <x:t>01.07.020</x:t>
  </x:si>
  <x:si>
    <x:t>01.07.021</x:t>
  </x:si>
  <x:si>
    <x:t>01.07.022</x:t>
  </x:si>
  <x:si>
    <x:t>01.07.023</x:t>
  </x:si>
  <x:si>
    <x:t>01.08.001</x:t>
  </x:si>
  <x:si>
    <x:t>01.08.002</x:t>
  </x:si>
  <x:si>
    <x:t>01.08.003</x:t>
  </x:si>
  <x:si>
    <x:t>01.08.004</x:t>
  </x:si>
  <x:si>
    <x:t>01.08.005</x:t>
  </x:si>
  <x:si>
    <x:t>01.08.006</x:t>
  </x:si>
  <x:si>
    <x:t>01.08.007</x:t>
  </x:si>
  <x:si>
    <x:t>01.08.008</x:t>
  </x:si>
  <x:si>
    <x:t>01.08.009</x:t>
  </x:si>
  <x:si>
    <x:t>01.08.010</x:t>
  </x:si>
  <x:si>
    <x:t>01.08.011</x:t>
  </x:si>
  <x:si>
    <x:t>01.08.012</x:t>
  </x:si>
  <x:si>
    <x:t>01.09.001</x:t>
  </x:si>
  <x:si>
    <x:t>01.09.002</x:t>
  </x:si>
  <x:si>
    <x:t>01.09.003</x:t>
  </x:si>
  <x:si>
    <x:t>01.09.004</x:t>
  </x:si>
  <x:si>
    <x:t>01.09.005</x:t>
  </x:si>
  <x:si>
    <x:t>01.09.006</x:t>
  </x:si>
  <x:si>
    <x:t>01.09.007</x:t>
  </x:si>
  <x:si>
    <x:t>01.09.008</x:t>
  </x:si>
  <x:si>
    <x:t>01.09.009</x:t>
  </x:si>
  <x:si>
    <x:t>01.09.010</x:t>
  </x:si>
  <x:si>
    <x:t>01.09.011</x:t>
  </x:si>
  <x:si>
    <x:t>01.10.001</x:t>
  </x:si>
  <x:si>
    <x:t>BANC</x:t>
  </x:si>
  <x:si>
    <x:t>01.10.002</x:t>
  </x:si>
  <x:si>
    <x:t>01.10.003</x:t>
  </x:si>
  <x:si>
    <x:t>01.10.004</x:t>
  </x:si>
  <x:si>
    <x:t>01.10.005</x:t>
  </x:si>
  <x:si>
    <x:t>Fressat superficial (5 cm)</x:t>
  </x:si>
  <x:si>
    <x:t>01.10.006</x:t>
  </x:si>
  <x:si>
    <x:t>01.10.007</x:t>
  </x:si>
  <x:si>
    <x:t>01.10.008</x:t>
  </x:si>
  <x:si>
    <x:t>01.10.009</x:t>
  </x:si>
  <x:si>
    <x:t>01.10.010</x:t>
  </x:si>
  <x:si>
    <x:t>01.10.011</x:t>
  </x:si>
  <x:si>
    <x:t>01.10.012</x:t>
  </x:si>
  <x:si>
    <x:t>01.10.013</x:t>
  </x:si>
  <x:si>
    <x:t>01.10.014</x:t>
  </x:si>
  <x:si>
    <x:t>01.10.015</x:t>
  </x:si>
  <x:si>
    <x:t>01.10.016</x:t>
  </x:si>
  <x:si>
    <x:t>01.10.017</x:t>
  </x:si>
  <x:si>
    <x:t>01.10.018</x:t>
  </x:si>
  <x:si>
    <x:t>01.10.019</x:t>
  </x:si>
  <x:si>
    <x:t>01.10.020</x:t>
  </x:si>
  <x:si>
    <x:t>01.11.001</x:t>
  </x:si>
  <x:si>
    <x:t>01.11.002</x:t>
  </x:si>
  <x:si>
    <x:t>01.11.003</x:t>
  </x:si>
  <x:si>
    <x:t>01.11.004</x:t>
  </x:si>
  <x:si>
    <x:t>01.11.005</x:t>
  </x:si>
  <x:si>
    <x:t>01.11.006</x:t>
  </x:si>
  <x:si>
    <x:t>01.11.007</x:t>
  </x:si>
  <x:si>
    <x:t>01.11.008</x:t>
  </x:si>
  <x:si>
    <x:t>01.11.009</x:t>
  </x:si>
  <x:si>
    <x:t>01.11.010</x:t>
  </x:si>
  <x:si>
    <x:t>01.11.011</x:t>
  </x:si>
  <x:si>
    <x:t>01.12.01.001</x:t>
  </x:si>
  <x:si>
    <x:t>01.12.01.002</x:t>
  </x:si>
  <x:si>
    <x:t>01.12.01.003</x:t>
  </x:si>
  <x:si>
    <x:t>01.12.01.004</x:t>
  </x:si>
  <x:si>
    <x:t>01.12.01.005</x:t>
  </x:si>
  <x:si>
    <x:t>01.12.01.006</x:t>
  </x:si>
  <x:si>
    <x:t>01.12.01.007</x:t>
  </x:si>
  <x:si>
    <x:t>01.12.01.008</x:t>
  </x:si>
  <x:si>
    <x:t>01.12.01.009</x:t>
  </x:si>
  <x:si>
    <x:t>01.12.01.010</x:t>
  </x:si>
  <x:si>
    <x:t>01.12.01.011</x:t>
  </x:si>
  <x:si>
    <x:t>01.12.01.012</x:t>
  </x:si>
  <x:si>
    <x:t>VORADA</x:t>
  </x:si>
  <x:si>
    <x:t>01.12.01.013</x:t>
  </x:si>
  <x:si>
    <x:t>01.12.01.014</x:t>
  </x:si>
  <x:si>
    <x:t>01.12.01.015</x:t>
  </x:si>
  <x:si>
    <x:t>01.12.01.016</x:t>
  </x:si>
  <x:si>
    <x:t>01.12.02.001</x:t>
  </x:si>
  <x:si>
    <x:t>01.12.02.002</x:t>
  </x:si>
  <x:si>
    <x:t>01.12.02.003</x:t>
  </x:si>
  <x:si>
    <x:t>01.12.02.004</x:t>
  </x:si>
  <x:si>
    <x:t>01.12.02.005</x:t>
  </x:si>
  <x:si>
    <x:t>01.12.02.006</x:t>
  </x:si>
  <x:si>
    <x:t>01.12.02.007</x:t>
  </x:si>
  <x:si>
    <x:t>01.12.02.008</x:t>
  </x:si>
  <x:si>
    <x:t>01.12.02.009</x:t>
  </x:si>
  <x:si>
    <x:t>01.12.02.010</x:t>
  </x:si>
  <x:si>
    <x:t>01.12.02.011</x:t>
  </x:si>
  <x:si>
    <x:t>01.12.02.012</x:t>
  </x:si>
  <x:si>
    <x:t>01.12.02.013</x:t>
  </x:si>
  <x:si>
    <x:t>01.12.02.014</x:t>
  </x:si>
  <x:si>
    <x:t>01.12.03.001</x:t>
  </x:si>
  <x:si>
    <x:t>Previsió tapes ocultes</x:t>
  </x:si>
  <x:si>
    <x:t>01.12.03.002</x:t>
  </x:si>
  <x:si>
    <x:t>01.12.03.003</x:t>
  </x:si>
  <x:si>
    <x:t>01.12.03.004</x:t>
  </x:si>
  <x:si>
    <x:t>01.12.03.005</x:t>
  </x:si>
  <x:si>
    <x:t>01.12.03.006</x:t>
  </x:si>
  <x:si>
    <x:t>01.12.03.007</x:t>
  </x:si>
  <x:si>
    <x:t>01.12.03.008</x:t>
  </x:si>
  <x:si>
    <x:t>01.12.03.009</x:t>
  </x:si>
  <x:si>
    <x:t>01.12.03.010</x:t>
  </x:si>
  <x:si>
    <x:t>Previsió 50% superfície</x:t>
  </x:si>
  <x:si>
    <x:t>01.12.03.011</x:t>
  </x:si>
  <x:si>
    <x:t>01.12.03.012</x:t>
  </x:si>
  <x:si>
    <x:t>01.12.03.013</x:t>
  </x:si>
  <x:si>
    <x:t>01.12.03.014</x:t>
  </x:si>
  <x:si>
    <x:t>01.12.03.015</x:t>
  </x:si>
  <x:si>
    <x:t>01.12.03.016</x:t>
  </x:si>
  <x:si>
    <x:t>01.12.03.017</x:t>
  </x:si>
</x:sst>
</file>

<file path=xl/styles.xml><?xml version="1.0" encoding="utf-8"?>
<x:styleSheet xmlns:x="http://schemas.openxmlformats.org/spreadsheetml/2006/main">
  <x:numFmts count="6">
    <x:numFmt numFmtId="0" formatCode=""/>
    <x:numFmt numFmtId="1" formatCode="@"/>
    <x:numFmt numFmtId="2" formatCode="General"/>
    <x:numFmt numFmtId="3" formatCode="###,###,##0.00"/>
    <x:numFmt numFmtId="4" formatCode="###,###,##0.000"/>
    <x:numFmt numFmtId="5" formatCode="###,###,##0.00000"/>
  </x:numFmts>
  <x:fonts count="16">
    <x:font>
      <x:vertAlign val="baseline"/>
      <x:sz val="11"/>
      <x:color rgb="FF000000"/>
      <x:name val="Calibri"/>
      <x:family val="2"/>
    </x:font>
    <x:font>
      <x:vertAlign val="baseline"/>
      <x:sz val="8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8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8"/>
      <x:color rgb="FF000000"/>
      <x:name val="Calibri"/>
      <x:family val="2"/>
    </x:font>
    <x:font>
      <x:b/>
      <x:vertAlign val="baseline"/>
      <x:sz val="10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Calibri"/>
      <x:family val="2"/>
    </x:font>
    <x:font>
      <x:vertAlign val="baseline"/>
      <x:sz val="8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8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99CCFF"/>
        <x:bgColor rgb="FF99CCFF"/>
      </x:patternFill>
    </x:fill>
    <x:fill>
      <x:patternFill patternType="solid">
        <x:fgColor rgb="FFC0C0C0"/>
        <x:bgColor rgb="FFC0C0C0"/>
      </x:patternFill>
    </x:fill>
    <x:fill>
      <x:patternFill patternType="solid">
        <x:fgColor rgb="FFC0C0C0"/>
        <x:bgColor rgb="FFC0C0C0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0" fontId="2" fillId="2" borderId="0" applyNumberFormat="0" applyFill="0" applyBorder="0" applyAlignment="0" applyProtection="1">
      <x:protection locked="1" hidden="0"/>
    </x:xf>
    <x:xf numFmtId="0" fontId="3" fillId="3" borderId="0" applyNumberFormat="0" applyFill="0" applyBorder="0" applyAlignment="0" applyProtection="1">
      <x:protection locked="1" hidden="0"/>
    </x:xf>
    <x:xf numFmtId="0" fontId="3" fillId="0" borderId="0" applyNumberFormat="0" applyFill="1" applyBorder="0" applyAlignment="0" applyProtection="1">
      <x:protection locked="1" hidden="0"/>
    </x:xf>
    <x:xf numFmtId="1" fontId="3" fillId="0" borderId="0" applyNumberFormat="0" applyFill="1" applyBorder="0" applyAlignment="0" applyProtection="1">
      <x:protection locked="1" hidden="0"/>
    </x:xf>
    <x:xf numFmtId="1" fontId="1" fillId="0" borderId="0" applyNumberFormat="0" applyFill="1" applyBorder="0" applyAlignment="0" applyProtection="1">
      <x:protection locked="1" hidden="0"/>
    </x:xf>
    <x:xf numFmtId="2" fontId="1" fillId="0" borderId="0" applyNumberFormat="0" applyFill="1" applyBorder="0" applyAlignment="0" applyProtection="1">
      <x:protection locked="1" hidden="0"/>
    </x:xf>
    <x:xf numFmtId="3" fontId="1" fillId="0" borderId="0" applyNumberFormat="0" applyFill="1" applyBorder="0" applyAlignment="0" applyProtection="1">
      <x:protection locked="1" hidden="0"/>
    </x:xf>
    <x:xf numFmtId="4" fontId="1" fillId="0" borderId="0" applyNumberFormat="0" applyFill="1" applyBorder="0" applyAlignment="0" applyProtection="1">
      <x:protection locked="1" hidden="0"/>
    </x:xf>
    <x:xf numFmtId="3" fontId="3" fillId="0" borderId="0" applyNumberFormat="0" applyFill="1" applyBorder="0" applyAlignment="0" applyProtection="1">
      <x:protection locked="1" hidden="0"/>
    </x:xf>
    <x:xf numFmtId="0" fontId="4" fillId="0" borderId="0" applyNumberFormat="0" applyFill="1" applyBorder="0" applyAlignment="0" applyProtection="1">
      <x:protection locked="1" hidden="0"/>
    </x:xf>
    <x:xf numFmtId="3" fontId="4" fillId="0" borderId="0" applyNumberFormat="0" applyFill="1" applyBorder="0" applyAlignment="0" applyProtection="1">
      <x:protection locked="1" hidden="0"/>
    </x:xf>
    <x:xf numFmtId="0" fontId="2" fillId="2" borderId="0" applyNumberFormat="0" applyFill="0" applyBorder="0" applyAlignment="0" applyProtection="1">
      <x:protection locked="1" hidden="0"/>
    </x:xf>
    <x:xf numFmtId="0" fontId="3" fillId="3" borderId="0" applyNumberFormat="0" applyFill="0" applyBorder="0" applyAlignment="0" applyProtection="1">
      <x:protection locked="1" hidden="0"/>
    </x:xf>
    <x:xf numFmtId="0" fontId="6" fillId="0" borderId="0" applyNumberFormat="0" applyFill="1" applyBorder="0" applyAlignment="0" applyProtection="1">
      <x:protection locked="1" hidden="0"/>
    </x:xf>
    <x:xf numFmtId="0" fontId="7" fillId="2" borderId="0" applyNumberFormat="0" applyFill="0" applyBorder="0" applyAlignment="0" applyProtection="1">
      <x:protection locked="1" hidden="0"/>
    </x:xf>
    <x:xf numFmtId="0" fontId="8" fillId="4" borderId="0" applyNumberFormat="0" applyFill="0" applyBorder="0" applyAlignment="0" applyProtection="1">
      <x:protection locked="1" hidden="0"/>
    </x:xf>
    <x:xf numFmtId="0" fontId="9" fillId="2" borderId="0" applyNumberFormat="0" applyFill="0" applyBorder="0" applyAlignment="0" applyProtection="1">
      <x:protection locked="1" hidden="0"/>
    </x:xf>
    <x:xf numFmtId="0" fontId="10" fillId="0" borderId="0" applyNumberFormat="0" applyFill="1" applyBorder="0" applyAlignment="0" applyProtection="1">
      <x:protection locked="1" hidden="0"/>
    </x:xf>
    <x:xf numFmtId="0" fontId="5" fillId="0" borderId="0" applyNumberFormat="0" applyFill="1" applyBorder="0" applyAlignment="0" applyProtection="1">
      <x:protection locked="1" hidden="0"/>
    </x:xf>
    <x:xf numFmtId="0" fontId="5" fillId="0" borderId="0" applyNumberFormat="0" applyFill="1" applyBorder="0" applyAlignment="0" applyProtection="1">
      <x:protection locked="1" hidden="0"/>
    </x:xf>
    <x:xf numFmtId="4" fontId="10" fillId="0" borderId="0" applyNumberFormat="0" applyFill="1" applyBorder="0" applyAlignment="0" applyProtection="1">
      <x:protection locked="1" hidden="0"/>
    </x:xf>
    <x:xf numFmtId="4" fontId="10" fillId="0" borderId="0" applyNumberFormat="0" applyFill="1" applyBorder="0" applyAlignment="0" applyProtection="1">
      <x:protection locked="1" hidden="0"/>
    </x:xf>
    <x:xf numFmtId="3" fontId="10" fillId="0" borderId="0" applyNumberFormat="0" applyFill="1" applyBorder="0" applyAlignment="0" applyProtection="1">
      <x:protection locked="1" hidden="0"/>
    </x:xf>
    <x:xf numFmtId="4" fontId="5" fillId="0" borderId="0" applyNumberFormat="0" applyFill="1" applyBorder="0" applyAlignment="0" applyProtection="1">
      <x:protection locked="1" hidden="0"/>
    </x:xf>
    <x:xf numFmtId="5" fontId="5" fillId="0" borderId="0" applyNumberFormat="0" applyFill="1" applyBorder="0" applyAlignment="0" applyProtection="1">
      <x:protection locked="1" hidden="0"/>
    </x:xf>
    <x:xf numFmtId="0" fontId="5" fillId="0" borderId="0" applyNumberFormat="0" applyFill="1" applyBorder="0" applyAlignment="0" applyProtection="1">
      <x:protection locked="1" hidden="0"/>
    </x:xf>
    <x:xf numFmtId="5" fontId="5" fillId="0" borderId="1" applyNumberFormat="0" applyFill="1" applyBorder="1" applyAlignment="0" applyProtection="1">
      <x:protection locked="1" hidden="0"/>
    </x:xf>
    <x:xf numFmtId="0" fontId="5" fillId="0" borderId="0" applyNumberFormat="0" applyFill="1" applyBorder="0" applyAlignment="0" applyProtection="1">
      <x:protection locked="1" hidden="0"/>
    </x:xf>
    <x:xf numFmtId="0" fontId="2" fillId="2" borderId="0" applyNumberFormat="0" applyFill="0" applyBorder="0" applyAlignment="0" applyProtection="1">
      <x:protection locked="1" hidden="0"/>
    </x:xf>
    <x:xf numFmtId="0" fontId="3" fillId="3" borderId="0" applyNumberFormat="0" applyFill="0" applyBorder="0" applyAlignment="0" applyProtection="1">
      <x:protection locked="1" hidden="0"/>
    </x:xf>
    <x:xf numFmtId="0" fontId="3" fillId="3" borderId="0" applyNumberFormat="0" applyFill="0" applyBorder="0" applyAlignment="0" applyProtection="1">
      <x:protection locked="1" hidden="0"/>
    </x:xf>
    <x:xf numFmtId="0" fontId="4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  <x:xf numFmtId="4" fontId="4" fillId="0" borderId="0" applyNumberFormat="0" applyFill="1" applyBorder="0" applyAlignment="0" applyProtection="1">
      <x:protection locked="1" hidden="0"/>
    </x:xf>
    <x:xf numFmtId="4" fontId="4" fillId="0" borderId="0" applyNumberFormat="0" applyFill="1" applyBorder="0" applyAlignment="0" applyProtection="1">
      <x:protection locked="1" hidden="0"/>
    </x:xf>
    <x:xf numFmtId="3" fontId="4" fillId="0" borderId="0" applyNumberFormat="0" applyFill="1" applyBorder="0" applyAlignment="0" applyProtection="1">
      <x:protection locked="1" hidden="0"/>
    </x:xf>
    <x:xf numFmtId="4" fontId="0" fillId="0" borderId="0" applyNumberFormat="0" applyFill="1" applyBorder="0" applyAlignment="0" applyProtection="1">
      <x:protection locked="1" hidden="0"/>
    </x:xf>
    <x:xf numFmtId="5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  <x:xf numFmtId="5" fontId="0" fillId="0" borderId="1" applyNumberFormat="0" applyFill="1" applyBorder="1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  <x:xf numFmtId="0" fontId="12" fillId="0" borderId="0" applyNumberFormat="0" applyFill="1" applyBorder="0" applyAlignment="0" applyProtection="1">
      <x:protection locked="1" hidden="0"/>
    </x:xf>
    <x:xf numFmtId="0" fontId="13" fillId="2" borderId="0" applyNumberFormat="0" applyFill="0" applyBorder="0" applyAlignment="0" applyProtection="1">
      <x:protection locked="1" hidden="0"/>
    </x:xf>
    <x:xf numFmtId="0" fontId="14" fillId="0" borderId="0" applyNumberFormat="0" applyFill="1" applyBorder="0" applyAlignment="0" applyProtection="1">
      <x:protection locked="1" hidden="0"/>
    </x:xf>
    <x:xf numFmtId="1" fontId="14" fillId="0" borderId="0" applyNumberFormat="0" applyFill="1" applyBorder="0" applyAlignment="0" applyProtection="1">
      <x:protection locked="1" hidden="0"/>
    </x:xf>
    <x:xf numFmtId="0" fontId="15" fillId="0" borderId="0" applyNumberFormat="0" applyFill="1" applyBorder="0" applyAlignment="0" applyProtection="1">
      <x:protection locked="1" hidden="0"/>
    </x:xf>
    <x:xf numFmtId="1" fontId="15" fillId="0" borderId="0" applyNumberFormat="0" applyFill="1" applyBorder="0" applyAlignment="0" applyProtection="1">
      <x:protection locked="1" hidden="0"/>
    </x:xf>
    <x:xf numFmtId="2" fontId="15" fillId="0" borderId="0" applyNumberFormat="0" applyFill="1" applyBorder="0" applyAlignment="0" applyProtection="1">
      <x:protection locked="1" hidden="0"/>
    </x:xf>
    <x:xf numFmtId="4" fontId="15" fillId="0" borderId="0" applyNumberFormat="0" applyFill="1" applyBorder="0" applyAlignment="0" applyProtection="1">
      <x:protection locked="1" hidden="0"/>
    </x:xf>
    <x:xf numFmtId="4" fontId="11" fillId="0" borderId="0" applyNumberFormat="0" applyFill="1" applyBorder="0" applyAlignment="0" applyProtection="1">
      <x:protection locked="1" hidden="0"/>
    </x:xf>
    <x:xf numFmtId="4" fontId="11" fillId="0" borderId="2" applyNumberFormat="0" applyFill="1" applyBorder="1" applyAlignment="0" applyProtection="1">
      <x:protection locked="1" hidden="0"/>
    </x:xf>
  </x:cellStyleXfs>
  <x:cellXfs count="5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0" applyFill="0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3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2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3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3" fontId="3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3" fontId="4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2" borderId="0" xfId="0" applyNumberFormat="0" applyFill="0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8" fillId="4" borderId="0" xfId="0" applyNumberFormat="0" applyFill="0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9" fillId="2" borderId="0" xfId="0" applyNumberFormat="0" applyFill="0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0" fillId="0" borderId="0" xfId="0" applyNumberFormat="0" applyFill="1" applyBorder="0" applyAlignment="0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" fillId="0" borderId="0" xfId="0" applyNumberFormat="0" applyFill="1" applyBorder="0" applyAlignment="0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" fillId="0" borderId="0" xfId="0" applyNumberFormat="0" applyFill="1" applyBorder="0" applyAlignment="0" applyProtection="1">
      <x:alignment horizontal="justify" vertical="top" textRotation="0" wrapText="1" indent="0" relativeIndent="0" justifyLastLine="0" shrinkToFit="0" readingOrder="0"/>
      <x:protection locked="1" hidden="0"/>
    </x:xf>
    <x:xf numFmtId="4" fontId="10" fillId="0" borderId="0" xfId="0" applyNumberFormat="0" applyFill="1" applyBorder="0" applyAlignment="0" applyProtection="1">
      <x:alignment horizontal="center" vertical="top" textRotation="0" wrapText="0" indent="0" relativeIndent="0" justifyLastLine="0" shrinkToFit="0" readingOrder="0"/>
      <x:protection locked="1" hidden="0"/>
    </x:xf>
    <x:xf numFmtId="4" fontId="10" fillId="0" borderId="0" xfId="0" applyNumberFormat="0" applyFill="1" applyBorder="0" applyAlignment="0" applyProtection="1">
      <x:alignment horizontal="left" vertical="top" textRotation="0" wrapText="0" indent="0" relativeIndent="0" justifyLastLine="0" shrinkToFit="0" readingOrder="0"/>
      <x:protection locked="1" hidden="0"/>
    </x:xf>
    <x:xf numFmtId="3" fontId="10" fillId="0" borderId="0" xfId="0" applyNumberFormat="0" applyFill="1" applyBorder="0" applyAlignment="0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1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5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5" fontId="5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0" applyFill="1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5" fontId="5" fillId="0" borderId="1" xfId="0" applyNumberFormat="0" applyFill="1" applyBorder="1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0" applyFill="1" applyBorder="0" applyAlignment="0" applyProtection="1">
      <x:alignment horizontal="justify" vertical="bottom" textRotation="0" wrapText="1" indent="0" relativeIndent="0" justifyLastLine="0" shrinkToFit="0" readingOrder="0"/>
      <x:protection locked="1" hidden="0"/>
    </x:xf>
    <x:xf numFmtId="0" fontId="3" fillId="3" borderId="0" xfId="0" applyNumberFormat="0" applyFill="0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0" xfId="0" applyNumberFormat="0" applyFill="1" applyBorder="0" applyAlignment="0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justify" vertical="top" textRotation="0" wrapText="1" indent="0" relativeIndent="0" justifyLastLine="0" shrinkToFit="0" readingOrder="0"/>
      <x:protection locked="1" hidden="0"/>
    </x:xf>
    <x:xf numFmtId="4" fontId="4" fillId="0" borderId="0" xfId="0" applyNumberFormat="0" applyFill="1" applyBorder="0" applyAlignment="0" applyProtection="1">
      <x:alignment horizontal="center" vertical="top" textRotation="0" wrapText="0" indent="0" relativeIndent="0" justifyLastLine="0" shrinkToFit="0" readingOrder="0"/>
      <x:protection locked="1" hidden="0"/>
    </x:xf>
    <x:xf numFmtId="4" fontId="4" fillId="0" borderId="0" xfId="0" applyNumberFormat="0" applyFill="1" applyBorder="0" applyAlignment="0" applyProtection="1">
      <x:alignment horizontal="left" vertical="top" textRotation="0" wrapText="0" indent="0" relativeIndent="0" justifyLastLine="0" shrinkToFit="0" readingOrder="0"/>
      <x:protection locked="1" hidden="0"/>
    </x:xf>
    <x:xf numFmtId="3" fontId="4" fillId="0" borderId="0" xfId="0" applyNumberFormat="0" applyFill="1" applyBorder="0" applyAlignment="0" applyProtection="1">
      <x:alignment horizontal="general" vertical="top" textRotation="0" wrapText="0" indent="0" relativeIndent="0" justifyLastLine="0" shrinkToFit="0" readingOrder="0"/>
      <x:protection locked="1" hidden="0"/>
    </x:xf>
    <x:xf numFmtId="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5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5" fontId="0" fillId="0" borderId="1" xfId="0" applyNumberFormat="0" applyFill="1" applyBorder="1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justify" vertical="bottom" textRotation="0" wrapText="1" indent="0" relativeIndent="0" justifyLastLine="0" shrinkToFit="0" readingOrder="0"/>
      <x:protection locked="1" hidden="0"/>
    </x:xf>
    <x:xf numFmtId="0" fontId="1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3" fillId="2" borderId="0" xfId="0" applyNumberFormat="0" applyFill="0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4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14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5" fillId="0" borderId="0" xfId="0" applyNumberFormat="0" applyFill="1" applyBorder="0" applyAlignment="0" applyProtection="1">
      <x:alignment horizontal="general" vertical="top" textRotation="0" wrapText="0" indent="0" relativeIndent="0" justifyLastLine="0" shrinkToFit="0" readingOrder="0"/>
      <x:protection locked="1" hidden="0"/>
    </x:xf>
    <x:xf numFmtId="1" fontId="15" fillId="0" borderId="0" xfId="0" applyNumberFormat="0" applyFill="1" applyBorder="0" applyAlignment="0" applyProtection="1">
      <x:alignment horizontal="general" vertical="top" textRotation="0" wrapText="0" indent="0" relativeIndent="0" justifyLastLine="0" shrinkToFit="0" readingOrder="0"/>
      <x:protection locked="1" hidden="0"/>
    </x:xf>
    <x:xf numFmtId="2" fontId="15" fillId="0" borderId="0" xfId="0" applyNumberFormat="0" applyFill="1" applyBorder="0" applyAlignment="0" applyProtection="1">
      <x:alignment horizontal="justify" vertical="top" textRotation="0" wrapText="1" indent="0" relativeIndent="0" justifyLastLine="0" shrinkToFit="0" readingOrder="0"/>
      <x:protection locked="1" hidden="0"/>
    </x:xf>
    <x:xf numFmtId="4" fontId="15" fillId="0" borderId="0" xfId="0" applyNumberFormat="0" applyFill="1" applyBorder="0" applyAlignment="0" applyProtection="1">
      <x:alignment horizontal="general" vertical="top" textRotation="0" wrapText="0" indent="0" relativeIndent="0" justifyLastLine="0" shrinkToFit="0" readingOrder="0"/>
      <x:protection locked="1" hidden="0"/>
    </x:xf>
    <x:xf numFmtId="4" fontId="1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11" fillId="0" borderId="2" xfId="0" applyNumberFormat="0" applyFill="1" applyBorder="1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calcChain" Target="/xl/calcChain.xml" Id="rId5" /><Relationship Type="http://schemas.openxmlformats.org/officeDocument/2006/relationships/theme" Target="/xl/theme/theme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00"/>
  <x:sheetViews>
    <x:sheetView workbookViewId="0">
      <x:pane xSplit="0" ySplit="8" topLeftCell="A9" state="frozenSplit"/>
    </x:sheetView>
  </x:sheetViews>
  <x:sheetFormatPr defaultRowHeight="15"/>
  <x:cols>
    <x:col min="1" max="1" width="18.710625" style="0" customWidth="1"/>
    <x:col min="2" max="2" width="3.410625" style="0" customWidth="1"/>
    <x:col min="3" max="3" width="13.710625" style="0" customWidth="1"/>
    <x:col min="4" max="4" width="4.4106250000000005" style="0" customWidth="1"/>
    <x:col min="5" max="5" width="48.710625" style="0" customWidth="1"/>
    <x:col min="6" max="7" width="12.710625" style="0" customWidth="1"/>
    <x:col min="8" max="8" width="13.710625" style="0" customWidth="1"/>
  </x:cols>
  <x:sheetData>
    <x:row r="1" spans="1:8">
      <x:c r="E1" s="1" t="s">
        <x:v>0</x:v>
      </x:c>
      <x:c r="F1" s="1" t="s">
        <x:v>0</x:v>
      </x:c>
      <x:c r="G1" s="1" t="s">
        <x:v>0</x:v>
      </x:c>
      <x:c r="H1" s="1" t="s">
        <x:v>0</x:v>
      </x:c>
    </x:row>
    <x:row r="2" spans="1:8">
      <x:c r="E2" s="1" t="s">
        <x:v>1</x:v>
      </x:c>
      <x:c r="F2" s="1" t="s">
        <x:v>1</x:v>
      </x:c>
      <x:c r="G2" s="1" t="s">
        <x:v>1</x:v>
      </x:c>
      <x:c r="H2" s="1" t="s">
        <x:v>1</x:v>
      </x:c>
    </x:row>
    <x:row r="3" spans="1:8">
      <x:c r="E3" s="1" t="s"/>
      <x:c r="F3" s="1" t="s"/>
      <x:c r="G3" s="1" t="s"/>
      <x:c r="H3" s="1" t="s"/>
    </x:row>
    <x:row r="4" spans="1:8">
      <x:c r="E4" s="1" t="s"/>
      <x:c r="F4" s="1" t="s"/>
      <x:c r="G4" s="1" t="s"/>
      <x:c r="H4" s="1" t="s"/>
    </x:row>
    <x:row r="6" spans="1:8">
      <x:c r="C6" s="2" t="s"/>
      <x:c r="D6" s="2" t="s"/>
      <x:c r="E6" s="3" t="s">
        <x:v>2</x:v>
      </x:c>
      <x:c r="F6" s="2" t="s"/>
      <x:c r="G6" s="2" t="s"/>
      <x:c r="H6" s="2" t="s"/>
    </x:row>
    <x:row r="8" spans="1:8">
      <x:c r="F8" s="4" t="s">
        <x:v>3</x:v>
      </x:c>
      <x:c r="G8" s="4" t="s">
        <x:v>4</x:v>
      </x:c>
      <x:c r="H8" s="4" t="s">
        <x:v>5</x:v>
      </x:c>
    </x:row>
    <x:row r="10" spans="1:8">
      <x:c r="C10" s="5" t="s">
        <x:v>6</x:v>
      </x:c>
      <x:c r="D10" s="6" t="s">
        <x:v>7</x:v>
      </x:c>
      <x:c r="E10" s="5" t="s">
        <x:v>8</x:v>
      </x:c>
    </x:row>
    <x:row r="11" spans="1:8">
      <x:c r="C11" s="5" t="s">
        <x:v>9</x:v>
      </x:c>
      <x:c r="D11" s="6" t="s">
        <x:v>7</x:v>
      </x:c>
      <x:c r="E11" s="5" t="s">
        <x:v>10</x:v>
      </x:c>
    </x:row>
    <x:row r="13" spans="1:8">
      <x:c r="A13" s="1" t="s">
        <x:v>11</x:v>
      </x:c>
      <x:c r="B13" s="1" t="n">
        <x:v>1</x:v>
      </x:c>
      <x:c r="C13" s="1" t="s">
        <x:v>12</x:v>
      </x:c>
      <x:c r="D13" s="7" t="s">
        <x:v>13</x:v>
      </x:c>
      <x:c r="E13" s="8" t="s">
        <x:v>14</x:v>
      </x:c>
      <x:c r="F13" s="9" t="n">
        <x:v>86.84</x:v>
      </x:c>
      <x:c r="G13" s="10" t="n">
        <x:v>6</x:v>
      </x:c>
      <x:c r="H13" s="9">
        <x:f>ROUND(ROUND(F13,2)*ROUND(G13,3),2)</x:f>
      </x:c>
    </x:row>
    <x:row r="14" spans="1:8">
      <x:c r="A14" s="1" t="s">
        <x:v>11</x:v>
      </x:c>
      <x:c r="B14" s="1" t="n">
        <x:v>2</x:v>
      </x:c>
      <x:c r="C14" s="1" t="s">
        <x:v>15</x:v>
      </x:c>
      <x:c r="D14" s="7" t="s">
        <x:v>13</x:v>
      </x:c>
      <x:c r="E14" s="8" t="s">
        <x:v>16</x:v>
      </x:c>
      <x:c r="F14" s="9" t="n">
        <x:v>750</x:v>
      </x:c>
      <x:c r="G14" s="10" t="n">
        <x:v>1</x:v>
      </x:c>
      <x:c r="H14" s="9">
        <x:f>ROUND(ROUND(F14,2)*ROUND(G14,3),2)</x:f>
      </x:c>
    </x:row>
    <x:row r="15" spans="1:8">
      <x:c r="A15" s="1" t="s">
        <x:v>11</x:v>
      </x:c>
      <x:c r="B15" s="1" t="n">
        <x:v>3</x:v>
      </x:c>
      <x:c r="C15" s="1" t="s">
        <x:v>17</x:v>
      </x:c>
      <x:c r="D15" s="7" t="s">
        <x:v>18</x:v>
      </x:c>
      <x:c r="E15" s="8" t="s">
        <x:v>19</x:v>
      </x:c>
      <x:c r="F15" s="9" t="n">
        <x:v>0.23</x:v>
      </x:c>
      <x:c r="G15" s="10" t="n">
        <x:v>1750</x:v>
      </x:c>
      <x:c r="H15" s="9">
        <x:f>ROUND(ROUND(F15,2)*ROUND(G15,3),2)</x:f>
      </x:c>
    </x:row>
    <x:row r="16" spans="1:8">
      <x:c r="A16" s="1" t="s">
        <x:v>11</x:v>
      </x:c>
      <x:c r="B16" s="1" t="n">
        <x:v>4</x:v>
      </x:c>
      <x:c r="C16" s="1" t="s">
        <x:v>20</x:v>
      </x:c>
      <x:c r="D16" s="7" t="s">
        <x:v>18</x:v>
      </x:c>
      <x:c r="E16" s="8" t="s">
        <x:v>21</x:v>
      </x:c>
      <x:c r="F16" s="9" t="n">
        <x:v>0.56</x:v>
      </x:c>
      <x:c r="G16" s="10" t="n">
        <x:v>1260</x:v>
      </x:c>
      <x:c r="H16" s="9">
        <x:f>ROUND(ROUND(F16,2)*ROUND(G16,3),2)</x:f>
      </x:c>
    </x:row>
    <x:row r="17" spans="1:8">
      <x:c r="A17" s="1" t="s">
        <x:v>11</x:v>
      </x:c>
      <x:c r="B17" s="1" t="n">
        <x:v>5</x:v>
      </x:c>
      <x:c r="C17" s="1" t="s">
        <x:v>22</x:v>
      </x:c>
      <x:c r="D17" s="7" t="s">
        <x:v>18</x:v>
      </x:c>
      <x:c r="E17" s="8" t="s">
        <x:v>23</x:v>
      </x:c>
      <x:c r="F17" s="9" t="n">
        <x:v>0.78</x:v>
      </x:c>
      <x:c r="G17" s="10" t="n">
        <x:v>180</x:v>
      </x:c>
      <x:c r="H17" s="9">
        <x:f>ROUND(ROUND(F17,2)*ROUND(G17,3),2)</x:f>
      </x:c>
    </x:row>
    <x:row r="18" spans="1:8">
      <x:c r="A18" s="1" t="s">
        <x:v>11</x:v>
      </x:c>
      <x:c r="B18" s="1" t="n">
        <x:v>6</x:v>
      </x:c>
      <x:c r="C18" s="1" t="s">
        <x:v>24</x:v>
      </x:c>
      <x:c r="D18" s="7" t="s">
        <x:v>25</x:v>
      </x:c>
      <x:c r="E18" s="8" t="s">
        <x:v>26</x:v>
      </x:c>
      <x:c r="F18" s="9" t="n">
        <x:v>79.6</x:v>
      </x:c>
      <x:c r="G18" s="10" t="n">
        <x:v>30.24</x:v>
      </x:c>
      <x:c r="H18" s="9">
        <x:f>ROUND(ROUND(F18,2)*ROUND(G18,3),2)</x:f>
      </x:c>
    </x:row>
    <x:row r="19" spans="1:8">
      <x:c r="A19" s="1" t="s">
        <x:v>11</x:v>
      </x:c>
      <x:c r="B19" s="1" t="n">
        <x:v>7</x:v>
      </x:c>
      <x:c r="C19" s="1" t="s">
        <x:v>27</x:v>
      </x:c>
      <x:c r="D19" s="7" t="s">
        <x:v>18</x:v>
      </x:c>
      <x:c r="E19" s="8" t="s">
        <x:v>28</x:v>
      </x:c>
      <x:c r="F19" s="9" t="n">
        <x:v>0.54</x:v>
      </x:c>
      <x:c r="G19" s="10" t="n">
        <x:v>350</x:v>
      </x:c>
      <x:c r="H19" s="9">
        <x:f>ROUND(ROUND(F19,2)*ROUND(G19,3),2)</x:f>
      </x:c>
    </x:row>
    <x:row r="20" spans="1:8">
      <x:c r="A20" s="1" t="s">
        <x:v>11</x:v>
      </x:c>
      <x:c r="B20" s="1" t="n">
        <x:v>8</x:v>
      </x:c>
      <x:c r="C20" s="1" t="s">
        <x:v>29</x:v>
      </x:c>
      <x:c r="D20" s="7" t="s">
        <x:v>18</x:v>
      </x:c>
      <x:c r="E20" s="8" t="s">
        <x:v>30</x:v>
      </x:c>
      <x:c r="F20" s="9" t="n">
        <x:v>5.5</x:v>
      </x:c>
      <x:c r="G20" s="10" t="n">
        <x:v>245</x:v>
      </x:c>
      <x:c r="H20" s="9">
        <x:f>ROUND(ROUND(F20,2)*ROUND(G20,3),2)</x:f>
      </x:c>
    </x:row>
    <x:row r="21" spans="1:8">
      <x:c r="A21" s="1" t="s">
        <x:v>11</x:v>
      </x:c>
      <x:c r="B21" s="1" t="n">
        <x:v>9</x:v>
      </x:c>
      <x:c r="C21" s="1" t="s">
        <x:v>31</x:v>
      </x:c>
      <x:c r="D21" s="7" t="s">
        <x:v>25</x:v>
      </x:c>
      <x:c r="E21" s="8" t="s">
        <x:v>32</x:v>
      </x:c>
      <x:c r="F21" s="9" t="n">
        <x:v>84.91</x:v>
      </x:c>
      <x:c r="G21" s="10" t="n">
        <x:v>42</x:v>
      </x:c>
      <x:c r="H21" s="9">
        <x:f>ROUND(ROUND(F21,2)*ROUND(G21,3),2)</x:f>
      </x:c>
    </x:row>
    <x:row r="22" spans="1:8">
      <x:c r="A22" s="1" t="s">
        <x:v>11</x:v>
      </x:c>
      <x:c r="B22" s="1" t="n">
        <x:v>10</x:v>
      </x:c>
      <x:c r="C22" s="1" t="s">
        <x:v>33</x:v>
      </x:c>
      <x:c r="D22" s="7" t="s">
        <x:v>34</x:v>
      </x:c>
      <x:c r="E22" s="8" t="s">
        <x:v>35</x:v>
      </x:c>
      <x:c r="F22" s="9" t="n">
        <x:v>8.15</x:v>
      </x:c>
      <x:c r="G22" s="10" t="n">
        <x:v>39.13</x:v>
      </x:c>
      <x:c r="H22" s="9">
        <x:f>ROUND(ROUND(F22,2)*ROUND(G22,3),2)</x:f>
      </x:c>
    </x:row>
    <x:row r="23" spans="1:8">
      <x:c r="A23" s="1" t="s">
        <x:v>11</x:v>
      </x:c>
      <x:c r="B23" s="1" t="n">
        <x:v>11</x:v>
      </x:c>
      <x:c r="C23" s="1" t="s">
        <x:v>36</x:v>
      </x:c>
      <x:c r="D23" s="7" t="s">
        <x:v>34</x:v>
      </x:c>
      <x:c r="E23" s="8" t="s">
        <x:v>37</x:v>
      </x:c>
      <x:c r="F23" s="9" t="n">
        <x:v>14.82</x:v>
      </x:c>
      <x:c r="G23" s="10" t="n">
        <x:v>39.13</x:v>
      </x:c>
      <x:c r="H23" s="9">
        <x:f>ROUND(ROUND(F23,2)*ROUND(G23,3),2)</x:f>
      </x:c>
    </x:row>
    <x:row r="24" spans="1:8">
      <x:c r="A24" s="1" t="s">
        <x:v>11</x:v>
      </x:c>
      <x:c r="B24" s="1" t="n">
        <x:v>12</x:v>
      </x:c>
      <x:c r="C24" s="1" t="s">
        <x:v>38</x:v>
      </x:c>
      <x:c r="D24" s="7" t="s">
        <x:v>39</x:v>
      </x:c>
      <x:c r="E24" s="8" t="s">
        <x:v>40</x:v>
      </x:c>
      <x:c r="F24" s="9" t="n">
        <x:v>1000</x:v>
      </x:c>
      <x:c r="G24" s="10" t="n">
        <x:v>0.5</x:v>
      </x:c>
      <x:c r="H24" s="9">
        <x:f>ROUND(ROUND(F24,2)*ROUND(G24,3),2)</x:f>
      </x:c>
    </x:row>
    <x:row r="25" spans="1:8">
      <x:c r="A25" s="1" t="s">
        <x:v>11</x:v>
      </x:c>
      <x:c r="B25" s="1" t="n">
        <x:v>13</x:v>
      </x:c>
      <x:c r="C25" s="1" t="s">
        <x:v>41</x:v>
      </x:c>
      <x:c r="D25" s="7" t="s">
        <x:v>39</x:v>
      </x:c>
      <x:c r="E25" s="8" t="s">
        <x:v>42</x:v>
      </x:c>
      <x:c r="F25" s="9" t="n">
        <x:v>10000</x:v>
      </x:c>
      <x:c r="G25" s="10" t="n">
        <x:v>0.04</x:v>
      </x:c>
      <x:c r="H25" s="9">
        <x:f>ROUND(ROUND(F25,2)*ROUND(G25,3),2)</x:f>
      </x:c>
    </x:row>
    <x:row r="26" spans="1:8">
      <x:c r="A26" s="1" t="s">
        <x:v>11</x:v>
      </x:c>
      <x:c r="B26" s="1" t="n">
        <x:v>14</x:v>
      </x:c>
      <x:c r="C26" s="1" t="s">
        <x:v>43</x:v>
      </x:c>
      <x:c r="D26" s="7" t="s">
        <x:v>39</x:v>
      </x:c>
      <x:c r="E26" s="8" t="s">
        <x:v>44</x:v>
      </x:c>
      <x:c r="F26" s="9" t="n">
        <x:v>600</x:v>
      </x:c>
      <x:c r="G26" s="10" t="n">
        <x:v>1</x:v>
      </x:c>
      <x:c r="H26" s="9">
        <x:f>ROUND(ROUND(F26,2)*ROUND(G26,3),2)</x:f>
      </x:c>
    </x:row>
    <x:row r="27" spans="1:8">
      <x:c r="E27" s="5" t="s">
        <x:v>45</x:v>
      </x:c>
      <x:c r="F27" s="5" t="s"/>
      <x:c r="G27" s="5" t="s"/>
      <x:c r="H27" s="11">
        <x:f>SUM(H13:H26)</x:f>
      </x:c>
    </x:row>
    <x:row r="29" spans="1:8">
      <x:c r="C29" s="5" t="s">
        <x:v>6</x:v>
      </x:c>
      <x:c r="D29" s="6" t="s">
        <x:v>7</x:v>
      </x:c>
      <x:c r="E29" s="5" t="s">
        <x:v>8</x:v>
      </x:c>
    </x:row>
    <x:row r="30" spans="1:8">
      <x:c r="C30" s="5" t="s">
        <x:v>9</x:v>
      </x:c>
      <x:c r="D30" s="6" t="s">
        <x:v>46</x:v>
      </x:c>
      <x:c r="E30" s="5" t="s">
        <x:v>47</x:v>
      </x:c>
    </x:row>
    <x:row r="32" spans="1:8">
      <x:c r="A32" s="1" t="s">
        <x:v>48</x:v>
      </x:c>
      <x:c r="B32" s="1" t="n">
        <x:v>1</x:v>
      </x:c>
      <x:c r="C32" s="1" t="s">
        <x:v>12</x:v>
      </x:c>
      <x:c r="D32" s="7" t="s">
        <x:v>13</x:v>
      </x:c>
      <x:c r="E32" s="8" t="s">
        <x:v>14</x:v>
      </x:c>
      <x:c r="F32" s="9" t="n">
        <x:v>86.84</x:v>
      </x:c>
      <x:c r="G32" s="10" t="n">
        <x:v>2</x:v>
      </x:c>
      <x:c r="H32" s="9">
        <x:f>ROUND(ROUND(F32,2)*ROUND(G32,3),2)</x:f>
      </x:c>
    </x:row>
    <x:row r="33" spans="1:8">
      <x:c r="A33" s="1" t="s">
        <x:v>48</x:v>
      </x:c>
      <x:c r="B33" s="1" t="n">
        <x:v>2</x:v>
      </x:c>
      <x:c r="C33" s="1" t="s">
        <x:v>15</x:v>
      </x:c>
      <x:c r="D33" s="7" t="s">
        <x:v>13</x:v>
      </x:c>
      <x:c r="E33" s="8" t="s">
        <x:v>16</x:v>
      </x:c>
      <x:c r="F33" s="9" t="n">
        <x:v>750</x:v>
      </x:c>
      <x:c r="G33" s="10" t="n">
        <x:v>1</x:v>
      </x:c>
      <x:c r="H33" s="9">
        <x:f>ROUND(ROUND(F33,2)*ROUND(G33,3),2)</x:f>
      </x:c>
    </x:row>
    <x:row r="34" spans="1:8">
      <x:c r="A34" s="1" t="s">
        <x:v>48</x:v>
      </x:c>
      <x:c r="B34" s="1" t="n">
        <x:v>3</x:v>
      </x:c>
      <x:c r="C34" s="1" t="s">
        <x:v>17</x:v>
      </x:c>
      <x:c r="D34" s="7" t="s">
        <x:v>18</x:v>
      </x:c>
      <x:c r="E34" s="8" t="s">
        <x:v>19</x:v>
      </x:c>
      <x:c r="F34" s="9" t="n">
        <x:v>0.23</x:v>
      </x:c>
      <x:c r="G34" s="10" t="n">
        <x:v>1637.5</x:v>
      </x:c>
      <x:c r="H34" s="9">
        <x:f>ROUND(ROUND(F34,2)*ROUND(G34,3),2)</x:f>
      </x:c>
    </x:row>
    <x:row r="35" spans="1:8">
      <x:c r="A35" s="1" t="s">
        <x:v>48</x:v>
      </x:c>
      <x:c r="B35" s="1" t="n">
        <x:v>4</x:v>
      </x:c>
      <x:c r="C35" s="1" t="s">
        <x:v>20</x:v>
      </x:c>
      <x:c r="D35" s="7" t="s">
        <x:v>18</x:v>
      </x:c>
      <x:c r="E35" s="8" t="s">
        <x:v>21</x:v>
      </x:c>
      <x:c r="F35" s="9" t="n">
        <x:v>0.56</x:v>
      </x:c>
      <x:c r="G35" s="10" t="n">
        <x:v>443.1</x:v>
      </x:c>
      <x:c r="H35" s="9">
        <x:f>ROUND(ROUND(F35,2)*ROUND(G35,3),2)</x:f>
      </x:c>
    </x:row>
    <x:row r="36" spans="1:8">
      <x:c r="A36" s="1" t="s">
        <x:v>48</x:v>
      </x:c>
      <x:c r="B36" s="1" t="n">
        <x:v>5</x:v>
      </x:c>
      <x:c r="C36" s="1" t="s">
        <x:v>22</x:v>
      </x:c>
      <x:c r="D36" s="7" t="s">
        <x:v>18</x:v>
      </x:c>
      <x:c r="E36" s="8" t="s">
        <x:v>23</x:v>
      </x:c>
      <x:c r="F36" s="9" t="n">
        <x:v>0.78</x:v>
      </x:c>
      <x:c r="G36" s="10" t="n">
        <x:v>63.3</x:v>
      </x:c>
      <x:c r="H36" s="9">
        <x:f>ROUND(ROUND(F36,2)*ROUND(G36,3),2)</x:f>
      </x:c>
    </x:row>
    <x:row r="37" spans="1:8">
      <x:c r="A37" s="1" t="s">
        <x:v>48</x:v>
      </x:c>
      <x:c r="B37" s="1" t="n">
        <x:v>6</x:v>
      </x:c>
      <x:c r="C37" s="1" t="s">
        <x:v>24</x:v>
      </x:c>
      <x:c r="D37" s="7" t="s">
        <x:v>25</x:v>
      </x:c>
      <x:c r="E37" s="8" t="s">
        <x:v>26</x:v>
      </x:c>
      <x:c r="F37" s="9" t="n">
        <x:v>79.6</x:v>
      </x:c>
      <x:c r="G37" s="10" t="n">
        <x:v>10.634</x:v>
      </x:c>
      <x:c r="H37" s="9">
        <x:f>ROUND(ROUND(F37,2)*ROUND(G37,3),2)</x:f>
      </x:c>
    </x:row>
    <x:row r="38" spans="1:8">
      <x:c r="A38" s="1" t="s">
        <x:v>48</x:v>
      </x:c>
      <x:c r="B38" s="1" t="n">
        <x:v>7</x:v>
      </x:c>
      <x:c r="C38" s="1" t="s">
        <x:v>27</x:v>
      </x:c>
      <x:c r="D38" s="7" t="s">
        <x:v>18</x:v>
      </x:c>
      <x:c r="E38" s="8" t="s">
        <x:v>28</x:v>
      </x:c>
      <x:c r="F38" s="9" t="n">
        <x:v>0.54</x:v>
      </x:c>
      <x:c r="G38" s="10" t="n">
        <x:v>470</x:v>
      </x:c>
      <x:c r="H38" s="9">
        <x:f>ROUND(ROUND(F38,2)*ROUND(G38,3),2)</x:f>
      </x:c>
    </x:row>
    <x:row r="39" spans="1:8">
      <x:c r="A39" s="1" t="s">
        <x:v>48</x:v>
      </x:c>
      <x:c r="B39" s="1" t="n">
        <x:v>8</x:v>
      </x:c>
      <x:c r="C39" s="1" t="s">
        <x:v>29</x:v>
      </x:c>
      <x:c r="D39" s="7" t="s">
        <x:v>18</x:v>
      </x:c>
      <x:c r="E39" s="8" t="s">
        <x:v>30</x:v>
      </x:c>
      <x:c r="F39" s="9" t="n">
        <x:v>5.5</x:v>
      </x:c>
      <x:c r="G39" s="10" t="n">
        <x:v>329</x:v>
      </x:c>
      <x:c r="H39" s="9">
        <x:f>ROUND(ROUND(F39,2)*ROUND(G39,3),2)</x:f>
      </x:c>
    </x:row>
    <x:row r="40" spans="1:8">
      <x:c r="A40" s="1" t="s">
        <x:v>48</x:v>
      </x:c>
      <x:c r="B40" s="1" t="n">
        <x:v>9</x:v>
      </x:c>
      <x:c r="C40" s="1" t="s">
        <x:v>31</x:v>
      </x:c>
      <x:c r="D40" s="7" t="s">
        <x:v>25</x:v>
      </x:c>
      <x:c r="E40" s="8" t="s">
        <x:v>32</x:v>
      </x:c>
      <x:c r="F40" s="9" t="n">
        <x:v>84.91</x:v>
      </x:c>
      <x:c r="G40" s="10" t="n">
        <x:v>56.4</x:v>
      </x:c>
      <x:c r="H40" s="9">
        <x:f>ROUND(ROUND(F40,2)*ROUND(G40,3),2)</x:f>
      </x:c>
    </x:row>
    <x:row r="41" spans="1:8">
      <x:c r="A41" s="1" t="s">
        <x:v>48</x:v>
      </x:c>
      <x:c r="B41" s="1" t="n">
        <x:v>10</x:v>
      </x:c>
      <x:c r="C41" s="1" t="s">
        <x:v>49</x:v>
      </x:c>
      <x:c r="D41" s="7" t="s">
        <x:v>13</x:v>
      </x:c>
      <x:c r="E41" s="8" t="s">
        <x:v>50</x:v>
      </x:c>
      <x:c r="F41" s="9" t="n">
        <x:v>1450</x:v>
      </x:c>
      <x:c r="G41" s="10" t="n">
        <x:v>1</x:v>
      </x:c>
      <x:c r="H41" s="9">
        <x:f>ROUND(ROUND(F41,2)*ROUND(G41,3),2)</x:f>
      </x:c>
    </x:row>
    <x:row r="42" spans="1:8">
      <x:c r="A42" s="1" t="s">
        <x:v>48</x:v>
      </x:c>
      <x:c r="B42" s="1" t="n">
        <x:v>11</x:v>
      </x:c>
      <x:c r="C42" s="1" t="s">
        <x:v>33</x:v>
      </x:c>
      <x:c r="D42" s="7" t="s">
        <x:v>34</x:v>
      </x:c>
      <x:c r="E42" s="8" t="s">
        <x:v>35</x:v>
      </x:c>
      <x:c r="F42" s="9" t="n">
        <x:v>8.15</x:v>
      </x:c>
      <x:c r="G42" s="10" t="n">
        <x:v>27.048</x:v>
      </x:c>
      <x:c r="H42" s="9">
        <x:f>ROUND(ROUND(F42,2)*ROUND(G42,3),2)</x:f>
      </x:c>
    </x:row>
    <x:row r="43" spans="1:8">
      <x:c r="A43" s="1" t="s">
        <x:v>48</x:v>
      </x:c>
      <x:c r="B43" s="1" t="n">
        <x:v>12</x:v>
      </x:c>
      <x:c r="C43" s="1" t="s">
        <x:v>36</x:v>
      </x:c>
      <x:c r="D43" s="7" t="s">
        <x:v>34</x:v>
      </x:c>
      <x:c r="E43" s="8" t="s">
        <x:v>37</x:v>
      </x:c>
      <x:c r="F43" s="9" t="n">
        <x:v>14.82</x:v>
      </x:c>
      <x:c r="G43" s="10" t="n">
        <x:v>27.048</x:v>
      </x:c>
      <x:c r="H43" s="9">
        <x:f>ROUND(ROUND(F43,2)*ROUND(G43,3),2)</x:f>
      </x:c>
    </x:row>
    <x:row r="44" spans="1:8">
      <x:c r="A44" s="1" t="s">
        <x:v>48</x:v>
      </x:c>
      <x:c r="B44" s="1" t="n">
        <x:v>13</x:v>
      </x:c>
      <x:c r="C44" s="1" t="s">
        <x:v>51</x:v>
      </x:c>
      <x:c r="D44" s="7" t="s">
        <x:v>52</x:v>
      </x:c>
      <x:c r="E44" s="8" t="s">
        <x:v>53</x:v>
      </x:c>
      <x:c r="F44" s="9" t="n">
        <x:v>37.59</x:v>
      </x:c>
      <x:c r="G44" s="10" t="n">
        <x:v>7</x:v>
      </x:c>
      <x:c r="H44" s="9">
        <x:f>ROUND(ROUND(F44,2)*ROUND(G44,3),2)</x:f>
      </x:c>
    </x:row>
    <x:row r="45" spans="1:8">
      <x:c r="A45" s="1" t="s">
        <x:v>48</x:v>
      </x:c>
      <x:c r="B45" s="1" t="n">
        <x:v>14</x:v>
      </x:c>
      <x:c r="C45" s="1" t="s">
        <x:v>54</x:v>
      </x:c>
      <x:c r="D45" s="7" t="s">
        <x:v>13</x:v>
      </x:c>
      <x:c r="E45" s="8" t="s">
        <x:v>55</x:v>
      </x:c>
      <x:c r="F45" s="9" t="n">
        <x:v>96.9</x:v>
      </x:c>
      <x:c r="G45" s="10" t="n">
        <x:v>2</x:v>
      </x:c>
      <x:c r="H45" s="9">
        <x:f>ROUND(ROUND(F45,2)*ROUND(G45,3),2)</x:f>
      </x:c>
    </x:row>
    <x:row r="46" spans="1:8">
      <x:c r="A46" s="1" t="s">
        <x:v>48</x:v>
      </x:c>
      <x:c r="B46" s="1" t="n">
        <x:v>15</x:v>
      </x:c>
      <x:c r="C46" s="1" t="s">
        <x:v>38</x:v>
      </x:c>
      <x:c r="D46" s="7" t="s">
        <x:v>39</x:v>
      </x:c>
      <x:c r="E46" s="8" t="s">
        <x:v>40</x:v>
      </x:c>
      <x:c r="F46" s="9" t="n">
        <x:v>1000</x:v>
      </x:c>
      <x:c r="G46" s="10" t="n">
        <x:v>0.5</x:v>
      </x:c>
      <x:c r="H46" s="9">
        <x:f>ROUND(ROUND(F46,2)*ROUND(G46,3),2)</x:f>
      </x:c>
    </x:row>
    <x:row r="47" spans="1:8">
      <x:c r="A47" s="1" t="s">
        <x:v>48</x:v>
      </x:c>
      <x:c r="B47" s="1" t="n">
        <x:v>16</x:v>
      </x:c>
      <x:c r="C47" s="1" t="s">
        <x:v>41</x:v>
      </x:c>
      <x:c r="D47" s="7" t="s">
        <x:v>39</x:v>
      </x:c>
      <x:c r="E47" s="8" t="s">
        <x:v>42</x:v>
      </x:c>
      <x:c r="F47" s="9" t="n">
        <x:v>10000</x:v>
      </x:c>
      <x:c r="G47" s="10" t="n">
        <x:v>0.04</x:v>
      </x:c>
      <x:c r="H47" s="9">
        <x:f>ROUND(ROUND(F47,2)*ROUND(G47,3),2)</x:f>
      </x:c>
    </x:row>
    <x:row r="48" spans="1:8">
      <x:c r="A48" s="1" t="s">
        <x:v>48</x:v>
      </x:c>
      <x:c r="B48" s="1" t="n">
        <x:v>17</x:v>
      </x:c>
      <x:c r="C48" s="1" t="s">
        <x:v>43</x:v>
      </x:c>
      <x:c r="D48" s="7" t="s">
        <x:v>39</x:v>
      </x:c>
      <x:c r="E48" s="8" t="s">
        <x:v>44</x:v>
      </x:c>
      <x:c r="F48" s="9" t="n">
        <x:v>600</x:v>
      </x:c>
      <x:c r="G48" s="10" t="n">
        <x:v>1</x:v>
      </x:c>
      <x:c r="H48" s="9">
        <x:f>ROUND(ROUND(F48,2)*ROUND(G48,3),2)</x:f>
      </x:c>
    </x:row>
    <x:row r="49" spans="1:8">
      <x:c r="E49" s="5" t="s">
        <x:v>45</x:v>
      </x:c>
      <x:c r="F49" s="5" t="s"/>
      <x:c r="G49" s="5" t="s"/>
      <x:c r="H49" s="11">
        <x:f>SUM(H32:H48)</x:f>
      </x:c>
    </x:row>
    <x:row r="51" spans="1:8">
      <x:c r="C51" s="5" t="s">
        <x:v>6</x:v>
      </x:c>
      <x:c r="D51" s="6" t="s">
        <x:v>7</x:v>
      </x:c>
      <x:c r="E51" s="5" t="s">
        <x:v>8</x:v>
      </x:c>
    </x:row>
    <x:row r="52" spans="1:8">
      <x:c r="C52" s="5" t="s">
        <x:v>9</x:v>
      </x:c>
      <x:c r="D52" s="6" t="s">
        <x:v>56</x:v>
      </x:c>
      <x:c r="E52" s="5" t="s">
        <x:v>57</x:v>
      </x:c>
    </x:row>
    <x:row r="54" spans="1:8">
      <x:c r="A54" s="1" t="s">
        <x:v>58</x:v>
      </x:c>
      <x:c r="B54" s="1" t="n">
        <x:v>1</x:v>
      </x:c>
      <x:c r="C54" s="1" t="s">
        <x:v>15</x:v>
      </x:c>
      <x:c r="D54" s="7" t="s">
        <x:v>13</x:v>
      </x:c>
      <x:c r="E54" s="8" t="s">
        <x:v>16</x:v>
      </x:c>
      <x:c r="F54" s="9" t="n">
        <x:v>750</x:v>
      </x:c>
      <x:c r="G54" s="10" t="n">
        <x:v>1</x:v>
      </x:c>
      <x:c r="H54" s="9">
        <x:f>ROUND(ROUND(F54,2)*ROUND(G54,3),2)</x:f>
      </x:c>
    </x:row>
    <x:row r="55" spans="1:8">
      <x:c r="A55" s="1" t="s">
        <x:v>58</x:v>
      </x:c>
      <x:c r="B55" s="1" t="n">
        <x:v>2</x:v>
      </x:c>
      <x:c r="C55" s="1" t="s">
        <x:v>17</x:v>
      </x:c>
      <x:c r="D55" s="7" t="s">
        <x:v>18</x:v>
      </x:c>
      <x:c r="E55" s="8" t="s">
        <x:v>19</x:v>
      </x:c>
      <x:c r="F55" s="9" t="n">
        <x:v>0.23</x:v>
      </x:c>
      <x:c r="G55" s="10" t="n">
        <x:v>220</x:v>
      </x:c>
      <x:c r="H55" s="9">
        <x:f>ROUND(ROUND(F55,2)*ROUND(G55,3),2)</x:f>
      </x:c>
    </x:row>
    <x:row r="56" spans="1:8">
      <x:c r="A56" s="1" t="s">
        <x:v>58</x:v>
      </x:c>
      <x:c r="B56" s="1" t="n">
        <x:v>3</x:v>
      </x:c>
      <x:c r="C56" s="1" t="s">
        <x:v>20</x:v>
      </x:c>
      <x:c r="D56" s="7" t="s">
        <x:v>18</x:v>
      </x:c>
      <x:c r="E56" s="8" t="s">
        <x:v>21</x:v>
      </x:c>
      <x:c r="F56" s="9" t="n">
        <x:v>0.56</x:v>
      </x:c>
      <x:c r="G56" s="10" t="n">
        <x:v>84</x:v>
      </x:c>
      <x:c r="H56" s="9">
        <x:f>ROUND(ROUND(F56,2)*ROUND(G56,3),2)</x:f>
      </x:c>
    </x:row>
    <x:row r="57" spans="1:8">
      <x:c r="A57" s="1" t="s">
        <x:v>58</x:v>
      </x:c>
      <x:c r="B57" s="1" t="n">
        <x:v>4</x:v>
      </x:c>
      <x:c r="C57" s="1" t="s">
        <x:v>22</x:v>
      </x:c>
      <x:c r="D57" s="7" t="s">
        <x:v>18</x:v>
      </x:c>
      <x:c r="E57" s="8" t="s">
        <x:v>23</x:v>
      </x:c>
      <x:c r="F57" s="9" t="n">
        <x:v>0.78</x:v>
      </x:c>
      <x:c r="G57" s="10" t="n">
        <x:v>12</x:v>
      </x:c>
      <x:c r="H57" s="9">
        <x:f>ROUND(ROUND(F57,2)*ROUND(G57,3),2)</x:f>
      </x:c>
    </x:row>
    <x:row r="58" spans="1:8">
      <x:c r="A58" s="1" t="s">
        <x:v>58</x:v>
      </x:c>
      <x:c r="B58" s="1" t="n">
        <x:v>5</x:v>
      </x:c>
      <x:c r="C58" s="1" t="s">
        <x:v>24</x:v>
      </x:c>
      <x:c r="D58" s="7" t="s">
        <x:v>25</x:v>
      </x:c>
      <x:c r="E58" s="8" t="s">
        <x:v>26</x:v>
      </x:c>
      <x:c r="F58" s="9" t="n">
        <x:v>79.6</x:v>
      </x:c>
      <x:c r="G58" s="10" t="n">
        <x:v>2.016</x:v>
      </x:c>
      <x:c r="H58" s="9">
        <x:f>ROUND(ROUND(F58,2)*ROUND(G58,3),2)</x:f>
      </x:c>
    </x:row>
    <x:row r="59" spans="1:8">
      <x:c r="A59" s="1" t="s">
        <x:v>58</x:v>
      </x:c>
      <x:c r="B59" s="1" t="n">
        <x:v>6</x:v>
      </x:c>
      <x:c r="C59" s="1" t="s">
        <x:v>27</x:v>
      </x:c>
      <x:c r="D59" s="7" t="s">
        <x:v>18</x:v>
      </x:c>
      <x:c r="E59" s="8" t="s">
        <x:v>28</x:v>
      </x:c>
      <x:c r="F59" s="9" t="n">
        <x:v>0.54</x:v>
      </x:c>
      <x:c r="G59" s="10" t="n">
        <x:v>44</x:v>
      </x:c>
      <x:c r="H59" s="9">
        <x:f>ROUND(ROUND(F59,2)*ROUND(G59,3),2)</x:f>
      </x:c>
    </x:row>
    <x:row r="60" spans="1:8">
      <x:c r="A60" s="1" t="s">
        <x:v>58</x:v>
      </x:c>
      <x:c r="B60" s="1" t="n">
        <x:v>7</x:v>
      </x:c>
      <x:c r="C60" s="1" t="s">
        <x:v>31</x:v>
      </x:c>
      <x:c r="D60" s="7" t="s">
        <x:v>25</x:v>
      </x:c>
      <x:c r="E60" s="8" t="s">
        <x:v>32</x:v>
      </x:c>
      <x:c r="F60" s="9" t="n">
        <x:v>84.91</x:v>
      </x:c>
      <x:c r="G60" s="10" t="n">
        <x:v>5.28</x:v>
      </x:c>
      <x:c r="H60" s="9">
        <x:f>ROUND(ROUND(F60,2)*ROUND(G60,3),2)</x:f>
      </x:c>
    </x:row>
    <x:row r="61" spans="1:8">
      <x:c r="A61" s="1" t="s">
        <x:v>58</x:v>
      </x:c>
      <x:c r="B61" s="1" t="n">
        <x:v>8</x:v>
      </x:c>
      <x:c r="C61" s="1" t="s">
        <x:v>33</x:v>
      </x:c>
      <x:c r="D61" s="7" t="s">
        <x:v>34</x:v>
      </x:c>
      <x:c r="E61" s="8" t="s">
        <x:v>35</x:v>
      </x:c>
      <x:c r="F61" s="9" t="n">
        <x:v>8.15</x:v>
      </x:c>
      <x:c r="G61" s="10" t="n">
        <x:v>3.952</x:v>
      </x:c>
      <x:c r="H61" s="9">
        <x:f>ROUND(ROUND(F61,2)*ROUND(G61,3),2)</x:f>
      </x:c>
    </x:row>
    <x:row r="62" spans="1:8">
      <x:c r="A62" s="1" t="s">
        <x:v>58</x:v>
      </x:c>
      <x:c r="B62" s="1" t="n">
        <x:v>9</x:v>
      </x:c>
      <x:c r="C62" s="1" t="s">
        <x:v>36</x:v>
      </x:c>
      <x:c r="D62" s="7" t="s">
        <x:v>34</x:v>
      </x:c>
      <x:c r="E62" s="8" t="s">
        <x:v>37</x:v>
      </x:c>
      <x:c r="F62" s="9" t="n">
        <x:v>14.82</x:v>
      </x:c>
      <x:c r="G62" s="10" t="n">
        <x:v>3.952</x:v>
      </x:c>
      <x:c r="H62" s="9">
        <x:f>ROUND(ROUND(F62,2)*ROUND(G62,3),2)</x:f>
      </x:c>
    </x:row>
    <x:row r="63" spans="1:8">
      <x:c r="A63" s="1" t="s">
        <x:v>58</x:v>
      </x:c>
      <x:c r="B63" s="1" t="n">
        <x:v>10</x:v>
      </x:c>
      <x:c r="C63" s="1" t="s">
        <x:v>59</x:v>
      </x:c>
      <x:c r="D63" s="7" t="s">
        <x:v>13</x:v>
      </x:c>
      <x:c r="E63" s="8" t="s">
        <x:v>60</x:v>
      </x:c>
      <x:c r="F63" s="9" t="n">
        <x:v>1500</x:v>
      </x:c>
      <x:c r="G63" s="10" t="n">
        <x:v>0.5</x:v>
      </x:c>
      <x:c r="H63" s="9">
        <x:f>ROUND(ROUND(F63,2)*ROUND(G63,3),2)</x:f>
      </x:c>
    </x:row>
    <x:row r="64" spans="1:8">
      <x:c r="A64" s="1" t="s">
        <x:v>58</x:v>
      </x:c>
      <x:c r="B64" s="1" t="n">
        <x:v>11</x:v>
      </x:c>
      <x:c r="C64" s="1" t="s">
        <x:v>41</x:v>
      </x:c>
      <x:c r="D64" s="7" t="s">
        <x:v>39</x:v>
      </x:c>
      <x:c r="E64" s="8" t="s">
        <x:v>42</x:v>
      </x:c>
      <x:c r="F64" s="9" t="n">
        <x:v>10000</x:v>
      </x:c>
      <x:c r="G64" s="10" t="n">
        <x:v>0.01</x:v>
      </x:c>
      <x:c r="H64" s="9">
        <x:f>ROUND(ROUND(F64,2)*ROUND(G64,3),2)</x:f>
      </x:c>
    </x:row>
    <x:row r="65" spans="1:8">
      <x:c r="A65" s="1" t="s">
        <x:v>58</x:v>
      </x:c>
      <x:c r="B65" s="1" t="n">
        <x:v>12</x:v>
      </x:c>
      <x:c r="C65" s="1" t="s">
        <x:v>43</x:v>
      </x:c>
      <x:c r="D65" s="7" t="s">
        <x:v>39</x:v>
      </x:c>
      <x:c r="E65" s="8" t="s">
        <x:v>44</x:v>
      </x:c>
      <x:c r="F65" s="9" t="n">
        <x:v>600</x:v>
      </x:c>
      <x:c r="G65" s="10" t="n">
        <x:v>1</x:v>
      </x:c>
      <x:c r="H65" s="9">
        <x:f>ROUND(ROUND(F65,2)*ROUND(G65,3),2)</x:f>
      </x:c>
    </x:row>
    <x:row r="66" spans="1:8">
      <x:c r="E66" s="5" t="s">
        <x:v>45</x:v>
      </x:c>
      <x:c r="F66" s="5" t="s"/>
      <x:c r="G66" s="5" t="s"/>
      <x:c r="H66" s="11">
        <x:f>SUM(H54:H65)</x:f>
      </x:c>
    </x:row>
    <x:row r="68" spans="1:8">
      <x:c r="C68" s="5" t="s">
        <x:v>6</x:v>
      </x:c>
      <x:c r="D68" s="6" t="s">
        <x:v>7</x:v>
      </x:c>
      <x:c r="E68" s="5" t="s">
        <x:v>8</x:v>
      </x:c>
    </x:row>
    <x:row r="69" spans="1:8">
      <x:c r="C69" s="5" t="s">
        <x:v>9</x:v>
      </x:c>
      <x:c r="D69" s="6" t="s">
        <x:v>61</x:v>
      </x:c>
      <x:c r="E69" s="5" t="s">
        <x:v>62</x:v>
      </x:c>
    </x:row>
    <x:row r="71" spans="1:8">
      <x:c r="A71" s="1" t="s">
        <x:v>63</x:v>
      </x:c>
      <x:c r="B71" s="1" t="n">
        <x:v>1</x:v>
      </x:c>
      <x:c r="C71" s="1" t="s">
        <x:v>12</x:v>
      </x:c>
      <x:c r="D71" s="7" t="s">
        <x:v>13</x:v>
      </x:c>
      <x:c r="E71" s="8" t="s">
        <x:v>14</x:v>
      </x:c>
      <x:c r="F71" s="9" t="n">
        <x:v>86.84</x:v>
      </x:c>
      <x:c r="G71" s="10" t="n">
        <x:v>13</x:v>
      </x:c>
      <x:c r="H71" s="9">
        <x:f>ROUND(ROUND(F71,2)*ROUND(G71,3),2)</x:f>
      </x:c>
    </x:row>
    <x:row r="72" spans="1:8">
      <x:c r="A72" s="1" t="s">
        <x:v>63</x:v>
      </x:c>
      <x:c r="B72" s="1" t="n">
        <x:v>2</x:v>
      </x:c>
      <x:c r="C72" s="1" t="s">
        <x:v>15</x:v>
      </x:c>
      <x:c r="D72" s="7" t="s">
        <x:v>13</x:v>
      </x:c>
      <x:c r="E72" s="8" t="s">
        <x:v>16</x:v>
      </x:c>
      <x:c r="F72" s="9" t="n">
        <x:v>750</x:v>
      </x:c>
      <x:c r="G72" s="10" t="n">
        <x:v>1</x:v>
      </x:c>
      <x:c r="H72" s="9">
        <x:f>ROUND(ROUND(F72,2)*ROUND(G72,3),2)</x:f>
      </x:c>
    </x:row>
    <x:row r="73" spans="1:8">
      <x:c r="A73" s="1" t="s">
        <x:v>63</x:v>
      </x:c>
      <x:c r="B73" s="1" t="n">
        <x:v>3</x:v>
      </x:c>
      <x:c r="C73" s="1" t="s">
        <x:v>17</x:v>
      </x:c>
      <x:c r="D73" s="7" t="s">
        <x:v>18</x:v>
      </x:c>
      <x:c r="E73" s="8" t="s">
        <x:v>19</x:v>
      </x:c>
      <x:c r="F73" s="9" t="n">
        <x:v>0.23</x:v>
      </x:c>
      <x:c r="G73" s="10" t="n">
        <x:v>2225</x:v>
      </x:c>
      <x:c r="H73" s="9">
        <x:f>ROUND(ROUND(F73,2)*ROUND(G73,3),2)</x:f>
      </x:c>
    </x:row>
    <x:row r="74" spans="1:8">
      <x:c r="A74" s="1" t="s">
        <x:v>63</x:v>
      </x:c>
      <x:c r="B74" s="1" t="n">
        <x:v>4</x:v>
      </x:c>
      <x:c r="C74" s="1" t="s">
        <x:v>20</x:v>
      </x:c>
      <x:c r="D74" s="7" t="s">
        <x:v>18</x:v>
      </x:c>
      <x:c r="E74" s="8" t="s">
        <x:v>21</x:v>
      </x:c>
      <x:c r="F74" s="9" t="n">
        <x:v>0.56</x:v>
      </x:c>
      <x:c r="G74" s="10" t="n">
        <x:v>1330</x:v>
      </x:c>
      <x:c r="H74" s="9">
        <x:f>ROUND(ROUND(F74,2)*ROUND(G74,3),2)</x:f>
      </x:c>
    </x:row>
    <x:row r="75" spans="1:8">
      <x:c r="A75" s="1" t="s">
        <x:v>63</x:v>
      </x:c>
      <x:c r="B75" s="1" t="n">
        <x:v>5</x:v>
      </x:c>
      <x:c r="C75" s="1" t="s">
        <x:v>22</x:v>
      </x:c>
      <x:c r="D75" s="7" t="s">
        <x:v>18</x:v>
      </x:c>
      <x:c r="E75" s="8" t="s">
        <x:v>23</x:v>
      </x:c>
      <x:c r="F75" s="9" t="n">
        <x:v>0.78</x:v>
      </x:c>
      <x:c r="G75" s="10" t="n">
        <x:v>190</x:v>
      </x:c>
      <x:c r="H75" s="9">
        <x:f>ROUND(ROUND(F75,2)*ROUND(G75,3),2)</x:f>
      </x:c>
    </x:row>
    <x:row r="76" spans="1:8">
      <x:c r="A76" s="1" t="s">
        <x:v>63</x:v>
      </x:c>
      <x:c r="B76" s="1" t="n">
        <x:v>6</x:v>
      </x:c>
      <x:c r="C76" s="1" t="s">
        <x:v>24</x:v>
      </x:c>
      <x:c r="D76" s="7" t="s">
        <x:v>25</x:v>
      </x:c>
      <x:c r="E76" s="8" t="s">
        <x:v>26</x:v>
      </x:c>
      <x:c r="F76" s="9" t="n">
        <x:v>79.6</x:v>
      </x:c>
      <x:c r="G76" s="10" t="n">
        <x:v>31.92</x:v>
      </x:c>
      <x:c r="H76" s="9">
        <x:f>ROUND(ROUND(F76,2)*ROUND(G76,3),2)</x:f>
      </x:c>
    </x:row>
    <x:row r="77" spans="1:8">
      <x:c r="A77" s="1" t="s">
        <x:v>63</x:v>
      </x:c>
      <x:c r="B77" s="1" t="n">
        <x:v>7</x:v>
      </x:c>
      <x:c r="C77" s="1" t="s">
        <x:v>27</x:v>
      </x:c>
      <x:c r="D77" s="7" t="s">
        <x:v>18</x:v>
      </x:c>
      <x:c r="E77" s="8" t="s">
        <x:v>28</x:v>
      </x:c>
      <x:c r="F77" s="9" t="n">
        <x:v>0.54</x:v>
      </x:c>
      <x:c r="G77" s="10" t="n">
        <x:v>930</x:v>
      </x:c>
      <x:c r="H77" s="9">
        <x:f>ROUND(ROUND(F77,2)*ROUND(G77,3),2)</x:f>
      </x:c>
    </x:row>
    <x:row r="78" spans="1:8">
      <x:c r="A78" s="1" t="s">
        <x:v>63</x:v>
      </x:c>
      <x:c r="B78" s="1" t="n">
        <x:v>8</x:v>
      </x:c>
      <x:c r="C78" s="1" t="s">
        <x:v>29</x:v>
      </x:c>
      <x:c r="D78" s="7" t="s">
        <x:v>18</x:v>
      </x:c>
      <x:c r="E78" s="8" t="s">
        <x:v>30</x:v>
      </x:c>
      <x:c r="F78" s="9" t="n">
        <x:v>5.5</x:v>
      </x:c>
      <x:c r="G78" s="10" t="n">
        <x:v>744</x:v>
      </x:c>
      <x:c r="H78" s="9">
        <x:f>ROUND(ROUND(F78,2)*ROUND(G78,3),2)</x:f>
      </x:c>
    </x:row>
    <x:row r="79" spans="1:8">
      <x:c r="A79" s="1" t="s">
        <x:v>63</x:v>
      </x:c>
      <x:c r="B79" s="1" t="n">
        <x:v>9</x:v>
      </x:c>
      <x:c r="C79" s="1" t="s">
        <x:v>31</x:v>
      </x:c>
      <x:c r="D79" s="7" t="s">
        <x:v>25</x:v>
      </x:c>
      <x:c r="E79" s="8" t="s">
        <x:v>32</x:v>
      </x:c>
      <x:c r="F79" s="9" t="n">
        <x:v>84.91</x:v>
      </x:c>
      <x:c r="G79" s="10" t="n">
        <x:v>111.6</x:v>
      </x:c>
      <x:c r="H79" s="9">
        <x:f>ROUND(ROUND(F79,2)*ROUND(G79,3),2)</x:f>
      </x:c>
    </x:row>
    <x:row r="80" spans="1:8">
      <x:c r="A80" s="1" t="s">
        <x:v>63</x:v>
      </x:c>
      <x:c r="B80" s="1" t="n">
        <x:v>10</x:v>
      </x:c>
      <x:c r="C80" s="1" t="s">
        <x:v>49</x:v>
      </x:c>
      <x:c r="D80" s="7" t="s">
        <x:v>13</x:v>
      </x:c>
      <x:c r="E80" s="8" t="s">
        <x:v>50</x:v>
      </x:c>
      <x:c r="F80" s="9" t="n">
        <x:v>1450</x:v>
      </x:c>
      <x:c r="G80" s="10" t="n">
        <x:v>1</x:v>
      </x:c>
      <x:c r="H80" s="9">
        <x:f>ROUND(ROUND(F80,2)*ROUND(G80,3),2)</x:f>
      </x:c>
    </x:row>
    <x:row r="81" spans="1:8">
      <x:c r="A81" s="1" t="s">
        <x:v>63</x:v>
      </x:c>
      <x:c r="B81" s="1" t="n">
        <x:v>11</x:v>
      </x:c>
      <x:c r="C81" s="1" t="s">
        <x:v>33</x:v>
      </x:c>
      <x:c r="D81" s="7" t="s">
        <x:v>34</x:v>
      </x:c>
      <x:c r="E81" s="8" t="s">
        <x:v>35</x:v>
      </x:c>
      <x:c r="F81" s="9" t="n">
        <x:v>8.15</x:v>
      </x:c>
      <x:c r="G81" s="10" t="n">
        <x:v>46.215</x:v>
      </x:c>
      <x:c r="H81" s="9">
        <x:f>ROUND(ROUND(F81,2)*ROUND(G81,3),2)</x:f>
      </x:c>
    </x:row>
    <x:row r="82" spans="1:8">
      <x:c r="A82" s="1" t="s">
        <x:v>63</x:v>
      </x:c>
      <x:c r="B82" s="1" t="n">
        <x:v>12</x:v>
      </x:c>
      <x:c r="C82" s="1" t="s">
        <x:v>36</x:v>
      </x:c>
      <x:c r="D82" s="7" t="s">
        <x:v>34</x:v>
      </x:c>
      <x:c r="E82" s="8" t="s">
        <x:v>37</x:v>
      </x:c>
      <x:c r="F82" s="9" t="n">
        <x:v>14.82</x:v>
      </x:c>
      <x:c r="G82" s="10" t="n">
        <x:v>46.215</x:v>
      </x:c>
      <x:c r="H82" s="9">
        <x:f>ROUND(ROUND(F82,2)*ROUND(G82,3),2)</x:f>
      </x:c>
    </x:row>
    <x:row r="83" spans="1:8">
      <x:c r="A83" s="1" t="s">
        <x:v>63</x:v>
      </x:c>
      <x:c r="B83" s="1" t="n">
        <x:v>13</x:v>
      </x:c>
      <x:c r="C83" s="1" t="s">
        <x:v>51</x:v>
      </x:c>
      <x:c r="D83" s="7" t="s">
        <x:v>52</x:v>
      </x:c>
      <x:c r="E83" s="8" t="s">
        <x:v>53</x:v>
      </x:c>
      <x:c r="F83" s="9" t="n">
        <x:v>37.59</x:v>
      </x:c>
      <x:c r="G83" s="10" t="n">
        <x:v>7</x:v>
      </x:c>
      <x:c r="H83" s="9">
        <x:f>ROUND(ROUND(F83,2)*ROUND(G83,3),2)</x:f>
      </x:c>
    </x:row>
    <x:row r="84" spans="1:8">
      <x:c r="A84" s="1" t="s">
        <x:v>63</x:v>
      </x:c>
      <x:c r="B84" s="1" t="n">
        <x:v>14</x:v>
      </x:c>
      <x:c r="C84" s="1" t="s">
        <x:v>54</x:v>
      </x:c>
      <x:c r="D84" s="7" t="s">
        <x:v>13</x:v>
      </x:c>
      <x:c r="E84" s="8" t="s">
        <x:v>55</x:v>
      </x:c>
      <x:c r="F84" s="9" t="n">
        <x:v>96.9</x:v>
      </x:c>
      <x:c r="G84" s="10" t="n">
        <x:v>2</x:v>
      </x:c>
      <x:c r="H84" s="9">
        <x:f>ROUND(ROUND(F84,2)*ROUND(G84,3),2)</x:f>
      </x:c>
    </x:row>
    <x:row r="85" spans="1:8">
      <x:c r="A85" s="1" t="s">
        <x:v>63</x:v>
      </x:c>
      <x:c r="B85" s="1" t="n">
        <x:v>15</x:v>
      </x:c>
      <x:c r="C85" s="1" t="s">
        <x:v>59</x:v>
      </x:c>
      <x:c r="D85" s="7" t="s">
        <x:v>13</x:v>
      </x:c>
      <x:c r="E85" s="8" t="s">
        <x:v>60</x:v>
      </x:c>
      <x:c r="F85" s="9" t="n">
        <x:v>1500</x:v>
      </x:c>
      <x:c r="G85" s="10" t="n">
        <x:v>0.5</x:v>
      </x:c>
      <x:c r="H85" s="9">
        <x:f>ROUND(ROUND(F85,2)*ROUND(G85,3),2)</x:f>
      </x:c>
    </x:row>
    <x:row r="86" spans="1:8">
      <x:c r="A86" s="1" t="s">
        <x:v>63</x:v>
      </x:c>
      <x:c r="B86" s="1" t="n">
        <x:v>16</x:v>
      </x:c>
      <x:c r="C86" s="1" t="s">
        <x:v>38</x:v>
      </x:c>
      <x:c r="D86" s="7" t="s">
        <x:v>39</x:v>
      </x:c>
      <x:c r="E86" s="8" t="s">
        <x:v>40</x:v>
      </x:c>
      <x:c r="F86" s="9" t="n">
        <x:v>1000</x:v>
      </x:c>
      <x:c r="G86" s="10" t="n">
        <x:v>0.5</x:v>
      </x:c>
      <x:c r="H86" s="9">
        <x:f>ROUND(ROUND(F86,2)*ROUND(G86,3),2)</x:f>
      </x:c>
    </x:row>
    <x:row r="87" spans="1:8">
      <x:c r="A87" s="1" t="s">
        <x:v>63</x:v>
      </x:c>
      <x:c r="B87" s="1" t="n">
        <x:v>17</x:v>
      </x:c>
      <x:c r="C87" s="1" t="s">
        <x:v>41</x:v>
      </x:c>
      <x:c r="D87" s="7" t="s">
        <x:v>39</x:v>
      </x:c>
      <x:c r="E87" s="8" t="s">
        <x:v>42</x:v>
      </x:c>
      <x:c r="F87" s="9" t="n">
        <x:v>10000</x:v>
      </x:c>
      <x:c r="G87" s="10" t="n">
        <x:v>0.08</x:v>
      </x:c>
      <x:c r="H87" s="9">
        <x:f>ROUND(ROUND(F87,2)*ROUND(G87,3),2)</x:f>
      </x:c>
    </x:row>
    <x:row r="88" spans="1:8">
      <x:c r="A88" s="1" t="s">
        <x:v>63</x:v>
      </x:c>
      <x:c r="B88" s="1" t="n">
        <x:v>18</x:v>
      </x:c>
      <x:c r="C88" s="1" t="s">
        <x:v>43</x:v>
      </x:c>
      <x:c r="D88" s="7" t="s">
        <x:v>39</x:v>
      </x:c>
      <x:c r="E88" s="8" t="s">
        <x:v>44</x:v>
      </x:c>
      <x:c r="F88" s="9" t="n">
        <x:v>600</x:v>
      </x:c>
      <x:c r="G88" s="10" t="n">
        <x:v>1</x:v>
      </x:c>
      <x:c r="H88" s="9">
        <x:f>ROUND(ROUND(F88,2)*ROUND(G88,3),2)</x:f>
      </x:c>
    </x:row>
    <x:row r="89" spans="1:8">
      <x:c r="E89" s="5" t="s">
        <x:v>45</x:v>
      </x:c>
      <x:c r="F89" s="5" t="s"/>
      <x:c r="G89" s="5" t="s"/>
      <x:c r="H89" s="11">
        <x:f>SUM(H71:H88)</x:f>
      </x:c>
    </x:row>
    <x:row r="91" spans="1:8">
      <x:c r="C91" s="5" t="s">
        <x:v>6</x:v>
      </x:c>
      <x:c r="D91" s="6" t="s">
        <x:v>7</x:v>
      </x:c>
      <x:c r="E91" s="5" t="s">
        <x:v>8</x:v>
      </x:c>
    </x:row>
    <x:row r="92" spans="1:8">
      <x:c r="C92" s="5" t="s">
        <x:v>9</x:v>
      </x:c>
      <x:c r="D92" s="6" t="s">
        <x:v>64</x:v>
      </x:c>
      <x:c r="E92" s="5" t="s">
        <x:v>65</x:v>
      </x:c>
    </x:row>
    <x:row r="94" spans="1:8">
      <x:c r="A94" s="1" t="s">
        <x:v>66</x:v>
      </x:c>
      <x:c r="B94" s="1" t="n">
        <x:v>1</x:v>
      </x:c>
      <x:c r="C94" s="1" t="s">
        <x:v>67</x:v>
      </x:c>
      <x:c r="D94" s="7" t="s">
        <x:v>13</x:v>
      </x:c>
      <x:c r="E94" s="8" t="s">
        <x:v>68</x:v>
      </x:c>
      <x:c r="F94" s="9" t="n">
        <x:v>44.22</x:v>
      </x:c>
      <x:c r="G94" s="10" t="n">
        <x:v>1</x:v>
      </x:c>
      <x:c r="H94" s="9">
        <x:f>ROUND(ROUND(F94,2)*ROUND(G94,3),2)</x:f>
      </x:c>
    </x:row>
    <x:row r="95" spans="1:8">
      <x:c r="A95" s="1" t="s">
        <x:v>66</x:v>
      </x:c>
      <x:c r="B95" s="1" t="n">
        <x:v>2</x:v>
      </x:c>
      <x:c r="C95" s="1" t="s">
        <x:v>12</x:v>
      </x:c>
      <x:c r="D95" s="7" t="s">
        <x:v>13</x:v>
      </x:c>
      <x:c r="E95" s="8" t="s">
        <x:v>14</x:v>
      </x:c>
      <x:c r="F95" s="9" t="n">
        <x:v>86.84</x:v>
      </x:c>
      <x:c r="G95" s="10" t="n">
        <x:v>2</x:v>
      </x:c>
      <x:c r="H95" s="9">
        <x:f>ROUND(ROUND(F95,2)*ROUND(G95,3),2)</x:f>
      </x:c>
    </x:row>
    <x:row r="96" spans="1:8">
      <x:c r="A96" s="1" t="s">
        <x:v>66</x:v>
      </x:c>
      <x:c r="B96" s="1" t="n">
        <x:v>3</x:v>
      </x:c>
      <x:c r="C96" s="1" t="s">
        <x:v>15</x:v>
      </x:c>
      <x:c r="D96" s="7" t="s">
        <x:v>13</x:v>
      </x:c>
      <x:c r="E96" s="8" t="s">
        <x:v>16</x:v>
      </x:c>
      <x:c r="F96" s="9" t="n">
        <x:v>750</x:v>
      </x:c>
      <x:c r="G96" s="10" t="n">
        <x:v>1</x:v>
      </x:c>
      <x:c r="H96" s="9">
        <x:f>ROUND(ROUND(F96,2)*ROUND(G96,3),2)</x:f>
      </x:c>
    </x:row>
    <x:row r="97" spans="1:8">
      <x:c r="A97" s="1" t="s">
        <x:v>66</x:v>
      </x:c>
      <x:c r="B97" s="1" t="n">
        <x:v>4</x:v>
      </x:c>
      <x:c r="C97" s="1" t="s">
        <x:v>17</x:v>
      </x:c>
      <x:c r="D97" s="7" t="s">
        <x:v>18</x:v>
      </x:c>
      <x:c r="E97" s="8" t="s">
        <x:v>19</x:v>
      </x:c>
      <x:c r="F97" s="9" t="n">
        <x:v>0.23</x:v>
      </x:c>
      <x:c r="G97" s="10" t="n">
        <x:v>1450</x:v>
      </x:c>
      <x:c r="H97" s="9">
        <x:f>ROUND(ROUND(F97,2)*ROUND(G97,3),2)</x:f>
      </x:c>
    </x:row>
    <x:row r="98" spans="1:8">
      <x:c r="A98" s="1" t="s">
        <x:v>66</x:v>
      </x:c>
      <x:c r="B98" s="1" t="n">
        <x:v>5</x:v>
      </x:c>
      <x:c r="C98" s="1" t="s">
        <x:v>20</x:v>
      </x:c>
      <x:c r="D98" s="7" t="s">
        <x:v>18</x:v>
      </x:c>
      <x:c r="E98" s="8" t="s">
        <x:v>21</x:v>
      </x:c>
      <x:c r="F98" s="9" t="n">
        <x:v>0.56</x:v>
      </x:c>
      <x:c r="G98" s="10" t="n">
        <x:v>1550.5</x:v>
      </x:c>
      <x:c r="H98" s="9">
        <x:f>ROUND(ROUND(F98,2)*ROUND(G98,3),2)</x:f>
      </x:c>
    </x:row>
    <x:row r="99" spans="1:8">
      <x:c r="A99" s="1" t="s">
        <x:v>66</x:v>
      </x:c>
      <x:c r="B99" s="1" t="n">
        <x:v>6</x:v>
      </x:c>
      <x:c r="C99" s="1" t="s">
        <x:v>22</x:v>
      </x:c>
      <x:c r="D99" s="7" t="s">
        <x:v>18</x:v>
      </x:c>
      <x:c r="E99" s="8" t="s">
        <x:v>23</x:v>
      </x:c>
      <x:c r="F99" s="9" t="n">
        <x:v>0.78</x:v>
      </x:c>
      <x:c r="G99" s="10" t="n">
        <x:v>221.5</x:v>
      </x:c>
      <x:c r="H99" s="9">
        <x:f>ROUND(ROUND(F99,2)*ROUND(G99,3),2)</x:f>
      </x:c>
    </x:row>
    <x:row r="100" spans="1:8">
      <x:c r="A100" s="1" t="s">
        <x:v>66</x:v>
      </x:c>
      <x:c r="B100" s="1" t="n">
        <x:v>7</x:v>
      </x:c>
      <x:c r="C100" s="1" t="s">
        <x:v>24</x:v>
      </x:c>
      <x:c r="D100" s="7" t="s">
        <x:v>25</x:v>
      </x:c>
      <x:c r="E100" s="8" t="s">
        <x:v>26</x:v>
      </x:c>
      <x:c r="F100" s="9" t="n">
        <x:v>79.6</x:v>
      </x:c>
      <x:c r="G100" s="10" t="n">
        <x:v>37.212</x:v>
      </x:c>
      <x:c r="H100" s="9">
        <x:f>ROUND(ROUND(F100,2)*ROUND(G100,3),2)</x:f>
      </x:c>
    </x:row>
    <x:row r="101" spans="1:8">
      <x:c r="A101" s="1" t="s">
        <x:v>66</x:v>
      </x:c>
      <x:c r="B101" s="1" t="n">
        <x:v>8</x:v>
      </x:c>
      <x:c r="C101" s="1" t="s">
        <x:v>27</x:v>
      </x:c>
      <x:c r="D101" s="7" t="s">
        <x:v>18</x:v>
      </x:c>
      <x:c r="E101" s="8" t="s">
        <x:v>28</x:v>
      </x:c>
      <x:c r="F101" s="9" t="n">
        <x:v>0.54</x:v>
      </x:c>
      <x:c r="G101" s="10" t="n">
        <x:v>860</x:v>
      </x:c>
      <x:c r="H101" s="9">
        <x:f>ROUND(ROUND(F101,2)*ROUND(G101,3),2)</x:f>
      </x:c>
    </x:row>
    <x:row r="102" spans="1:8">
      <x:c r="A102" s="1" t="s">
        <x:v>66</x:v>
      </x:c>
      <x:c r="B102" s="1" t="n">
        <x:v>9</x:v>
      </x:c>
      <x:c r="C102" s="1" t="s">
        <x:v>29</x:v>
      </x:c>
      <x:c r="D102" s="7" t="s">
        <x:v>18</x:v>
      </x:c>
      <x:c r="E102" s="8" t="s">
        <x:v>30</x:v>
      </x:c>
      <x:c r="F102" s="9" t="n">
        <x:v>5.5</x:v>
      </x:c>
      <x:c r="G102" s="10" t="n">
        <x:v>688</x:v>
      </x:c>
      <x:c r="H102" s="9">
        <x:f>ROUND(ROUND(F102,2)*ROUND(G102,3),2)</x:f>
      </x:c>
    </x:row>
    <x:row r="103" spans="1:8">
      <x:c r="A103" s="1" t="s">
        <x:v>66</x:v>
      </x:c>
      <x:c r="B103" s="1" t="n">
        <x:v>10</x:v>
      </x:c>
      <x:c r="C103" s="1" t="s">
        <x:v>31</x:v>
      </x:c>
      <x:c r="D103" s="7" t="s">
        <x:v>25</x:v>
      </x:c>
      <x:c r="E103" s="8" t="s">
        <x:v>32</x:v>
      </x:c>
      <x:c r="F103" s="9" t="n">
        <x:v>84.91</x:v>
      </x:c>
      <x:c r="G103" s="10" t="n">
        <x:v>103.2</x:v>
      </x:c>
      <x:c r="H103" s="9">
        <x:f>ROUND(ROUND(F103,2)*ROUND(G103,3),2)</x:f>
      </x:c>
    </x:row>
    <x:row r="104" spans="1:8">
      <x:c r="A104" s="1" t="s">
        <x:v>66</x:v>
      </x:c>
      <x:c r="B104" s="1" t="n">
        <x:v>11</x:v>
      </x:c>
      <x:c r="C104" s="1" t="s">
        <x:v>33</x:v>
      </x:c>
      <x:c r="D104" s="7" t="s">
        <x:v>34</x:v>
      </x:c>
      <x:c r="E104" s="8" t="s">
        <x:v>35</x:v>
      </x:c>
      <x:c r="F104" s="9" t="n">
        <x:v>8.15</x:v>
      </x:c>
      <x:c r="G104" s="10" t="n">
        <x:v>39.007</x:v>
      </x:c>
      <x:c r="H104" s="9">
        <x:f>ROUND(ROUND(F104,2)*ROUND(G104,3),2)</x:f>
      </x:c>
    </x:row>
    <x:row r="105" spans="1:8">
      <x:c r="A105" s="1" t="s">
        <x:v>66</x:v>
      </x:c>
      <x:c r="B105" s="1" t="n">
        <x:v>12</x:v>
      </x:c>
      <x:c r="C105" s="1" t="s">
        <x:v>36</x:v>
      </x:c>
      <x:c r="D105" s="7" t="s">
        <x:v>34</x:v>
      </x:c>
      <x:c r="E105" s="8" t="s">
        <x:v>37</x:v>
      </x:c>
      <x:c r="F105" s="9" t="n">
        <x:v>14.82</x:v>
      </x:c>
      <x:c r="G105" s="10" t="n">
        <x:v>39.007</x:v>
      </x:c>
      <x:c r="H105" s="9">
        <x:f>ROUND(ROUND(F105,2)*ROUND(G105,3),2)</x:f>
      </x:c>
    </x:row>
    <x:row r="106" spans="1:8">
      <x:c r="A106" s="1" t="s">
        <x:v>66</x:v>
      </x:c>
      <x:c r="B106" s="1" t="n">
        <x:v>13</x:v>
      </x:c>
      <x:c r="C106" s="1" t="s">
        <x:v>38</x:v>
      </x:c>
      <x:c r="D106" s="7" t="s">
        <x:v>39</x:v>
      </x:c>
      <x:c r="E106" s="8" t="s">
        <x:v>40</x:v>
      </x:c>
      <x:c r="F106" s="9" t="n">
        <x:v>1000</x:v>
      </x:c>
      <x:c r="G106" s="10" t="n">
        <x:v>0.5</x:v>
      </x:c>
      <x:c r="H106" s="9">
        <x:f>ROUND(ROUND(F106,2)*ROUND(G106,3),2)</x:f>
      </x:c>
    </x:row>
    <x:row r="107" spans="1:8">
      <x:c r="A107" s="1" t="s">
        <x:v>66</x:v>
      </x:c>
      <x:c r="B107" s="1" t="n">
        <x:v>14</x:v>
      </x:c>
      <x:c r="C107" s="1" t="s">
        <x:v>41</x:v>
      </x:c>
      <x:c r="D107" s="7" t="s">
        <x:v>39</x:v>
      </x:c>
      <x:c r="E107" s="8" t="s">
        <x:v>42</x:v>
      </x:c>
      <x:c r="F107" s="9" t="n">
        <x:v>10000</x:v>
      </x:c>
      <x:c r="G107" s="10" t="n">
        <x:v>0.07</x:v>
      </x:c>
      <x:c r="H107" s="9">
        <x:f>ROUND(ROUND(F107,2)*ROUND(G107,3),2)</x:f>
      </x:c>
    </x:row>
    <x:row r="108" spans="1:8">
      <x:c r="A108" s="1" t="s">
        <x:v>66</x:v>
      </x:c>
      <x:c r="B108" s="1" t="n">
        <x:v>15</x:v>
      </x:c>
      <x:c r="C108" s="1" t="s">
        <x:v>43</x:v>
      </x:c>
      <x:c r="D108" s="7" t="s">
        <x:v>39</x:v>
      </x:c>
      <x:c r="E108" s="8" t="s">
        <x:v>44</x:v>
      </x:c>
      <x:c r="F108" s="9" t="n">
        <x:v>600</x:v>
      </x:c>
      <x:c r="G108" s="10" t="n">
        <x:v>1</x:v>
      </x:c>
      <x:c r="H108" s="9">
        <x:f>ROUND(ROUND(F108,2)*ROUND(G108,3),2)</x:f>
      </x:c>
    </x:row>
    <x:row r="109" spans="1:8">
      <x:c r="E109" s="5" t="s">
        <x:v>45</x:v>
      </x:c>
      <x:c r="F109" s="5" t="s"/>
      <x:c r="G109" s="5" t="s"/>
      <x:c r="H109" s="11">
        <x:f>SUM(H94:H108)</x:f>
      </x:c>
    </x:row>
    <x:row r="111" spans="1:8">
      <x:c r="C111" s="5" t="s">
        <x:v>6</x:v>
      </x:c>
      <x:c r="D111" s="6" t="s">
        <x:v>7</x:v>
      </x:c>
      <x:c r="E111" s="5" t="s">
        <x:v>8</x:v>
      </x:c>
    </x:row>
    <x:row r="112" spans="1:8">
      <x:c r="C112" s="5" t="s">
        <x:v>9</x:v>
      </x:c>
      <x:c r="D112" s="6" t="s">
        <x:v>69</x:v>
      </x:c>
      <x:c r="E112" s="5" t="s">
        <x:v>70</x:v>
      </x:c>
    </x:row>
    <x:row r="114" spans="1:8">
      <x:c r="A114" s="1" t="s">
        <x:v>71</x:v>
      </x:c>
      <x:c r="B114" s="1" t="n">
        <x:v>1</x:v>
      </x:c>
      <x:c r="C114" s="1" t="s">
        <x:v>67</x:v>
      </x:c>
      <x:c r="D114" s="7" t="s">
        <x:v>13</x:v>
      </x:c>
      <x:c r="E114" s="8" t="s">
        <x:v>68</x:v>
      </x:c>
      <x:c r="F114" s="9" t="n">
        <x:v>44.22</x:v>
      </x:c>
      <x:c r="G114" s="10" t="n">
        <x:v>1</x:v>
      </x:c>
      <x:c r="H114" s="9">
        <x:f>ROUND(ROUND(F114,2)*ROUND(G114,3),2)</x:f>
      </x:c>
    </x:row>
    <x:row r="115" spans="1:8">
      <x:c r="A115" s="1" t="s">
        <x:v>71</x:v>
      </x:c>
      <x:c r="B115" s="1" t="n">
        <x:v>2</x:v>
      </x:c>
      <x:c r="C115" s="1" t="s">
        <x:v>12</x:v>
      </x:c>
      <x:c r="D115" s="7" t="s">
        <x:v>13</x:v>
      </x:c>
      <x:c r="E115" s="8" t="s">
        <x:v>14</x:v>
      </x:c>
      <x:c r="F115" s="9" t="n">
        <x:v>86.84</x:v>
      </x:c>
      <x:c r="G115" s="10" t="n">
        <x:v>6</x:v>
      </x:c>
      <x:c r="H115" s="9">
        <x:f>ROUND(ROUND(F115,2)*ROUND(G115,3),2)</x:f>
      </x:c>
    </x:row>
    <x:row r="116" spans="1:8">
      <x:c r="A116" s="1" t="s">
        <x:v>71</x:v>
      </x:c>
      <x:c r="B116" s="1" t="n">
        <x:v>3</x:v>
      </x:c>
      <x:c r="C116" s="1" t="s">
        <x:v>15</x:v>
      </x:c>
      <x:c r="D116" s="7" t="s">
        <x:v>13</x:v>
      </x:c>
      <x:c r="E116" s="8" t="s">
        <x:v>16</x:v>
      </x:c>
      <x:c r="F116" s="9" t="n">
        <x:v>750</x:v>
      </x:c>
      <x:c r="G116" s="10" t="n">
        <x:v>1</x:v>
      </x:c>
      <x:c r="H116" s="9">
        <x:f>ROUND(ROUND(F116,2)*ROUND(G116,3),2)</x:f>
      </x:c>
    </x:row>
    <x:row r="117" spans="1:8">
      <x:c r="A117" s="1" t="s">
        <x:v>71</x:v>
      </x:c>
      <x:c r="B117" s="1" t="n">
        <x:v>4</x:v>
      </x:c>
      <x:c r="C117" s="1" t="s">
        <x:v>17</x:v>
      </x:c>
      <x:c r="D117" s="7" t="s">
        <x:v>18</x:v>
      </x:c>
      <x:c r="E117" s="8" t="s">
        <x:v>19</x:v>
      </x:c>
      <x:c r="F117" s="9" t="n">
        <x:v>0.23</x:v>
      </x:c>
      <x:c r="G117" s="10" t="n">
        <x:v>975</x:v>
      </x:c>
      <x:c r="H117" s="9">
        <x:f>ROUND(ROUND(F117,2)*ROUND(G117,3),2)</x:f>
      </x:c>
    </x:row>
    <x:row r="118" spans="1:8">
      <x:c r="A118" s="1" t="s">
        <x:v>71</x:v>
      </x:c>
      <x:c r="B118" s="1" t="n">
        <x:v>5</x:v>
      </x:c>
      <x:c r="C118" s="1" t="s">
        <x:v>20</x:v>
      </x:c>
      <x:c r="D118" s="7" t="s">
        <x:v>18</x:v>
      </x:c>
      <x:c r="E118" s="8" t="s">
        <x:v>21</x:v>
      </x:c>
      <x:c r="F118" s="9" t="n">
        <x:v>0.56</x:v>
      </x:c>
      <x:c r="G118" s="10" t="n">
        <x:v>203</x:v>
      </x:c>
      <x:c r="H118" s="9">
        <x:f>ROUND(ROUND(F118,2)*ROUND(G118,3),2)</x:f>
      </x:c>
    </x:row>
    <x:row r="119" spans="1:8">
      <x:c r="A119" s="1" t="s">
        <x:v>71</x:v>
      </x:c>
      <x:c r="B119" s="1" t="n">
        <x:v>6</x:v>
      </x:c>
      <x:c r="C119" s="1" t="s">
        <x:v>22</x:v>
      </x:c>
      <x:c r="D119" s="7" t="s">
        <x:v>18</x:v>
      </x:c>
      <x:c r="E119" s="8" t="s">
        <x:v>23</x:v>
      </x:c>
      <x:c r="F119" s="9" t="n">
        <x:v>0.78</x:v>
      </x:c>
      <x:c r="G119" s="10" t="n">
        <x:v>29</x:v>
      </x:c>
      <x:c r="H119" s="9">
        <x:f>ROUND(ROUND(F119,2)*ROUND(G119,3),2)</x:f>
      </x:c>
    </x:row>
    <x:row r="120" spans="1:8">
      <x:c r="A120" s="1" t="s">
        <x:v>71</x:v>
      </x:c>
      <x:c r="B120" s="1" t="n">
        <x:v>7</x:v>
      </x:c>
      <x:c r="C120" s="1" t="s">
        <x:v>24</x:v>
      </x:c>
      <x:c r="D120" s="7" t="s">
        <x:v>25</x:v>
      </x:c>
      <x:c r="E120" s="8" t="s">
        <x:v>26</x:v>
      </x:c>
      <x:c r="F120" s="9" t="n">
        <x:v>79.6</x:v>
      </x:c>
      <x:c r="G120" s="10" t="n">
        <x:v>4.872</x:v>
      </x:c>
      <x:c r="H120" s="9">
        <x:f>ROUND(ROUND(F120,2)*ROUND(G120,3),2)</x:f>
      </x:c>
    </x:row>
    <x:row r="121" spans="1:8">
      <x:c r="A121" s="1" t="s">
        <x:v>71</x:v>
      </x:c>
      <x:c r="B121" s="1" t="n">
        <x:v>8</x:v>
      </x:c>
      <x:c r="C121" s="1" t="s">
        <x:v>27</x:v>
      </x:c>
      <x:c r="D121" s="7" t="s">
        <x:v>18</x:v>
      </x:c>
      <x:c r="E121" s="8" t="s">
        <x:v>28</x:v>
      </x:c>
      <x:c r="F121" s="9" t="n">
        <x:v>0.54</x:v>
      </x:c>
      <x:c r="G121" s="10" t="n">
        <x:v>630</x:v>
      </x:c>
      <x:c r="H121" s="9">
        <x:f>ROUND(ROUND(F121,2)*ROUND(G121,3),2)</x:f>
      </x:c>
    </x:row>
    <x:row r="122" spans="1:8">
      <x:c r="A122" s="1" t="s">
        <x:v>71</x:v>
      </x:c>
      <x:c r="B122" s="1" t="n">
        <x:v>9</x:v>
      </x:c>
      <x:c r="C122" s="1" t="s">
        <x:v>29</x:v>
      </x:c>
      <x:c r="D122" s="7" t="s">
        <x:v>18</x:v>
      </x:c>
      <x:c r="E122" s="8" t="s">
        <x:v>30</x:v>
      </x:c>
      <x:c r="F122" s="9" t="n">
        <x:v>5.5</x:v>
      </x:c>
      <x:c r="G122" s="10" t="n">
        <x:v>504</x:v>
      </x:c>
      <x:c r="H122" s="9">
        <x:f>ROUND(ROUND(F122,2)*ROUND(G122,3),2)</x:f>
      </x:c>
    </x:row>
    <x:row r="123" spans="1:8">
      <x:c r="A123" s="1" t="s">
        <x:v>71</x:v>
      </x:c>
      <x:c r="B123" s="1" t="n">
        <x:v>10</x:v>
      </x:c>
      <x:c r="C123" s="1" t="s">
        <x:v>31</x:v>
      </x:c>
      <x:c r="D123" s="7" t="s">
        <x:v>25</x:v>
      </x:c>
      <x:c r="E123" s="8" t="s">
        <x:v>32</x:v>
      </x:c>
      <x:c r="F123" s="9" t="n">
        <x:v>84.91</x:v>
      </x:c>
      <x:c r="G123" s="10" t="n">
        <x:v>75.6</x:v>
      </x:c>
      <x:c r="H123" s="9">
        <x:f>ROUND(ROUND(F123,2)*ROUND(G123,3),2)</x:f>
      </x:c>
    </x:row>
    <x:row r="124" spans="1:8">
      <x:c r="A124" s="1" t="s">
        <x:v>71</x:v>
      </x:c>
      <x:c r="B124" s="1" t="n">
        <x:v>11</x:v>
      </x:c>
      <x:c r="C124" s="1" t="s">
        <x:v>49</x:v>
      </x:c>
      <x:c r="D124" s="7" t="s">
        <x:v>13</x:v>
      </x:c>
      <x:c r="E124" s="8" t="s">
        <x:v>50</x:v>
      </x:c>
      <x:c r="F124" s="9" t="n">
        <x:v>1450</x:v>
      </x:c>
      <x:c r="G124" s="10" t="n">
        <x:v>1</x:v>
      </x:c>
      <x:c r="H124" s="9">
        <x:f>ROUND(ROUND(F124,2)*ROUND(G124,3),2)</x:f>
      </x:c>
    </x:row>
    <x:row r="125" spans="1:8">
      <x:c r="A125" s="1" t="s">
        <x:v>71</x:v>
      </x:c>
      <x:c r="B125" s="1" t="n">
        <x:v>12</x:v>
      </x:c>
      <x:c r="C125" s="1" t="s">
        <x:v>33</x:v>
      </x:c>
      <x:c r="D125" s="7" t="s">
        <x:v>34</x:v>
      </x:c>
      <x:c r="E125" s="8" t="s">
        <x:v>35</x:v>
      </x:c>
      <x:c r="F125" s="9" t="n">
        <x:v>8.15</x:v>
      </x:c>
      <x:c r="G125" s="10" t="n">
        <x:v>15.314</x:v>
      </x:c>
      <x:c r="H125" s="9">
        <x:f>ROUND(ROUND(F125,2)*ROUND(G125,3),2)</x:f>
      </x:c>
    </x:row>
    <x:row r="126" spans="1:8">
      <x:c r="A126" s="1" t="s">
        <x:v>71</x:v>
      </x:c>
      <x:c r="B126" s="1" t="n">
        <x:v>13</x:v>
      </x:c>
      <x:c r="C126" s="1" t="s">
        <x:v>36</x:v>
      </x:c>
      <x:c r="D126" s="7" t="s">
        <x:v>34</x:v>
      </x:c>
      <x:c r="E126" s="8" t="s">
        <x:v>37</x:v>
      </x:c>
      <x:c r="F126" s="9" t="n">
        <x:v>14.82</x:v>
      </x:c>
      <x:c r="G126" s="10" t="n">
        <x:v>15.314</x:v>
      </x:c>
      <x:c r="H126" s="9">
        <x:f>ROUND(ROUND(F126,2)*ROUND(G126,3),2)</x:f>
      </x:c>
    </x:row>
    <x:row r="127" spans="1:8">
      <x:c r="A127" s="1" t="s">
        <x:v>71</x:v>
      </x:c>
      <x:c r="B127" s="1" t="n">
        <x:v>14</x:v>
      </x:c>
      <x:c r="C127" s="1" t="s">
        <x:v>59</x:v>
      </x:c>
      <x:c r="D127" s="7" t="s">
        <x:v>13</x:v>
      </x:c>
      <x:c r="E127" s="8" t="s">
        <x:v>60</x:v>
      </x:c>
      <x:c r="F127" s="9" t="n">
        <x:v>1500</x:v>
      </x:c>
      <x:c r="G127" s="10" t="n">
        <x:v>0.5</x:v>
      </x:c>
      <x:c r="H127" s="9">
        <x:f>ROUND(ROUND(F127,2)*ROUND(G127,3),2)</x:f>
      </x:c>
    </x:row>
    <x:row r="128" spans="1:8">
      <x:c r="A128" s="1" t="s">
        <x:v>71</x:v>
      </x:c>
      <x:c r="B128" s="1" t="n">
        <x:v>15</x:v>
      </x:c>
      <x:c r="C128" s="1" t="s">
        <x:v>38</x:v>
      </x:c>
      <x:c r="D128" s="7" t="s">
        <x:v>39</x:v>
      </x:c>
      <x:c r="E128" s="8" t="s">
        <x:v>40</x:v>
      </x:c>
      <x:c r="F128" s="9" t="n">
        <x:v>1000</x:v>
      </x:c>
      <x:c r="G128" s="10" t="n">
        <x:v>0.5</x:v>
      </x:c>
      <x:c r="H128" s="9">
        <x:f>ROUND(ROUND(F128,2)*ROUND(G128,3),2)</x:f>
      </x:c>
    </x:row>
    <x:row r="129" spans="1:8">
      <x:c r="A129" s="1" t="s">
        <x:v>71</x:v>
      </x:c>
      <x:c r="B129" s="1" t="n">
        <x:v>16</x:v>
      </x:c>
      <x:c r="C129" s="1" t="s">
        <x:v>41</x:v>
      </x:c>
      <x:c r="D129" s="7" t="s">
        <x:v>39</x:v>
      </x:c>
      <x:c r="E129" s="8" t="s">
        <x:v>42</x:v>
      </x:c>
      <x:c r="F129" s="9" t="n">
        <x:v>10000</x:v>
      </x:c>
      <x:c r="G129" s="10" t="n">
        <x:v>0.06</x:v>
      </x:c>
      <x:c r="H129" s="9">
        <x:f>ROUND(ROUND(F129,2)*ROUND(G129,3),2)</x:f>
      </x:c>
    </x:row>
    <x:row r="130" spans="1:8">
      <x:c r="A130" s="1" t="s">
        <x:v>71</x:v>
      </x:c>
      <x:c r="B130" s="1" t="n">
        <x:v>17</x:v>
      </x:c>
      <x:c r="C130" s="1" t="s">
        <x:v>43</x:v>
      </x:c>
      <x:c r="D130" s="7" t="s">
        <x:v>39</x:v>
      </x:c>
      <x:c r="E130" s="8" t="s">
        <x:v>44</x:v>
      </x:c>
      <x:c r="F130" s="9" t="n">
        <x:v>600</x:v>
      </x:c>
      <x:c r="G130" s="10" t="n">
        <x:v>1</x:v>
      </x:c>
      <x:c r="H130" s="9">
        <x:f>ROUND(ROUND(F130,2)*ROUND(G130,3),2)</x:f>
      </x:c>
    </x:row>
    <x:row r="131" spans="1:8">
      <x:c r="E131" s="5" t="s">
        <x:v>45</x:v>
      </x:c>
      <x:c r="F131" s="5" t="s"/>
      <x:c r="G131" s="5" t="s"/>
      <x:c r="H131" s="11">
        <x:f>SUM(H114:H130)</x:f>
      </x:c>
    </x:row>
    <x:row r="133" spans="1:8">
      <x:c r="C133" s="5" t="s">
        <x:v>6</x:v>
      </x:c>
      <x:c r="D133" s="6" t="s">
        <x:v>7</x:v>
      </x:c>
      <x:c r="E133" s="5" t="s">
        <x:v>8</x:v>
      </x:c>
    </x:row>
    <x:row r="134" spans="1:8">
      <x:c r="C134" s="5" t="s">
        <x:v>9</x:v>
      </x:c>
      <x:c r="D134" s="6" t="s">
        <x:v>72</x:v>
      </x:c>
      <x:c r="E134" s="5" t="s">
        <x:v>73</x:v>
      </x:c>
    </x:row>
    <x:row r="136" spans="1:8">
      <x:c r="A136" s="1" t="s">
        <x:v>74</x:v>
      </x:c>
      <x:c r="B136" s="1" t="n">
        <x:v>1</x:v>
      </x:c>
      <x:c r="C136" s="1" t="s">
        <x:v>67</x:v>
      </x:c>
      <x:c r="D136" s="7" t="s">
        <x:v>13</x:v>
      </x:c>
      <x:c r="E136" s="8" t="s">
        <x:v>68</x:v>
      </x:c>
      <x:c r="F136" s="9" t="n">
        <x:v>44.22</x:v>
      </x:c>
      <x:c r="G136" s="10" t="n">
        <x:v>10</x:v>
      </x:c>
      <x:c r="H136" s="9">
        <x:f>ROUND(ROUND(F136,2)*ROUND(G136,3),2)</x:f>
      </x:c>
    </x:row>
    <x:row r="137" spans="1:8">
      <x:c r="A137" s="1" t="s">
        <x:v>74</x:v>
      </x:c>
      <x:c r="B137" s="1" t="n">
        <x:v>2</x:v>
      </x:c>
      <x:c r="C137" s="1" t="s">
        <x:v>12</x:v>
      </x:c>
      <x:c r="D137" s="7" t="s">
        <x:v>13</x:v>
      </x:c>
      <x:c r="E137" s="8" t="s">
        <x:v>14</x:v>
      </x:c>
      <x:c r="F137" s="9" t="n">
        <x:v>86.84</x:v>
      </x:c>
      <x:c r="G137" s="10" t="n">
        <x:v>7</x:v>
      </x:c>
      <x:c r="H137" s="9">
        <x:f>ROUND(ROUND(F137,2)*ROUND(G137,3),2)</x:f>
      </x:c>
    </x:row>
    <x:row r="138" spans="1:8">
      <x:c r="A138" s="1" t="s">
        <x:v>74</x:v>
      </x:c>
      <x:c r="B138" s="1" t="n">
        <x:v>3</x:v>
      </x:c>
      <x:c r="C138" s="1" t="s">
        <x:v>75</x:v>
      </x:c>
      <x:c r="D138" s="7" t="s">
        <x:v>52</x:v>
      </x:c>
      <x:c r="E138" s="8" t="s">
        <x:v>76</x:v>
      </x:c>
      <x:c r="F138" s="9" t="n">
        <x:v>11</x:v>
      </x:c>
      <x:c r="G138" s="10" t="n">
        <x:v>4</x:v>
      </x:c>
      <x:c r="H138" s="9">
        <x:f>ROUND(ROUND(F138,2)*ROUND(G138,3),2)</x:f>
      </x:c>
    </x:row>
    <x:row r="139" spans="1:8">
      <x:c r="A139" s="1" t="s">
        <x:v>74</x:v>
      </x:c>
      <x:c r="B139" s="1" t="n">
        <x:v>4</x:v>
      </x:c>
      <x:c r="C139" s="1" t="s">
        <x:v>77</x:v>
      </x:c>
      <x:c r="D139" s="7" t="s">
        <x:v>52</x:v>
      </x:c>
      <x:c r="E139" s="8" t="s">
        <x:v>78</x:v>
      </x:c>
      <x:c r="F139" s="9" t="n">
        <x:v>3.52</x:v>
      </x:c>
      <x:c r="G139" s="10" t="n">
        <x:v>16</x:v>
      </x:c>
      <x:c r="H139" s="9">
        <x:f>ROUND(ROUND(F139,2)*ROUND(G139,3),2)</x:f>
      </x:c>
    </x:row>
    <x:row r="140" spans="1:8">
      <x:c r="A140" s="1" t="s">
        <x:v>74</x:v>
      </x:c>
      <x:c r="B140" s="1" t="n">
        <x:v>5</x:v>
      </x:c>
      <x:c r="C140" s="1" t="s">
        <x:v>79</x:v>
      </x:c>
      <x:c r="D140" s="7" t="s">
        <x:v>18</x:v>
      </x:c>
      <x:c r="E140" s="8" t="s">
        <x:v>80</x:v>
      </x:c>
      <x:c r="F140" s="9" t="n">
        <x:v>4.49</x:v>
      </x:c>
      <x:c r="G140" s="10" t="n">
        <x:v>6.4</x:v>
      </x:c>
      <x:c r="H140" s="9">
        <x:f>ROUND(ROUND(F140,2)*ROUND(G140,3),2)</x:f>
      </x:c>
    </x:row>
    <x:row r="141" spans="1:8">
      <x:c r="A141" s="1" t="s">
        <x:v>74</x:v>
      </x:c>
      <x:c r="B141" s="1" t="n">
        <x:v>6</x:v>
      </x:c>
      <x:c r="C141" s="1" t="s">
        <x:v>81</x:v>
      </x:c>
      <x:c r="D141" s="7" t="s">
        <x:v>34</x:v>
      </x:c>
      <x:c r="E141" s="8" t="s">
        <x:v>82</x:v>
      </x:c>
      <x:c r="F141" s="9" t="n">
        <x:v>15.55</x:v>
      </x:c>
      <x:c r="G141" s="10" t="n">
        <x:v>14.1</x:v>
      </x:c>
      <x:c r="H141" s="9">
        <x:f>ROUND(ROUND(F141,2)*ROUND(G141,3),2)</x:f>
      </x:c>
    </x:row>
    <x:row r="142" spans="1:8">
      <x:c r="A142" s="1" t="s">
        <x:v>74</x:v>
      </x:c>
      <x:c r="B142" s="1" t="n">
        <x:v>7</x:v>
      </x:c>
      <x:c r="C142" s="1" t="s">
        <x:v>83</x:v>
      </x:c>
      <x:c r="D142" s="7" t="s">
        <x:v>18</x:v>
      </x:c>
      <x:c r="E142" s="8" t="s">
        <x:v>84</x:v>
      </x:c>
      <x:c r="F142" s="9" t="n">
        <x:v>1.73</x:v>
      </x:c>
      <x:c r="G142" s="10" t="n">
        <x:v>10.9</x:v>
      </x:c>
      <x:c r="H142" s="9">
        <x:f>ROUND(ROUND(F142,2)*ROUND(G142,3),2)</x:f>
      </x:c>
    </x:row>
    <x:row r="143" spans="1:8">
      <x:c r="A143" s="1" t="s">
        <x:v>74</x:v>
      </x:c>
      <x:c r="B143" s="1" t="n">
        <x:v>8</x:v>
      </x:c>
      <x:c r="C143" s="1" t="s">
        <x:v>85</x:v>
      </x:c>
      <x:c r="D143" s="7" t="s">
        <x:v>13</x:v>
      </x:c>
      <x:c r="E143" s="8" t="s">
        <x:v>86</x:v>
      </x:c>
      <x:c r="F143" s="9" t="n">
        <x:v>754.6</x:v>
      </x:c>
      <x:c r="G143" s="10" t="n">
        <x:v>1</x:v>
      </x:c>
      <x:c r="H143" s="9">
        <x:f>ROUND(ROUND(F143,2)*ROUND(G143,3),2)</x:f>
      </x:c>
    </x:row>
    <x:row r="144" spans="1:8">
      <x:c r="A144" s="1" t="s">
        <x:v>74</x:v>
      </x:c>
      <x:c r="B144" s="1" t="n">
        <x:v>9</x:v>
      </x:c>
      <x:c r="C144" s="1" t="s">
        <x:v>87</x:v>
      </x:c>
      <x:c r="D144" s="7" t="s">
        <x:v>13</x:v>
      </x:c>
      <x:c r="E144" s="8" t="s">
        <x:v>88</x:v>
      </x:c>
      <x:c r="F144" s="9" t="n">
        <x:v>348.91</x:v>
      </x:c>
      <x:c r="G144" s="10" t="n">
        <x:v>2</x:v>
      </x:c>
      <x:c r="H144" s="9">
        <x:f>ROUND(ROUND(F144,2)*ROUND(G144,3),2)</x:f>
      </x:c>
    </x:row>
    <x:row r="145" spans="1:8">
      <x:c r="A145" s="1" t="s">
        <x:v>74</x:v>
      </x:c>
      <x:c r="B145" s="1" t="n">
        <x:v>10</x:v>
      </x:c>
      <x:c r="C145" s="1" t="s">
        <x:v>89</x:v>
      </x:c>
      <x:c r="D145" s="7" t="s">
        <x:v>52</x:v>
      </x:c>
      <x:c r="E145" s="8" t="s">
        <x:v>90</x:v>
      </x:c>
      <x:c r="F145" s="9" t="n">
        <x:v>66.28</x:v>
      </x:c>
      <x:c r="G145" s="10" t="n">
        <x:v>8</x:v>
      </x:c>
      <x:c r="H145" s="9">
        <x:f>ROUND(ROUND(F145,2)*ROUND(G145,3),2)</x:f>
      </x:c>
    </x:row>
    <x:row r="146" spans="1:8">
      <x:c r="A146" s="1" t="s">
        <x:v>74</x:v>
      </x:c>
      <x:c r="B146" s="1" t="n">
        <x:v>11</x:v>
      </x:c>
      <x:c r="C146" s="1" t="s">
        <x:v>91</x:v>
      </x:c>
      <x:c r="D146" s="7" t="s">
        <x:v>34</x:v>
      </x:c>
      <x:c r="E146" s="8" t="s">
        <x:v>92</x:v>
      </x:c>
      <x:c r="F146" s="9" t="n">
        <x:v>10.52</x:v>
      </x:c>
      <x:c r="G146" s="10" t="n">
        <x:v>6.13</x:v>
      </x:c>
      <x:c r="H146" s="9">
        <x:f>ROUND(ROUND(F146,2)*ROUND(G146,3),2)</x:f>
      </x:c>
    </x:row>
    <x:row r="147" spans="1:8">
      <x:c r="A147" s="1" t="s">
        <x:v>74</x:v>
      </x:c>
      <x:c r="B147" s="1" t="n">
        <x:v>12</x:v>
      </x:c>
      <x:c r="C147" s="1" t="s">
        <x:v>93</x:v>
      </x:c>
      <x:c r="D147" s="7" t="s">
        <x:v>34</x:v>
      </x:c>
      <x:c r="E147" s="8" t="s">
        <x:v>94</x:v>
      </x:c>
      <x:c r="F147" s="9" t="n">
        <x:v>119.85</x:v>
      </x:c>
      <x:c r="G147" s="10" t="n">
        <x:v>10.007</x:v>
      </x:c>
      <x:c r="H147" s="9">
        <x:f>ROUND(ROUND(F147,2)*ROUND(G147,3),2)</x:f>
      </x:c>
    </x:row>
    <x:row r="148" spans="1:8">
      <x:c r="A148" s="1" t="s">
        <x:v>74</x:v>
      </x:c>
      <x:c r="B148" s="1" t="n">
        <x:v>13</x:v>
      </x:c>
      <x:c r="C148" s="1" t="s">
        <x:v>15</x:v>
      </x:c>
      <x:c r="D148" s="7" t="s">
        <x:v>13</x:v>
      </x:c>
      <x:c r="E148" s="8" t="s">
        <x:v>16</x:v>
      </x:c>
      <x:c r="F148" s="9" t="n">
        <x:v>750</x:v>
      </x:c>
      <x:c r="G148" s="10" t="n">
        <x:v>1</x:v>
      </x:c>
      <x:c r="H148" s="9">
        <x:f>ROUND(ROUND(F148,2)*ROUND(G148,3),2)</x:f>
      </x:c>
    </x:row>
    <x:row r="149" spans="1:8">
      <x:c r="A149" s="1" t="s">
        <x:v>74</x:v>
      </x:c>
      <x:c r="B149" s="1" t="n">
        <x:v>14</x:v>
      </x:c>
      <x:c r="C149" s="1" t="s">
        <x:v>17</x:v>
      </x:c>
      <x:c r="D149" s="7" t="s">
        <x:v>18</x:v>
      </x:c>
      <x:c r="E149" s="8" t="s">
        <x:v>19</x:v>
      </x:c>
      <x:c r="F149" s="9" t="n">
        <x:v>0.23</x:v>
      </x:c>
      <x:c r="G149" s="10" t="n">
        <x:v>1350</x:v>
      </x:c>
      <x:c r="H149" s="9">
        <x:f>ROUND(ROUND(F149,2)*ROUND(G149,3),2)</x:f>
      </x:c>
    </x:row>
    <x:row r="150" spans="1:8">
      <x:c r="A150" s="1" t="s">
        <x:v>74</x:v>
      </x:c>
      <x:c r="B150" s="1" t="n">
        <x:v>15</x:v>
      </x:c>
      <x:c r="C150" s="1" t="s">
        <x:v>27</x:v>
      </x:c>
      <x:c r="D150" s="7" t="s">
        <x:v>18</x:v>
      </x:c>
      <x:c r="E150" s="8" t="s">
        <x:v>28</x:v>
      </x:c>
      <x:c r="F150" s="9" t="n">
        <x:v>0.54</x:v>
      </x:c>
      <x:c r="G150" s="10" t="n">
        <x:v>780</x:v>
      </x:c>
      <x:c r="H150" s="9">
        <x:f>ROUND(ROUND(F150,2)*ROUND(G150,3),2)</x:f>
      </x:c>
    </x:row>
    <x:row r="151" spans="1:8">
      <x:c r="A151" s="1" t="s">
        <x:v>74</x:v>
      </x:c>
      <x:c r="B151" s="1" t="n">
        <x:v>16</x:v>
      </x:c>
      <x:c r="C151" s="1" t="s">
        <x:v>31</x:v>
      </x:c>
      <x:c r="D151" s="7" t="s">
        <x:v>25</x:v>
      </x:c>
      <x:c r="E151" s="8" t="s">
        <x:v>32</x:v>
      </x:c>
      <x:c r="F151" s="9" t="n">
        <x:v>84.91</x:v>
      </x:c>
      <x:c r="G151" s="10" t="n">
        <x:v>93.6</x:v>
      </x:c>
      <x:c r="H151" s="9">
        <x:f>ROUND(ROUND(F151,2)*ROUND(G151,3),2)</x:f>
      </x:c>
    </x:row>
    <x:row r="152" spans="1:8">
      <x:c r="A152" s="1" t="s">
        <x:v>74</x:v>
      </x:c>
      <x:c r="B152" s="1" t="n">
        <x:v>17</x:v>
      </x:c>
      <x:c r="C152" s="1" t="s">
        <x:v>33</x:v>
      </x:c>
      <x:c r="D152" s="7" t="s">
        <x:v>34</x:v>
      </x:c>
      <x:c r="E152" s="8" t="s">
        <x:v>35</x:v>
      </x:c>
      <x:c r="F152" s="9" t="n">
        <x:v>8.15</x:v>
      </x:c>
      <x:c r="G152" s="10" t="n">
        <x:v>17.55</x:v>
      </x:c>
      <x:c r="H152" s="9">
        <x:f>ROUND(ROUND(F152,2)*ROUND(G152,3),2)</x:f>
      </x:c>
    </x:row>
    <x:row r="153" spans="1:8">
      <x:c r="A153" s="1" t="s">
        <x:v>74</x:v>
      </x:c>
      <x:c r="B153" s="1" t="n">
        <x:v>18</x:v>
      </x:c>
      <x:c r="C153" s="1" t="s">
        <x:v>36</x:v>
      </x:c>
      <x:c r="D153" s="7" t="s">
        <x:v>34</x:v>
      </x:c>
      <x:c r="E153" s="8" t="s">
        <x:v>37</x:v>
      </x:c>
      <x:c r="F153" s="9" t="n">
        <x:v>14.82</x:v>
      </x:c>
      <x:c r="G153" s="10" t="n">
        <x:v>17.55</x:v>
      </x:c>
      <x:c r="H153" s="9">
        <x:f>ROUND(ROUND(F153,2)*ROUND(G153,3),2)</x:f>
      </x:c>
    </x:row>
    <x:row r="154" spans="1:8">
      <x:c r="A154" s="1" t="s">
        <x:v>74</x:v>
      </x:c>
      <x:c r="B154" s="1" t="n">
        <x:v>19</x:v>
      </x:c>
      <x:c r="C154" s="1" t="s">
        <x:v>95</x:v>
      </x:c>
      <x:c r="D154" s="7" t="s">
        <x:v>13</x:v>
      </x:c>
      <x:c r="E154" s="8" t="s">
        <x:v>96</x:v>
      </x:c>
      <x:c r="F154" s="9" t="n">
        <x:v>110.05</x:v>
      </x:c>
      <x:c r="G154" s="10" t="n">
        <x:v>10</x:v>
      </x:c>
      <x:c r="H154" s="9">
        <x:f>ROUND(ROUND(F154,2)*ROUND(G154,3),2)</x:f>
      </x:c>
    </x:row>
    <x:row r="155" spans="1:8">
      <x:c r="A155" s="1" t="s">
        <x:v>74</x:v>
      </x:c>
      <x:c r="B155" s="1" t="n">
        <x:v>20</x:v>
      </x:c>
      <x:c r="C155" s="1" t="s">
        <x:v>59</x:v>
      </x:c>
      <x:c r="D155" s="7" t="s">
        <x:v>13</x:v>
      </x:c>
      <x:c r="E155" s="8" t="s">
        <x:v>60</x:v>
      </x:c>
      <x:c r="F155" s="9" t="n">
        <x:v>1500</x:v>
      </x:c>
      <x:c r="G155" s="10" t="n">
        <x:v>1</x:v>
      </x:c>
      <x:c r="H155" s="9">
        <x:f>ROUND(ROUND(F155,2)*ROUND(G155,3),2)</x:f>
      </x:c>
    </x:row>
    <x:row r="156" spans="1:8">
      <x:c r="A156" s="1" t="s">
        <x:v>74</x:v>
      </x:c>
      <x:c r="B156" s="1" t="n">
        <x:v>21</x:v>
      </x:c>
      <x:c r="C156" s="1" t="s">
        <x:v>38</x:v>
      </x:c>
      <x:c r="D156" s="7" t="s">
        <x:v>39</x:v>
      </x:c>
      <x:c r="E156" s="8" t="s">
        <x:v>40</x:v>
      </x:c>
      <x:c r="F156" s="9" t="n">
        <x:v>1000</x:v>
      </x:c>
      <x:c r="G156" s="10" t="n">
        <x:v>0.5</x:v>
      </x:c>
      <x:c r="H156" s="9">
        <x:f>ROUND(ROUND(F156,2)*ROUND(G156,3),2)</x:f>
      </x:c>
    </x:row>
    <x:row r="157" spans="1:8">
      <x:c r="A157" s="1" t="s">
        <x:v>74</x:v>
      </x:c>
      <x:c r="B157" s="1" t="n">
        <x:v>22</x:v>
      </x:c>
      <x:c r="C157" s="1" t="s">
        <x:v>41</x:v>
      </x:c>
      <x:c r="D157" s="7" t="s">
        <x:v>39</x:v>
      </x:c>
      <x:c r="E157" s="8" t="s">
        <x:v>42</x:v>
      </x:c>
      <x:c r="F157" s="9" t="n">
        <x:v>10000</x:v>
      </x:c>
      <x:c r="G157" s="10" t="n">
        <x:v>0.07</x:v>
      </x:c>
      <x:c r="H157" s="9">
        <x:f>ROUND(ROUND(F157,2)*ROUND(G157,3),2)</x:f>
      </x:c>
    </x:row>
    <x:row r="158" spans="1:8">
      <x:c r="A158" s="1" t="s">
        <x:v>74</x:v>
      </x:c>
      <x:c r="B158" s="1" t="n">
        <x:v>23</x:v>
      </x:c>
      <x:c r="C158" s="1" t="s">
        <x:v>43</x:v>
      </x:c>
      <x:c r="D158" s="7" t="s">
        <x:v>39</x:v>
      </x:c>
      <x:c r="E158" s="8" t="s">
        <x:v>44</x:v>
      </x:c>
      <x:c r="F158" s="9" t="n">
        <x:v>600</x:v>
      </x:c>
      <x:c r="G158" s="10" t="n">
        <x:v>1</x:v>
      </x:c>
      <x:c r="H158" s="9">
        <x:f>ROUND(ROUND(F158,2)*ROUND(G158,3),2)</x:f>
      </x:c>
    </x:row>
    <x:row r="159" spans="1:8">
      <x:c r="E159" s="5" t="s">
        <x:v>45</x:v>
      </x:c>
      <x:c r="F159" s="5" t="s"/>
      <x:c r="G159" s="5" t="s"/>
      <x:c r="H159" s="11">
        <x:f>SUM(H136:H158)</x:f>
      </x:c>
    </x:row>
    <x:row r="161" spans="1:8">
      <x:c r="C161" s="5" t="s">
        <x:v>6</x:v>
      </x:c>
      <x:c r="D161" s="6" t="s">
        <x:v>7</x:v>
      </x:c>
      <x:c r="E161" s="5" t="s">
        <x:v>8</x:v>
      </x:c>
    </x:row>
    <x:row r="162" spans="1:8">
      <x:c r="C162" s="5" t="s">
        <x:v>9</x:v>
      </x:c>
      <x:c r="D162" s="6" t="s">
        <x:v>97</x:v>
      </x:c>
      <x:c r="E162" s="5" t="s">
        <x:v>98</x:v>
      </x:c>
    </x:row>
    <x:row r="164" spans="1:8">
      <x:c r="A164" s="1" t="s">
        <x:v>99</x:v>
      </x:c>
      <x:c r="B164" s="1" t="n">
        <x:v>1</x:v>
      </x:c>
      <x:c r="C164" s="1" t="s">
        <x:v>15</x:v>
      </x:c>
      <x:c r="D164" s="7" t="s">
        <x:v>13</x:v>
      </x:c>
      <x:c r="E164" s="8" t="s">
        <x:v>16</x:v>
      </x:c>
      <x:c r="F164" s="9" t="n">
        <x:v>750</x:v>
      </x:c>
      <x:c r="G164" s="10" t="n">
        <x:v>1</x:v>
      </x:c>
      <x:c r="H164" s="9">
        <x:f>ROUND(ROUND(F164,2)*ROUND(G164,3),2)</x:f>
      </x:c>
    </x:row>
    <x:row r="165" spans="1:8">
      <x:c r="A165" s="1" t="s">
        <x:v>99</x:v>
      </x:c>
      <x:c r="B165" s="1" t="n">
        <x:v>2</x:v>
      </x:c>
      <x:c r="C165" s="1" t="s">
        <x:v>17</x:v>
      </x:c>
      <x:c r="D165" s="7" t="s">
        <x:v>18</x:v>
      </x:c>
      <x:c r="E165" s="8" t="s">
        <x:v>19</x:v>
      </x:c>
      <x:c r="F165" s="9" t="n">
        <x:v>0.23</x:v>
      </x:c>
      <x:c r="G165" s="10" t="n">
        <x:v>325</x:v>
      </x:c>
      <x:c r="H165" s="9">
        <x:f>ROUND(ROUND(F165,2)*ROUND(G165,3),2)</x:f>
      </x:c>
    </x:row>
    <x:row r="166" spans="1:8">
      <x:c r="A166" s="1" t="s">
        <x:v>99</x:v>
      </x:c>
      <x:c r="B166" s="1" t="n">
        <x:v>3</x:v>
      </x:c>
      <x:c r="C166" s="1" t="s">
        <x:v>20</x:v>
      </x:c>
      <x:c r="D166" s="7" t="s">
        <x:v>18</x:v>
      </x:c>
      <x:c r="E166" s="8" t="s">
        <x:v>21</x:v>
      </x:c>
      <x:c r="F166" s="9" t="n">
        <x:v>0.56</x:v>
      </x:c>
      <x:c r="G166" s="10" t="n">
        <x:v>105</x:v>
      </x:c>
      <x:c r="H166" s="9">
        <x:f>ROUND(ROUND(F166,2)*ROUND(G166,3),2)</x:f>
      </x:c>
    </x:row>
    <x:row r="167" spans="1:8">
      <x:c r="A167" s="1" t="s">
        <x:v>99</x:v>
      </x:c>
      <x:c r="B167" s="1" t="n">
        <x:v>4</x:v>
      </x:c>
      <x:c r="C167" s="1" t="s">
        <x:v>22</x:v>
      </x:c>
      <x:c r="D167" s="7" t="s">
        <x:v>18</x:v>
      </x:c>
      <x:c r="E167" s="8" t="s">
        <x:v>23</x:v>
      </x:c>
      <x:c r="F167" s="9" t="n">
        <x:v>0.78</x:v>
      </x:c>
      <x:c r="G167" s="10" t="n">
        <x:v>15</x:v>
      </x:c>
      <x:c r="H167" s="9">
        <x:f>ROUND(ROUND(F167,2)*ROUND(G167,3),2)</x:f>
      </x:c>
    </x:row>
    <x:row r="168" spans="1:8">
      <x:c r="A168" s="1" t="s">
        <x:v>99</x:v>
      </x:c>
      <x:c r="B168" s="1" t="n">
        <x:v>5</x:v>
      </x:c>
      <x:c r="C168" s="1" t="s">
        <x:v>24</x:v>
      </x:c>
      <x:c r="D168" s="7" t="s">
        <x:v>25</x:v>
      </x:c>
      <x:c r="E168" s="8" t="s">
        <x:v>26</x:v>
      </x:c>
      <x:c r="F168" s="9" t="n">
        <x:v>79.6</x:v>
      </x:c>
      <x:c r="G168" s="10" t="n">
        <x:v>2.52</x:v>
      </x:c>
      <x:c r="H168" s="9">
        <x:f>ROUND(ROUND(F168,2)*ROUND(G168,3),2)</x:f>
      </x:c>
    </x:row>
    <x:row r="169" spans="1:8">
      <x:c r="A169" s="1" t="s">
        <x:v>99</x:v>
      </x:c>
      <x:c r="B169" s="1" t="n">
        <x:v>6</x:v>
      </x:c>
      <x:c r="C169" s="1" t="s">
        <x:v>27</x:v>
      </x:c>
      <x:c r="D169" s="7" t="s">
        <x:v>18</x:v>
      </x:c>
      <x:c r="E169" s="8" t="s">
        <x:v>28</x:v>
      </x:c>
      <x:c r="F169" s="9" t="n">
        <x:v>0.54</x:v>
      </x:c>
      <x:c r="G169" s="10" t="n">
        <x:v>65</x:v>
      </x:c>
      <x:c r="H169" s="9">
        <x:f>ROUND(ROUND(F169,2)*ROUND(G169,3),2)</x:f>
      </x:c>
    </x:row>
    <x:row r="170" spans="1:8">
      <x:c r="A170" s="1" t="s">
        <x:v>99</x:v>
      </x:c>
      <x:c r="B170" s="1" t="n">
        <x:v>7</x:v>
      </x:c>
      <x:c r="C170" s="1" t="s">
        <x:v>29</x:v>
      </x:c>
      <x:c r="D170" s="7" t="s">
        <x:v>18</x:v>
      </x:c>
      <x:c r="E170" s="8" t="s">
        <x:v>30</x:v>
      </x:c>
      <x:c r="F170" s="9" t="n">
        <x:v>5.5</x:v>
      </x:c>
      <x:c r="G170" s="10" t="n">
        <x:v>52</x:v>
      </x:c>
      <x:c r="H170" s="9">
        <x:f>ROUND(ROUND(F170,2)*ROUND(G170,3),2)</x:f>
      </x:c>
    </x:row>
    <x:row r="171" spans="1:8">
      <x:c r="A171" s="1" t="s">
        <x:v>99</x:v>
      </x:c>
      <x:c r="B171" s="1" t="n">
        <x:v>8</x:v>
      </x:c>
      <x:c r="C171" s="1" t="s">
        <x:v>31</x:v>
      </x:c>
      <x:c r="D171" s="7" t="s">
        <x:v>25</x:v>
      </x:c>
      <x:c r="E171" s="8" t="s">
        <x:v>32</x:v>
      </x:c>
      <x:c r="F171" s="9" t="n">
        <x:v>84.91</x:v>
      </x:c>
      <x:c r="G171" s="10" t="n">
        <x:v>7.8</x:v>
      </x:c>
      <x:c r="H171" s="9">
        <x:f>ROUND(ROUND(F171,2)*ROUND(G171,3),2)</x:f>
      </x:c>
    </x:row>
    <x:row r="172" spans="1:8">
      <x:c r="A172" s="1" t="s">
        <x:v>99</x:v>
      </x:c>
      <x:c r="B172" s="1" t="n">
        <x:v>9</x:v>
      </x:c>
      <x:c r="C172" s="1" t="s">
        <x:v>33</x:v>
      </x:c>
      <x:c r="D172" s="7" t="s">
        <x:v>34</x:v>
      </x:c>
      <x:c r="E172" s="8" t="s">
        <x:v>35</x:v>
      </x:c>
      <x:c r="F172" s="9" t="n">
        <x:v>8.15</x:v>
      </x:c>
      <x:c r="G172" s="10" t="n">
        <x:v>5.59</x:v>
      </x:c>
      <x:c r="H172" s="9">
        <x:f>ROUND(ROUND(F172,2)*ROUND(G172,3),2)</x:f>
      </x:c>
    </x:row>
    <x:row r="173" spans="1:8">
      <x:c r="A173" s="1" t="s">
        <x:v>99</x:v>
      </x:c>
      <x:c r="B173" s="1" t="n">
        <x:v>10</x:v>
      </x:c>
      <x:c r="C173" s="1" t="s">
        <x:v>36</x:v>
      </x:c>
      <x:c r="D173" s="7" t="s">
        <x:v>34</x:v>
      </x:c>
      <x:c r="E173" s="8" t="s">
        <x:v>37</x:v>
      </x:c>
      <x:c r="F173" s="9" t="n">
        <x:v>14.82</x:v>
      </x:c>
      <x:c r="G173" s="10" t="n">
        <x:v>5.59</x:v>
      </x:c>
      <x:c r="H173" s="9">
        <x:f>ROUND(ROUND(F173,2)*ROUND(G173,3),2)</x:f>
      </x:c>
    </x:row>
    <x:row r="174" spans="1:8">
      <x:c r="A174" s="1" t="s">
        <x:v>99</x:v>
      </x:c>
      <x:c r="B174" s="1" t="n">
        <x:v>11</x:v>
      </x:c>
      <x:c r="C174" s="1" t="s">
        <x:v>41</x:v>
      </x:c>
      <x:c r="D174" s="7" t="s">
        <x:v>39</x:v>
      </x:c>
      <x:c r="E174" s="8" t="s">
        <x:v>42</x:v>
      </x:c>
      <x:c r="F174" s="9" t="n">
        <x:v>10000</x:v>
      </x:c>
      <x:c r="G174" s="10" t="n">
        <x:v>0.01</x:v>
      </x:c>
      <x:c r="H174" s="9">
        <x:f>ROUND(ROUND(F174,2)*ROUND(G174,3),2)</x:f>
      </x:c>
    </x:row>
    <x:row r="175" spans="1:8">
      <x:c r="A175" s="1" t="s">
        <x:v>99</x:v>
      </x:c>
      <x:c r="B175" s="1" t="n">
        <x:v>12</x:v>
      </x:c>
      <x:c r="C175" s="1" t="s">
        <x:v>43</x:v>
      </x:c>
      <x:c r="D175" s="7" t="s">
        <x:v>39</x:v>
      </x:c>
      <x:c r="E175" s="8" t="s">
        <x:v>44</x:v>
      </x:c>
      <x:c r="F175" s="9" t="n">
        <x:v>600</x:v>
      </x:c>
      <x:c r="G175" s="10" t="n">
        <x:v>1</x:v>
      </x:c>
      <x:c r="H175" s="9">
        <x:f>ROUND(ROUND(F175,2)*ROUND(G175,3),2)</x:f>
      </x:c>
    </x:row>
    <x:row r="176" spans="1:8">
      <x:c r="E176" s="5" t="s">
        <x:v>45</x:v>
      </x:c>
      <x:c r="F176" s="5" t="s"/>
      <x:c r="G176" s="5" t="s"/>
      <x:c r="H176" s="11">
        <x:f>SUM(H164:H175)</x:f>
      </x:c>
    </x:row>
    <x:row r="178" spans="1:8">
      <x:c r="C178" s="5" t="s">
        <x:v>6</x:v>
      </x:c>
      <x:c r="D178" s="6" t="s">
        <x:v>7</x:v>
      </x:c>
      <x:c r="E178" s="5" t="s">
        <x:v>8</x:v>
      </x:c>
    </x:row>
    <x:row r="179" spans="1:8">
      <x:c r="C179" s="5" t="s">
        <x:v>9</x:v>
      </x:c>
      <x:c r="D179" s="6" t="s">
        <x:v>100</x:v>
      </x:c>
      <x:c r="E179" s="5" t="s">
        <x:v>101</x:v>
      </x:c>
    </x:row>
    <x:row r="181" spans="1:8">
      <x:c r="A181" s="1" t="s">
        <x:v>102</x:v>
      </x:c>
      <x:c r="B181" s="1" t="n">
        <x:v>1</x:v>
      </x:c>
      <x:c r="C181" s="1" t="s">
        <x:v>15</x:v>
      </x:c>
      <x:c r="D181" s="7" t="s">
        <x:v>13</x:v>
      </x:c>
      <x:c r="E181" s="8" t="s">
        <x:v>16</x:v>
      </x:c>
      <x:c r="F181" s="9" t="n">
        <x:v>750</x:v>
      </x:c>
      <x:c r="G181" s="10" t="n">
        <x:v>1</x:v>
      </x:c>
      <x:c r="H181" s="9">
        <x:f>ROUND(ROUND(F181,2)*ROUND(G181,3),2)</x:f>
      </x:c>
    </x:row>
    <x:row r="182" spans="1:8">
      <x:c r="A182" s="1" t="s">
        <x:v>102</x:v>
      </x:c>
      <x:c r="B182" s="1" t="n">
        <x:v>2</x:v>
      </x:c>
      <x:c r="C182" s="1" t="s">
        <x:v>17</x:v>
      </x:c>
      <x:c r="D182" s="7" t="s">
        <x:v>18</x:v>
      </x:c>
      <x:c r="E182" s="8" t="s">
        <x:v>19</x:v>
      </x:c>
      <x:c r="F182" s="9" t="n">
        <x:v>0.23</x:v>
      </x:c>
      <x:c r="G182" s="10" t="n">
        <x:v>475</x:v>
      </x:c>
      <x:c r="H182" s="9">
        <x:f>ROUND(ROUND(F182,2)*ROUND(G182,3),2)</x:f>
      </x:c>
    </x:row>
    <x:row r="183" spans="1:8">
      <x:c r="A183" s="1" t="s">
        <x:v>102</x:v>
      </x:c>
      <x:c r="B183" s="1" t="n">
        <x:v>3</x:v>
      </x:c>
      <x:c r="C183" s="1" t="s">
        <x:v>20</x:v>
      </x:c>
      <x:c r="D183" s="7" t="s">
        <x:v>18</x:v>
      </x:c>
      <x:c r="E183" s="8" t="s">
        <x:v>21</x:v>
      </x:c>
      <x:c r="F183" s="9" t="n">
        <x:v>0.56</x:v>
      </x:c>
      <x:c r="G183" s="10" t="n">
        <x:v>154</x:v>
      </x:c>
      <x:c r="H183" s="9">
        <x:f>ROUND(ROUND(F183,2)*ROUND(G183,3),2)</x:f>
      </x:c>
    </x:row>
    <x:row r="184" spans="1:8">
      <x:c r="A184" s="1" t="s">
        <x:v>102</x:v>
      </x:c>
      <x:c r="B184" s="1" t="n">
        <x:v>4</x:v>
      </x:c>
      <x:c r="C184" s="1" t="s">
        <x:v>22</x:v>
      </x:c>
      <x:c r="D184" s="7" t="s">
        <x:v>18</x:v>
      </x:c>
      <x:c r="E184" s="8" t="s">
        <x:v>23</x:v>
      </x:c>
      <x:c r="F184" s="9" t="n">
        <x:v>0.78</x:v>
      </x:c>
      <x:c r="G184" s="10" t="n">
        <x:v>22</x:v>
      </x:c>
      <x:c r="H184" s="9">
        <x:f>ROUND(ROUND(F184,2)*ROUND(G184,3),2)</x:f>
      </x:c>
    </x:row>
    <x:row r="185" spans="1:8">
      <x:c r="A185" s="1" t="s">
        <x:v>102</x:v>
      </x:c>
      <x:c r="B185" s="1" t="n">
        <x:v>5</x:v>
      </x:c>
      <x:c r="C185" s="1" t="s">
        <x:v>24</x:v>
      </x:c>
      <x:c r="D185" s="7" t="s">
        <x:v>25</x:v>
      </x:c>
      <x:c r="E185" s="8" t="s">
        <x:v>26</x:v>
      </x:c>
      <x:c r="F185" s="9" t="n">
        <x:v>79.6</x:v>
      </x:c>
      <x:c r="G185" s="10" t="n">
        <x:v>3.696</x:v>
      </x:c>
      <x:c r="H185" s="9">
        <x:f>ROUND(ROUND(F185,2)*ROUND(G185,3),2)</x:f>
      </x:c>
    </x:row>
    <x:row r="186" spans="1:8">
      <x:c r="A186" s="1" t="s">
        <x:v>102</x:v>
      </x:c>
      <x:c r="B186" s="1" t="n">
        <x:v>6</x:v>
      </x:c>
      <x:c r="C186" s="1" t="s">
        <x:v>27</x:v>
      </x:c>
      <x:c r="D186" s="7" t="s">
        <x:v>18</x:v>
      </x:c>
      <x:c r="E186" s="8" t="s">
        <x:v>28</x:v>
      </x:c>
      <x:c r="F186" s="9" t="n">
        <x:v>0.54</x:v>
      </x:c>
      <x:c r="G186" s="10" t="n">
        <x:v>95</x:v>
      </x:c>
      <x:c r="H186" s="9">
        <x:f>ROUND(ROUND(F186,2)*ROUND(G186,3),2)</x:f>
      </x:c>
    </x:row>
    <x:row r="187" spans="1:8">
      <x:c r="A187" s="1" t="s">
        <x:v>102</x:v>
      </x:c>
      <x:c r="B187" s="1" t="n">
        <x:v>7</x:v>
      </x:c>
      <x:c r="C187" s="1" t="s">
        <x:v>31</x:v>
      </x:c>
      <x:c r="D187" s="7" t="s">
        <x:v>25</x:v>
      </x:c>
      <x:c r="E187" s="8" t="s">
        <x:v>32</x:v>
      </x:c>
      <x:c r="F187" s="9" t="n">
        <x:v>84.91</x:v>
      </x:c>
      <x:c r="G187" s="10" t="n">
        <x:v>11.4</x:v>
      </x:c>
      <x:c r="H187" s="9">
        <x:f>ROUND(ROUND(F187,2)*ROUND(G187,3),2)</x:f>
      </x:c>
    </x:row>
    <x:row r="188" spans="1:8">
      <x:c r="A188" s="1" t="s">
        <x:v>102</x:v>
      </x:c>
      <x:c r="B188" s="1" t="n">
        <x:v>8</x:v>
      </x:c>
      <x:c r="C188" s="1" t="s">
        <x:v>33</x:v>
      </x:c>
      <x:c r="D188" s="7" t="s">
        <x:v>34</x:v>
      </x:c>
      <x:c r="E188" s="8" t="s">
        <x:v>35</x:v>
      </x:c>
      <x:c r="F188" s="9" t="n">
        <x:v>8.15</x:v>
      </x:c>
      <x:c r="G188" s="10" t="n">
        <x:v>8.177</x:v>
      </x:c>
      <x:c r="H188" s="9">
        <x:f>ROUND(ROUND(F188,2)*ROUND(G188,3),2)</x:f>
      </x:c>
    </x:row>
    <x:row r="189" spans="1:8">
      <x:c r="A189" s="1" t="s">
        <x:v>102</x:v>
      </x:c>
      <x:c r="B189" s="1" t="n">
        <x:v>9</x:v>
      </x:c>
      <x:c r="C189" s="1" t="s">
        <x:v>36</x:v>
      </x:c>
      <x:c r="D189" s="7" t="s">
        <x:v>34</x:v>
      </x:c>
      <x:c r="E189" s="8" t="s">
        <x:v>37</x:v>
      </x:c>
      <x:c r="F189" s="9" t="n">
        <x:v>14.82</x:v>
      </x:c>
      <x:c r="G189" s="10" t="n">
        <x:v>8.177</x:v>
      </x:c>
      <x:c r="H189" s="9">
        <x:f>ROUND(ROUND(F189,2)*ROUND(G189,3),2)</x:f>
      </x:c>
    </x:row>
    <x:row r="190" spans="1:8">
      <x:c r="A190" s="1" t="s">
        <x:v>102</x:v>
      </x:c>
      <x:c r="B190" s="1" t="n">
        <x:v>10</x:v>
      </x:c>
      <x:c r="C190" s="1" t="s">
        <x:v>41</x:v>
      </x:c>
      <x:c r="D190" s="7" t="s">
        <x:v>39</x:v>
      </x:c>
      <x:c r="E190" s="8" t="s">
        <x:v>42</x:v>
      </x:c>
      <x:c r="F190" s="9" t="n">
        <x:v>10000</x:v>
      </x:c>
      <x:c r="G190" s="10" t="n">
        <x:v>0.01</x:v>
      </x:c>
      <x:c r="H190" s="9">
        <x:f>ROUND(ROUND(F190,2)*ROUND(G190,3),2)</x:f>
      </x:c>
    </x:row>
    <x:row r="191" spans="1:8">
      <x:c r="A191" s="1" t="s">
        <x:v>102</x:v>
      </x:c>
      <x:c r="B191" s="1" t="n">
        <x:v>11</x:v>
      </x:c>
      <x:c r="C191" s="1" t="s">
        <x:v>43</x:v>
      </x:c>
      <x:c r="D191" s="7" t="s">
        <x:v>39</x:v>
      </x:c>
      <x:c r="E191" s="8" t="s">
        <x:v>44</x:v>
      </x:c>
      <x:c r="F191" s="9" t="n">
        <x:v>600</x:v>
      </x:c>
      <x:c r="G191" s="10" t="n">
        <x:v>1</x:v>
      </x:c>
      <x:c r="H191" s="9">
        <x:f>ROUND(ROUND(F191,2)*ROUND(G191,3),2)</x:f>
      </x:c>
    </x:row>
    <x:row r="192" spans="1:8">
      <x:c r="E192" s="5" t="s">
        <x:v>45</x:v>
      </x:c>
      <x:c r="F192" s="5" t="s"/>
      <x:c r="G192" s="5" t="s"/>
      <x:c r="H192" s="11">
        <x:f>SUM(H181:H191)</x:f>
      </x:c>
    </x:row>
    <x:row r="194" spans="1:8">
      <x:c r="C194" s="5" t="s">
        <x:v>6</x:v>
      </x:c>
      <x:c r="D194" s="6" t="s">
        <x:v>7</x:v>
      </x:c>
      <x:c r="E194" s="5" t="s">
        <x:v>8</x:v>
      </x:c>
    </x:row>
    <x:row r="195" spans="1:8">
      <x:c r="C195" s="5" t="s">
        <x:v>9</x:v>
      </x:c>
      <x:c r="D195" s="6" t="s">
        <x:v>103</x:v>
      </x:c>
      <x:c r="E195" s="5" t="s">
        <x:v>104</x:v>
      </x:c>
    </x:row>
    <x:row r="197" spans="1:8">
      <x:c r="A197" s="1" t="s">
        <x:v>105</x:v>
      </x:c>
      <x:c r="B197" s="1" t="n">
        <x:v>1</x:v>
      </x:c>
      <x:c r="C197" s="1" t="s">
        <x:v>67</x:v>
      </x:c>
      <x:c r="D197" s="7" t="s">
        <x:v>13</x:v>
      </x:c>
      <x:c r="E197" s="8" t="s">
        <x:v>68</x:v>
      </x:c>
      <x:c r="F197" s="9" t="n">
        <x:v>44.22</x:v>
      </x:c>
      <x:c r="G197" s="10" t="n">
        <x:v>1</x:v>
      </x:c>
      <x:c r="H197" s="9">
        <x:f>ROUND(ROUND(F197,2)*ROUND(G197,3),2)</x:f>
      </x:c>
    </x:row>
    <x:row r="198" spans="1:8">
      <x:c r="A198" s="1" t="s">
        <x:v>105</x:v>
      </x:c>
      <x:c r="B198" s="1" t="n">
        <x:v>2</x:v>
      </x:c>
      <x:c r="C198" s="1" t="s">
        <x:v>106</x:v>
      </x:c>
      <x:c r="D198" s="7" t="s">
        <x:v>13</x:v>
      </x:c>
      <x:c r="E198" s="8" t="s">
        <x:v>107</x:v>
      </x:c>
      <x:c r="F198" s="9" t="n">
        <x:v>56.49</x:v>
      </x:c>
      <x:c r="G198" s="10" t="n">
        <x:v>1</x:v>
      </x:c>
      <x:c r="H198" s="9">
        <x:f>ROUND(ROUND(F198,2)*ROUND(G198,3),2)</x:f>
      </x:c>
    </x:row>
    <x:row r="199" spans="1:8">
      <x:c r="A199" s="1" t="s">
        <x:v>105</x:v>
      </x:c>
      <x:c r="B199" s="1" t="n">
        <x:v>3</x:v>
      </x:c>
      <x:c r="C199" s="1" t="s">
        <x:v>12</x:v>
      </x:c>
      <x:c r="D199" s="7" t="s">
        <x:v>13</x:v>
      </x:c>
      <x:c r="E199" s="8" t="s">
        <x:v>14</x:v>
      </x:c>
      <x:c r="F199" s="9" t="n">
        <x:v>86.84</x:v>
      </x:c>
      <x:c r="G199" s="10" t="n">
        <x:v>2</x:v>
      </x:c>
      <x:c r="H199" s="9">
        <x:f>ROUND(ROUND(F199,2)*ROUND(G199,3),2)</x:f>
      </x:c>
    </x:row>
    <x:row r="200" spans="1:8">
      <x:c r="A200" s="1" t="s">
        <x:v>105</x:v>
      </x:c>
      <x:c r="B200" s="1" t="n">
        <x:v>4</x:v>
      </x:c>
      <x:c r="C200" s="1" t="s">
        <x:v>15</x:v>
      </x:c>
      <x:c r="D200" s="7" t="s">
        <x:v>13</x:v>
      </x:c>
      <x:c r="E200" s="8" t="s">
        <x:v>16</x:v>
      </x:c>
      <x:c r="F200" s="9" t="n">
        <x:v>750</x:v>
      </x:c>
      <x:c r="G200" s="10" t="n">
        <x:v>1</x:v>
      </x:c>
      <x:c r="H200" s="9">
        <x:f>ROUND(ROUND(F200,2)*ROUND(G200,3),2)</x:f>
      </x:c>
    </x:row>
    <x:row r="201" spans="1:8">
      <x:c r="A201" s="1" t="s">
        <x:v>105</x:v>
      </x:c>
      <x:c r="B201" s="1" t="n">
        <x:v>5</x:v>
      </x:c>
      <x:c r="C201" s="1" t="s">
        <x:v>17</x:v>
      </x:c>
      <x:c r="D201" s="7" t="s">
        <x:v>18</x:v>
      </x:c>
      <x:c r="E201" s="8" t="s">
        <x:v>19</x:v>
      </x:c>
      <x:c r="F201" s="9" t="n">
        <x:v>0.23</x:v>
      </x:c>
      <x:c r="G201" s="10" t="n">
        <x:v>1150</x:v>
      </x:c>
      <x:c r="H201" s="9">
        <x:f>ROUND(ROUND(F201,2)*ROUND(G201,3),2)</x:f>
      </x:c>
    </x:row>
    <x:row r="202" spans="1:8">
      <x:c r="A202" s="1" t="s">
        <x:v>105</x:v>
      </x:c>
      <x:c r="B202" s="1" t="n">
        <x:v>6</x:v>
      </x:c>
      <x:c r="C202" s="1" t="s">
        <x:v>20</x:v>
      </x:c>
      <x:c r="D202" s="7" t="s">
        <x:v>18</x:v>
      </x:c>
      <x:c r="E202" s="8" t="s">
        <x:v>21</x:v>
      </x:c>
      <x:c r="F202" s="9" t="n">
        <x:v>0.56</x:v>
      </x:c>
      <x:c r="G202" s="10" t="n">
        <x:v>385</x:v>
      </x:c>
      <x:c r="H202" s="9">
        <x:f>ROUND(ROUND(F202,2)*ROUND(G202,3),2)</x:f>
      </x:c>
    </x:row>
    <x:row r="203" spans="1:8">
      <x:c r="A203" s="1" t="s">
        <x:v>105</x:v>
      </x:c>
      <x:c r="B203" s="1" t="n">
        <x:v>7</x:v>
      </x:c>
      <x:c r="C203" s="1" t="s">
        <x:v>22</x:v>
      </x:c>
      <x:c r="D203" s="7" t="s">
        <x:v>18</x:v>
      </x:c>
      <x:c r="E203" s="8" t="s">
        <x:v>23</x:v>
      </x:c>
      <x:c r="F203" s="9" t="n">
        <x:v>0.78</x:v>
      </x:c>
      <x:c r="G203" s="10" t="n">
        <x:v>55</x:v>
      </x:c>
      <x:c r="H203" s="9">
        <x:f>ROUND(ROUND(F203,2)*ROUND(G203,3),2)</x:f>
      </x:c>
    </x:row>
    <x:row r="204" spans="1:8">
      <x:c r="A204" s="1" t="s">
        <x:v>105</x:v>
      </x:c>
      <x:c r="B204" s="1" t="n">
        <x:v>8</x:v>
      </x:c>
      <x:c r="C204" s="1" t="s">
        <x:v>24</x:v>
      </x:c>
      <x:c r="D204" s="7" t="s">
        <x:v>25</x:v>
      </x:c>
      <x:c r="E204" s="8" t="s">
        <x:v>26</x:v>
      </x:c>
      <x:c r="F204" s="9" t="n">
        <x:v>79.6</x:v>
      </x:c>
      <x:c r="G204" s="10" t="n">
        <x:v>9.24</x:v>
      </x:c>
      <x:c r="H204" s="9">
        <x:f>ROUND(ROUND(F204,2)*ROUND(G204,3),2)</x:f>
      </x:c>
    </x:row>
    <x:row r="205" spans="1:8">
      <x:c r="A205" s="1" t="s">
        <x:v>105</x:v>
      </x:c>
      <x:c r="B205" s="1" t="n">
        <x:v>9</x:v>
      </x:c>
      <x:c r="C205" s="1" t="s">
        <x:v>27</x:v>
      </x:c>
      <x:c r="D205" s="7" t="s">
        <x:v>18</x:v>
      </x:c>
      <x:c r="E205" s="8" t="s">
        <x:v>28</x:v>
      </x:c>
      <x:c r="F205" s="9" t="n">
        <x:v>0.54</x:v>
      </x:c>
      <x:c r="G205" s="10" t="n">
        <x:v>230</x:v>
      </x:c>
      <x:c r="H205" s="9">
        <x:f>ROUND(ROUND(F205,2)*ROUND(G205,3),2)</x:f>
      </x:c>
    </x:row>
    <x:row r="206" spans="1:8">
      <x:c r="A206" s="1" t="s">
        <x:v>105</x:v>
      </x:c>
      <x:c r="B206" s="1" t="n">
        <x:v>10</x:v>
      </x:c>
      <x:c r="C206" s="1" t="s">
        <x:v>29</x:v>
      </x:c>
      <x:c r="D206" s="7" t="s">
        <x:v>18</x:v>
      </x:c>
      <x:c r="E206" s="8" t="s">
        <x:v>30</x:v>
      </x:c>
      <x:c r="F206" s="9" t="n">
        <x:v>5.5</x:v>
      </x:c>
      <x:c r="G206" s="10" t="n">
        <x:v>184</x:v>
      </x:c>
      <x:c r="H206" s="9">
        <x:f>ROUND(ROUND(F206,2)*ROUND(G206,3),2)</x:f>
      </x:c>
    </x:row>
    <x:row r="207" spans="1:8">
      <x:c r="A207" s="1" t="s">
        <x:v>105</x:v>
      </x:c>
      <x:c r="B207" s="1" t="n">
        <x:v>11</x:v>
      </x:c>
      <x:c r="C207" s="1" t="s">
        <x:v>31</x:v>
      </x:c>
      <x:c r="D207" s="7" t="s">
        <x:v>25</x:v>
      </x:c>
      <x:c r="E207" s="8" t="s">
        <x:v>32</x:v>
      </x:c>
      <x:c r="F207" s="9" t="n">
        <x:v>84.91</x:v>
      </x:c>
      <x:c r="G207" s="10" t="n">
        <x:v>27.6</x:v>
      </x:c>
      <x:c r="H207" s="9">
        <x:f>ROUND(ROUND(F207,2)*ROUND(G207,3),2)</x:f>
      </x:c>
    </x:row>
    <x:row r="208" spans="1:8">
      <x:c r="A208" s="1" t="s">
        <x:v>105</x:v>
      </x:c>
      <x:c r="B208" s="1" t="n">
        <x:v>12</x:v>
      </x:c>
      <x:c r="C208" s="1" t="s">
        <x:v>49</x:v>
      </x:c>
      <x:c r="D208" s="7" t="s">
        <x:v>13</x:v>
      </x:c>
      <x:c r="E208" s="8" t="s">
        <x:v>50</x:v>
      </x:c>
      <x:c r="F208" s="9" t="n">
        <x:v>1450</x:v>
      </x:c>
      <x:c r="G208" s="10" t="n">
        <x:v>1</x:v>
      </x:c>
      <x:c r="H208" s="9">
        <x:f>ROUND(ROUND(F208,2)*ROUND(G208,3),2)</x:f>
      </x:c>
    </x:row>
    <x:row r="209" spans="1:8">
      <x:c r="A209" s="1" t="s">
        <x:v>105</x:v>
      </x:c>
      <x:c r="B209" s="1" t="n">
        <x:v>13</x:v>
      </x:c>
      <x:c r="C209" s="1" t="s">
        <x:v>33</x:v>
      </x:c>
      <x:c r="D209" s="7" t="s">
        <x:v>34</x:v>
      </x:c>
      <x:c r="E209" s="8" t="s">
        <x:v>35</x:v>
      </x:c>
      <x:c r="F209" s="9" t="n">
        <x:v>8.15</x:v>
      </x:c>
      <x:c r="G209" s="10" t="n">
        <x:v>19.955</x:v>
      </x:c>
      <x:c r="H209" s="9">
        <x:f>ROUND(ROUND(F209,2)*ROUND(G209,3),2)</x:f>
      </x:c>
    </x:row>
    <x:row r="210" spans="1:8">
      <x:c r="A210" s="1" t="s">
        <x:v>105</x:v>
      </x:c>
      <x:c r="B210" s="1" t="n">
        <x:v>14</x:v>
      </x:c>
      <x:c r="C210" s="1" t="s">
        <x:v>36</x:v>
      </x:c>
      <x:c r="D210" s="7" t="s">
        <x:v>34</x:v>
      </x:c>
      <x:c r="E210" s="8" t="s">
        <x:v>37</x:v>
      </x:c>
      <x:c r="F210" s="9" t="n">
        <x:v>14.82</x:v>
      </x:c>
      <x:c r="G210" s="10" t="n">
        <x:v>19.955</x:v>
      </x:c>
      <x:c r="H210" s="9">
        <x:f>ROUND(ROUND(F210,2)*ROUND(G210,3),2)</x:f>
      </x:c>
    </x:row>
    <x:row r="211" spans="1:8">
      <x:c r="A211" s="1" t="s">
        <x:v>105</x:v>
      </x:c>
      <x:c r="B211" s="1" t="n">
        <x:v>15</x:v>
      </x:c>
      <x:c r="C211" s="1" t="s">
        <x:v>59</x:v>
      </x:c>
      <x:c r="D211" s="7" t="s">
        <x:v>13</x:v>
      </x:c>
      <x:c r="E211" s="8" t="s">
        <x:v>60</x:v>
      </x:c>
      <x:c r="F211" s="9" t="n">
        <x:v>1500</x:v>
      </x:c>
      <x:c r="G211" s="10" t="n">
        <x:v>0.5</x:v>
      </x:c>
      <x:c r="H211" s="9">
        <x:f>ROUND(ROUND(F211,2)*ROUND(G211,3),2)</x:f>
      </x:c>
    </x:row>
    <x:row r="212" spans="1:8">
      <x:c r="A212" s="1" t="s">
        <x:v>105</x:v>
      </x:c>
      <x:c r="B212" s="1" t="n">
        <x:v>16</x:v>
      </x:c>
      <x:c r="C212" s="1" t="s">
        <x:v>51</x:v>
      </x:c>
      <x:c r="D212" s="7" t="s">
        <x:v>52</x:v>
      </x:c>
      <x:c r="E212" s="8" t="s">
        <x:v>53</x:v>
      </x:c>
      <x:c r="F212" s="9" t="n">
        <x:v>37.59</x:v>
      </x:c>
      <x:c r="G212" s="10" t="n">
        <x:v>7</x:v>
      </x:c>
      <x:c r="H212" s="9">
        <x:f>ROUND(ROUND(F212,2)*ROUND(G212,3),2)</x:f>
      </x:c>
    </x:row>
    <x:row r="213" spans="1:8">
      <x:c r="A213" s="1" t="s">
        <x:v>105</x:v>
      </x:c>
      <x:c r="B213" s="1" t="n">
        <x:v>17</x:v>
      </x:c>
      <x:c r="C213" s="1" t="s">
        <x:v>54</x:v>
      </x:c>
      <x:c r="D213" s="7" t="s">
        <x:v>13</x:v>
      </x:c>
      <x:c r="E213" s="8" t="s">
        <x:v>55</x:v>
      </x:c>
      <x:c r="F213" s="9" t="n">
        <x:v>96.9</x:v>
      </x:c>
      <x:c r="G213" s="10" t="n">
        <x:v>2</x:v>
      </x:c>
      <x:c r="H213" s="9">
        <x:f>ROUND(ROUND(F213,2)*ROUND(G213,3),2)</x:f>
      </x:c>
    </x:row>
    <x:row r="214" spans="1:8">
      <x:c r="A214" s="1" t="s">
        <x:v>105</x:v>
      </x:c>
      <x:c r="B214" s="1" t="n">
        <x:v>18</x:v>
      </x:c>
      <x:c r="C214" s="1" t="s">
        <x:v>38</x:v>
      </x:c>
      <x:c r="D214" s="7" t="s">
        <x:v>39</x:v>
      </x:c>
      <x:c r="E214" s="8" t="s">
        <x:v>40</x:v>
      </x:c>
      <x:c r="F214" s="9" t="n">
        <x:v>1000</x:v>
      </x:c>
      <x:c r="G214" s="10" t="n">
        <x:v>0.5</x:v>
      </x:c>
      <x:c r="H214" s="9">
        <x:f>ROUND(ROUND(F214,2)*ROUND(G214,3),2)</x:f>
      </x:c>
    </x:row>
    <x:row r="215" spans="1:8">
      <x:c r="A215" s="1" t="s">
        <x:v>105</x:v>
      </x:c>
      <x:c r="B215" s="1" t="n">
        <x:v>19</x:v>
      </x:c>
      <x:c r="C215" s="1" t="s">
        <x:v>41</x:v>
      </x:c>
      <x:c r="D215" s="7" t="s">
        <x:v>39</x:v>
      </x:c>
      <x:c r="E215" s="8" t="s">
        <x:v>42</x:v>
      </x:c>
      <x:c r="F215" s="9" t="n">
        <x:v>10000</x:v>
      </x:c>
      <x:c r="G215" s="10" t="n">
        <x:v>0.04</x:v>
      </x:c>
      <x:c r="H215" s="9">
        <x:f>ROUND(ROUND(F215,2)*ROUND(G215,3),2)</x:f>
      </x:c>
    </x:row>
    <x:row r="216" spans="1:8">
      <x:c r="A216" s="1" t="s">
        <x:v>105</x:v>
      </x:c>
      <x:c r="B216" s="1" t="n">
        <x:v>20</x:v>
      </x:c>
      <x:c r="C216" s="1" t="s">
        <x:v>43</x:v>
      </x:c>
      <x:c r="D216" s="7" t="s">
        <x:v>39</x:v>
      </x:c>
      <x:c r="E216" s="8" t="s">
        <x:v>44</x:v>
      </x:c>
      <x:c r="F216" s="9" t="n">
        <x:v>600</x:v>
      </x:c>
      <x:c r="G216" s="10" t="n">
        <x:v>1</x:v>
      </x:c>
      <x:c r="H216" s="9">
        <x:f>ROUND(ROUND(F216,2)*ROUND(G216,3),2)</x:f>
      </x:c>
    </x:row>
    <x:row r="217" spans="1:8">
      <x:c r="E217" s="5" t="s">
        <x:v>45</x:v>
      </x:c>
      <x:c r="F217" s="5" t="s"/>
      <x:c r="G217" s="5" t="s"/>
      <x:c r="H217" s="11">
        <x:f>SUM(H197:H216)</x:f>
      </x:c>
    </x:row>
    <x:row r="219" spans="1:8">
      <x:c r="C219" s="5" t="s">
        <x:v>6</x:v>
      </x:c>
      <x:c r="D219" s="6" t="s">
        <x:v>7</x:v>
      </x:c>
      <x:c r="E219" s="5" t="s">
        <x:v>8</x:v>
      </x:c>
    </x:row>
    <x:row r="220" spans="1:8">
      <x:c r="C220" s="5" t="s">
        <x:v>9</x:v>
      </x:c>
      <x:c r="D220" s="6" t="s">
        <x:v>108</x:v>
      </x:c>
      <x:c r="E220" s="5" t="s">
        <x:v>109</x:v>
      </x:c>
    </x:row>
    <x:row r="222" spans="1:8">
      <x:c r="A222" s="1" t="s">
        <x:v>110</x:v>
      </x:c>
      <x:c r="B222" s="1" t="n">
        <x:v>1</x:v>
      </x:c>
      <x:c r="C222" s="1" t="s">
        <x:v>15</x:v>
      </x:c>
      <x:c r="D222" s="7" t="s">
        <x:v>13</x:v>
      </x:c>
      <x:c r="E222" s="8" t="s">
        <x:v>16</x:v>
      </x:c>
      <x:c r="F222" s="9" t="n">
        <x:v>750</x:v>
      </x:c>
      <x:c r="G222" s="10" t="n">
        <x:v>1</x:v>
      </x:c>
      <x:c r="H222" s="9">
        <x:f>ROUND(ROUND(F222,2)*ROUND(G222,3),2)</x:f>
      </x:c>
    </x:row>
    <x:row r="223" spans="1:8">
      <x:c r="A223" s="1" t="s">
        <x:v>110</x:v>
      </x:c>
      <x:c r="B223" s="1" t="n">
        <x:v>2</x:v>
      </x:c>
      <x:c r="C223" s="1" t="s">
        <x:v>17</x:v>
      </x:c>
      <x:c r="D223" s="7" t="s">
        <x:v>18</x:v>
      </x:c>
      <x:c r="E223" s="8" t="s">
        <x:v>19</x:v>
      </x:c>
      <x:c r="F223" s="9" t="n">
        <x:v>0.23</x:v>
      </x:c>
      <x:c r="G223" s="10" t="n">
        <x:v>150</x:v>
      </x:c>
      <x:c r="H223" s="9">
        <x:f>ROUND(ROUND(F223,2)*ROUND(G223,3),2)</x:f>
      </x:c>
    </x:row>
    <x:row r="224" spans="1:8">
      <x:c r="A224" s="1" t="s">
        <x:v>110</x:v>
      </x:c>
      <x:c r="B224" s="1" t="n">
        <x:v>3</x:v>
      </x:c>
      <x:c r="C224" s="1" t="s">
        <x:v>20</x:v>
      </x:c>
      <x:c r="D224" s="7" t="s">
        <x:v>18</x:v>
      </x:c>
      <x:c r="E224" s="8" t="s">
        <x:v>21</x:v>
      </x:c>
      <x:c r="F224" s="9" t="n">
        <x:v>0.56</x:v>
      </x:c>
      <x:c r="G224" s="10" t="n">
        <x:v>210</x:v>
      </x:c>
      <x:c r="H224" s="9">
        <x:f>ROUND(ROUND(F224,2)*ROUND(G224,3),2)</x:f>
      </x:c>
    </x:row>
    <x:row r="225" spans="1:8">
      <x:c r="A225" s="1" t="s">
        <x:v>110</x:v>
      </x:c>
      <x:c r="B225" s="1" t="n">
        <x:v>4</x:v>
      </x:c>
      <x:c r="C225" s="1" t="s">
        <x:v>22</x:v>
      </x:c>
      <x:c r="D225" s="7" t="s">
        <x:v>18</x:v>
      </x:c>
      <x:c r="E225" s="8" t="s">
        <x:v>23</x:v>
      </x:c>
      <x:c r="F225" s="9" t="n">
        <x:v>0.78</x:v>
      </x:c>
      <x:c r="G225" s="10" t="n">
        <x:v>30</x:v>
      </x:c>
      <x:c r="H225" s="9">
        <x:f>ROUND(ROUND(F225,2)*ROUND(G225,3),2)</x:f>
      </x:c>
    </x:row>
    <x:row r="226" spans="1:8">
      <x:c r="A226" s="1" t="s">
        <x:v>110</x:v>
      </x:c>
      <x:c r="B226" s="1" t="n">
        <x:v>5</x:v>
      </x:c>
      <x:c r="C226" s="1" t="s">
        <x:v>24</x:v>
      </x:c>
      <x:c r="D226" s="7" t="s">
        <x:v>25</x:v>
      </x:c>
      <x:c r="E226" s="8" t="s">
        <x:v>26</x:v>
      </x:c>
      <x:c r="F226" s="9" t="n">
        <x:v>79.6</x:v>
      </x:c>
      <x:c r="G226" s="10" t="n">
        <x:v>5.04</x:v>
      </x:c>
      <x:c r="H226" s="9">
        <x:f>ROUND(ROUND(F226,2)*ROUND(G226,3),2)</x:f>
      </x:c>
    </x:row>
    <x:row r="227" spans="1:8">
      <x:c r="A227" s="1" t="s">
        <x:v>110</x:v>
      </x:c>
      <x:c r="B227" s="1" t="n">
        <x:v>6</x:v>
      </x:c>
      <x:c r="C227" s="1" t="s">
        <x:v>27</x:v>
      </x:c>
      <x:c r="D227" s="7" t="s">
        <x:v>18</x:v>
      </x:c>
      <x:c r="E227" s="8" t="s">
        <x:v>28</x:v>
      </x:c>
      <x:c r="F227" s="9" t="n">
        <x:v>0.54</x:v>
      </x:c>
      <x:c r="G227" s="10" t="n">
        <x:v>30</x:v>
      </x:c>
      <x:c r="H227" s="9">
        <x:f>ROUND(ROUND(F227,2)*ROUND(G227,3),2)</x:f>
      </x:c>
    </x:row>
    <x:row r="228" spans="1:8">
      <x:c r="A228" s="1" t="s">
        <x:v>110</x:v>
      </x:c>
      <x:c r="B228" s="1" t="n">
        <x:v>7</x:v>
      </x:c>
      <x:c r="C228" s="1" t="s">
        <x:v>31</x:v>
      </x:c>
      <x:c r="D228" s="7" t="s">
        <x:v>25</x:v>
      </x:c>
      <x:c r="E228" s="8" t="s">
        <x:v>32</x:v>
      </x:c>
      <x:c r="F228" s="9" t="n">
        <x:v>84.91</x:v>
      </x:c>
      <x:c r="G228" s="10" t="n">
        <x:v>3.6</x:v>
      </x:c>
      <x:c r="H228" s="9">
        <x:f>ROUND(ROUND(F228,2)*ROUND(G228,3),2)</x:f>
      </x:c>
    </x:row>
    <x:row r="229" spans="1:8">
      <x:c r="A229" s="1" t="s">
        <x:v>110</x:v>
      </x:c>
      <x:c r="B229" s="1" t="n">
        <x:v>8</x:v>
      </x:c>
      <x:c r="C229" s="1" t="s">
        <x:v>33</x:v>
      </x:c>
      <x:c r="D229" s="7" t="s">
        <x:v>34</x:v>
      </x:c>
      <x:c r="E229" s="8" t="s">
        <x:v>35</x:v>
      </x:c>
      <x:c r="F229" s="9" t="n">
        <x:v>8.15</x:v>
      </x:c>
      <x:c r="G229" s="10" t="n">
        <x:v>4.68</x:v>
      </x:c>
      <x:c r="H229" s="9">
        <x:f>ROUND(ROUND(F229,2)*ROUND(G229,3),2)</x:f>
      </x:c>
    </x:row>
    <x:row r="230" spans="1:8">
      <x:c r="A230" s="1" t="s">
        <x:v>110</x:v>
      </x:c>
      <x:c r="B230" s="1" t="n">
        <x:v>9</x:v>
      </x:c>
      <x:c r="C230" s="1" t="s">
        <x:v>36</x:v>
      </x:c>
      <x:c r="D230" s="7" t="s">
        <x:v>34</x:v>
      </x:c>
      <x:c r="E230" s="8" t="s">
        <x:v>37</x:v>
      </x:c>
      <x:c r="F230" s="9" t="n">
        <x:v>14.82</x:v>
      </x:c>
      <x:c r="G230" s="10" t="n">
        <x:v>4.68</x:v>
      </x:c>
      <x:c r="H230" s="9">
        <x:f>ROUND(ROUND(F230,2)*ROUND(G230,3),2)</x:f>
      </x:c>
    </x:row>
    <x:row r="231" spans="1:8">
      <x:c r="A231" s="1" t="s">
        <x:v>110</x:v>
      </x:c>
      <x:c r="B231" s="1" t="n">
        <x:v>10</x:v>
      </x:c>
      <x:c r="C231" s="1" t="s">
        <x:v>41</x:v>
      </x:c>
      <x:c r="D231" s="7" t="s">
        <x:v>39</x:v>
      </x:c>
      <x:c r="E231" s="8" t="s">
        <x:v>42</x:v>
      </x:c>
      <x:c r="F231" s="9" t="n">
        <x:v>10000</x:v>
      </x:c>
      <x:c r="G231" s="10" t="n">
        <x:v>0.01</x:v>
      </x:c>
      <x:c r="H231" s="9">
        <x:f>ROUND(ROUND(F231,2)*ROUND(G231,3),2)</x:f>
      </x:c>
    </x:row>
    <x:row r="232" spans="1:8">
      <x:c r="A232" s="1" t="s">
        <x:v>110</x:v>
      </x:c>
      <x:c r="B232" s="1" t="n">
        <x:v>11</x:v>
      </x:c>
      <x:c r="C232" s="1" t="s">
        <x:v>43</x:v>
      </x:c>
      <x:c r="D232" s="7" t="s">
        <x:v>39</x:v>
      </x:c>
      <x:c r="E232" s="8" t="s">
        <x:v>44</x:v>
      </x:c>
      <x:c r="F232" s="9" t="n">
        <x:v>600</x:v>
      </x:c>
      <x:c r="G232" s="10" t="n">
        <x:v>1</x:v>
      </x:c>
      <x:c r="H232" s="9">
        <x:f>ROUND(ROUND(F232,2)*ROUND(G232,3),2)</x:f>
      </x:c>
    </x:row>
    <x:row r="233" spans="1:8">
      <x:c r="E233" s="5" t="s">
        <x:v>45</x:v>
      </x:c>
      <x:c r="F233" s="5" t="s"/>
      <x:c r="G233" s="5" t="s"/>
      <x:c r="H233" s="11">
        <x:f>SUM(H222:H232)</x:f>
      </x:c>
    </x:row>
    <x:row r="235" spans="1:8">
      <x:c r="C235" s="5" t="s">
        <x:v>6</x:v>
      </x:c>
      <x:c r="D235" s="6" t="s">
        <x:v>7</x:v>
      </x:c>
      <x:c r="E235" s="5" t="s">
        <x:v>8</x:v>
      </x:c>
    </x:row>
    <x:row r="236" spans="1:8">
      <x:c r="C236" s="5" t="s">
        <x:v>9</x:v>
      </x:c>
      <x:c r="D236" s="6" t="s">
        <x:v>111</x:v>
      </x:c>
      <x:c r="E236" s="5" t="s">
        <x:v>112</x:v>
      </x:c>
    </x:row>
    <x:row r="237" spans="1:8">
      <x:c r="C237" s="5" t="s">
        <x:v>113</x:v>
      </x:c>
      <x:c r="D237" s="6" t="s">
        <x:v>7</x:v>
      </x:c>
      <x:c r="E237" s="5" t="s">
        <x:v>114</x:v>
      </x:c>
    </x:row>
    <x:row r="239" spans="1:8">
      <x:c r="A239" s="1" t="s">
        <x:v>115</x:v>
      </x:c>
      <x:c r="B239" s="1" t="n">
        <x:v>1</x:v>
      </x:c>
      <x:c r="C239" s="1" t="s">
        <x:v>12</x:v>
      </x:c>
      <x:c r="D239" s="7" t="s">
        <x:v>13</x:v>
      </x:c>
      <x:c r="E239" s="8" t="s">
        <x:v>14</x:v>
      </x:c>
      <x:c r="F239" s="9" t="n">
        <x:v>86.84</x:v>
      </x:c>
      <x:c r="G239" s="10" t="n">
        <x:v>3</x:v>
      </x:c>
      <x:c r="H239" s="9">
        <x:f>ROUND(ROUND(F239,2)*ROUND(G239,3),2)</x:f>
      </x:c>
    </x:row>
    <x:row r="240" spans="1:8">
      <x:c r="A240" s="1" t="s">
        <x:v>115</x:v>
      </x:c>
      <x:c r="B240" s="1" t="n">
        <x:v>2</x:v>
      </x:c>
      <x:c r="C240" s="1" t="s">
        <x:v>15</x:v>
      </x:c>
      <x:c r="D240" s="7" t="s">
        <x:v>13</x:v>
      </x:c>
      <x:c r="E240" s="8" t="s">
        <x:v>16</x:v>
      </x:c>
      <x:c r="F240" s="9" t="n">
        <x:v>750</x:v>
      </x:c>
      <x:c r="G240" s="10" t="n">
        <x:v>1</x:v>
      </x:c>
      <x:c r="H240" s="9">
        <x:f>ROUND(ROUND(F240,2)*ROUND(G240,3),2)</x:f>
      </x:c>
    </x:row>
    <x:row r="241" spans="1:8">
      <x:c r="A241" s="1" t="s">
        <x:v>115</x:v>
      </x:c>
      <x:c r="B241" s="1" t="n">
        <x:v>3</x:v>
      </x:c>
      <x:c r="C241" s="1" t="s">
        <x:v>17</x:v>
      </x:c>
      <x:c r="D241" s="7" t="s">
        <x:v>18</x:v>
      </x:c>
      <x:c r="E241" s="8" t="s">
        <x:v>19</x:v>
      </x:c>
      <x:c r="F241" s="9" t="n">
        <x:v>0.23</x:v>
      </x:c>
      <x:c r="G241" s="10" t="n">
        <x:v>1950</x:v>
      </x:c>
      <x:c r="H241" s="9">
        <x:f>ROUND(ROUND(F241,2)*ROUND(G241,3),2)</x:f>
      </x:c>
    </x:row>
    <x:row r="242" spans="1:8">
      <x:c r="A242" s="1" t="s">
        <x:v>115</x:v>
      </x:c>
      <x:c r="B242" s="1" t="n">
        <x:v>4</x:v>
      </x:c>
      <x:c r="C242" s="1" t="s">
        <x:v>20</x:v>
      </x:c>
      <x:c r="D242" s="7" t="s">
        <x:v>18</x:v>
      </x:c>
      <x:c r="E242" s="8" t="s">
        <x:v>21</x:v>
      </x:c>
      <x:c r="F242" s="9" t="n">
        <x:v>0.56</x:v>
      </x:c>
      <x:c r="G242" s="10" t="n">
        <x:v>2828</x:v>
      </x:c>
      <x:c r="H242" s="9">
        <x:f>ROUND(ROUND(F242,2)*ROUND(G242,3),2)</x:f>
      </x:c>
    </x:row>
    <x:row r="243" spans="1:8">
      <x:c r="A243" s="1" t="s">
        <x:v>115</x:v>
      </x:c>
      <x:c r="B243" s="1" t="n">
        <x:v>5</x:v>
      </x:c>
      <x:c r="C243" s="1" t="s">
        <x:v>116</x:v>
      </x:c>
      <x:c r="D243" s="7" t="s">
        <x:v>52</x:v>
      </x:c>
      <x:c r="E243" s="8" t="s">
        <x:v>117</x:v>
      </x:c>
      <x:c r="F243" s="9" t="n">
        <x:v>3.79</x:v>
      </x:c>
      <x:c r="G243" s="10" t="n">
        <x:v>15</x:v>
      </x:c>
      <x:c r="H243" s="9">
        <x:f>ROUND(ROUND(F243,2)*ROUND(G243,3),2)</x:f>
      </x:c>
    </x:row>
    <x:row r="244" spans="1:8">
      <x:c r="A244" s="1" t="s">
        <x:v>115</x:v>
      </x:c>
      <x:c r="B244" s="1" t="n">
        <x:v>6</x:v>
      </x:c>
      <x:c r="C244" s="1" t="s">
        <x:v>118</x:v>
      </x:c>
      <x:c r="D244" s="7" t="s">
        <x:v>52</x:v>
      </x:c>
      <x:c r="E244" s="8" t="s">
        <x:v>119</x:v>
      </x:c>
      <x:c r="F244" s="9" t="n">
        <x:v>37.33</x:v>
      </x:c>
      <x:c r="G244" s="10" t="n">
        <x:v>15</x:v>
      </x:c>
      <x:c r="H244" s="9">
        <x:f>ROUND(ROUND(F244,2)*ROUND(G244,3),2)</x:f>
      </x:c>
    </x:row>
    <x:row r="245" spans="1:8">
      <x:c r="A245" s="1" t="s">
        <x:v>115</x:v>
      </x:c>
      <x:c r="B245" s="1" t="n">
        <x:v>7</x:v>
      </x:c>
      <x:c r="C245" s="1" t="s">
        <x:v>22</x:v>
      </x:c>
      <x:c r="D245" s="7" t="s">
        <x:v>18</x:v>
      </x:c>
      <x:c r="E245" s="8" t="s">
        <x:v>23</x:v>
      </x:c>
      <x:c r="F245" s="9" t="n">
        <x:v>0.78</x:v>
      </x:c>
      <x:c r="G245" s="10" t="n">
        <x:v>404</x:v>
      </x:c>
      <x:c r="H245" s="9">
        <x:f>ROUND(ROUND(F245,2)*ROUND(G245,3),2)</x:f>
      </x:c>
    </x:row>
    <x:row r="246" spans="1:8">
      <x:c r="A246" s="1" t="s">
        <x:v>115</x:v>
      </x:c>
      <x:c r="B246" s="1" t="n">
        <x:v>8</x:v>
      </x:c>
      <x:c r="C246" s="1" t="s">
        <x:v>24</x:v>
      </x:c>
      <x:c r="D246" s="7" t="s">
        <x:v>25</x:v>
      </x:c>
      <x:c r="E246" s="8" t="s">
        <x:v>26</x:v>
      </x:c>
      <x:c r="F246" s="9" t="n">
        <x:v>79.6</x:v>
      </x:c>
      <x:c r="G246" s="10" t="n">
        <x:v>67.872</x:v>
      </x:c>
      <x:c r="H246" s="9">
        <x:f>ROUND(ROUND(F246,2)*ROUND(G246,3),2)</x:f>
      </x:c>
    </x:row>
    <x:row r="247" spans="1:8">
      <x:c r="A247" s="1" t="s">
        <x:v>115</x:v>
      </x:c>
      <x:c r="B247" s="1" t="n">
        <x:v>9</x:v>
      </x:c>
      <x:c r="C247" s="1" t="s">
        <x:v>27</x:v>
      </x:c>
      <x:c r="D247" s="7" t="s">
        <x:v>18</x:v>
      </x:c>
      <x:c r="E247" s="8" t="s">
        <x:v>28</x:v>
      </x:c>
      <x:c r="F247" s="9" t="n">
        <x:v>0.54</x:v>
      </x:c>
      <x:c r="G247" s="10" t="n">
        <x:v>1240</x:v>
      </x:c>
      <x:c r="H247" s="9">
        <x:f>ROUND(ROUND(F247,2)*ROUND(G247,3),2)</x:f>
      </x:c>
    </x:row>
    <x:row r="248" spans="1:8">
      <x:c r="A248" s="1" t="s">
        <x:v>115</x:v>
      </x:c>
      <x:c r="B248" s="1" t="n">
        <x:v>10</x:v>
      </x:c>
      <x:c r="C248" s="1" t="s">
        <x:v>29</x:v>
      </x:c>
      <x:c r="D248" s="7" t="s">
        <x:v>18</x:v>
      </x:c>
      <x:c r="E248" s="8" t="s">
        <x:v>30</x:v>
      </x:c>
      <x:c r="F248" s="9" t="n">
        <x:v>5.5</x:v>
      </x:c>
      <x:c r="G248" s="10" t="n">
        <x:v>868</x:v>
      </x:c>
      <x:c r="H248" s="9">
        <x:f>ROUND(ROUND(F248,2)*ROUND(G248,3),2)</x:f>
      </x:c>
    </x:row>
    <x:row r="249" spans="1:8">
      <x:c r="A249" s="1" t="s">
        <x:v>115</x:v>
      </x:c>
      <x:c r="B249" s="1" t="n">
        <x:v>11</x:v>
      </x:c>
      <x:c r="C249" s="1" t="s">
        <x:v>31</x:v>
      </x:c>
      <x:c r="D249" s="7" t="s">
        <x:v>25</x:v>
      </x:c>
      <x:c r="E249" s="8" t="s">
        <x:v>32</x:v>
      </x:c>
      <x:c r="F249" s="9" t="n">
        <x:v>84.91</x:v>
      </x:c>
      <x:c r="G249" s="10" t="n">
        <x:v>148.8</x:v>
      </x:c>
      <x:c r="H249" s="9">
        <x:f>ROUND(ROUND(F249,2)*ROUND(G249,3),2)</x:f>
      </x:c>
    </x:row>
    <x:row r="250" spans="1:8">
      <x:c r="A250" s="1" t="s">
        <x:v>115</x:v>
      </x:c>
      <x:c r="B250" s="1" t="n">
        <x:v>12</x:v>
      </x:c>
      <x:c r="C250" s="1" t="s">
        <x:v>33</x:v>
      </x:c>
      <x:c r="D250" s="7" t="s">
        <x:v>34</x:v>
      </x:c>
      <x:c r="E250" s="8" t="s">
        <x:v>35</x:v>
      </x:c>
      <x:c r="F250" s="9" t="n">
        <x:v>8.15</x:v>
      </x:c>
      <x:c r="G250" s="10" t="n">
        <x:v>63.577</x:v>
      </x:c>
      <x:c r="H250" s="9">
        <x:f>ROUND(ROUND(F250,2)*ROUND(G250,3),2)</x:f>
      </x:c>
    </x:row>
    <x:row r="251" spans="1:8">
      <x:c r="A251" s="1" t="s">
        <x:v>115</x:v>
      </x:c>
      <x:c r="B251" s="1" t="n">
        <x:v>13</x:v>
      </x:c>
      <x:c r="C251" s="1" t="s">
        <x:v>36</x:v>
      </x:c>
      <x:c r="D251" s="7" t="s">
        <x:v>34</x:v>
      </x:c>
      <x:c r="E251" s="8" t="s">
        <x:v>37</x:v>
      </x:c>
      <x:c r="F251" s="9" t="n">
        <x:v>14.82</x:v>
      </x:c>
      <x:c r="G251" s="10" t="n">
        <x:v>63.577</x:v>
      </x:c>
      <x:c r="H251" s="9">
        <x:f>ROUND(ROUND(F251,2)*ROUND(G251,3),2)</x:f>
      </x:c>
    </x:row>
    <x:row r="252" spans="1:8">
      <x:c r="A252" s="1" t="s">
        <x:v>115</x:v>
      </x:c>
      <x:c r="B252" s="1" t="n">
        <x:v>14</x:v>
      </x:c>
      <x:c r="C252" s="1" t="s">
        <x:v>38</x:v>
      </x:c>
      <x:c r="D252" s="7" t="s">
        <x:v>39</x:v>
      </x:c>
      <x:c r="E252" s="8" t="s">
        <x:v>40</x:v>
      </x:c>
      <x:c r="F252" s="9" t="n">
        <x:v>1000</x:v>
      </x:c>
      <x:c r="G252" s="10" t="n">
        <x:v>1</x:v>
      </x:c>
      <x:c r="H252" s="9">
        <x:f>ROUND(ROUND(F252,2)*ROUND(G252,3),2)</x:f>
      </x:c>
    </x:row>
    <x:row r="253" spans="1:8">
      <x:c r="A253" s="1" t="s">
        <x:v>115</x:v>
      </x:c>
      <x:c r="B253" s="1" t="n">
        <x:v>15</x:v>
      </x:c>
      <x:c r="C253" s="1" t="s">
        <x:v>41</x:v>
      </x:c>
      <x:c r="D253" s="7" t="s">
        <x:v>39</x:v>
      </x:c>
      <x:c r="E253" s="8" t="s">
        <x:v>42</x:v>
      </x:c>
      <x:c r="F253" s="9" t="n">
        <x:v>10000</x:v>
      </x:c>
      <x:c r="G253" s="10" t="n">
        <x:v>0.11</x:v>
      </x:c>
      <x:c r="H253" s="9">
        <x:f>ROUND(ROUND(F253,2)*ROUND(G253,3),2)</x:f>
      </x:c>
    </x:row>
    <x:row r="254" spans="1:8">
      <x:c r="A254" s="1" t="s">
        <x:v>115</x:v>
      </x:c>
      <x:c r="B254" s="1" t="n">
        <x:v>16</x:v>
      </x:c>
      <x:c r="C254" s="1" t="s">
        <x:v>43</x:v>
      </x:c>
      <x:c r="D254" s="7" t="s">
        <x:v>39</x:v>
      </x:c>
      <x:c r="E254" s="8" t="s">
        <x:v>44</x:v>
      </x:c>
      <x:c r="F254" s="9" t="n">
        <x:v>600</x:v>
      </x:c>
      <x:c r="G254" s="10" t="n">
        <x:v>1</x:v>
      </x:c>
      <x:c r="H254" s="9">
        <x:f>ROUND(ROUND(F254,2)*ROUND(G254,3),2)</x:f>
      </x:c>
    </x:row>
    <x:row r="255" spans="1:8">
      <x:c r="E255" s="5" t="s">
        <x:v>45</x:v>
      </x:c>
      <x:c r="F255" s="5" t="s"/>
      <x:c r="G255" s="5" t="s"/>
      <x:c r="H255" s="11">
        <x:f>SUM(H239:H254)</x:f>
      </x:c>
    </x:row>
    <x:row r="257" spans="1:8">
      <x:c r="C257" s="5" t="s">
        <x:v>6</x:v>
      </x:c>
      <x:c r="D257" s="6" t="s">
        <x:v>7</x:v>
      </x:c>
      <x:c r="E257" s="5" t="s">
        <x:v>8</x:v>
      </x:c>
    </x:row>
    <x:row r="258" spans="1:8">
      <x:c r="C258" s="5" t="s">
        <x:v>9</x:v>
      </x:c>
      <x:c r="D258" s="6" t="s">
        <x:v>111</x:v>
      </x:c>
      <x:c r="E258" s="5" t="s">
        <x:v>112</x:v>
      </x:c>
    </x:row>
    <x:row r="259" spans="1:8">
      <x:c r="C259" s="5" t="s">
        <x:v>113</x:v>
      </x:c>
      <x:c r="D259" s="6" t="s">
        <x:v>46</x:v>
      </x:c>
      <x:c r="E259" s="5" t="s">
        <x:v>120</x:v>
      </x:c>
    </x:row>
    <x:row r="261" spans="1:8">
      <x:c r="A261" s="1" t="s">
        <x:v>121</x:v>
      </x:c>
      <x:c r="B261" s="1" t="n">
        <x:v>1</x:v>
      </x:c>
      <x:c r="C261" s="1" t="s">
        <x:v>12</x:v>
      </x:c>
      <x:c r="D261" s="7" t="s">
        <x:v>13</x:v>
      </x:c>
      <x:c r="E261" s="8" t="s">
        <x:v>14</x:v>
      </x:c>
      <x:c r="F261" s="9" t="n">
        <x:v>86.84</x:v>
      </x:c>
      <x:c r="G261" s="10" t="n">
        <x:v>1</x:v>
      </x:c>
      <x:c r="H261" s="9">
        <x:f>ROUND(ROUND(F261,2)*ROUND(G261,3),2)</x:f>
      </x:c>
    </x:row>
    <x:row r="262" spans="1:8">
      <x:c r="A262" s="1" t="s">
        <x:v>121</x:v>
      </x:c>
      <x:c r="B262" s="1" t="n">
        <x:v>2</x:v>
      </x:c>
      <x:c r="C262" s="1" t="s">
        <x:v>15</x:v>
      </x:c>
      <x:c r="D262" s="7" t="s">
        <x:v>13</x:v>
      </x:c>
      <x:c r="E262" s="8" t="s">
        <x:v>16</x:v>
      </x:c>
      <x:c r="F262" s="9" t="n">
        <x:v>750</x:v>
      </x:c>
      <x:c r="G262" s="10" t="n">
        <x:v>1</x:v>
      </x:c>
      <x:c r="H262" s="9">
        <x:f>ROUND(ROUND(F262,2)*ROUND(G262,3),2)</x:f>
      </x:c>
    </x:row>
    <x:row r="263" spans="1:8">
      <x:c r="A263" s="1" t="s">
        <x:v>121</x:v>
      </x:c>
      <x:c r="B263" s="1" t="n">
        <x:v>3</x:v>
      </x:c>
      <x:c r="C263" s="1" t="s">
        <x:v>17</x:v>
      </x:c>
      <x:c r="D263" s="7" t="s">
        <x:v>18</x:v>
      </x:c>
      <x:c r="E263" s="8" t="s">
        <x:v>19</x:v>
      </x:c>
      <x:c r="F263" s="9" t="n">
        <x:v>0.23</x:v>
      </x:c>
      <x:c r="G263" s="10" t="n">
        <x:v>1000</x:v>
      </x:c>
      <x:c r="H263" s="9">
        <x:f>ROUND(ROUND(F263,2)*ROUND(G263,3),2)</x:f>
      </x:c>
    </x:row>
    <x:row r="264" spans="1:8">
      <x:c r="A264" s="1" t="s">
        <x:v>121</x:v>
      </x:c>
      <x:c r="B264" s="1" t="n">
        <x:v>4</x:v>
      </x:c>
      <x:c r="C264" s="1" t="s">
        <x:v>20</x:v>
      </x:c>
      <x:c r="D264" s="7" t="s">
        <x:v>18</x:v>
      </x:c>
      <x:c r="E264" s="8" t="s">
        <x:v>21</x:v>
      </x:c>
      <x:c r="F264" s="9" t="n">
        <x:v>0.56</x:v>
      </x:c>
      <x:c r="G264" s="10" t="n">
        <x:v>574</x:v>
      </x:c>
      <x:c r="H264" s="9">
        <x:f>ROUND(ROUND(F264,2)*ROUND(G264,3),2)</x:f>
      </x:c>
    </x:row>
    <x:row r="265" spans="1:8">
      <x:c r="A265" s="1" t="s">
        <x:v>121</x:v>
      </x:c>
      <x:c r="B265" s="1" t="n">
        <x:v>5</x:v>
      </x:c>
      <x:c r="C265" s="1" t="s">
        <x:v>22</x:v>
      </x:c>
      <x:c r="D265" s="7" t="s">
        <x:v>18</x:v>
      </x:c>
      <x:c r="E265" s="8" t="s">
        <x:v>23</x:v>
      </x:c>
      <x:c r="F265" s="9" t="n">
        <x:v>0.78</x:v>
      </x:c>
      <x:c r="G265" s="10" t="n">
        <x:v>82</x:v>
      </x:c>
      <x:c r="H265" s="9">
        <x:f>ROUND(ROUND(F265,2)*ROUND(G265,3),2)</x:f>
      </x:c>
    </x:row>
    <x:row r="266" spans="1:8">
      <x:c r="A266" s="1" t="s">
        <x:v>121</x:v>
      </x:c>
      <x:c r="B266" s="1" t="n">
        <x:v>6</x:v>
      </x:c>
      <x:c r="C266" s="1" t="s">
        <x:v>24</x:v>
      </x:c>
      <x:c r="D266" s="7" t="s">
        <x:v>25</x:v>
      </x:c>
      <x:c r="E266" s="8" t="s">
        <x:v>26</x:v>
      </x:c>
      <x:c r="F266" s="9" t="n">
        <x:v>79.6</x:v>
      </x:c>
      <x:c r="G266" s="10" t="n">
        <x:v>13.776</x:v>
      </x:c>
      <x:c r="H266" s="9">
        <x:f>ROUND(ROUND(F266,2)*ROUND(G266,3),2)</x:f>
      </x:c>
    </x:row>
    <x:row r="267" spans="1:8">
      <x:c r="A267" s="1" t="s">
        <x:v>121</x:v>
      </x:c>
      <x:c r="B267" s="1" t="n">
        <x:v>7</x:v>
      </x:c>
      <x:c r="C267" s="1" t="s">
        <x:v>27</x:v>
      </x:c>
      <x:c r="D267" s="7" t="s">
        <x:v>18</x:v>
      </x:c>
      <x:c r="E267" s="8" t="s">
        <x:v>28</x:v>
      </x:c>
      <x:c r="F267" s="9" t="n">
        <x:v>0.54</x:v>
      </x:c>
      <x:c r="G267" s="10" t="n">
        <x:v>670</x:v>
      </x:c>
      <x:c r="H267" s="9">
        <x:f>ROUND(ROUND(F267,2)*ROUND(G267,3),2)</x:f>
      </x:c>
    </x:row>
    <x:row r="268" spans="1:8">
      <x:c r="A268" s="1" t="s">
        <x:v>121</x:v>
      </x:c>
      <x:c r="B268" s="1" t="n">
        <x:v>8</x:v>
      </x:c>
      <x:c r="C268" s="1" t="s">
        <x:v>29</x:v>
      </x:c>
      <x:c r="D268" s="7" t="s">
        <x:v>18</x:v>
      </x:c>
      <x:c r="E268" s="8" t="s">
        <x:v>30</x:v>
      </x:c>
      <x:c r="F268" s="9" t="n">
        <x:v>5.5</x:v>
      </x:c>
      <x:c r="G268" s="10" t="n">
        <x:v>469</x:v>
      </x:c>
      <x:c r="H268" s="9">
        <x:f>ROUND(ROUND(F268,2)*ROUND(G268,3),2)</x:f>
      </x:c>
    </x:row>
    <x:row r="269" spans="1:8">
      <x:c r="A269" s="1" t="s">
        <x:v>121</x:v>
      </x:c>
      <x:c r="B269" s="1" t="n">
        <x:v>9</x:v>
      </x:c>
      <x:c r="C269" s="1" t="s">
        <x:v>31</x:v>
      </x:c>
      <x:c r="D269" s="7" t="s">
        <x:v>25</x:v>
      </x:c>
      <x:c r="E269" s="8" t="s">
        <x:v>32</x:v>
      </x:c>
      <x:c r="F269" s="9" t="n">
        <x:v>84.91</x:v>
      </x:c>
      <x:c r="G269" s="10" t="n">
        <x:v>80.4</x:v>
      </x:c>
      <x:c r="H269" s="9">
        <x:f>ROUND(ROUND(F269,2)*ROUND(G269,3),2)</x:f>
      </x:c>
    </x:row>
    <x:row r="270" spans="1:8">
      <x:c r="A270" s="1" t="s">
        <x:v>121</x:v>
      </x:c>
      <x:c r="B270" s="1" t="n">
        <x:v>10</x:v>
      </x:c>
      <x:c r="C270" s="1" t="s">
        <x:v>33</x:v>
      </x:c>
      <x:c r="D270" s="7" t="s">
        <x:v>34</x:v>
      </x:c>
      <x:c r="E270" s="8" t="s">
        <x:v>35</x:v>
      </x:c>
      <x:c r="F270" s="9" t="n">
        <x:v>8.15</x:v>
      </x:c>
      <x:c r="G270" s="10" t="n">
        <x:v>20.462</x:v>
      </x:c>
      <x:c r="H270" s="9">
        <x:f>ROUND(ROUND(F270,2)*ROUND(G270,3),2)</x:f>
      </x:c>
    </x:row>
    <x:row r="271" spans="1:8">
      <x:c r="A271" s="1" t="s">
        <x:v>121</x:v>
      </x:c>
      <x:c r="B271" s="1" t="n">
        <x:v>11</x:v>
      </x:c>
      <x:c r="C271" s="1" t="s">
        <x:v>36</x:v>
      </x:c>
      <x:c r="D271" s="7" t="s">
        <x:v>34</x:v>
      </x:c>
      <x:c r="E271" s="8" t="s">
        <x:v>37</x:v>
      </x:c>
      <x:c r="F271" s="9" t="n">
        <x:v>14.82</x:v>
      </x:c>
      <x:c r="G271" s="10" t="n">
        <x:v>20.462</x:v>
      </x:c>
      <x:c r="H271" s="9">
        <x:f>ROUND(ROUND(F271,2)*ROUND(G271,3),2)</x:f>
      </x:c>
    </x:row>
    <x:row r="272" spans="1:8">
      <x:c r="A272" s="1" t="s">
        <x:v>121</x:v>
      </x:c>
      <x:c r="B272" s="1" t="n">
        <x:v>12</x:v>
      </x:c>
      <x:c r="C272" s="1" t="s">
        <x:v>38</x:v>
      </x:c>
      <x:c r="D272" s="7" t="s">
        <x:v>39</x:v>
      </x:c>
      <x:c r="E272" s="8" t="s">
        <x:v>40</x:v>
      </x:c>
      <x:c r="F272" s="9" t="n">
        <x:v>1000</x:v>
      </x:c>
      <x:c r="G272" s="10" t="n">
        <x:v>0.5</x:v>
      </x:c>
      <x:c r="H272" s="9">
        <x:f>ROUND(ROUND(F272,2)*ROUND(G272,3),2)</x:f>
      </x:c>
    </x:row>
    <x:row r="273" spans="1:8">
      <x:c r="A273" s="1" t="s">
        <x:v>121</x:v>
      </x:c>
      <x:c r="B273" s="1" t="n">
        <x:v>13</x:v>
      </x:c>
      <x:c r="C273" s="1" t="s">
        <x:v>41</x:v>
      </x:c>
      <x:c r="D273" s="7" t="s">
        <x:v>39</x:v>
      </x:c>
      <x:c r="E273" s="8" t="s">
        <x:v>42</x:v>
      </x:c>
      <x:c r="F273" s="9" t="n">
        <x:v>10000</x:v>
      </x:c>
      <x:c r="G273" s="10" t="n">
        <x:v>0.05</x:v>
      </x:c>
      <x:c r="H273" s="9">
        <x:f>ROUND(ROUND(F273,2)*ROUND(G273,3),2)</x:f>
      </x:c>
    </x:row>
    <x:row r="274" spans="1:8">
      <x:c r="A274" s="1" t="s">
        <x:v>121</x:v>
      </x:c>
      <x:c r="B274" s="1" t="n">
        <x:v>14</x:v>
      </x:c>
      <x:c r="C274" s="1" t="s">
        <x:v>43</x:v>
      </x:c>
      <x:c r="D274" s="7" t="s">
        <x:v>39</x:v>
      </x:c>
      <x:c r="E274" s="8" t="s">
        <x:v>44</x:v>
      </x:c>
      <x:c r="F274" s="9" t="n">
        <x:v>600</x:v>
      </x:c>
      <x:c r="G274" s="10" t="n">
        <x:v>1</x:v>
      </x:c>
      <x:c r="H274" s="9">
        <x:f>ROUND(ROUND(F274,2)*ROUND(G274,3),2)</x:f>
      </x:c>
    </x:row>
    <x:row r="275" spans="1:8">
      <x:c r="E275" s="5" t="s">
        <x:v>45</x:v>
      </x:c>
      <x:c r="F275" s="5" t="s"/>
      <x:c r="G275" s="5" t="s"/>
      <x:c r="H275" s="11">
        <x:f>SUM(H261:H274)</x:f>
      </x:c>
    </x:row>
    <x:row r="277" spans="1:8">
      <x:c r="C277" s="5" t="s">
        <x:v>6</x:v>
      </x:c>
      <x:c r="D277" s="6" t="s">
        <x:v>7</x:v>
      </x:c>
      <x:c r="E277" s="5" t="s">
        <x:v>8</x:v>
      </x:c>
    </x:row>
    <x:row r="278" spans="1:8">
      <x:c r="C278" s="5" t="s">
        <x:v>9</x:v>
      </x:c>
      <x:c r="D278" s="6" t="s">
        <x:v>111</x:v>
      </x:c>
      <x:c r="E278" s="5" t="s">
        <x:v>112</x:v>
      </x:c>
    </x:row>
    <x:row r="279" spans="1:8">
      <x:c r="C279" s="5" t="s">
        <x:v>113</x:v>
      </x:c>
      <x:c r="D279" s="6" t="s">
        <x:v>56</x:v>
      </x:c>
      <x:c r="E279" s="5" t="s">
        <x:v>122</x:v>
      </x:c>
    </x:row>
    <x:row r="281" spans="1:8">
      <x:c r="A281" s="1" t="s">
        <x:v>123</x:v>
      </x:c>
      <x:c r="B281" s="1" t="n">
        <x:v>1</x:v>
      </x:c>
      <x:c r="C281" s="1" t="s">
        <x:v>12</x:v>
      </x:c>
      <x:c r="D281" s="7" t="s">
        <x:v>13</x:v>
      </x:c>
      <x:c r="E281" s="8" t="s">
        <x:v>14</x:v>
      </x:c>
      <x:c r="F281" s="9" t="n">
        <x:v>86.84</x:v>
      </x:c>
      <x:c r="G281" s="10" t="n">
        <x:v>6</x:v>
      </x:c>
      <x:c r="H281" s="9">
        <x:f>ROUND(ROUND(F281,2)*ROUND(G281,3),2)</x:f>
      </x:c>
    </x:row>
    <x:row r="282" spans="1:8">
      <x:c r="A282" s="1" t="s">
        <x:v>123</x:v>
      </x:c>
      <x:c r="B282" s="1" t="n">
        <x:v>2</x:v>
      </x:c>
      <x:c r="C282" s="1" t="s">
        <x:v>15</x:v>
      </x:c>
      <x:c r="D282" s="7" t="s">
        <x:v>13</x:v>
      </x:c>
      <x:c r="E282" s="8" t="s">
        <x:v>16</x:v>
      </x:c>
      <x:c r="F282" s="9" t="n">
        <x:v>750</x:v>
      </x:c>
      <x:c r="G282" s="10" t="n">
        <x:v>1</x:v>
      </x:c>
      <x:c r="H282" s="9">
        <x:f>ROUND(ROUND(F282,2)*ROUND(G282,3),2)</x:f>
      </x:c>
    </x:row>
    <x:row r="283" spans="1:8">
      <x:c r="A283" s="1" t="s">
        <x:v>123</x:v>
      </x:c>
      <x:c r="B283" s="1" t="n">
        <x:v>3</x:v>
      </x:c>
      <x:c r="C283" s="1" t="s">
        <x:v>17</x:v>
      </x:c>
      <x:c r="D283" s="7" t="s">
        <x:v>18</x:v>
      </x:c>
      <x:c r="E283" s="8" t="s">
        <x:v>19</x:v>
      </x:c>
      <x:c r="F283" s="9" t="n">
        <x:v>0.23</x:v>
      </x:c>
      <x:c r="G283" s="10" t="n">
        <x:v>5525</x:v>
      </x:c>
      <x:c r="H283" s="9">
        <x:f>ROUND(ROUND(F283,2)*ROUND(G283,3),2)</x:f>
      </x:c>
    </x:row>
    <x:row r="284" spans="1:8">
      <x:c r="A284" s="1" t="s">
        <x:v>123</x:v>
      </x:c>
      <x:c r="B284" s="1" t="n">
        <x:v>4</x:v>
      </x:c>
      <x:c r="C284" s="1" t="s">
        <x:v>20</x:v>
      </x:c>
      <x:c r="D284" s="7" t="s">
        <x:v>18</x:v>
      </x:c>
      <x:c r="E284" s="8" t="s">
        <x:v>21</x:v>
      </x:c>
      <x:c r="F284" s="9" t="n">
        <x:v>0.56</x:v>
      </x:c>
      <x:c r="G284" s="10" t="n">
        <x:v>15043</x:v>
      </x:c>
      <x:c r="H284" s="9">
        <x:f>ROUND(ROUND(F284,2)*ROUND(G284,3),2)</x:f>
      </x:c>
    </x:row>
    <x:row r="285" spans="1:8">
      <x:c r="A285" s="1" t="s">
        <x:v>123</x:v>
      </x:c>
      <x:c r="B285" s="1" t="n">
        <x:v>5</x:v>
      </x:c>
      <x:c r="C285" s="1" t="s">
        <x:v>116</x:v>
      </x:c>
      <x:c r="D285" s="7" t="s">
        <x:v>52</x:v>
      </x:c>
      <x:c r="E285" s="8" t="s">
        <x:v>117</x:v>
      </x:c>
      <x:c r="F285" s="9" t="n">
        <x:v>3.79</x:v>
      </x:c>
      <x:c r="G285" s="10" t="n">
        <x:v>12</x:v>
      </x:c>
      <x:c r="H285" s="9">
        <x:f>ROUND(ROUND(F285,2)*ROUND(G285,3),2)</x:f>
      </x:c>
    </x:row>
    <x:row r="286" spans="1:8">
      <x:c r="A286" s="1" t="s">
        <x:v>123</x:v>
      </x:c>
      <x:c r="B286" s="1" t="n">
        <x:v>6</x:v>
      </x:c>
      <x:c r="C286" s="1" t="s">
        <x:v>118</x:v>
      </x:c>
      <x:c r="D286" s="7" t="s">
        <x:v>52</x:v>
      </x:c>
      <x:c r="E286" s="8" t="s">
        <x:v>119</x:v>
      </x:c>
      <x:c r="F286" s="9" t="n">
        <x:v>37.33</x:v>
      </x:c>
      <x:c r="G286" s="10" t="n">
        <x:v>12</x:v>
      </x:c>
      <x:c r="H286" s="9">
        <x:f>ROUND(ROUND(F286,2)*ROUND(G286,3),2)</x:f>
      </x:c>
    </x:row>
    <x:row r="287" spans="1:8">
      <x:c r="A287" s="1" t="s">
        <x:v>123</x:v>
      </x:c>
      <x:c r="B287" s="1" t="n">
        <x:v>7</x:v>
      </x:c>
      <x:c r="C287" s="1" t="s">
        <x:v>22</x:v>
      </x:c>
      <x:c r="D287" s="7" t="s">
        <x:v>18</x:v>
      </x:c>
      <x:c r="E287" s="8" t="s">
        <x:v>23</x:v>
      </x:c>
      <x:c r="F287" s="9" t="n">
        <x:v>0.78</x:v>
      </x:c>
      <x:c r="G287" s="10" t="n">
        <x:v>2149</x:v>
      </x:c>
      <x:c r="H287" s="9">
        <x:f>ROUND(ROUND(F287,2)*ROUND(G287,3),2)</x:f>
      </x:c>
    </x:row>
    <x:row r="288" spans="1:8">
      <x:c r="A288" s="1" t="s">
        <x:v>123</x:v>
      </x:c>
      <x:c r="B288" s="1" t="n">
        <x:v>8</x:v>
      </x:c>
      <x:c r="C288" s="1" t="s">
        <x:v>24</x:v>
      </x:c>
      <x:c r="D288" s="7" t="s">
        <x:v>25</x:v>
      </x:c>
      <x:c r="E288" s="8" t="s">
        <x:v>26</x:v>
      </x:c>
      <x:c r="F288" s="9" t="n">
        <x:v>79.6</x:v>
      </x:c>
      <x:c r="G288" s="10" t="n">
        <x:v>361.032</x:v>
      </x:c>
      <x:c r="H288" s="9">
        <x:f>ROUND(ROUND(F288,2)*ROUND(G288,3),2)</x:f>
      </x:c>
    </x:row>
    <x:row r="289" spans="1:8">
      <x:c r="A289" s="1" t="s">
        <x:v>123</x:v>
      </x:c>
      <x:c r="B289" s="1" t="n">
        <x:v>9</x:v>
      </x:c>
      <x:c r="C289" s="1" t="s">
        <x:v>27</x:v>
      </x:c>
      <x:c r="D289" s="7" t="s">
        <x:v>18</x:v>
      </x:c>
      <x:c r="E289" s="8" t="s">
        <x:v>28</x:v>
      </x:c>
      <x:c r="F289" s="9" t="n">
        <x:v>0.54</x:v>
      </x:c>
      <x:c r="G289" s="10" t="n">
        <x:v>4660</x:v>
      </x:c>
      <x:c r="H289" s="9">
        <x:f>ROUND(ROUND(F289,2)*ROUND(G289,3),2)</x:f>
      </x:c>
    </x:row>
    <x:row r="290" spans="1:8">
      <x:c r="A290" s="1" t="s">
        <x:v>123</x:v>
      </x:c>
      <x:c r="B290" s="1" t="n">
        <x:v>10</x:v>
      </x:c>
      <x:c r="C290" s="1" t="s">
        <x:v>29</x:v>
      </x:c>
      <x:c r="D290" s="7" t="s">
        <x:v>18</x:v>
      </x:c>
      <x:c r="E290" s="8" t="s">
        <x:v>30</x:v>
      </x:c>
      <x:c r="F290" s="9" t="n">
        <x:v>5.5</x:v>
      </x:c>
      <x:c r="G290" s="10" t="n">
        <x:v>2330</x:v>
      </x:c>
      <x:c r="H290" s="9">
        <x:f>ROUND(ROUND(F290,2)*ROUND(G290,3),2)</x:f>
      </x:c>
    </x:row>
    <x:row r="291" spans="1:8">
      <x:c r="A291" s="1" t="s">
        <x:v>123</x:v>
      </x:c>
      <x:c r="B291" s="1" t="n">
        <x:v>11</x:v>
      </x:c>
      <x:c r="C291" s="1" t="s">
        <x:v>31</x:v>
      </x:c>
      <x:c r="D291" s="7" t="s">
        <x:v>25</x:v>
      </x:c>
      <x:c r="E291" s="8" t="s">
        <x:v>32</x:v>
      </x:c>
      <x:c r="F291" s="9" t="n">
        <x:v>84.91</x:v>
      </x:c>
      <x:c r="G291" s="10" t="n">
        <x:v>559.2</x:v>
      </x:c>
      <x:c r="H291" s="9">
        <x:f>ROUND(ROUND(F291,2)*ROUND(G291,3),2)</x:f>
      </x:c>
    </x:row>
    <x:row r="292" spans="1:8">
      <x:c r="A292" s="1" t="s">
        <x:v>123</x:v>
      </x:c>
      <x:c r="B292" s="1" t="n">
        <x:v>12</x:v>
      </x:c>
      <x:c r="C292" s="1" t="s">
        <x:v>33</x:v>
      </x:c>
      <x:c r="D292" s="7" t="s">
        <x:v>34</x:v>
      </x:c>
      <x:c r="E292" s="8" t="s">
        <x:v>35</x:v>
      </x:c>
      <x:c r="F292" s="9" t="n">
        <x:v>8.15</x:v>
      </x:c>
      <x:c r="G292" s="10" t="n">
        <x:v>268.554</x:v>
      </x:c>
      <x:c r="H292" s="9">
        <x:f>ROUND(ROUND(F292,2)*ROUND(G292,3),2)</x:f>
      </x:c>
    </x:row>
    <x:row r="293" spans="1:8">
      <x:c r="A293" s="1" t="s">
        <x:v>123</x:v>
      </x:c>
      <x:c r="B293" s="1" t="n">
        <x:v>13</x:v>
      </x:c>
      <x:c r="C293" s="1" t="s">
        <x:v>36</x:v>
      </x:c>
      <x:c r="D293" s="7" t="s">
        <x:v>34</x:v>
      </x:c>
      <x:c r="E293" s="8" t="s">
        <x:v>37</x:v>
      </x:c>
      <x:c r="F293" s="9" t="n">
        <x:v>14.82</x:v>
      </x:c>
      <x:c r="G293" s="10" t="n">
        <x:v>268.554</x:v>
      </x:c>
      <x:c r="H293" s="9">
        <x:f>ROUND(ROUND(F293,2)*ROUND(G293,3),2)</x:f>
      </x:c>
    </x:row>
    <x:row r="294" spans="1:8">
      <x:c r="A294" s="1" t="s">
        <x:v>123</x:v>
      </x:c>
      <x:c r="B294" s="1" t="n">
        <x:v>14</x:v>
      </x:c>
      <x:c r="C294" s="1" t="s">
        <x:v>59</x:v>
      </x:c>
      <x:c r="D294" s="7" t="s">
        <x:v>13</x:v>
      </x:c>
      <x:c r="E294" s="8" t="s">
        <x:v>60</x:v>
      </x:c>
      <x:c r="F294" s="9" t="n">
        <x:v>1500</x:v>
      </x:c>
      <x:c r="G294" s="10" t="n">
        <x:v>0.5</x:v>
      </x:c>
      <x:c r="H294" s="9">
        <x:f>ROUND(ROUND(F294,2)*ROUND(G294,3),2)</x:f>
      </x:c>
    </x:row>
    <x:row r="295" spans="1:8">
      <x:c r="A295" s="1" t="s">
        <x:v>123</x:v>
      </x:c>
      <x:c r="B295" s="1" t="n">
        <x:v>15</x:v>
      </x:c>
      <x:c r="C295" s="1" t="s">
        <x:v>38</x:v>
      </x:c>
      <x:c r="D295" s="7" t="s">
        <x:v>39</x:v>
      </x:c>
      <x:c r="E295" s="8" t="s">
        <x:v>40</x:v>
      </x:c>
      <x:c r="F295" s="9" t="n">
        <x:v>1000</x:v>
      </x:c>
      <x:c r="G295" s="10" t="n">
        <x:v>1</x:v>
      </x:c>
      <x:c r="H295" s="9">
        <x:f>ROUND(ROUND(F295,2)*ROUND(G295,3),2)</x:f>
      </x:c>
    </x:row>
    <x:row r="296" spans="1:8">
      <x:c r="A296" s="1" t="s">
        <x:v>123</x:v>
      </x:c>
      <x:c r="B296" s="1" t="n">
        <x:v>16</x:v>
      </x:c>
      <x:c r="C296" s="1" t="s">
        <x:v>41</x:v>
      </x:c>
      <x:c r="D296" s="7" t="s">
        <x:v>39</x:v>
      </x:c>
      <x:c r="E296" s="8" t="s">
        <x:v>42</x:v>
      </x:c>
      <x:c r="F296" s="9" t="n">
        <x:v>10000</x:v>
      </x:c>
      <x:c r="G296" s="10" t="n">
        <x:v>0.4</x:v>
      </x:c>
      <x:c r="H296" s="9">
        <x:f>ROUND(ROUND(F296,2)*ROUND(G296,3),2)</x:f>
      </x:c>
    </x:row>
    <x:row r="297" spans="1:8">
      <x:c r="A297" s="1" t="s">
        <x:v>123</x:v>
      </x:c>
      <x:c r="B297" s="1" t="n">
        <x:v>17</x:v>
      </x:c>
      <x:c r="C297" s="1" t="s">
        <x:v>43</x:v>
      </x:c>
      <x:c r="D297" s="7" t="s">
        <x:v>39</x:v>
      </x:c>
      <x:c r="E297" s="8" t="s">
        <x:v>44</x:v>
      </x:c>
      <x:c r="F297" s="9" t="n">
        <x:v>600</x:v>
      </x:c>
      <x:c r="G297" s="10" t="n">
        <x:v>1</x:v>
      </x:c>
      <x:c r="H297" s="9">
        <x:f>ROUND(ROUND(F297,2)*ROUND(G297,3),2)</x:f>
      </x:c>
    </x:row>
    <x:row r="298" spans="1:8">
      <x:c r="E298" s="5" t="s">
        <x:v>45</x:v>
      </x:c>
      <x:c r="F298" s="5" t="s"/>
      <x:c r="G298" s="5" t="s"/>
      <x:c r="H298" s="11">
        <x:f>SUM(H281:H297)</x:f>
      </x:c>
    </x:row>
    <x:row r="300" spans="1:8">
      <x:c r="E300" s="12" t="s">
        <x:v>124</x:v>
      </x:c>
      <x:c r="H300" s="13">
        <x:f>SUM(H9:H299)/2</x:f>
      </x:c>
    </x:row>
  </x:sheetData>
  <x:sheetProtection sheet="1"/>
  <x:mergeCells count="4">
    <x:mergeCell ref="E1:H1"/>
    <x:mergeCell ref="E2:H2"/>
    <x:mergeCell ref="E3:H3"/>
    <x:mergeCell ref="E4:H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A499"/>
  <x:sheetViews>
    <x:sheetView workbookViewId="0">
      <x:pane xSplit="0" ySplit="8" topLeftCell="A9" state="frozenSplit"/>
    </x:sheetView>
  </x:sheetViews>
  <x:sheetFormatPr defaultRowHeight="15"/>
  <x:cols>
    <x:col min="1" max="1" width="6.710625" style="0" customWidth="1"/>
    <x:col min="2" max="2" width="14.710625" style="0" customWidth="1"/>
    <x:col min="3" max="3" width="6.210625" style="0" customWidth="1"/>
    <x:col min="4" max="4" width="30.710625" style="0" customWidth="1"/>
    <x:col min="5" max="5" width="10.710625" style="0" customWidth="1"/>
    <x:col min="6" max="6" width="3.0106249999999997" style="0" customWidth="1"/>
    <x:col min="7" max="7" width="2.210625" style="0" customWidth="1"/>
    <x:col min="8" max="8" width="10.710625" style="0" customWidth="1"/>
    <x:col min="9" max="9" width="2.210625" style="0" customWidth="1"/>
    <x:col min="10" max="11" width="10.710625" style="0" customWidth="1"/>
    <x:col min="12" max="12" width="90.710625" style="0" customWidth="1"/>
  </x:cols>
  <x:sheetData>
    <x:row r="1" spans="1:27">
      <x:c r="A1" s="14" t="s">
        <x:v>0</x:v>
      </x:c>
      <x:c r="B1" s="14" t="s">
        <x:v>0</x:v>
      </x:c>
      <x:c r="C1" s="14" t="s">
        <x:v>0</x:v>
      </x:c>
      <x:c r="D1" s="14" t="s">
        <x:v>0</x:v>
      </x:c>
      <x:c r="E1" s="14" t="s">
        <x:v>0</x:v>
      </x:c>
      <x:c r="F1" s="14" t="s">
        <x:v>0</x:v>
      </x:c>
      <x:c r="G1" s="14" t="s">
        <x:v>0</x:v>
      </x:c>
      <x:c r="H1" s="14" t="s">
        <x:v>0</x:v>
      </x:c>
      <x:c r="I1" s="14" t="s">
        <x:v>0</x:v>
      </x:c>
      <x:c r="J1" s="14" t="s">
        <x:v>0</x:v>
      </x:c>
      <x:c r="K1" s="14" t="s">
        <x:v>0</x:v>
      </x:c>
    </x:row>
    <x:row r="2" spans="1:27">
      <x:c r="A2" s="14" t="s">
        <x:v>1</x:v>
      </x:c>
      <x:c r="B2" s="14" t="s">
        <x:v>1</x:v>
      </x:c>
      <x:c r="C2" s="14" t="s">
        <x:v>1</x:v>
      </x:c>
      <x:c r="D2" s="14" t="s">
        <x:v>1</x:v>
      </x:c>
      <x:c r="E2" s="14" t="s">
        <x:v>1</x:v>
      </x:c>
      <x:c r="F2" s="14" t="s">
        <x:v>1</x:v>
      </x:c>
      <x:c r="G2" s="14" t="s">
        <x:v>1</x:v>
      </x:c>
      <x:c r="H2" s="14" t="s">
        <x:v>1</x:v>
      </x:c>
      <x:c r="I2" s="14" t="s">
        <x:v>1</x:v>
      </x:c>
      <x:c r="J2" s="14" t="s">
        <x:v>1</x:v>
      </x:c>
      <x:c r="K2" s="14" t="s">
        <x:v>1</x:v>
      </x:c>
    </x:row>
    <x:row r="3" spans="1:27">
      <x:c r="A3" s="14" t="s"/>
      <x:c r="B3" s="14" t="s"/>
      <x:c r="C3" s="14" t="s"/>
      <x:c r="D3" s="14" t="s"/>
      <x:c r="E3" s="14" t="s"/>
      <x:c r="F3" s="14" t="s"/>
      <x:c r="G3" s="14" t="s"/>
      <x:c r="H3" s="14" t="s"/>
      <x:c r="I3" s="14" t="s"/>
      <x:c r="J3" s="14" t="s"/>
      <x:c r="K3" s="14" t="s"/>
    </x:row>
    <x:row r="4" spans="1:27">
      <x:c r="A4" s="14" t="s"/>
      <x:c r="B4" s="14" t="s"/>
      <x:c r="C4" s="14" t="s"/>
      <x:c r="D4" s="14" t="s"/>
      <x:c r="E4" s="14" t="s"/>
      <x:c r="F4" s="14" t="s"/>
      <x:c r="G4" s="14" t="s"/>
      <x:c r="H4" s="14" t="s"/>
      <x:c r="I4" s="14" t="s"/>
      <x:c r="J4" s="14" t="s"/>
      <x:c r="K4" s="14" t="s"/>
    </x:row>
    <x:row r="6" spans="1:27">
      <x:c r="A6" s="3" t="s">
        <x:v>125</x:v>
      </x:c>
      <x:c r="B6" s="3" t="s">
        <x:v>125</x:v>
      </x:c>
      <x:c r="C6" s="3" t="s">
        <x:v>125</x:v>
      </x:c>
      <x:c r="D6" s="3" t="s">
        <x:v>125</x:v>
      </x:c>
      <x:c r="E6" s="3" t="s">
        <x:v>125</x:v>
      </x:c>
      <x:c r="F6" s="3" t="s">
        <x:v>125</x:v>
      </x:c>
      <x:c r="G6" s="3" t="s">
        <x:v>125</x:v>
      </x:c>
      <x:c r="H6" s="3" t="s">
        <x:v>125</x:v>
      </x:c>
      <x:c r="I6" s="3" t="s">
        <x:v>125</x:v>
      </x:c>
      <x:c r="J6" s="3" t="s">
        <x:v>125</x:v>
      </x:c>
      <x:c r="K6" s="3" t="s">
        <x:v>125</x:v>
      </x:c>
    </x:row>
    <x:row r="8" spans="1:27">
      <x:c r="A8" s="30" t="s">
        <x:v>126</x:v>
      </x:c>
      <x:c r="B8" s="30" t="s">
        <x:v>127</x:v>
      </x:c>
      <x:c r="C8" s="30" t="s">
        <x:v>128</x:v>
      </x:c>
      <x:c r="D8" s="30" t="s">
        <x:v>129</x:v>
      </x:c>
      <x:c r="E8" s="30" t="s"/>
      <x:c r="F8" s="30" t="s"/>
      <x:c r="G8" s="30" t="s"/>
      <x:c r="H8" s="30" t="s"/>
      <x:c r="I8" s="30" t="s"/>
      <x:c r="J8" s="30" t="s"/>
      <x:c r="K8" s="30" t="s">
        <x:v>3</x:v>
      </x:c>
      <x:c r="L8" s="30" t="s">
        <x:v>130</x:v>
      </x:c>
    </x:row>
    <x:row r="10" spans="1:27">
      <x:c r="A10" s="17" t="s">
        <x:v>131</x:v>
      </x:c>
      <x:c r="B10" s="17" t="s"/>
    </x:row>
    <x:row r="11" spans="1:27" customFormat="1" ht="45" customHeight="1">
      <x:c r="A11" s="31" t="s"/>
      <x:c r="B11" s="31" t="s">
        <x:v>132</x:v>
      </x:c>
      <x:c r="C11" s="32" t="s">
        <x:v>34</x:v>
      </x:c>
      <x:c r="D11" s="33" t="s">
        <x:v>133</x:v>
      </x:c>
      <x:c r="E11" s="32" t="s"/>
      <x:c r="F11" s="32" t="s"/>
      <x:c r="G11" s="32" t="s"/>
      <x:c r="H11" s="34" t="s">
        <x:v>134</x:v>
      </x:c>
      <x:c r="I11" s="35" t="n">
        <x:v>1</x:v>
      </x:c>
      <x:c r="J11" s="32" t="s"/>
      <x:c r="K11" s="36">
        <x:f>ROUND(K25,2)</x:f>
      </x:c>
      <x:c r="L11" s="33" t="s">
        <x:v>135</x:v>
      </x:c>
      <x:c r="M11" s="32" t="s"/>
      <x:c r="N11" s="32" t="s"/>
      <x:c r="O11" s="32" t="s"/>
      <x:c r="P11" s="32" t="s"/>
      <x:c r="Q11" s="32" t="s"/>
      <x:c r="R11" s="32" t="s"/>
      <x:c r="S11" s="32" t="s"/>
      <x:c r="T11" s="32" t="s"/>
      <x:c r="U11" s="32" t="s"/>
      <x:c r="V11" s="32" t="s"/>
      <x:c r="W11" s="32" t="s"/>
      <x:c r="X11" s="32" t="s"/>
      <x:c r="Y11" s="32" t="s"/>
      <x:c r="Z11" s="32" t="s"/>
      <x:c r="AA11" s="32" t="s"/>
    </x:row>
    <x:row r="12" spans="1:27">
      <x:c r="B12" s="12" t="s">
        <x:v>136</x:v>
      </x:c>
    </x:row>
    <x:row r="13" spans="1:27">
      <x:c r="B13" s="0" t="s">
        <x:v>137</x:v>
      </x:c>
      <x:c r="C13" s="0" t="s">
        <x:v>138</x:v>
      </x:c>
      <x:c r="D13" s="0" t="s">
        <x:v>139</x:v>
      </x:c>
      <x:c r="E13" s="37" t="n">
        <x:v>1</x:v>
      </x:c>
      <x:c r="F13" s="0" t="s">
        <x:v>140</x:v>
      </x:c>
      <x:c r="G13" s="0" t="s">
        <x:v>141</x:v>
      </x:c>
      <x:c r="H13" s="38" t="n">
        <x:v>24.69</x:v>
      </x:c>
      <x:c r="I13" s="0" t="s">
        <x:v>142</x:v>
      </x:c>
      <x:c r="J13" s="38">
        <x:f>ROUND(E13/I11* H13,5)</x:f>
      </x:c>
      <x:c r="K13" s="0" t="s"/>
    </x:row>
    <x:row r="14" spans="1:27">
      <x:c r="D14" s="39" t="s">
        <x:v>143</x:v>
      </x:c>
      <x:c r="E14" s="0" t="s"/>
      <x:c r="H14" s="0" t="s"/>
      <x:c r="K14" s="38">
        <x:f>SUM(J13:J13)</x:f>
      </x:c>
    </x:row>
    <x:row r="15" spans="1:27">
      <x:c r="B15" s="12" t="s">
        <x:v>144</x:v>
      </x:c>
      <x:c r="E15" s="0" t="s"/>
      <x:c r="H15" s="0" t="s"/>
      <x:c r="K15" s="0" t="s"/>
    </x:row>
    <x:row r="16" spans="1:27">
      <x:c r="B16" s="0" t="s">
        <x:v>145</x:v>
      </x:c>
      <x:c r="C16" s="0" t="s">
        <x:v>138</x:v>
      </x:c>
      <x:c r="D16" s="0" t="s">
        <x:v>146</x:v>
      </x:c>
      <x:c r="E16" s="37" t="n">
        <x:v>0.7</x:v>
      </x:c>
      <x:c r="F16" s="0" t="s">
        <x:v>140</x:v>
      </x:c>
      <x:c r="G16" s="0" t="s">
        <x:v>141</x:v>
      </x:c>
      <x:c r="H16" s="38" t="n">
        <x:v>1.9</x:v>
      </x:c>
      <x:c r="I16" s="0" t="s">
        <x:v>142</x:v>
      </x:c>
      <x:c r="J16" s="38">
        <x:f>ROUND(E16/I11* H16,5)</x:f>
      </x:c>
      <x:c r="K16" s="0" t="s"/>
    </x:row>
    <x:row r="17" spans="1:27">
      <x:c r="D17" s="39" t="s">
        <x:v>147</x:v>
      </x:c>
      <x:c r="E17" s="0" t="s"/>
      <x:c r="H17" s="0" t="s"/>
      <x:c r="K17" s="38">
        <x:f>SUM(J16:J16)</x:f>
      </x:c>
    </x:row>
    <x:row r="18" spans="1:27">
      <x:c r="B18" s="12" t="s">
        <x:v>148</x:v>
      </x:c>
      <x:c r="E18" s="0" t="s"/>
      <x:c r="H18" s="0" t="s"/>
      <x:c r="K18" s="0" t="s"/>
    </x:row>
    <x:row r="19" spans="1:27">
      <x:c r="B19" s="0" t="s">
        <x:v>149</x:v>
      </x:c>
      <x:c r="C19" s="0" t="s">
        <x:v>25</x:v>
      </x:c>
      <x:c r="D19" s="0" t="s">
        <x:v>150</x:v>
      </x:c>
      <x:c r="E19" s="37" t="n">
        <x:v>0.25</x:v>
      </x:c>
      <x:c r="G19" s="0" t="s">
        <x:v>141</x:v>
      </x:c>
      <x:c r="H19" s="38" t="n">
        <x:v>143.27</x:v>
      </x:c>
      <x:c r="I19" s="0" t="s">
        <x:v>142</x:v>
      </x:c>
      <x:c r="J19" s="38">
        <x:f>ROUND(E19* H19,5)</x:f>
      </x:c>
      <x:c r="K19" s="0" t="s"/>
    </x:row>
    <x:row r="20" spans="1:27">
      <x:c r="B20" s="0" t="s">
        <x:v>151</x:v>
      </x:c>
      <x:c r="C20" s="0" t="s">
        <x:v>34</x:v>
      </x:c>
      <x:c r="D20" s="0" t="s">
        <x:v>152</x:v>
      </x:c>
      <x:c r="E20" s="37" t="n">
        <x:v>0.2</x:v>
      </x:c>
      <x:c r="G20" s="0" t="s">
        <x:v>141</x:v>
      </x:c>
      <x:c r="H20" s="38" t="n">
        <x:v>1.62</x:v>
      </x:c>
      <x:c r="I20" s="0" t="s">
        <x:v>142</x:v>
      </x:c>
      <x:c r="J20" s="38">
        <x:f>ROUND(E20* H20,5)</x:f>
      </x:c>
      <x:c r="K20" s="0" t="s"/>
    </x:row>
    <x:row r="21" spans="1:27">
      <x:c r="B21" s="0" t="s">
        <x:v>153</x:v>
      </x:c>
      <x:c r="C21" s="0" t="s">
        <x:v>25</x:v>
      </x:c>
      <x:c r="D21" s="0" t="s">
        <x:v>154</x:v>
      </x:c>
      <x:c r="E21" s="37" t="n">
        <x:v>1.63</x:v>
      </x:c>
      <x:c r="G21" s="0" t="s">
        <x:v>141</x:v>
      </x:c>
      <x:c r="H21" s="38" t="n">
        <x:v>20.66</x:v>
      </x:c>
      <x:c r="I21" s="0" t="s">
        <x:v>142</x:v>
      </x:c>
      <x:c r="J21" s="38">
        <x:f>ROUND(E21* H21,5)</x:f>
      </x:c>
      <x:c r="K21" s="0" t="s"/>
    </x:row>
    <x:row r="22" spans="1:27">
      <x:c r="D22" s="39" t="s">
        <x:v>155</x:v>
      </x:c>
      <x:c r="E22" s="0" t="s"/>
      <x:c r="H22" s="0" t="s"/>
      <x:c r="K22" s="38">
        <x:f>SUM(J19:J21)</x:f>
      </x:c>
    </x:row>
    <x:row r="23" spans="1:27">
      <x:c r="D23" s="39" t="s">
        <x:v>156</x:v>
      </x:c>
      <x:c r="E23" s="0" t="s"/>
      <x:c r="H23" s="0" t="s"/>
      <x:c r="K23" s="40">
        <x:f>SUM(J12:J22)</x:f>
      </x:c>
    </x:row>
    <x:row r="24" spans="1:27">
      <x:c r="D24" s="39" t="s">
        <x:v>157</x:v>
      </x:c>
      <x:c r="E24" s="0" t="s"/>
      <x:c r="H24" s="0" t="n">
        <x:v>1</x:v>
      </x:c>
      <x:c r="I24" s="0" t="s">
        <x:v>158</x:v>
      </x:c>
      <x:c r="K24" s="0">
        <x:f>ROUND(H24/100*K14,5)</x:f>
      </x:c>
    </x:row>
    <x:row r="25" spans="1:27">
      <x:c r="D25" s="39" t="s">
        <x:v>159</x:v>
      </x:c>
      <x:c r="E25" s="0" t="s"/>
      <x:c r="H25" s="0" t="s"/>
      <x:c r="K25" s="40">
        <x:f>SUM(K23:K24)</x:f>
      </x:c>
    </x:row>
    <x:row r="27" spans="1:27" customFormat="1" ht="45" customHeight="1">
      <x:c r="A27" s="31" t="s"/>
      <x:c r="B27" s="31" t="s">
        <x:v>160</x:v>
      </x:c>
      <x:c r="C27" s="32" t="s">
        <x:v>34</x:v>
      </x:c>
      <x:c r="D27" s="33" t="s">
        <x:v>161</x:v>
      </x:c>
      <x:c r="E27" s="32" t="s"/>
      <x:c r="F27" s="32" t="s"/>
      <x:c r="G27" s="32" t="s"/>
      <x:c r="H27" s="34" t="s">
        <x:v>134</x:v>
      </x:c>
      <x:c r="I27" s="35" t="n">
        <x:v>1</x:v>
      </x:c>
      <x:c r="J27" s="32" t="s"/>
      <x:c r="K27" s="36">
        <x:f>ROUND(K42,2)</x:f>
      </x:c>
      <x:c r="L27" s="33" t="s">
        <x:v>162</x:v>
      </x:c>
      <x:c r="M27" s="32" t="s"/>
      <x:c r="N27" s="32" t="s"/>
      <x:c r="O27" s="32" t="s"/>
      <x:c r="P27" s="32" t="s"/>
      <x:c r="Q27" s="32" t="s"/>
      <x:c r="R27" s="32" t="s"/>
      <x:c r="S27" s="32" t="s"/>
      <x:c r="T27" s="32" t="s"/>
      <x:c r="U27" s="32" t="s"/>
      <x:c r="V27" s="32" t="s"/>
      <x:c r="W27" s="32" t="s"/>
      <x:c r="X27" s="32" t="s"/>
      <x:c r="Y27" s="32" t="s"/>
      <x:c r="Z27" s="32" t="s"/>
      <x:c r="AA27" s="32" t="s"/>
    </x:row>
    <x:row r="28" spans="1:27">
      <x:c r="B28" s="12" t="s">
        <x:v>136</x:v>
      </x:c>
    </x:row>
    <x:row r="29" spans="1:27">
      <x:c r="B29" s="0" t="s">
        <x:v>137</x:v>
      </x:c>
      <x:c r="C29" s="0" t="s">
        <x:v>138</x:v>
      </x:c>
      <x:c r="D29" s="0" t="s">
        <x:v>139</x:v>
      </x:c>
      <x:c r="E29" s="37" t="n">
        <x:v>1.05</x:v>
      </x:c>
      <x:c r="F29" s="0" t="s">
        <x:v>140</x:v>
      </x:c>
      <x:c r="G29" s="0" t="s">
        <x:v>141</x:v>
      </x:c>
      <x:c r="H29" s="38" t="n">
        <x:v>24.69</x:v>
      </x:c>
      <x:c r="I29" s="0" t="s">
        <x:v>142</x:v>
      </x:c>
      <x:c r="J29" s="38">
        <x:f>ROUND(E29/I27* H29,5)</x:f>
      </x:c>
      <x:c r="K29" s="0" t="s"/>
    </x:row>
    <x:row r="30" spans="1:27">
      <x:c r="D30" s="39" t="s">
        <x:v>143</x:v>
      </x:c>
      <x:c r="E30" s="0" t="s"/>
      <x:c r="H30" s="0" t="s"/>
      <x:c r="K30" s="38">
        <x:f>SUM(J29:J29)</x:f>
      </x:c>
    </x:row>
    <x:row r="31" spans="1:27">
      <x:c r="B31" s="12" t="s">
        <x:v>144</x:v>
      </x:c>
      <x:c r="E31" s="0" t="s"/>
      <x:c r="H31" s="0" t="s"/>
      <x:c r="K31" s="0" t="s"/>
    </x:row>
    <x:row r="32" spans="1:27">
      <x:c r="B32" s="0" t="s">
        <x:v>145</x:v>
      </x:c>
      <x:c r="C32" s="0" t="s">
        <x:v>138</x:v>
      </x:c>
      <x:c r="D32" s="0" t="s">
        <x:v>146</x:v>
      </x:c>
      <x:c r="E32" s="37" t="n">
        <x:v>0.725</x:v>
      </x:c>
      <x:c r="F32" s="0" t="s">
        <x:v>140</x:v>
      </x:c>
      <x:c r="G32" s="0" t="s">
        <x:v>141</x:v>
      </x:c>
      <x:c r="H32" s="38" t="n">
        <x:v>1.9</x:v>
      </x:c>
      <x:c r="I32" s="0" t="s">
        <x:v>142</x:v>
      </x:c>
      <x:c r="J32" s="38">
        <x:f>ROUND(E32/I27* H32,5)</x:f>
      </x:c>
      <x:c r="K32" s="0" t="s"/>
    </x:row>
    <x:row r="33" spans="1:27">
      <x:c r="D33" s="39" t="s">
        <x:v>147</x:v>
      </x:c>
      <x:c r="E33" s="0" t="s"/>
      <x:c r="H33" s="0" t="s"/>
      <x:c r="K33" s="38">
        <x:f>SUM(J32:J32)</x:f>
      </x:c>
    </x:row>
    <x:row r="34" spans="1:27">
      <x:c r="B34" s="12" t="s">
        <x:v>148</x:v>
      </x:c>
      <x:c r="E34" s="0" t="s"/>
      <x:c r="H34" s="0" t="s"/>
      <x:c r="K34" s="0" t="s"/>
    </x:row>
    <x:row r="35" spans="1:27">
      <x:c r="B35" s="0" t="s">
        <x:v>153</x:v>
      </x:c>
      <x:c r="C35" s="0" t="s">
        <x:v>25</x:v>
      </x:c>
      <x:c r="D35" s="0" t="s">
        <x:v>154</x:v>
      </x:c>
      <x:c r="E35" s="37" t="n">
        <x:v>1.53</x:v>
      </x:c>
      <x:c r="G35" s="0" t="s">
        <x:v>141</x:v>
      </x:c>
      <x:c r="H35" s="38" t="n">
        <x:v>20.66</x:v>
      </x:c>
      <x:c r="I35" s="0" t="s">
        <x:v>142</x:v>
      </x:c>
      <x:c r="J35" s="38">
        <x:f>ROUND(E35* H35,5)</x:f>
      </x:c>
      <x:c r="K35" s="0" t="s"/>
    </x:row>
    <x:row r="36" spans="1:27">
      <x:c r="B36" s="0" t="s">
        <x:v>149</x:v>
      </x:c>
      <x:c r="C36" s="0" t="s">
        <x:v>25</x:v>
      </x:c>
      <x:c r="D36" s="0" t="s">
        <x:v>150</x:v>
      </x:c>
      <x:c r="E36" s="37" t="n">
        <x:v>0.2</x:v>
      </x:c>
      <x:c r="G36" s="0" t="s">
        <x:v>141</x:v>
      </x:c>
      <x:c r="H36" s="38" t="n">
        <x:v>143.27</x:v>
      </x:c>
      <x:c r="I36" s="0" t="s">
        <x:v>142</x:v>
      </x:c>
      <x:c r="J36" s="38">
        <x:f>ROUND(E36* H36,5)</x:f>
      </x:c>
      <x:c r="K36" s="0" t="s"/>
    </x:row>
    <x:row r="37" spans="1:27">
      <x:c r="B37" s="0" t="s">
        <x:v>151</x:v>
      </x:c>
      <x:c r="C37" s="0" t="s">
        <x:v>34</x:v>
      </x:c>
      <x:c r="D37" s="0" t="s">
        <x:v>152</x:v>
      </x:c>
      <x:c r="E37" s="37" t="n">
        <x:v>0.2</x:v>
      </x:c>
      <x:c r="G37" s="0" t="s">
        <x:v>141</x:v>
      </x:c>
      <x:c r="H37" s="38" t="n">
        <x:v>1.62</x:v>
      </x:c>
      <x:c r="I37" s="0" t="s">
        <x:v>142</x:v>
      </x:c>
      <x:c r="J37" s="38">
        <x:f>ROUND(E37* H37,5)</x:f>
      </x:c>
      <x:c r="K37" s="0" t="s"/>
    </x:row>
    <x:row r="38" spans="1:27">
      <x:c r="B38" s="0" t="s">
        <x:v>163</x:v>
      </x:c>
      <x:c r="C38" s="0" t="s">
        <x:v>164</x:v>
      </x:c>
      <x:c r="D38" s="0" t="s">
        <x:v>165</x:v>
      </x:c>
      <x:c r="E38" s="37" t="n">
        <x:v>400</x:v>
      </x:c>
      <x:c r="G38" s="0" t="s">
        <x:v>141</x:v>
      </x:c>
      <x:c r="H38" s="38" t="n">
        <x:v>0.42</x:v>
      </x:c>
      <x:c r="I38" s="0" t="s">
        <x:v>142</x:v>
      </x:c>
      <x:c r="J38" s="38">
        <x:f>ROUND(E38* H38,5)</x:f>
      </x:c>
      <x:c r="K38" s="0" t="s"/>
    </x:row>
    <x:row r="39" spans="1:27">
      <x:c r="D39" s="39" t="s">
        <x:v>155</x:v>
      </x:c>
      <x:c r="E39" s="0" t="s"/>
      <x:c r="H39" s="0" t="s"/>
      <x:c r="K39" s="38">
        <x:f>SUM(J35:J38)</x:f>
      </x:c>
    </x:row>
    <x:row r="40" spans="1:27">
      <x:c r="D40" s="39" t="s">
        <x:v>156</x:v>
      </x:c>
      <x:c r="E40" s="0" t="s"/>
      <x:c r="H40" s="0" t="s"/>
      <x:c r="K40" s="40">
        <x:f>SUM(J28:J39)</x:f>
      </x:c>
    </x:row>
    <x:row r="41" spans="1:27">
      <x:c r="D41" s="39" t="s">
        <x:v>157</x:v>
      </x:c>
      <x:c r="E41" s="0" t="s"/>
      <x:c r="H41" s="0" t="n">
        <x:v>1</x:v>
      </x:c>
      <x:c r="I41" s="0" t="s">
        <x:v>158</x:v>
      </x:c>
      <x:c r="K41" s="0">
        <x:f>ROUND(H41/100*K30,5)</x:f>
      </x:c>
    </x:row>
    <x:row r="42" spans="1:27">
      <x:c r="D42" s="39" t="s">
        <x:v>159</x:v>
      </x:c>
      <x:c r="E42" s="0" t="s"/>
      <x:c r="H42" s="0" t="s"/>
      <x:c r="K42" s="40">
        <x:f>SUM(K40:K41)</x:f>
      </x:c>
    </x:row>
    <x:row r="44" spans="1:27">
      <x:c r="A44" s="17" t="s">
        <x:v>166</x:v>
      </x:c>
      <x:c r="B44" s="17" t="s"/>
    </x:row>
    <x:row r="45" spans="1:27" customFormat="1" ht="45" customHeight="1">
      <x:c r="A45" s="31" t="s">
        <x:v>167</x:v>
      </x:c>
      <x:c r="B45" s="31" t="s">
        <x:v>49</x:v>
      </x:c>
      <x:c r="C45" s="32" t="s">
        <x:v>13</x:v>
      </x:c>
      <x:c r="D45" s="33" t="s">
        <x:v>50</x:v>
      </x:c>
      <x:c r="E45" s="32" t="s"/>
      <x:c r="F45" s="32" t="s"/>
      <x:c r="G45" s="32" t="s"/>
      <x:c r="H45" s="34" t="s">
        <x:v>134</x:v>
      </x:c>
      <x:c r="I45" s="35" t="n">
        <x:v>1</x:v>
      </x:c>
      <x:c r="J45" s="32" t="s"/>
      <x:c r="K45" s="36" t="n">
        <x:v>1450</x:v>
      </x:c>
      <x:c r="L45" s="33" t="s">
        <x:v>168</x:v>
      </x:c>
      <x:c r="M45" s="32" t="s"/>
      <x:c r="N45" s="32" t="s"/>
      <x:c r="O45" s="32" t="s"/>
      <x:c r="P45" s="32" t="s"/>
      <x:c r="Q45" s="32" t="s"/>
      <x:c r="R45" s="32" t="s"/>
      <x:c r="S45" s="32" t="s"/>
      <x:c r="T45" s="32" t="s"/>
      <x:c r="U45" s="32" t="s"/>
      <x:c r="V45" s="32" t="s"/>
      <x:c r="W45" s="32" t="s"/>
      <x:c r="X45" s="32" t="s"/>
      <x:c r="Y45" s="32" t="s"/>
      <x:c r="Z45" s="32" t="s"/>
      <x:c r="AA45" s="32" t="s"/>
    </x:row>
    <x:row r="46" spans="1:27" customFormat="1" ht="45" customHeight="1">
      <x:c r="A46" s="31" t="s">
        <x:v>169</x:v>
      </x:c>
      <x:c r="B46" s="31" t="s">
        <x:v>67</x:v>
      </x:c>
      <x:c r="C46" s="32" t="s">
        <x:v>13</x:v>
      </x:c>
      <x:c r="D46" s="33" t="s">
        <x:v>68</x:v>
      </x:c>
      <x:c r="E46" s="32" t="s"/>
      <x:c r="F46" s="32" t="s"/>
      <x:c r="G46" s="32" t="s"/>
      <x:c r="H46" s="34" t="s">
        <x:v>134</x:v>
      </x:c>
      <x:c r="I46" s="35" t="n">
        <x:v>1</x:v>
      </x:c>
      <x:c r="J46" s="32" t="s"/>
      <x:c r="K46" s="36">
        <x:f>ROUND(K57,2)</x:f>
      </x:c>
      <x:c r="L46" s="33" t="s">
        <x:v>170</x:v>
      </x:c>
      <x:c r="M46" s="32" t="s"/>
      <x:c r="N46" s="32" t="s"/>
      <x:c r="O46" s="32" t="s"/>
      <x:c r="P46" s="32" t="s"/>
      <x:c r="Q46" s="32" t="s"/>
      <x:c r="R46" s="32" t="s"/>
      <x:c r="S46" s="32" t="s"/>
      <x:c r="T46" s="32" t="s"/>
      <x:c r="U46" s="32" t="s"/>
      <x:c r="V46" s="32" t="s"/>
      <x:c r="W46" s="32" t="s"/>
      <x:c r="X46" s="32" t="s"/>
      <x:c r="Y46" s="32" t="s"/>
      <x:c r="Z46" s="32" t="s"/>
      <x:c r="AA46" s="32" t="s"/>
    </x:row>
    <x:row r="47" spans="1:27">
      <x:c r="B47" s="12" t="s">
        <x:v>136</x:v>
      </x:c>
    </x:row>
    <x:row r="48" spans="1:27">
      <x:c r="B48" s="0" t="s">
        <x:v>171</x:v>
      </x:c>
      <x:c r="C48" s="0" t="s">
        <x:v>138</x:v>
      </x:c>
      <x:c r="D48" s="0" t="s">
        <x:v>139</x:v>
      </x:c>
      <x:c r="E48" s="37" t="n">
        <x:v>1</x:v>
      </x:c>
      <x:c r="F48" s="0" t="s">
        <x:v>140</x:v>
      </x:c>
      <x:c r="G48" s="0" t="s">
        <x:v>141</x:v>
      </x:c>
      <x:c r="H48" s="38" t="n">
        <x:v>24.69</x:v>
      </x:c>
      <x:c r="I48" s="0" t="s">
        <x:v>142</x:v>
      </x:c>
      <x:c r="J48" s="38">
        <x:f>ROUND(E48/I46* H48,5)</x:f>
      </x:c>
      <x:c r="K48" s="0" t="s"/>
    </x:row>
    <x:row r="49" spans="1:27">
      <x:c r="D49" s="39" t="s">
        <x:v>143</x:v>
      </x:c>
      <x:c r="E49" s="0" t="s"/>
      <x:c r="H49" s="0" t="s"/>
      <x:c r="K49" s="38">
        <x:f>SUM(J48:J48)</x:f>
      </x:c>
    </x:row>
    <x:row r="50" spans="1:27">
      <x:c r="B50" s="12" t="s">
        <x:v>144</x:v>
      </x:c>
      <x:c r="E50" s="0" t="s"/>
      <x:c r="H50" s="0" t="s"/>
      <x:c r="K50" s="0" t="s"/>
    </x:row>
    <x:row r="51" spans="1:27">
      <x:c r="B51" s="0" t="s">
        <x:v>172</x:v>
      </x:c>
      <x:c r="C51" s="0" t="s">
        <x:v>138</x:v>
      </x:c>
      <x:c r="D51" s="0" t="s">
        <x:v>173</x:v>
      </x:c>
      <x:c r="E51" s="37" t="n">
        <x:v>1</x:v>
      </x:c>
      <x:c r="F51" s="0" t="s">
        <x:v>140</x:v>
      </x:c>
      <x:c r="G51" s="0" t="s">
        <x:v>141</x:v>
      </x:c>
      <x:c r="H51" s="38" t="n">
        <x:v>17.05</x:v>
      </x:c>
      <x:c r="I51" s="0" t="s">
        <x:v>142</x:v>
      </x:c>
      <x:c r="J51" s="38">
        <x:f>ROUND(E51/I46* H51,5)</x:f>
      </x:c>
      <x:c r="K51" s="0" t="s"/>
    </x:row>
    <x:row r="52" spans="1:27">
      <x:c r="D52" s="39" t="s">
        <x:v>147</x:v>
      </x:c>
      <x:c r="E52" s="0" t="s"/>
      <x:c r="H52" s="0" t="s"/>
      <x:c r="K52" s="38">
        <x:f>SUM(J51:J51)</x:f>
      </x:c>
    </x:row>
    <x:row r="53" spans="1:27">
      <x:c r="E53" s="0" t="s"/>
      <x:c r="H53" s="0" t="s"/>
      <x:c r="K53" s="0" t="s"/>
    </x:row>
    <x:row r="54" spans="1:27">
      <x:c r="D54" s="39" t="s">
        <x:v>157</x:v>
      </x:c>
      <x:c r="E54" s="0" t="s"/>
      <x:c r="H54" s="0" t="n">
        <x:v>1.5</x:v>
      </x:c>
      <x:c r="I54" s="0" t="s">
        <x:v>158</x:v>
      </x:c>
      <x:c r="J54" s="0">
        <x:f>ROUND(H54/100*K49,5)</x:f>
      </x:c>
      <x:c r="K54" s="0" t="s"/>
    </x:row>
    <x:row r="55" spans="1:27">
      <x:c r="D55" s="39" t="s">
        <x:v>156</x:v>
      </x:c>
      <x:c r="E55" s="0" t="s"/>
      <x:c r="H55" s="0" t="s"/>
      <x:c r="K55" s="40">
        <x:f>SUM(J47:J54)</x:f>
      </x:c>
    </x:row>
    <x:row r="56" spans="1:27">
      <x:c r="D56" s="39" t="s">
        <x:v>174</x:v>
      </x:c>
      <x:c r="E56" s="0" t="s"/>
      <x:c r="H56" s="0" t="n">
        <x:v>5</x:v>
      </x:c>
      <x:c r="I56" s="0" t="s">
        <x:v>158</x:v>
      </x:c>
      <x:c r="K56" s="38">
        <x:f>ROUND(H56/100*K55,5)</x:f>
      </x:c>
    </x:row>
    <x:row r="57" spans="1:27">
      <x:c r="D57" s="39" t="s">
        <x:v>159</x:v>
      </x:c>
      <x:c r="E57" s="0" t="s"/>
      <x:c r="H57" s="0" t="s"/>
      <x:c r="K57" s="40">
        <x:f>SUM(K55:K56)</x:f>
      </x:c>
    </x:row>
    <x:row r="59" spans="1:27" customFormat="1" ht="45" customHeight="1">
      <x:c r="A59" s="31" t="s">
        <x:v>175</x:v>
      </x:c>
      <x:c r="B59" s="31" t="s">
        <x:v>36</x:v>
      </x:c>
      <x:c r="C59" s="32" t="s">
        <x:v>34</x:v>
      </x:c>
      <x:c r="D59" s="33" t="s">
        <x:v>37</x:v>
      </x:c>
      <x:c r="E59" s="32" t="s"/>
      <x:c r="F59" s="32" t="s"/>
      <x:c r="G59" s="32" t="s"/>
      <x:c r="H59" s="34" t="s">
        <x:v>134</x:v>
      </x:c>
      <x:c r="I59" s="35" t="n">
        <x:v>1</x:v>
      </x:c>
      <x:c r="J59" s="32" t="s"/>
      <x:c r="K59" s="36">
        <x:f>ROUND(K65,2)</x:f>
      </x:c>
      <x:c r="L59" s="33" t="s">
        <x:v>176</x:v>
      </x:c>
      <x:c r="M59" s="32" t="s"/>
      <x:c r="N59" s="32" t="s"/>
      <x:c r="O59" s="32" t="s"/>
      <x:c r="P59" s="32" t="s"/>
      <x:c r="Q59" s="32" t="s"/>
      <x:c r="R59" s="32" t="s"/>
      <x:c r="S59" s="32" t="s"/>
      <x:c r="T59" s="32" t="s"/>
      <x:c r="U59" s="32" t="s"/>
      <x:c r="V59" s="32" t="s"/>
      <x:c r="W59" s="32" t="s"/>
      <x:c r="X59" s="32" t="s"/>
      <x:c r="Y59" s="32" t="s"/>
      <x:c r="Z59" s="32" t="s"/>
      <x:c r="AA59" s="32" t="s"/>
    </x:row>
    <x:row r="60" spans="1:27">
      <x:c r="B60" s="12" t="s">
        <x:v>148</x:v>
      </x:c>
    </x:row>
    <x:row r="61" spans="1:27">
      <x:c r="B61" s="0" t="s">
        <x:v>177</x:v>
      </x:c>
      <x:c r="C61" s="0" t="s">
        <x:v>25</x:v>
      </x:c>
      <x:c r="D61" s="0" t="s">
        <x:v>178</x:v>
      </x:c>
      <x:c r="E61" s="37" t="n">
        <x:v>1.5</x:v>
      </x:c>
      <x:c r="G61" s="0" t="s">
        <x:v>141</x:v>
      </x:c>
      <x:c r="H61" s="38" t="n">
        <x:v>9.41</x:v>
      </x:c>
      <x:c r="I61" s="0" t="s">
        <x:v>142</x:v>
      </x:c>
      <x:c r="J61" s="38">
        <x:f>ROUND(E61* H61,5)</x:f>
      </x:c>
      <x:c r="K61" s="0" t="s"/>
    </x:row>
    <x:row r="62" spans="1:27">
      <x:c r="D62" s="39" t="s">
        <x:v>155</x:v>
      </x:c>
      <x:c r="E62" s="0" t="s"/>
      <x:c r="H62" s="0" t="s"/>
      <x:c r="K62" s="38">
        <x:f>SUM(J61:J61)</x:f>
      </x:c>
    </x:row>
    <x:row r="63" spans="1:27">
      <x:c r="D63" s="39" t="s">
        <x:v>156</x:v>
      </x:c>
      <x:c r="E63" s="0" t="s"/>
      <x:c r="H63" s="0" t="s"/>
      <x:c r="K63" s="40">
        <x:f>SUM(J60:J62)</x:f>
      </x:c>
    </x:row>
    <x:row r="64" spans="1:27">
      <x:c r="D64" s="39" t="s">
        <x:v>174</x:v>
      </x:c>
      <x:c r="E64" s="0" t="s"/>
      <x:c r="H64" s="0" t="n">
        <x:v>5</x:v>
      </x:c>
      <x:c r="I64" s="0" t="s">
        <x:v>158</x:v>
      </x:c>
      <x:c r="K64" s="38">
        <x:f>ROUND(H64/100*K63,5)</x:f>
      </x:c>
    </x:row>
    <x:row r="65" spans="1:27">
      <x:c r="D65" s="39" t="s">
        <x:v>159</x:v>
      </x:c>
      <x:c r="E65" s="0" t="s"/>
      <x:c r="H65" s="0" t="s"/>
      <x:c r="K65" s="40">
        <x:f>SUM(K63:K64)</x:f>
      </x:c>
    </x:row>
    <x:row r="67" spans="1:27" customFormat="1" ht="45" customHeight="1">
      <x:c r="A67" s="31" t="s">
        <x:v>179</x:v>
      </x:c>
      <x:c r="B67" s="31" t="s">
        <x:v>59</x:v>
      </x:c>
      <x:c r="C67" s="32" t="s">
        <x:v>13</x:v>
      </x:c>
      <x:c r="D67" s="33" t="s">
        <x:v>60</x:v>
      </x:c>
      <x:c r="E67" s="32" t="s"/>
      <x:c r="F67" s="32" t="s"/>
      <x:c r="G67" s="32" t="s"/>
      <x:c r="H67" s="34" t="s">
        <x:v>134</x:v>
      </x:c>
      <x:c r="I67" s="35" t="n">
        <x:v>1</x:v>
      </x:c>
      <x:c r="J67" s="32" t="s"/>
      <x:c r="K67" s="36" t="n">
        <x:v>1500</x:v>
      </x:c>
      <x:c r="L67" s="33" t="s">
        <x:v>180</x:v>
      </x:c>
      <x:c r="M67" s="32" t="s"/>
      <x:c r="N67" s="32" t="s"/>
      <x:c r="O67" s="32" t="s"/>
      <x:c r="P67" s="32" t="s"/>
      <x:c r="Q67" s="32" t="s"/>
      <x:c r="R67" s="32" t="s"/>
      <x:c r="S67" s="32" t="s"/>
      <x:c r="T67" s="32" t="s"/>
      <x:c r="U67" s="32" t="s"/>
      <x:c r="V67" s="32" t="s"/>
      <x:c r="W67" s="32" t="s"/>
      <x:c r="X67" s="32" t="s"/>
      <x:c r="Y67" s="32" t="s"/>
      <x:c r="Z67" s="32" t="s"/>
      <x:c r="AA67" s="32" t="s"/>
    </x:row>
    <x:row r="68" spans="1:27" customFormat="1" ht="45" customHeight="1">
      <x:c r="A68" s="31" t="s">
        <x:v>181</x:v>
      </x:c>
      <x:c r="B68" s="31" t="s">
        <x:v>29</x:v>
      </x:c>
      <x:c r="C68" s="32" t="s">
        <x:v>18</x:v>
      </x:c>
      <x:c r="D68" s="33" t="s">
        <x:v>30</x:v>
      </x:c>
      <x:c r="E68" s="32" t="s"/>
      <x:c r="F68" s="32" t="s"/>
      <x:c r="G68" s="32" t="s"/>
      <x:c r="H68" s="34" t="s">
        <x:v>134</x:v>
      </x:c>
      <x:c r="I68" s="35" t="n">
        <x:v>1</x:v>
      </x:c>
      <x:c r="J68" s="32" t="s"/>
      <x:c r="K68" s="36" t="n">
        <x:v>5.5</x:v>
      </x:c>
      <x:c r="L68" s="33" t="s">
        <x:v>182</x:v>
      </x:c>
      <x:c r="M68" s="32" t="s"/>
      <x:c r="N68" s="32" t="s"/>
      <x:c r="O68" s="32" t="s"/>
      <x:c r="P68" s="32" t="s"/>
      <x:c r="Q68" s="32" t="s"/>
      <x:c r="R68" s="32" t="s"/>
      <x:c r="S68" s="32" t="s"/>
      <x:c r="T68" s="32" t="s"/>
      <x:c r="U68" s="32" t="s"/>
      <x:c r="V68" s="32" t="s"/>
      <x:c r="W68" s="32" t="s"/>
      <x:c r="X68" s="32" t="s"/>
      <x:c r="Y68" s="32" t="s"/>
      <x:c r="Z68" s="32" t="s"/>
      <x:c r="AA68" s="32" t="s"/>
    </x:row>
    <x:row r="69" spans="1:27" customFormat="1" ht="45" customHeight="1">
      <x:c r="A69" s="31" t="s">
        <x:v>183</x:v>
      </x:c>
      <x:c r="B69" s="31" t="s">
        <x:v>12</x:v>
      </x:c>
      <x:c r="C69" s="32" t="s">
        <x:v>13</x:v>
      </x:c>
      <x:c r="D69" s="33" t="s">
        <x:v>14</x:v>
      </x:c>
      <x:c r="E69" s="32" t="s"/>
      <x:c r="F69" s="32" t="s"/>
      <x:c r="G69" s="32" t="s"/>
      <x:c r="H69" s="34" t="s">
        <x:v>134</x:v>
      </x:c>
      <x:c r="I69" s="35" t="n">
        <x:v>1</x:v>
      </x:c>
      <x:c r="J69" s="32" t="s"/>
      <x:c r="K69" s="36">
        <x:f>ROUND(K84,2)</x:f>
      </x:c>
      <x:c r="L69" s="33" t="s">
        <x:v>184</x:v>
      </x:c>
      <x:c r="M69" s="32" t="s"/>
      <x:c r="N69" s="32" t="s"/>
      <x:c r="O69" s="32" t="s"/>
      <x:c r="P69" s="32" t="s"/>
      <x:c r="Q69" s="32" t="s"/>
      <x:c r="R69" s="32" t="s"/>
      <x:c r="S69" s="32" t="s"/>
      <x:c r="T69" s="32" t="s"/>
      <x:c r="U69" s="32" t="s"/>
      <x:c r="V69" s="32" t="s"/>
      <x:c r="W69" s="32" t="s"/>
      <x:c r="X69" s="32" t="s"/>
      <x:c r="Y69" s="32" t="s"/>
      <x:c r="Z69" s="32" t="s"/>
      <x:c r="AA69" s="32" t="s"/>
    </x:row>
    <x:row r="70" spans="1:27">
      <x:c r="B70" s="12" t="s">
        <x:v>136</x:v>
      </x:c>
    </x:row>
    <x:row r="71" spans="1:27">
      <x:c r="B71" s="0" t="s">
        <x:v>171</x:v>
      </x:c>
      <x:c r="C71" s="0" t="s">
        <x:v>138</x:v>
      </x:c>
      <x:c r="D71" s="0" t="s">
        <x:v>139</x:v>
      </x:c>
      <x:c r="E71" s="37" t="n">
        <x:v>0.33</x:v>
      </x:c>
      <x:c r="F71" s="0" t="s">
        <x:v>140</x:v>
      </x:c>
      <x:c r="G71" s="0" t="s">
        <x:v>141</x:v>
      </x:c>
      <x:c r="H71" s="38" t="n">
        <x:v>24.69</x:v>
      </x:c>
      <x:c r="I71" s="0" t="s">
        <x:v>142</x:v>
      </x:c>
      <x:c r="J71" s="38">
        <x:f>ROUND(E71/I69* H71,5)</x:f>
      </x:c>
      <x:c r="K71" s="0" t="s"/>
    </x:row>
    <x:row r="72" spans="1:27">
      <x:c r="B72" s="0" t="s">
        <x:v>185</x:v>
      </x:c>
      <x:c r="C72" s="0" t="s">
        <x:v>138</x:v>
      </x:c>
      <x:c r="D72" s="0" t="s">
        <x:v>186</x:v>
      </x:c>
      <x:c r="E72" s="37" t="n">
        <x:v>0.33</x:v>
      </x:c>
      <x:c r="F72" s="0" t="s">
        <x:v>140</x:v>
      </x:c>
      <x:c r="G72" s="0" t="s">
        <x:v>141</x:v>
      </x:c>
      <x:c r="H72" s="38" t="n">
        <x:v>28.61</x:v>
      </x:c>
      <x:c r="I72" s="0" t="s">
        <x:v>142</x:v>
      </x:c>
      <x:c r="J72" s="38">
        <x:f>ROUND(E72/I69* H72,5)</x:f>
      </x:c>
      <x:c r="K72" s="0" t="s"/>
    </x:row>
    <x:row r="73" spans="1:27">
      <x:c r="D73" s="39" t="s">
        <x:v>143</x:v>
      </x:c>
      <x:c r="E73" s="0" t="s"/>
      <x:c r="H73" s="0" t="s"/>
      <x:c r="K73" s="38">
        <x:f>SUM(J71:J72)</x:f>
      </x:c>
    </x:row>
    <x:row r="74" spans="1:27">
      <x:c r="B74" s="12" t="s">
        <x:v>144</x:v>
      </x:c>
      <x:c r="E74" s="0" t="s"/>
      <x:c r="H74" s="0" t="s"/>
      <x:c r="K74" s="0" t="s"/>
    </x:row>
    <x:row r="75" spans="1:27">
      <x:c r="B75" s="0" t="s">
        <x:v>172</x:v>
      </x:c>
      <x:c r="C75" s="0" t="s">
        <x:v>138</x:v>
      </x:c>
      <x:c r="D75" s="0" t="s">
        <x:v>173</x:v>
      </x:c>
      <x:c r="E75" s="37" t="n">
        <x:v>0.333</x:v>
      </x:c>
      <x:c r="F75" s="0" t="s">
        <x:v>140</x:v>
      </x:c>
      <x:c r="G75" s="0" t="s">
        <x:v>141</x:v>
      </x:c>
      <x:c r="H75" s="38" t="n">
        <x:v>17.05</x:v>
      </x:c>
      <x:c r="I75" s="0" t="s">
        <x:v>142</x:v>
      </x:c>
      <x:c r="J75" s="38">
        <x:f>ROUND(E75/I69* H75,5)</x:f>
      </x:c>
      <x:c r="K75" s="0" t="s"/>
    </x:row>
    <x:row r="76" spans="1:27">
      <x:c r="D76" s="39" t="s">
        <x:v>147</x:v>
      </x:c>
      <x:c r="E76" s="0" t="s"/>
      <x:c r="H76" s="0" t="s"/>
      <x:c r="K76" s="38">
        <x:f>SUM(J75:J75)</x:f>
      </x:c>
    </x:row>
    <x:row r="77" spans="1:27">
      <x:c r="B77" s="12" t="s">
        <x:v>148</x:v>
      </x:c>
      <x:c r="E77" s="0" t="s"/>
      <x:c r="H77" s="0" t="s"/>
      <x:c r="K77" s="0" t="s"/>
    </x:row>
    <x:row r="78" spans="1:27">
      <x:c r="B78" s="0" t="s">
        <x:v>187</x:v>
      </x:c>
      <x:c r="C78" s="0" t="s">
        <x:v>164</x:v>
      </x:c>
      <x:c r="D78" s="0" t="s">
        <x:v>188</x:v>
      </x:c>
      <x:c r="E78" s="37" t="n">
        <x:v>50</x:v>
      </x:c>
      <x:c r="G78" s="0" t="s">
        <x:v>141</x:v>
      </x:c>
      <x:c r="H78" s="38" t="n">
        <x:v>1.18</x:v>
      </x:c>
      <x:c r="I78" s="0" t="s">
        <x:v>142</x:v>
      </x:c>
      <x:c r="J78" s="38">
        <x:f>ROUND(E78* H78,5)</x:f>
      </x:c>
      <x:c r="K78" s="0" t="s"/>
    </x:row>
    <x:row r="79" spans="1:27">
      <x:c r="D79" s="39" t="s">
        <x:v>155</x:v>
      </x:c>
      <x:c r="E79" s="0" t="s"/>
      <x:c r="H79" s="0" t="s"/>
      <x:c r="K79" s="38">
        <x:f>SUM(J78:J78)</x:f>
      </x:c>
    </x:row>
    <x:row r="80" spans="1:27">
      <x:c r="E80" s="0" t="s"/>
      <x:c r="H80" s="0" t="s"/>
      <x:c r="K80" s="0" t="s"/>
    </x:row>
    <x:row r="81" spans="1:27">
      <x:c r="D81" s="39" t="s">
        <x:v>157</x:v>
      </x:c>
      <x:c r="E81" s="0" t="s"/>
      <x:c r="H81" s="0" t="n">
        <x:v>2.5</x:v>
      </x:c>
      <x:c r="I81" s="0" t="s">
        <x:v>158</x:v>
      </x:c>
      <x:c r="J81" s="0">
        <x:f>ROUND(H81/100*K73,5)</x:f>
      </x:c>
      <x:c r="K81" s="0" t="s"/>
    </x:row>
    <x:row r="82" spans="1:27">
      <x:c r="D82" s="39" t="s">
        <x:v>156</x:v>
      </x:c>
      <x:c r="E82" s="0" t="s"/>
      <x:c r="H82" s="0" t="s"/>
      <x:c r="K82" s="40">
        <x:f>SUM(J70:J81)</x:f>
      </x:c>
    </x:row>
    <x:row r="83" spans="1:27">
      <x:c r="D83" s="39" t="s">
        <x:v>174</x:v>
      </x:c>
      <x:c r="E83" s="0" t="s"/>
      <x:c r="H83" s="0" t="n">
        <x:v>5</x:v>
      </x:c>
      <x:c r="I83" s="0" t="s">
        <x:v>158</x:v>
      </x:c>
      <x:c r="K83" s="38">
        <x:f>ROUND(H83/100*K82,5)</x:f>
      </x:c>
    </x:row>
    <x:row r="84" spans="1:27">
      <x:c r="D84" s="39" t="s">
        <x:v>159</x:v>
      </x:c>
      <x:c r="E84" s="0" t="s"/>
      <x:c r="H84" s="0" t="s"/>
      <x:c r="K84" s="40">
        <x:f>SUM(K82:K83)</x:f>
      </x:c>
    </x:row>
    <x:row r="86" spans="1:27" customFormat="1" ht="45" customHeight="1">
      <x:c r="A86" s="31" t="s">
        <x:v>189</x:v>
      </x:c>
      <x:c r="B86" s="31" t="s">
        <x:v>79</x:v>
      </x:c>
      <x:c r="C86" s="32" t="s">
        <x:v>18</x:v>
      </x:c>
      <x:c r="D86" s="33" t="s">
        <x:v>80</x:v>
      </x:c>
      <x:c r="E86" s="32" t="s"/>
      <x:c r="F86" s="32" t="s"/>
      <x:c r="G86" s="32" t="s"/>
      <x:c r="H86" s="34" t="s">
        <x:v>134</x:v>
      </x:c>
      <x:c r="I86" s="35" t="n">
        <x:v>1</x:v>
      </x:c>
      <x:c r="J86" s="32" t="s"/>
      <x:c r="K86" s="36">
        <x:f>ROUND(K93,2)</x:f>
      </x:c>
      <x:c r="L86" s="33" t="s">
        <x:v>190</x:v>
      </x:c>
      <x:c r="M86" s="32" t="s"/>
      <x:c r="N86" s="32" t="s"/>
      <x:c r="O86" s="32" t="s"/>
      <x:c r="P86" s="32" t="s"/>
      <x:c r="Q86" s="32" t="s"/>
      <x:c r="R86" s="32" t="s"/>
      <x:c r="S86" s="32" t="s"/>
      <x:c r="T86" s="32" t="s"/>
      <x:c r="U86" s="32" t="s"/>
      <x:c r="V86" s="32" t="s"/>
      <x:c r="W86" s="32" t="s"/>
      <x:c r="X86" s="32" t="s"/>
      <x:c r="Y86" s="32" t="s"/>
      <x:c r="Z86" s="32" t="s"/>
      <x:c r="AA86" s="32" t="s"/>
    </x:row>
    <x:row r="87" spans="1:27">
      <x:c r="B87" s="12" t="s">
        <x:v>144</x:v>
      </x:c>
    </x:row>
    <x:row r="88" spans="1:27">
      <x:c r="B88" s="0" t="s">
        <x:v>191</x:v>
      </x:c>
      <x:c r="C88" s="0" t="s">
        <x:v>138</x:v>
      </x:c>
      <x:c r="D88" s="0" t="s">
        <x:v>192</x:v>
      </x:c>
      <x:c r="E88" s="37" t="n">
        <x:v>0.06</x:v>
      </x:c>
      <x:c r="F88" s="0" t="s">
        <x:v>140</x:v>
      </x:c>
      <x:c r="G88" s="0" t="s">
        <x:v>141</x:v>
      </x:c>
      <x:c r="H88" s="38" t="n">
        <x:v>59</x:v>
      </x:c>
      <x:c r="I88" s="0" t="s">
        <x:v>142</x:v>
      </x:c>
      <x:c r="J88" s="38">
        <x:f>ROUND(E88/I86* H88,5)</x:f>
      </x:c>
      <x:c r="K88" s="0" t="s"/>
    </x:row>
    <x:row r="89" spans="1:27">
      <x:c r="B89" s="0" t="s">
        <x:v>193</x:v>
      </x:c>
      <x:c r="C89" s="0" t="s">
        <x:v>138</x:v>
      </x:c>
      <x:c r="D89" s="0" t="s">
        <x:v>194</x:v>
      </x:c>
      <x:c r="E89" s="37" t="n">
        <x:v>0.014</x:v>
      </x:c>
      <x:c r="F89" s="0" t="s">
        <x:v>140</x:v>
      </x:c>
      <x:c r="G89" s="0" t="s">
        <x:v>141</x:v>
      </x:c>
      <x:c r="H89" s="38" t="n">
        <x:v>52.25</x:v>
      </x:c>
      <x:c r="I89" s="0" t="s">
        <x:v>142</x:v>
      </x:c>
      <x:c r="J89" s="38">
        <x:f>ROUND(E89/I86* H89,5)</x:f>
      </x:c>
      <x:c r="K89" s="0" t="s"/>
    </x:row>
    <x:row r="90" spans="1:27">
      <x:c r="D90" s="39" t="s">
        <x:v>147</x:v>
      </x:c>
      <x:c r="E90" s="0" t="s"/>
      <x:c r="H90" s="0" t="s"/>
      <x:c r="K90" s="38">
        <x:f>SUM(J88:J89)</x:f>
      </x:c>
    </x:row>
    <x:row r="91" spans="1:27">
      <x:c r="D91" s="39" t="s">
        <x:v>156</x:v>
      </x:c>
      <x:c r="E91" s="0" t="s"/>
      <x:c r="H91" s="0" t="s"/>
      <x:c r="K91" s="40">
        <x:f>SUM(J87:J90)</x:f>
      </x:c>
    </x:row>
    <x:row r="92" spans="1:27">
      <x:c r="D92" s="39" t="s">
        <x:v>174</x:v>
      </x:c>
      <x:c r="E92" s="0" t="s"/>
      <x:c r="H92" s="0" t="n">
        <x:v>5</x:v>
      </x:c>
      <x:c r="I92" s="0" t="s">
        <x:v>158</x:v>
      </x:c>
      <x:c r="K92" s="38">
        <x:f>ROUND(H92/100*K91,5)</x:f>
      </x:c>
    </x:row>
    <x:row r="93" spans="1:27">
      <x:c r="D93" s="39" t="s">
        <x:v>159</x:v>
      </x:c>
      <x:c r="E93" s="0" t="s"/>
      <x:c r="H93" s="0" t="s"/>
      <x:c r="K93" s="40">
        <x:f>SUM(K91:K92)</x:f>
      </x:c>
    </x:row>
    <x:row r="95" spans="1:27" customFormat="1" ht="45" customHeight="1">
      <x:c r="A95" s="31" t="s">
        <x:v>195</x:v>
      </x:c>
      <x:c r="B95" s="31" t="s">
        <x:v>116</x:v>
      </x:c>
      <x:c r="C95" s="32" t="s">
        <x:v>52</x:v>
      </x:c>
      <x:c r="D95" s="33" t="s">
        <x:v>117</x:v>
      </x:c>
      <x:c r="E95" s="32" t="s"/>
      <x:c r="F95" s="32" t="s"/>
      <x:c r="G95" s="32" t="s"/>
      <x:c r="H95" s="34" t="s">
        <x:v>134</x:v>
      </x:c>
      <x:c r="I95" s="35" t="n">
        <x:v>1</x:v>
      </x:c>
      <x:c r="J95" s="32" t="s"/>
      <x:c r="K95" s="36">
        <x:f>ROUND(K102,2)</x:f>
      </x:c>
      <x:c r="L95" s="33" t="s">
        <x:v>196</x:v>
      </x:c>
      <x:c r="M95" s="32" t="s"/>
      <x:c r="N95" s="32" t="s"/>
      <x:c r="O95" s="32" t="s"/>
      <x:c r="P95" s="32" t="s"/>
      <x:c r="Q95" s="32" t="s"/>
      <x:c r="R95" s="32" t="s"/>
      <x:c r="S95" s="32" t="s"/>
      <x:c r="T95" s="32" t="s"/>
      <x:c r="U95" s="32" t="s"/>
      <x:c r="V95" s="32" t="s"/>
      <x:c r="W95" s="32" t="s"/>
      <x:c r="X95" s="32" t="s"/>
      <x:c r="Y95" s="32" t="s"/>
      <x:c r="Z95" s="32" t="s"/>
      <x:c r="AA95" s="32" t="s"/>
    </x:row>
    <x:row r="96" spans="1:27">
      <x:c r="B96" s="12" t="s">
        <x:v>144</x:v>
      </x:c>
    </x:row>
    <x:row r="97" spans="1:27">
      <x:c r="B97" s="0" t="s">
        <x:v>191</x:v>
      </x:c>
      <x:c r="C97" s="0" t="s">
        <x:v>138</x:v>
      </x:c>
      <x:c r="D97" s="0" t="s">
        <x:v>192</x:v>
      </x:c>
      <x:c r="E97" s="37" t="n">
        <x:v>0.04</x:v>
      </x:c>
      <x:c r="F97" s="0" t="s">
        <x:v>140</x:v>
      </x:c>
      <x:c r="G97" s="0" t="s">
        <x:v>141</x:v>
      </x:c>
      <x:c r="H97" s="38" t="n">
        <x:v>59</x:v>
      </x:c>
      <x:c r="I97" s="0" t="s">
        <x:v>142</x:v>
      </x:c>
      <x:c r="J97" s="38">
        <x:f>ROUND(E97/I95* H97,5)</x:f>
      </x:c>
      <x:c r="K97" s="0" t="s"/>
    </x:row>
    <x:row r="98" spans="1:27">
      <x:c r="B98" s="0" t="s">
        <x:v>193</x:v>
      </x:c>
      <x:c r="C98" s="0" t="s">
        <x:v>138</x:v>
      </x:c>
      <x:c r="D98" s="0" t="s">
        <x:v>194</x:v>
      </x:c>
      <x:c r="E98" s="37" t="n">
        <x:v>0.024</x:v>
      </x:c>
      <x:c r="F98" s="0" t="s">
        <x:v>140</x:v>
      </x:c>
      <x:c r="G98" s="0" t="s">
        <x:v>141</x:v>
      </x:c>
      <x:c r="H98" s="38" t="n">
        <x:v>52.25</x:v>
      </x:c>
      <x:c r="I98" s="0" t="s">
        <x:v>142</x:v>
      </x:c>
      <x:c r="J98" s="38">
        <x:f>ROUND(E98/I95* H98,5)</x:f>
      </x:c>
      <x:c r="K98" s="0" t="s"/>
    </x:row>
    <x:row r="99" spans="1:27">
      <x:c r="D99" s="39" t="s">
        <x:v>147</x:v>
      </x:c>
      <x:c r="E99" s="0" t="s"/>
      <x:c r="H99" s="0" t="s"/>
      <x:c r="K99" s="38">
        <x:f>SUM(J97:J98)</x:f>
      </x:c>
    </x:row>
    <x:row r="100" spans="1:27">
      <x:c r="D100" s="39" t="s">
        <x:v>156</x:v>
      </x:c>
      <x:c r="E100" s="0" t="s"/>
      <x:c r="H100" s="0" t="s"/>
      <x:c r="K100" s="40">
        <x:f>SUM(J96:J99)</x:f>
      </x:c>
    </x:row>
    <x:row r="101" spans="1:27">
      <x:c r="D101" s="39" t="s">
        <x:v>174</x:v>
      </x:c>
      <x:c r="E101" s="0" t="s"/>
      <x:c r="H101" s="0" t="n">
        <x:v>5</x:v>
      </x:c>
      <x:c r="I101" s="0" t="s">
        <x:v>158</x:v>
      </x:c>
      <x:c r="K101" s="38">
        <x:f>ROUND(H101/100*K100,5)</x:f>
      </x:c>
    </x:row>
    <x:row r="102" spans="1:27">
      <x:c r="D102" s="39" t="s">
        <x:v>159</x:v>
      </x:c>
      <x:c r="E102" s="0" t="s"/>
      <x:c r="H102" s="0" t="s"/>
      <x:c r="K102" s="40">
        <x:f>SUM(K100:K101)</x:f>
      </x:c>
    </x:row>
    <x:row r="104" spans="1:27" customFormat="1" ht="45" customHeight="1">
      <x:c r="A104" s="31" t="s">
        <x:v>197</x:v>
      </x:c>
      <x:c r="B104" s="31" t="s">
        <x:v>20</x:v>
      </x:c>
      <x:c r="C104" s="32" t="s">
        <x:v>18</x:v>
      </x:c>
      <x:c r="D104" s="33" t="s">
        <x:v>21</x:v>
      </x:c>
      <x:c r="E104" s="32" t="s"/>
      <x:c r="F104" s="32" t="s"/>
      <x:c r="G104" s="32" t="s"/>
      <x:c r="H104" s="34" t="s">
        <x:v>134</x:v>
      </x:c>
      <x:c r="I104" s="35" t="n">
        <x:v>1</x:v>
      </x:c>
      <x:c r="J104" s="32" t="s"/>
      <x:c r="K104" s="36">
        <x:f>ROUND(K118,2)</x:f>
      </x:c>
      <x:c r="L104" s="33" t="s">
        <x:v>198</x:v>
      </x:c>
      <x:c r="M104" s="32" t="s"/>
      <x:c r="N104" s="32" t="s"/>
      <x:c r="O104" s="32" t="s"/>
      <x:c r="P104" s="32" t="s"/>
      <x:c r="Q104" s="32" t="s"/>
      <x:c r="R104" s="32" t="s"/>
      <x:c r="S104" s="32" t="s"/>
      <x:c r="T104" s="32" t="s"/>
      <x:c r="U104" s="32" t="s"/>
      <x:c r="V104" s="32" t="s"/>
      <x:c r="W104" s="32" t="s"/>
      <x:c r="X104" s="32" t="s"/>
      <x:c r="Y104" s="32" t="s"/>
      <x:c r="Z104" s="32" t="s"/>
      <x:c r="AA104" s="32" t="s"/>
    </x:row>
    <x:row r="105" spans="1:27">
      <x:c r="B105" s="12" t="s">
        <x:v>136</x:v>
      </x:c>
    </x:row>
    <x:row r="106" spans="1:27">
      <x:c r="B106" s="0" t="s">
        <x:v>199</x:v>
      </x:c>
      <x:c r="C106" s="0" t="s">
        <x:v>138</x:v>
      </x:c>
      <x:c r="D106" s="0" t="s">
        <x:v>200</x:v>
      </x:c>
      <x:c r="E106" s="37" t="n">
        <x:v>0.0025</x:v>
      </x:c>
      <x:c r="F106" s="0" t="s">
        <x:v>140</x:v>
      </x:c>
      <x:c r="G106" s="0" t="s">
        <x:v>141</x:v>
      </x:c>
      <x:c r="H106" s="38" t="n">
        <x:v>23.88</x:v>
      </x:c>
      <x:c r="I106" s="0" t="s">
        <x:v>142</x:v>
      </x:c>
      <x:c r="J106" s="38">
        <x:f>ROUND(E106/I104* H106,5)</x:f>
      </x:c>
      <x:c r="K106" s="0" t="s"/>
    </x:row>
    <x:row r="107" spans="1:27">
      <x:c r="B107" s="0" t="s">
        <x:v>201</x:v>
      </x:c>
      <x:c r="C107" s="0" t="s">
        <x:v>138</x:v>
      </x:c>
      <x:c r="D107" s="0" t="s">
        <x:v>186</x:v>
      </x:c>
      <x:c r="E107" s="37" t="n">
        <x:v>0.0025</x:v>
      </x:c>
      <x:c r="F107" s="0" t="s">
        <x:v>140</x:v>
      </x:c>
      <x:c r="G107" s="0" t="s">
        <x:v>141</x:v>
      </x:c>
      <x:c r="H107" s="38" t="n">
        <x:v>28.61</x:v>
      </x:c>
      <x:c r="I107" s="0" t="s">
        <x:v>142</x:v>
      </x:c>
      <x:c r="J107" s="38">
        <x:f>ROUND(E107/I104* H107,5)</x:f>
      </x:c>
      <x:c r="K107" s="0" t="s"/>
    </x:row>
    <x:row r="108" spans="1:27">
      <x:c r="D108" s="39" t="s">
        <x:v>143</x:v>
      </x:c>
      <x:c r="E108" s="0" t="s"/>
      <x:c r="H108" s="0" t="s"/>
      <x:c r="K108" s="38">
        <x:f>SUM(J106:J107)</x:f>
      </x:c>
    </x:row>
    <x:row r="109" spans="1:27">
      <x:c r="B109" s="12" t="s">
        <x:v>144</x:v>
      </x:c>
      <x:c r="E109" s="0" t="s"/>
      <x:c r="H109" s="0" t="s"/>
      <x:c r="K109" s="0" t="s"/>
    </x:row>
    <x:row r="110" spans="1:27">
      <x:c r="B110" s="0" t="s">
        <x:v>202</x:v>
      </x:c>
      <x:c r="C110" s="0" t="s">
        <x:v>138</x:v>
      </x:c>
      <x:c r="D110" s="0" t="s">
        <x:v>203</x:v>
      </x:c>
      <x:c r="E110" s="37" t="n">
        <x:v>0.0025</x:v>
      </x:c>
      <x:c r="F110" s="0" t="s">
        <x:v>140</x:v>
      </x:c>
      <x:c r="G110" s="0" t="s">
        <x:v>141</x:v>
      </x:c>
      <x:c r="H110" s="38" t="n">
        <x:v>42.46</x:v>
      </x:c>
      <x:c r="I110" s="0" t="s">
        <x:v>142</x:v>
      </x:c>
      <x:c r="J110" s="38">
        <x:f>ROUND(E110/I104* H110,5)</x:f>
      </x:c>
      <x:c r="K110" s="0" t="s"/>
    </x:row>
    <x:row r="111" spans="1:27">
      <x:c r="B111" s="0" t="s">
        <x:v>204</x:v>
      </x:c>
      <x:c r="C111" s="0" t="s">
        <x:v>138</x:v>
      </x:c>
      <x:c r="D111" s="0" t="s">
        <x:v>173</x:v>
      </x:c>
      <x:c r="E111" s="37" t="n">
        <x:v>0.0025</x:v>
      </x:c>
      <x:c r="F111" s="0" t="s">
        <x:v>140</x:v>
      </x:c>
      <x:c r="G111" s="0" t="s">
        <x:v>141</x:v>
      </x:c>
      <x:c r="H111" s="38" t="n">
        <x:v>17.05</x:v>
      </x:c>
      <x:c r="I111" s="0" t="s">
        <x:v>142</x:v>
      </x:c>
      <x:c r="J111" s="38">
        <x:f>ROUND(E111/I104* H111,5)</x:f>
      </x:c>
      <x:c r="K111" s="0" t="s"/>
    </x:row>
    <x:row r="112" spans="1:27">
      <x:c r="B112" s="0" t="s">
        <x:v>205</x:v>
      </x:c>
      <x:c r="C112" s="0" t="s">
        <x:v>138</x:v>
      </x:c>
      <x:c r="D112" s="0" t="s">
        <x:v>206</x:v>
      </x:c>
      <x:c r="E112" s="37" t="n">
        <x:v>0.0025</x:v>
      </x:c>
      <x:c r="F112" s="0" t="s">
        <x:v>140</x:v>
      </x:c>
      <x:c r="G112" s="0" t="s">
        <x:v>141</x:v>
      </x:c>
      <x:c r="H112" s="38" t="n">
        <x:v>101.55</x:v>
      </x:c>
      <x:c r="I112" s="0" t="s">
        <x:v>142</x:v>
      </x:c>
      <x:c r="J112" s="38">
        <x:f>ROUND(E112/I104* H112,5)</x:f>
      </x:c>
      <x:c r="K112" s="0" t="s"/>
    </x:row>
    <x:row r="113" spans="1:27">
      <x:c r="D113" s="39" t="s">
        <x:v>147</x:v>
      </x:c>
      <x:c r="E113" s="0" t="s"/>
      <x:c r="H113" s="0" t="s"/>
      <x:c r="K113" s="38">
        <x:f>SUM(J110:J112)</x:f>
      </x:c>
    </x:row>
    <x:row r="114" spans="1:27">
      <x:c r="E114" s="0" t="s"/>
      <x:c r="H114" s="0" t="s"/>
      <x:c r="K114" s="0" t="s"/>
    </x:row>
    <x:row r="115" spans="1:27">
      <x:c r="D115" s="39" t="s">
        <x:v>157</x:v>
      </x:c>
      <x:c r="E115" s="0" t="s"/>
      <x:c r="H115" s="0" t="n">
        <x:v>1.5</x:v>
      </x:c>
      <x:c r="I115" s="0" t="s">
        <x:v>158</x:v>
      </x:c>
      <x:c r="J115" s="0">
        <x:f>ROUND(H115/100*K108,5)</x:f>
      </x:c>
      <x:c r="K115" s="0" t="s"/>
    </x:row>
    <x:row r="116" spans="1:27">
      <x:c r="D116" s="39" t="s">
        <x:v>156</x:v>
      </x:c>
      <x:c r="E116" s="0" t="s"/>
      <x:c r="H116" s="0" t="s"/>
      <x:c r="K116" s="40">
        <x:f>SUM(J105:J115)</x:f>
      </x:c>
    </x:row>
    <x:row r="117" spans="1:27">
      <x:c r="D117" s="39" t="s">
        <x:v>174</x:v>
      </x:c>
      <x:c r="E117" s="0" t="s"/>
      <x:c r="H117" s="0" t="n">
        <x:v>5</x:v>
      </x:c>
      <x:c r="I117" s="0" t="s">
        <x:v>158</x:v>
      </x:c>
      <x:c r="K117" s="38">
        <x:f>ROUND(H117/100*K116,5)</x:f>
      </x:c>
    </x:row>
    <x:row r="118" spans="1:27">
      <x:c r="D118" s="39" t="s">
        <x:v>159</x:v>
      </x:c>
      <x:c r="E118" s="0" t="s"/>
      <x:c r="H118" s="0" t="s"/>
      <x:c r="K118" s="40">
        <x:f>SUM(K116:K117)</x:f>
      </x:c>
    </x:row>
    <x:row r="120" spans="1:27" customFormat="1" ht="45" customHeight="1">
      <x:c r="A120" s="31" t="s">
        <x:v>207</x:v>
      </x:c>
      <x:c r="B120" s="31" t="s">
        <x:v>17</x:v>
      </x:c>
      <x:c r="C120" s="32" t="s">
        <x:v>18</x:v>
      </x:c>
      <x:c r="D120" s="33" t="s">
        <x:v>19</x:v>
      </x:c>
      <x:c r="E120" s="32" t="s"/>
      <x:c r="F120" s="32" t="s"/>
      <x:c r="G120" s="32" t="s"/>
      <x:c r="H120" s="34" t="s">
        <x:v>134</x:v>
      </x:c>
      <x:c r="I120" s="35" t="n">
        <x:v>1</x:v>
      </x:c>
      <x:c r="J120" s="32" t="s"/>
      <x:c r="K120" s="36">
        <x:f>ROUND(K134,2)</x:f>
      </x:c>
      <x:c r="L120" s="33" t="s">
        <x:v>208</x:v>
      </x:c>
      <x:c r="M120" s="32" t="s"/>
      <x:c r="N120" s="32" t="s"/>
      <x:c r="O120" s="32" t="s"/>
      <x:c r="P120" s="32" t="s"/>
      <x:c r="Q120" s="32" t="s"/>
      <x:c r="R120" s="32" t="s"/>
      <x:c r="S120" s="32" t="s"/>
      <x:c r="T120" s="32" t="s"/>
      <x:c r="U120" s="32" t="s"/>
      <x:c r="V120" s="32" t="s"/>
      <x:c r="W120" s="32" t="s"/>
      <x:c r="X120" s="32" t="s"/>
      <x:c r="Y120" s="32" t="s"/>
      <x:c r="Z120" s="32" t="s"/>
      <x:c r="AA120" s="32" t="s"/>
    </x:row>
    <x:row r="121" spans="1:27">
      <x:c r="B121" s="12" t="s">
        <x:v>136</x:v>
      </x:c>
    </x:row>
    <x:row r="122" spans="1:27">
      <x:c r="B122" s="0" t="s">
        <x:v>201</x:v>
      </x:c>
      <x:c r="C122" s="0" t="s">
        <x:v>138</x:v>
      </x:c>
      <x:c r="D122" s="0" t="s">
        <x:v>186</x:v>
      </x:c>
      <x:c r="E122" s="37" t="n">
        <x:v>0.001</x:v>
      </x:c>
      <x:c r="F122" s="0" t="s">
        <x:v>140</x:v>
      </x:c>
      <x:c r="G122" s="0" t="s">
        <x:v>141</x:v>
      </x:c>
      <x:c r="H122" s="38" t="n">
        <x:v>28.61</x:v>
      </x:c>
      <x:c r="I122" s="0" t="s">
        <x:v>142</x:v>
      </x:c>
      <x:c r="J122" s="38">
        <x:f>ROUND(E122/I120* H122,5)</x:f>
      </x:c>
      <x:c r="K122" s="0" t="s"/>
    </x:row>
    <x:row r="123" spans="1:27">
      <x:c r="B123" s="0" t="s">
        <x:v>199</x:v>
      </x:c>
      <x:c r="C123" s="0" t="s">
        <x:v>138</x:v>
      </x:c>
      <x:c r="D123" s="0" t="s">
        <x:v>200</x:v>
      </x:c>
      <x:c r="E123" s="37" t="n">
        <x:v>0.001</x:v>
      </x:c>
      <x:c r="F123" s="0" t="s">
        <x:v>140</x:v>
      </x:c>
      <x:c r="G123" s="0" t="s">
        <x:v>141</x:v>
      </x:c>
      <x:c r="H123" s="38" t="n">
        <x:v>23.88</x:v>
      </x:c>
      <x:c r="I123" s="0" t="s">
        <x:v>142</x:v>
      </x:c>
      <x:c r="J123" s="38">
        <x:f>ROUND(E123/I120* H123,5)</x:f>
      </x:c>
      <x:c r="K123" s="0" t="s"/>
    </x:row>
    <x:row r="124" spans="1:27">
      <x:c r="D124" s="39" t="s">
        <x:v>143</x:v>
      </x:c>
      <x:c r="E124" s="0" t="s"/>
      <x:c r="H124" s="0" t="s"/>
      <x:c r="K124" s="38">
        <x:f>SUM(J122:J123)</x:f>
      </x:c>
    </x:row>
    <x:row r="125" spans="1:27">
      <x:c r="B125" s="12" t="s">
        <x:v>144</x:v>
      </x:c>
      <x:c r="E125" s="0" t="s"/>
      <x:c r="H125" s="0" t="s"/>
      <x:c r="K125" s="0" t="s"/>
    </x:row>
    <x:row r="126" spans="1:27">
      <x:c r="B126" s="0" t="s">
        <x:v>204</x:v>
      </x:c>
      <x:c r="C126" s="0" t="s">
        <x:v>138</x:v>
      </x:c>
      <x:c r="D126" s="0" t="s">
        <x:v>173</x:v>
      </x:c>
      <x:c r="E126" s="37" t="n">
        <x:v>0.001</x:v>
      </x:c>
      <x:c r="F126" s="0" t="s">
        <x:v>140</x:v>
      </x:c>
      <x:c r="G126" s="0" t="s">
        <x:v>141</x:v>
      </x:c>
      <x:c r="H126" s="38" t="n">
        <x:v>17.05</x:v>
      </x:c>
      <x:c r="I126" s="0" t="s">
        <x:v>142</x:v>
      </x:c>
      <x:c r="J126" s="38">
        <x:f>ROUND(E126/I120* H126,5)</x:f>
      </x:c>
      <x:c r="K126" s="0" t="s"/>
    </x:row>
    <x:row r="127" spans="1:27">
      <x:c r="B127" s="0" t="s">
        <x:v>205</x:v>
      </x:c>
      <x:c r="C127" s="0" t="s">
        <x:v>138</x:v>
      </x:c>
      <x:c r="D127" s="0" t="s">
        <x:v>206</x:v>
      </x:c>
      <x:c r="E127" s="37" t="n">
        <x:v>0.001</x:v>
      </x:c>
      <x:c r="F127" s="0" t="s">
        <x:v>140</x:v>
      </x:c>
      <x:c r="G127" s="0" t="s">
        <x:v>141</x:v>
      </x:c>
      <x:c r="H127" s="38" t="n">
        <x:v>101.55</x:v>
      </x:c>
      <x:c r="I127" s="0" t="s">
        <x:v>142</x:v>
      </x:c>
      <x:c r="J127" s="38">
        <x:f>ROUND(E127/I120* H127,5)</x:f>
      </x:c>
      <x:c r="K127" s="0" t="s"/>
    </x:row>
    <x:row r="128" spans="1:27">
      <x:c r="B128" s="0" t="s">
        <x:v>202</x:v>
      </x:c>
      <x:c r="C128" s="0" t="s">
        <x:v>138</x:v>
      </x:c>
      <x:c r="D128" s="0" t="s">
        <x:v>203</x:v>
      </x:c>
      <x:c r="E128" s="37" t="n">
        <x:v>0.001</x:v>
      </x:c>
      <x:c r="F128" s="0" t="s">
        <x:v>140</x:v>
      </x:c>
      <x:c r="G128" s="0" t="s">
        <x:v>141</x:v>
      </x:c>
      <x:c r="H128" s="38" t="n">
        <x:v>42.46</x:v>
      </x:c>
      <x:c r="I128" s="0" t="s">
        <x:v>142</x:v>
      </x:c>
      <x:c r="J128" s="38">
        <x:f>ROUND(E128/I120* H128,5)</x:f>
      </x:c>
      <x:c r="K128" s="0" t="s"/>
    </x:row>
    <x:row r="129" spans="1:27">
      <x:c r="D129" s="39" t="s">
        <x:v>147</x:v>
      </x:c>
      <x:c r="E129" s="0" t="s"/>
      <x:c r="H129" s="0" t="s"/>
      <x:c r="K129" s="38">
        <x:f>SUM(J126:J128)</x:f>
      </x:c>
    </x:row>
    <x:row r="130" spans="1:27">
      <x:c r="E130" s="0" t="s"/>
      <x:c r="H130" s="0" t="s"/>
      <x:c r="K130" s="0" t="s"/>
    </x:row>
    <x:row r="131" spans="1:27">
      <x:c r="D131" s="39" t="s">
        <x:v>157</x:v>
      </x:c>
      <x:c r="E131" s="0" t="s"/>
      <x:c r="H131" s="0" t="n">
        <x:v>1.5</x:v>
      </x:c>
      <x:c r="I131" s="0" t="s">
        <x:v>158</x:v>
      </x:c>
      <x:c r="J131" s="0">
        <x:f>ROUND(H131/100*K124,5)</x:f>
      </x:c>
      <x:c r="K131" s="0" t="s"/>
    </x:row>
    <x:row r="132" spans="1:27">
      <x:c r="D132" s="39" t="s">
        <x:v>156</x:v>
      </x:c>
      <x:c r="E132" s="0" t="s"/>
      <x:c r="H132" s="0" t="s"/>
      <x:c r="K132" s="40">
        <x:f>SUM(J121:J131)</x:f>
      </x:c>
    </x:row>
    <x:row r="133" spans="1:27">
      <x:c r="D133" s="39" t="s">
        <x:v>174</x:v>
      </x:c>
      <x:c r="E133" s="0" t="s"/>
      <x:c r="H133" s="0" t="n">
        <x:v>5</x:v>
      </x:c>
      <x:c r="I133" s="0" t="s">
        <x:v>158</x:v>
      </x:c>
      <x:c r="K133" s="38">
        <x:f>ROUND(H133/100*K132,5)</x:f>
      </x:c>
    </x:row>
    <x:row r="134" spans="1:27">
      <x:c r="D134" s="39" t="s">
        <x:v>159</x:v>
      </x:c>
      <x:c r="E134" s="0" t="s"/>
      <x:c r="H134" s="0" t="s"/>
      <x:c r="K134" s="40">
        <x:f>SUM(K132:K133)</x:f>
      </x:c>
    </x:row>
    <x:row r="136" spans="1:27" customFormat="1" ht="45" customHeight="1">
      <x:c r="A136" s="31" t="s">
        <x:v>209</x:v>
      </x:c>
      <x:c r="B136" s="31" t="s">
        <x:v>77</x:v>
      </x:c>
      <x:c r="C136" s="32" t="s">
        <x:v>52</x:v>
      </x:c>
      <x:c r="D136" s="33" t="s">
        <x:v>78</x:v>
      </x:c>
      <x:c r="E136" s="32" t="s"/>
      <x:c r="F136" s="32" t="s"/>
      <x:c r="G136" s="32" t="s"/>
      <x:c r="H136" s="34" t="s">
        <x:v>134</x:v>
      </x:c>
      <x:c r="I136" s="35" t="n">
        <x:v>1</x:v>
      </x:c>
      <x:c r="J136" s="32" t="s"/>
      <x:c r="K136" s="36">
        <x:f>ROUND(K147,2)</x:f>
      </x:c>
      <x:c r="L136" s="33" t="s">
        <x:v>210</x:v>
      </x:c>
      <x:c r="M136" s="32" t="s"/>
      <x:c r="N136" s="32" t="s"/>
      <x:c r="O136" s="32" t="s"/>
      <x:c r="P136" s="32" t="s"/>
      <x:c r="Q136" s="32" t="s"/>
      <x:c r="R136" s="32" t="s"/>
      <x:c r="S136" s="32" t="s"/>
      <x:c r="T136" s="32" t="s"/>
      <x:c r="U136" s="32" t="s"/>
      <x:c r="V136" s="32" t="s"/>
      <x:c r="W136" s="32" t="s"/>
      <x:c r="X136" s="32" t="s"/>
      <x:c r="Y136" s="32" t="s"/>
      <x:c r="Z136" s="32" t="s"/>
      <x:c r="AA136" s="32" t="s"/>
    </x:row>
    <x:row r="137" spans="1:27">
      <x:c r="B137" s="12" t="s">
        <x:v>136</x:v>
      </x:c>
    </x:row>
    <x:row r="138" spans="1:27">
      <x:c r="B138" s="0" t="s">
        <x:v>137</x:v>
      </x:c>
      <x:c r="C138" s="0" t="s">
        <x:v>138</x:v>
      </x:c>
      <x:c r="D138" s="0" t="s">
        <x:v>139</x:v>
      </x:c>
      <x:c r="E138" s="37" t="n">
        <x:v>0.1</x:v>
      </x:c>
      <x:c r="F138" s="0" t="s">
        <x:v>140</x:v>
      </x:c>
      <x:c r="G138" s="0" t="s">
        <x:v>141</x:v>
      </x:c>
      <x:c r="H138" s="38" t="n">
        <x:v>24.69</x:v>
      </x:c>
      <x:c r="I138" s="0" t="s">
        <x:v>142</x:v>
      </x:c>
      <x:c r="J138" s="38">
        <x:f>ROUND(E138/I136* H138,5)</x:f>
      </x:c>
      <x:c r="K138" s="0" t="s"/>
    </x:row>
    <x:row r="139" spans="1:27">
      <x:c r="D139" s="39" t="s">
        <x:v>143</x:v>
      </x:c>
      <x:c r="E139" s="0" t="s"/>
      <x:c r="H139" s="0" t="s"/>
      <x:c r="K139" s="38">
        <x:f>SUM(J138:J138)</x:f>
      </x:c>
    </x:row>
    <x:row r="140" spans="1:27">
      <x:c r="B140" s="12" t="s">
        <x:v>144</x:v>
      </x:c>
      <x:c r="E140" s="0" t="s"/>
      <x:c r="H140" s="0" t="s"/>
      <x:c r="K140" s="0" t="s"/>
    </x:row>
    <x:row r="141" spans="1:27">
      <x:c r="B141" s="0" t="s">
        <x:v>211</x:v>
      </x:c>
      <x:c r="C141" s="0" t="s">
        <x:v>138</x:v>
      </x:c>
      <x:c r="D141" s="0" t="s">
        <x:v>212</x:v>
      </x:c>
      <x:c r="E141" s="37" t="n">
        <x:v>0.1</x:v>
      </x:c>
      <x:c r="F141" s="0" t="s">
        <x:v>140</x:v>
      </x:c>
      <x:c r="G141" s="0" t="s">
        <x:v>141</x:v>
      </x:c>
      <x:c r="H141" s="38" t="n">
        <x:v>8.46</x:v>
      </x:c>
      <x:c r="I141" s="0" t="s">
        <x:v>142</x:v>
      </x:c>
      <x:c r="J141" s="38">
        <x:f>ROUND(E141/I136* H141,5)</x:f>
      </x:c>
      <x:c r="K141" s="0" t="s"/>
    </x:row>
    <x:row r="142" spans="1:27">
      <x:c r="D142" s="39" t="s">
        <x:v>147</x:v>
      </x:c>
      <x:c r="E142" s="0" t="s"/>
      <x:c r="H142" s="0" t="s"/>
      <x:c r="K142" s="38">
        <x:f>SUM(J141:J141)</x:f>
      </x:c>
    </x:row>
    <x:row r="143" spans="1:27">
      <x:c r="E143" s="0" t="s"/>
      <x:c r="H143" s="0" t="s"/>
      <x:c r="K143" s="0" t="s"/>
    </x:row>
    <x:row r="144" spans="1:27">
      <x:c r="D144" s="39" t="s">
        <x:v>157</x:v>
      </x:c>
      <x:c r="E144" s="0" t="s"/>
      <x:c r="H144" s="0" t="n">
        <x:v>1.5</x:v>
      </x:c>
      <x:c r="I144" s="0" t="s">
        <x:v>158</x:v>
      </x:c>
      <x:c r="J144" s="0">
        <x:f>ROUND(H144/100*K139,5)</x:f>
      </x:c>
      <x:c r="K144" s="0" t="s"/>
    </x:row>
    <x:row r="145" spans="1:27">
      <x:c r="D145" s="39" t="s">
        <x:v>156</x:v>
      </x:c>
      <x:c r="E145" s="0" t="s"/>
      <x:c r="H145" s="0" t="s"/>
      <x:c r="K145" s="40">
        <x:f>SUM(J137:J144)</x:f>
      </x:c>
    </x:row>
    <x:row r="146" spans="1:27">
      <x:c r="D146" s="39" t="s">
        <x:v>174</x:v>
      </x:c>
      <x:c r="E146" s="0" t="s"/>
      <x:c r="H146" s="0" t="n">
        <x:v>5</x:v>
      </x:c>
      <x:c r="I146" s="0" t="s">
        <x:v>158</x:v>
      </x:c>
      <x:c r="K146" s="38">
        <x:f>ROUND(H146/100*K145,5)</x:f>
      </x:c>
    </x:row>
    <x:row r="147" spans="1:27">
      <x:c r="D147" s="39" t="s">
        <x:v>159</x:v>
      </x:c>
      <x:c r="E147" s="0" t="s"/>
      <x:c r="H147" s="0" t="s"/>
      <x:c r="K147" s="40">
        <x:f>SUM(K145:K146)</x:f>
      </x:c>
    </x:row>
    <x:row r="149" spans="1:27" customFormat="1" ht="45" customHeight="1">
      <x:c r="A149" s="31" t="s">
        <x:v>213</x:v>
      </x:c>
      <x:c r="B149" s="31" t="s">
        <x:v>75</x:v>
      </x:c>
      <x:c r="C149" s="32" t="s">
        <x:v>52</x:v>
      </x:c>
      <x:c r="D149" s="33" t="s">
        <x:v>76</x:v>
      </x:c>
      <x:c r="E149" s="32" t="s"/>
      <x:c r="F149" s="32" t="s"/>
      <x:c r="G149" s="32" t="s"/>
      <x:c r="H149" s="34" t="s">
        <x:v>134</x:v>
      </x:c>
      <x:c r="I149" s="35" t="n">
        <x:v>1</x:v>
      </x:c>
      <x:c r="J149" s="32" t="s"/>
      <x:c r="K149" s="36">
        <x:f>ROUND(K159,2)</x:f>
      </x:c>
      <x:c r="L149" s="33" t="s">
        <x:v>214</x:v>
      </x:c>
      <x:c r="M149" s="32" t="s"/>
      <x:c r="N149" s="32" t="s"/>
      <x:c r="O149" s="32" t="s"/>
      <x:c r="P149" s="32" t="s"/>
      <x:c r="Q149" s="32" t="s"/>
      <x:c r="R149" s="32" t="s"/>
      <x:c r="S149" s="32" t="s"/>
      <x:c r="T149" s="32" t="s"/>
      <x:c r="U149" s="32" t="s"/>
      <x:c r="V149" s="32" t="s"/>
      <x:c r="W149" s="32" t="s"/>
      <x:c r="X149" s="32" t="s"/>
      <x:c r="Y149" s="32" t="s"/>
      <x:c r="Z149" s="32" t="s"/>
      <x:c r="AA149" s="32" t="s"/>
    </x:row>
    <x:row r="150" spans="1:27">
      <x:c r="B150" s="12" t="s">
        <x:v>136</x:v>
      </x:c>
    </x:row>
    <x:row r="151" spans="1:27">
      <x:c r="B151" s="0" t="s">
        <x:v>199</x:v>
      </x:c>
      <x:c r="C151" s="0" t="s">
        <x:v>138</x:v>
      </x:c>
      <x:c r="D151" s="0" t="s">
        <x:v>200</x:v>
      </x:c>
      <x:c r="E151" s="37" t="n">
        <x:v>0.1</x:v>
      </x:c>
      <x:c r="F151" s="0" t="s">
        <x:v>140</x:v>
      </x:c>
      <x:c r="G151" s="0" t="s">
        <x:v>141</x:v>
      </x:c>
      <x:c r="H151" s="38" t="n">
        <x:v>23.88</x:v>
      </x:c>
      <x:c r="I151" s="0" t="s">
        <x:v>142</x:v>
      </x:c>
      <x:c r="J151" s="38">
        <x:f>ROUND(E151/I149* H151,5)</x:f>
      </x:c>
      <x:c r="K151" s="0" t="s"/>
    </x:row>
    <x:row r="152" spans="1:27">
      <x:c r="B152" s="0" t="s">
        <x:v>215</x:v>
      </x:c>
      <x:c r="C152" s="0" t="s">
        <x:v>138</x:v>
      </x:c>
      <x:c r="D152" s="0" t="s">
        <x:v>216</x:v>
      </x:c>
      <x:c r="E152" s="37" t="n">
        <x:v>0.1</x:v>
      </x:c>
      <x:c r="F152" s="0" t="s">
        <x:v>140</x:v>
      </x:c>
      <x:c r="G152" s="0" t="s">
        <x:v>141</x:v>
      </x:c>
      <x:c r="H152" s="38" t="n">
        <x:v>28.61</x:v>
      </x:c>
      <x:c r="I152" s="0" t="s">
        <x:v>142</x:v>
      </x:c>
      <x:c r="J152" s="38">
        <x:f>ROUND(E152/I149* H152,5)</x:f>
      </x:c>
      <x:c r="K152" s="0" t="s"/>
    </x:row>
    <x:row r="153" spans="1:27">
      <x:c r="D153" s="39" t="s">
        <x:v>143</x:v>
      </x:c>
      <x:c r="E153" s="0" t="s"/>
      <x:c r="H153" s="0" t="s"/>
      <x:c r="K153" s="38">
        <x:f>SUM(J151:J152)</x:f>
      </x:c>
    </x:row>
    <x:row r="154" spans="1:27">
      <x:c r="B154" s="12" t="s">
        <x:v>144</x:v>
      </x:c>
      <x:c r="E154" s="0" t="s"/>
      <x:c r="H154" s="0" t="s"/>
      <x:c r="K154" s="0" t="s"/>
    </x:row>
    <x:row r="155" spans="1:27">
      <x:c r="B155" s="0" t="s">
        <x:v>193</x:v>
      </x:c>
      <x:c r="C155" s="0" t="s">
        <x:v>138</x:v>
      </x:c>
      <x:c r="D155" s="0" t="s">
        <x:v>194</x:v>
      </x:c>
      <x:c r="E155" s="37" t="n">
        <x:v>0.1</x:v>
      </x:c>
      <x:c r="F155" s="0" t="s">
        <x:v>140</x:v>
      </x:c>
      <x:c r="G155" s="0" t="s">
        <x:v>141</x:v>
      </x:c>
      <x:c r="H155" s="38" t="n">
        <x:v>52.25</x:v>
      </x:c>
      <x:c r="I155" s="0" t="s">
        <x:v>142</x:v>
      </x:c>
      <x:c r="J155" s="38">
        <x:f>ROUND(E155/I149* H155,5)</x:f>
      </x:c>
      <x:c r="K155" s="0" t="s"/>
    </x:row>
    <x:row r="156" spans="1:27">
      <x:c r="D156" s="39" t="s">
        <x:v>147</x:v>
      </x:c>
      <x:c r="E156" s="0" t="s"/>
      <x:c r="H156" s="0" t="s"/>
      <x:c r="K156" s="38">
        <x:f>SUM(J155:J155)</x:f>
      </x:c>
    </x:row>
    <x:row r="157" spans="1:27">
      <x:c r="D157" s="39" t="s">
        <x:v>156</x:v>
      </x:c>
      <x:c r="E157" s="0" t="s"/>
      <x:c r="H157" s="0" t="s"/>
      <x:c r="K157" s="40">
        <x:f>SUM(J150:J156)</x:f>
      </x:c>
    </x:row>
    <x:row r="158" spans="1:27">
      <x:c r="D158" s="39" t="s">
        <x:v>174</x:v>
      </x:c>
      <x:c r="E158" s="0" t="s"/>
      <x:c r="H158" s="0" t="n">
        <x:v>5</x:v>
      </x:c>
      <x:c r="I158" s="0" t="s">
        <x:v>158</x:v>
      </x:c>
      <x:c r="K158" s="38">
        <x:f>ROUND(H158/100*K157,5)</x:f>
      </x:c>
    </x:row>
    <x:row r="159" spans="1:27">
      <x:c r="D159" s="39" t="s">
        <x:v>159</x:v>
      </x:c>
      <x:c r="E159" s="0" t="s"/>
      <x:c r="H159" s="0" t="s"/>
      <x:c r="K159" s="40">
        <x:f>SUM(K157:K158)</x:f>
      </x:c>
    </x:row>
    <x:row r="161" spans="1:27" customFormat="1" ht="45" customHeight="1">
      <x:c r="A161" s="31" t="s">
        <x:v>217</x:v>
      </x:c>
      <x:c r="B161" s="31" t="s">
        <x:v>81</x:v>
      </x:c>
      <x:c r="C161" s="32" t="s">
        <x:v>34</x:v>
      </x:c>
      <x:c r="D161" s="33" t="s">
        <x:v>82</x:v>
      </x:c>
      <x:c r="E161" s="32" t="s"/>
      <x:c r="F161" s="32" t="s"/>
      <x:c r="G161" s="32" t="s"/>
      <x:c r="H161" s="34" t="s">
        <x:v>134</x:v>
      </x:c>
      <x:c r="I161" s="35" t="n">
        <x:v>1</x:v>
      </x:c>
      <x:c r="J161" s="32" t="s"/>
      <x:c r="K161" s="36">
        <x:f>ROUND(K175,2)</x:f>
      </x:c>
      <x:c r="L161" s="33" t="s">
        <x:v>218</x:v>
      </x:c>
      <x:c r="M161" s="32" t="s"/>
      <x:c r="N161" s="32" t="s"/>
      <x:c r="O161" s="32" t="s"/>
      <x:c r="P161" s="32" t="s"/>
      <x:c r="Q161" s="32" t="s"/>
      <x:c r="R161" s="32" t="s"/>
      <x:c r="S161" s="32" t="s"/>
      <x:c r="T161" s="32" t="s"/>
      <x:c r="U161" s="32" t="s"/>
      <x:c r="V161" s="32" t="s"/>
      <x:c r="W161" s="32" t="s"/>
      <x:c r="X161" s="32" t="s"/>
      <x:c r="Y161" s="32" t="s"/>
      <x:c r="Z161" s="32" t="s"/>
      <x:c r="AA161" s="32" t="s"/>
    </x:row>
    <x:row r="162" spans="1:27">
      <x:c r="B162" s="12" t="s">
        <x:v>136</x:v>
      </x:c>
    </x:row>
    <x:row r="163" spans="1:27">
      <x:c r="B163" s="0" t="s">
        <x:v>137</x:v>
      </x:c>
      <x:c r="C163" s="0" t="s">
        <x:v>138</x:v>
      </x:c>
      <x:c r="D163" s="0" t="s">
        <x:v>139</x:v>
      </x:c>
      <x:c r="E163" s="37" t="n">
        <x:v>0.1</x:v>
      </x:c>
      <x:c r="F163" s="0" t="s">
        <x:v>140</x:v>
      </x:c>
      <x:c r="G163" s="0" t="s">
        <x:v>141</x:v>
      </x:c>
      <x:c r="H163" s="38" t="n">
        <x:v>24.69</x:v>
      </x:c>
      <x:c r="I163" s="0" t="s">
        <x:v>142</x:v>
      </x:c>
      <x:c r="J163" s="38">
        <x:f>ROUND(E163/I161* H163,5)</x:f>
      </x:c>
      <x:c r="K163" s="0" t="s"/>
    </x:row>
    <x:row r="164" spans="1:27">
      <x:c r="B164" s="0" t="s">
        <x:v>199</x:v>
      </x:c>
      <x:c r="C164" s="0" t="s">
        <x:v>138</x:v>
      </x:c>
      <x:c r="D164" s="0" t="s">
        <x:v>200</x:v>
      </x:c>
      <x:c r="E164" s="37" t="n">
        <x:v>0.1</x:v>
      </x:c>
      <x:c r="F164" s="0" t="s">
        <x:v>140</x:v>
      </x:c>
      <x:c r="G164" s="0" t="s">
        <x:v>141</x:v>
      </x:c>
      <x:c r="H164" s="38" t="n">
        <x:v>23.88</x:v>
      </x:c>
      <x:c r="I164" s="0" t="s">
        <x:v>142</x:v>
      </x:c>
      <x:c r="J164" s="38">
        <x:f>ROUND(E164/I161* H164,5)</x:f>
      </x:c>
      <x:c r="K164" s="0" t="s"/>
    </x:row>
    <x:row r="165" spans="1:27">
      <x:c r="D165" s="39" t="s">
        <x:v>143</x:v>
      </x:c>
      <x:c r="E165" s="0" t="s"/>
      <x:c r="H165" s="0" t="s"/>
      <x:c r="K165" s="38">
        <x:f>SUM(J163:J164)</x:f>
      </x:c>
    </x:row>
    <x:row r="166" spans="1:27">
      <x:c r="B166" s="12" t="s">
        <x:v>144</x:v>
      </x:c>
      <x:c r="E166" s="0" t="s"/>
      <x:c r="H166" s="0" t="s"/>
      <x:c r="K166" s="0" t="s"/>
    </x:row>
    <x:row r="167" spans="1:27">
      <x:c r="B167" s="0" t="s">
        <x:v>191</x:v>
      </x:c>
      <x:c r="C167" s="0" t="s">
        <x:v>138</x:v>
      </x:c>
      <x:c r="D167" s="0" t="s">
        <x:v>192</x:v>
      </x:c>
      <x:c r="E167" s="37" t="n">
        <x:v>0.05</x:v>
      </x:c>
      <x:c r="F167" s="0" t="s">
        <x:v>140</x:v>
      </x:c>
      <x:c r="G167" s="0" t="s">
        <x:v>141</x:v>
      </x:c>
      <x:c r="H167" s="38" t="n">
        <x:v>59</x:v>
      </x:c>
      <x:c r="I167" s="0" t="s">
        <x:v>142</x:v>
      </x:c>
      <x:c r="J167" s="38">
        <x:f>ROUND(E167/I161* H167,5)</x:f>
      </x:c>
      <x:c r="K167" s="0" t="s"/>
    </x:row>
    <x:row r="168" spans="1:27">
      <x:c r="B168" s="0" t="s">
        <x:v>204</x:v>
      </x:c>
      <x:c r="C168" s="0" t="s">
        <x:v>138</x:v>
      </x:c>
      <x:c r="D168" s="0" t="s">
        <x:v>173</x:v>
      </x:c>
      <x:c r="E168" s="37" t="n">
        <x:v>0.1</x:v>
      </x:c>
      <x:c r="F168" s="0" t="s">
        <x:v>140</x:v>
      </x:c>
      <x:c r="G168" s="0" t="s">
        <x:v>141</x:v>
      </x:c>
      <x:c r="H168" s="38" t="n">
        <x:v>17.05</x:v>
      </x:c>
      <x:c r="I168" s="0" t="s">
        <x:v>142</x:v>
      </x:c>
      <x:c r="J168" s="38">
        <x:f>ROUND(E168/I161* H168,5)</x:f>
      </x:c>
      <x:c r="K168" s="0" t="s"/>
    </x:row>
    <x:row r="169" spans="1:27">
      <x:c r="B169" s="0" t="s">
        <x:v>193</x:v>
      </x:c>
      <x:c r="C169" s="0" t="s">
        <x:v>138</x:v>
      </x:c>
      <x:c r="D169" s="0" t="s">
        <x:v>194</x:v>
      </x:c>
      <x:c r="E169" s="37" t="n">
        <x:v>0.1</x:v>
      </x:c>
      <x:c r="F169" s="0" t="s">
        <x:v>140</x:v>
      </x:c>
      <x:c r="G169" s="0" t="s">
        <x:v>141</x:v>
      </x:c>
      <x:c r="H169" s="38" t="n">
        <x:v>52.25</x:v>
      </x:c>
      <x:c r="I169" s="0" t="s">
        <x:v>142</x:v>
      </x:c>
      <x:c r="J169" s="38">
        <x:f>ROUND(E169/I161* H169,5)</x:f>
      </x:c>
      <x:c r="K169" s="0" t="s"/>
    </x:row>
    <x:row r="170" spans="1:27">
      <x:c r="D170" s="39" t="s">
        <x:v>147</x:v>
      </x:c>
      <x:c r="E170" s="0" t="s"/>
      <x:c r="H170" s="0" t="s"/>
      <x:c r="K170" s="38">
        <x:f>SUM(J167:J169)</x:f>
      </x:c>
    </x:row>
    <x:row r="171" spans="1:27">
      <x:c r="E171" s="0" t="s"/>
      <x:c r="H171" s="0" t="s"/>
      <x:c r="K171" s="0" t="s"/>
    </x:row>
    <x:row r="172" spans="1:27">
      <x:c r="D172" s="39" t="s">
        <x:v>157</x:v>
      </x:c>
      <x:c r="E172" s="0" t="s"/>
      <x:c r="H172" s="0" t="n">
        <x:v>1.5</x:v>
      </x:c>
      <x:c r="I172" s="0" t="s">
        <x:v>158</x:v>
      </x:c>
      <x:c r="J172" s="0">
        <x:f>ROUND(H172/100*K165,5)</x:f>
      </x:c>
      <x:c r="K172" s="0" t="s"/>
    </x:row>
    <x:row r="173" spans="1:27">
      <x:c r="D173" s="39" t="s">
        <x:v>156</x:v>
      </x:c>
      <x:c r="E173" s="0" t="s"/>
      <x:c r="H173" s="0" t="s"/>
      <x:c r="K173" s="40">
        <x:f>SUM(J162:J172)</x:f>
      </x:c>
    </x:row>
    <x:row r="174" spans="1:27">
      <x:c r="D174" s="39" t="s">
        <x:v>174</x:v>
      </x:c>
      <x:c r="E174" s="0" t="s"/>
      <x:c r="H174" s="0" t="n">
        <x:v>5</x:v>
      </x:c>
      <x:c r="I174" s="0" t="s">
        <x:v>158</x:v>
      </x:c>
      <x:c r="K174" s="38">
        <x:f>ROUND(H174/100*K173,5)</x:f>
      </x:c>
    </x:row>
    <x:row r="175" spans="1:27">
      <x:c r="D175" s="39" t="s">
        <x:v>159</x:v>
      </x:c>
      <x:c r="E175" s="0" t="s"/>
      <x:c r="H175" s="0" t="s"/>
      <x:c r="K175" s="40">
        <x:f>SUM(K173:K174)</x:f>
      </x:c>
    </x:row>
    <x:row r="177" spans="1:27" customFormat="1" ht="45" customHeight="1">
      <x:c r="A177" s="31" t="s">
        <x:v>219</x:v>
      </x:c>
      <x:c r="B177" s="31" t="s">
        <x:v>83</x:v>
      </x:c>
      <x:c r="C177" s="32" t="s">
        <x:v>18</x:v>
      </x:c>
      <x:c r="D177" s="33" t="s">
        <x:v>84</x:v>
      </x:c>
      <x:c r="E177" s="32" t="s"/>
      <x:c r="F177" s="32" t="s"/>
      <x:c r="G177" s="32" t="s"/>
      <x:c r="H177" s="34" t="s">
        <x:v>134</x:v>
      </x:c>
      <x:c r="I177" s="35" t="n">
        <x:v>1</x:v>
      </x:c>
      <x:c r="J177" s="32" t="s"/>
      <x:c r="K177" s="36">
        <x:f>ROUND(K189,2)</x:f>
      </x:c>
      <x:c r="L177" s="33" t="s">
        <x:v>84</x:v>
      </x:c>
      <x:c r="M177" s="32" t="s"/>
      <x:c r="N177" s="32" t="s"/>
      <x:c r="O177" s="32" t="s"/>
      <x:c r="P177" s="32" t="s"/>
      <x:c r="Q177" s="32" t="s"/>
      <x:c r="R177" s="32" t="s"/>
      <x:c r="S177" s="32" t="s"/>
      <x:c r="T177" s="32" t="s"/>
      <x:c r="U177" s="32" t="s"/>
      <x:c r="V177" s="32" t="s"/>
      <x:c r="W177" s="32" t="s"/>
      <x:c r="X177" s="32" t="s"/>
      <x:c r="Y177" s="32" t="s"/>
      <x:c r="Z177" s="32" t="s"/>
      <x:c r="AA177" s="32" t="s"/>
    </x:row>
    <x:row r="178" spans="1:27">
      <x:c r="B178" s="12" t="s">
        <x:v>136</x:v>
      </x:c>
    </x:row>
    <x:row r="179" spans="1:27">
      <x:c r="B179" s="0" t="s">
        <x:v>137</x:v>
      </x:c>
      <x:c r="C179" s="0" t="s">
        <x:v>138</x:v>
      </x:c>
      <x:c r="D179" s="0" t="s">
        <x:v>139</x:v>
      </x:c>
      <x:c r="E179" s="37" t="n">
        <x:v>0.03</x:v>
      </x:c>
      <x:c r="F179" s="0" t="s">
        <x:v>140</x:v>
      </x:c>
      <x:c r="G179" s="0" t="s">
        <x:v>141</x:v>
      </x:c>
      <x:c r="H179" s="38" t="n">
        <x:v>24.69</x:v>
      </x:c>
      <x:c r="I179" s="0" t="s">
        <x:v>142</x:v>
      </x:c>
      <x:c r="J179" s="38">
        <x:f>ROUND(E179/I177* H179,5)</x:f>
      </x:c>
      <x:c r="K179" s="0" t="s"/>
    </x:row>
    <x:row r="180" spans="1:27">
      <x:c r="B180" s="0" t="s">
        <x:v>199</x:v>
      </x:c>
      <x:c r="C180" s="0" t="s">
        <x:v>138</x:v>
      </x:c>
      <x:c r="D180" s="0" t="s">
        <x:v>200</x:v>
      </x:c>
      <x:c r="E180" s="37" t="n">
        <x:v>0.03</x:v>
      </x:c>
      <x:c r="F180" s="0" t="s">
        <x:v>140</x:v>
      </x:c>
      <x:c r="G180" s="0" t="s">
        <x:v>141</x:v>
      </x:c>
      <x:c r="H180" s="38" t="n">
        <x:v>23.88</x:v>
      </x:c>
      <x:c r="I180" s="0" t="s">
        <x:v>142</x:v>
      </x:c>
      <x:c r="J180" s="38">
        <x:f>ROUND(E180/I177* H180,5)</x:f>
      </x:c>
      <x:c r="K180" s="0" t="s"/>
    </x:row>
    <x:row r="181" spans="1:27">
      <x:c r="D181" s="39" t="s">
        <x:v>143</x:v>
      </x:c>
      <x:c r="E181" s="0" t="s"/>
      <x:c r="H181" s="0" t="s"/>
      <x:c r="K181" s="38">
        <x:f>SUM(J179:J180)</x:f>
      </x:c>
    </x:row>
    <x:row r="182" spans="1:27">
      <x:c r="B182" s="12" t="s">
        <x:v>144</x:v>
      </x:c>
      <x:c r="E182" s="0" t="s"/>
      <x:c r="H182" s="0" t="s"/>
      <x:c r="K182" s="0" t="s"/>
    </x:row>
    <x:row r="183" spans="1:27">
      <x:c r="B183" s="0" t="s">
        <x:v>220</x:v>
      </x:c>
      <x:c r="C183" s="0" t="s">
        <x:v>138</x:v>
      </x:c>
      <x:c r="D183" s="0" t="s">
        <x:v>221</x:v>
      </x:c>
      <x:c r="E183" s="37" t="n">
        <x:v>0.03</x:v>
      </x:c>
      <x:c r="F183" s="0" t="s">
        <x:v>140</x:v>
      </x:c>
      <x:c r="G183" s="0" t="s">
        <x:v>141</x:v>
      </x:c>
      <x:c r="H183" s="38" t="n">
        <x:v>5.49</x:v>
      </x:c>
      <x:c r="I183" s="0" t="s">
        <x:v>142</x:v>
      </x:c>
      <x:c r="J183" s="38">
        <x:f>ROUND(E183/I177* H183,5)</x:f>
      </x:c>
      <x:c r="K183" s="0" t="s"/>
    </x:row>
    <x:row r="184" spans="1:27">
      <x:c r="D184" s="39" t="s">
        <x:v>147</x:v>
      </x:c>
      <x:c r="E184" s="0" t="s"/>
      <x:c r="H184" s="0" t="s"/>
      <x:c r="K184" s="38">
        <x:f>SUM(J183:J183)</x:f>
      </x:c>
    </x:row>
    <x:row r="185" spans="1:27">
      <x:c r="E185" s="0" t="s"/>
      <x:c r="H185" s="0" t="s"/>
      <x:c r="K185" s="0" t="s"/>
    </x:row>
    <x:row r="186" spans="1:27">
      <x:c r="D186" s="39" t="s">
        <x:v>157</x:v>
      </x:c>
      <x:c r="E186" s="0" t="s"/>
      <x:c r="H186" s="0" t="n">
        <x:v>1.5</x:v>
      </x:c>
      <x:c r="I186" s="0" t="s">
        <x:v>158</x:v>
      </x:c>
      <x:c r="J186" s="0">
        <x:f>ROUND(H186/100*K181,5)</x:f>
      </x:c>
      <x:c r="K186" s="0" t="s"/>
    </x:row>
    <x:row r="187" spans="1:27">
      <x:c r="D187" s="39" t="s">
        <x:v>156</x:v>
      </x:c>
      <x:c r="E187" s="0" t="s"/>
      <x:c r="H187" s="0" t="s"/>
      <x:c r="K187" s="40">
        <x:f>SUM(J178:J186)</x:f>
      </x:c>
    </x:row>
    <x:row r="188" spans="1:27">
      <x:c r="D188" s="39" t="s">
        <x:v>174</x:v>
      </x:c>
      <x:c r="E188" s="0" t="s"/>
      <x:c r="H188" s="0" t="n">
        <x:v>5</x:v>
      </x:c>
      <x:c r="I188" s="0" t="s">
        <x:v>158</x:v>
      </x:c>
      <x:c r="K188" s="38">
        <x:f>ROUND(H188/100*K187,5)</x:f>
      </x:c>
    </x:row>
    <x:row r="189" spans="1:27">
      <x:c r="D189" s="39" t="s">
        <x:v>159</x:v>
      </x:c>
      <x:c r="E189" s="0" t="s"/>
      <x:c r="H189" s="0" t="s"/>
      <x:c r="K189" s="40">
        <x:f>SUM(K187:K188)</x:f>
      </x:c>
    </x:row>
    <x:row r="191" spans="1:27" customFormat="1" ht="45" customHeight="1">
      <x:c r="A191" s="31" t="s">
        <x:v>222</x:v>
      </x:c>
      <x:c r="B191" s="31" t="s">
        <x:v>91</x:v>
      </x:c>
      <x:c r="C191" s="32" t="s">
        <x:v>34</x:v>
      </x:c>
      <x:c r="D191" s="33" t="s">
        <x:v>92</x:v>
      </x:c>
      <x:c r="E191" s="32" t="s"/>
      <x:c r="F191" s="32" t="s"/>
      <x:c r="G191" s="32" t="s"/>
      <x:c r="H191" s="34" t="s">
        <x:v>134</x:v>
      </x:c>
      <x:c r="I191" s="35" t="n">
        <x:v>1</x:v>
      </x:c>
      <x:c r="J191" s="32" t="s"/>
      <x:c r="K191" s="36">
        <x:f>ROUND(K203,2)</x:f>
      </x:c>
      <x:c r="L191" s="33" t="s">
        <x:v>223</x:v>
      </x:c>
      <x:c r="M191" s="32" t="s"/>
      <x:c r="N191" s="32" t="s"/>
      <x:c r="O191" s="32" t="s"/>
      <x:c r="P191" s="32" t="s"/>
      <x:c r="Q191" s="32" t="s"/>
      <x:c r="R191" s="32" t="s"/>
      <x:c r="S191" s="32" t="s"/>
      <x:c r="T191" s="32" t="s"/>
      <x:c r="U191" s="32" t="s"/>
      <x:c r="V191" s="32" t="s"/>
      <x:c r="W191" s="32" t="s"/>
      <x:c r="X191" s="32" t="s"/>
      <x:c r="Y191" s="32" t="s"/>
      <x:c r="Z191" s="32" t="s"/>
      <x:c r="AA191" s="32" t="s"/>
    </x:row>
    <x:row r="192" spans="1:27">
      <x:c r="B192" s="12" t="s">
        <x:v>136</x:v>
      </x:c>
    </x:row>
    <x:row r="193" spans="1:27">
      <x:c r="B193" s="0" t="s">
        <x:v>137</x:v>
      </x:c>
      <x:c r="C193" s="0" t="s">
        <x:v>138</x:v>
      </x:c>
      <x:c r="D193" s="0" t="s">
        <x:v>139</x:v>
      </x:c>
      <x:c r="E193" s="37" t="n">
        <x:v>0.121</x:v>
      </x:c>
      <x:c r="F193" s="0" t="s">
        <x:v>140</x:v>
      </x:c>
      <x:c r="G193" s="0" t="s">
        <x:v>141</x:v>
      </x:c>
      <x:c r="H193" s="38" t="n">
        <x:v>24.69</x:v>
      </x:c>
      <x:c r="I193" s="0" t="s">
        <x:v>142</x:v>
      </x:c>
      <x:c r="J193" s="38">
        <x:f>ROUND(E193/I191* H193,5)</x:f>
      </x:c>
      <x:c r="K193" s="0" t="s"/>
    </x:row>
    <x:row r="194" spans="1:27">
      <x:c r="D194" s="39" t="s">
        <x:v>143</x:v>
      </x:c>
      <x:c r="E194" s="0" t="s"/>
      <x:c r="H194" s="0" t="s"/>
      <x:c r="K194" s="38">
        <x:f>SUM(J193:J193)</x:f>
      </x:c>
    </x:row>
    <x:row r="195" spans="1:27">
      <x:c r="B195" s="12" t="s">
        <x:v>144</x:v>
      </x:c>
      <x:c r="E195" s="0" t="s"/>
      <x:c r="H195" s="0" t="s"/>
      <x:c r="K195" s="0" t="s"/>
    </x:row>
    <x:row r="196" spans="1:27">
      <x:c r="B196" s="0" t="s">
        <x:v>220</x:v>
      </x:c>
      <x:c r="C196" s="0" t="s">
        <x:v>138</x:v>
      </x:c>
      <x:c r="D196" s="0" t="s">
        <x:v>221</x:v>
      </x:c>
      <x:c r="E196" s="37" t="n">
        <x:v>0.121</x:v>
      </x:c>
      <x:c r="F196" s="0" t="s">
        <x:v>140</x:v>
      </x:c>
      <x:c r="G196" s="0" t="s">
        <x:v>141</x:v>
      </x:c>
      <x:c r="H196" s="38" t="n">
        <x:v>5.49</x:v>
      </x:c>
      <x:c r="I196" s="0" t="s">
        <x:v>142</x:v>
      </x:c>
      <x:c r="J196" s="38">
        <x:f>ROUND(E196/I191* H196,5)</x:f>
      </x:c>
      <x:c r="K196" s="0" t="s"/>
    </x:row>
    <x:row r="197" spans="1:27">
      <x:c r="B197" s="0" t="s">
        <x:v>193</x:v>
      </x:c>
      <x:c r="C197" s="0" t="s">
        <x:v>138</x:v>
      </x:c>
      <x:c r="D197" s="0" t="s">
        <x:v>194</x:v>
      </x:c>
      <x:c r="E197" s="37" t="n">
        <x:v>0.121</x:v>
      </x:c>
      <x:c r="F197" s="0" t="s">
        <x:v>140</x:v>
      </x:c>
      <x:c r="G197" s="0" t="s">
        <x:v>141</x:v>
      </x:c>
      <x:c r="H197" s="38" t="n">
        <x:v>52.25</x:v>
      </x:c>
      <x:c r="I197" s="0" t="s">
        <x:v>142</x:v>
      </x:c>
      <x:c r="J197" s="38">
        <x:f>ROUND(E197/I191* H197,5)</x:f>
      </x:c>
      <x:c r="K197" s="0" t="s"/>
    </x:row>
    <x:row r="198" spans="1:27">
      <x:c r="D198" s="39" t="s">
        <x:v>147</x:v>
      </x:c>
      <x:c r="E198" s="0" t="s"/>
      <x:c r="H198" s="0" t="s"/>
      <x:c r="K198" s="38">
        <x:f>SUM(J196:J197)</x:f>
      </x:c>
    </x:row>
    <x:row r="199" spans="1:27">
      <x:c r="E199" s="0" t="s"/>
      <x:c r="H199" s="0" t="s"/>
      <x:c r="K199" s="0" t="s"/>
    </x:row>
    <x:row r="200" spans="1:27">
      <x:c r="D200" s="39" t="s">
        <x:v>157</x:v>
      </x:c>
      <x:c r="E200" s="0" t="s"/>
      <x:c r="H200" s="0" t="n">
        <x:v>1.5</x:v>
      </x:c>
      <x:c r="I200" s="0" t="s">
        <x:v>158</x:v>
      </x:c>
      <x:c r="J200" s="0">
        <x:f>ROUND(H200/100*K194,5)</x:f>
      </x:c>
      <x:c r="K200" s="0" t="s"/>
    </x:row>
    <x:row r="201" spans="1:27">
      <x:c r="D201" s="39" t="s">
        <x:v>156</x:v>
      </x:c>
      <x:c r="E201" s="0" t="s"/>
      <x:c r="H201" s="0" t="s"/>
      <x:c r="K201" s="40">
        <x:f>SUM(J192:J200)</x:f>
      </x:c>
    </x:row>
    <x:row r="202" spans="1:27">
      <x:c r="D202" s="39" t="s">
        <x:v>174</x:v>
      </x:c>
      <x:c r="E202" s="0" t="s"/>
      <x:c r="H202" s="0" t="n">
        <x:v>5</x:v>
      </x:c>
      <x:c r="I202" s="0" t="s">
        <x:v>158</x:v>
      </x:c>
      <x:c r="K202" s="38">
        <x:f>ROUND(H202/100*K201,5)</x:f>
      </x:c>
    </x:row>
    <x:row r="203" spans="1:27">
      <x:c r="D203" s="39" t="s">
        <x:v>159</x:v>
      </x:c>
      <x:c r="E203" s="0" t="s"/>
      <x:c r="H203" s="0" t="s"/>
      <x:c r="K203" s="40">
        <x:f>SUM(K201:K202)</x:f>
      </x:c>
    </x:row>
    <x:row r="205" spans="1:27" customFormat="1" ht="45" customHeight="1">
      <x:c r="A205" s="31" t="s">
        <x:v>224</x:v>
      </x:c>
      <x:c r="B205" s="31" t="s">
        <x:v>33</x:v>
      </x:c>
      <x:c r="C205" s="32" t="s">
        <x:v>34</x:v>
      </x:c>
      <x:c r="D205" s="33" t="s">
        <x:v>35</x:v>
      </x:c>
      <x:c r="E205" s="32" t="s"/>
      <x:c r="F205" s="32" t="s"/>
      <x:c r="G205" s="32" t="s"/>
      <x:c r="H205" s="34" t="s">
        <x:v>134</x:v>
      </x:c>
      <x:c r="I205" s="35" t="n">
        <x:v>1</x:v>
      </x:c>
      <x:c r="J205" s="32" t="s"/>
      <x:c r="K205" s="36">
        <x:f>ROUND(K211,2)</x:f>
      </x:c>
      <x:c r="L205" s="33" t="s">
        <x:v>225</x:v>
      </x:c>
      <x:c r="M205" s="32" t="s"/>
      <x:c r="N205" s="32" t="s"/>
      <x:c r="O205" s="32" t="s"/>
      <x:c r="P205" s="32" t="s"/>
      <x:c r="Q205" s="32" t="s"/>
      <x:c r="R205" s="32" t="s"/>
      <x:c r="S205" s="32" t="s"/>
      <x:c r="T205" s="32" t="s"/>
      <x:c r="U205" s="32" t="s"/>
      <x:c r="V205" s="32" t="s"/>
      <x:c r="W205" s="32" t="s"/>
      <x:c r="X205" s="32" t="s"/>
      <x:c r="Y205" s="32" t="s"/>
      <x:c r="Z205" s="32" t="s"/>
      <x:c r="AA205" s="32" t="s"/>
    </x:row>
    <x:row r="206" spans="1:27">
      <x:c r="B206" s="12" t="s">
        <x:v>144</x:v>
      </x:c>
    </x:row>
    <x:row r="207" spans="1:27">
      <x:c r="B207" s="0" t="s">
        <x:v>226</x:v>
      </x:c>
      <x:c r="C207" s="0" t="s">
        <x:v>138</x:v>
      </x:c>
      <x:c r="D207" s="0" t="s">
        <x:v>227</x:v>
      </x:c>
      <x:c r="E207" s="37" t="n">
        <x:v>0.145</x:v>
      </x:c>
      <x:c r="F207" s="0" t="s">
        <x:v>140</x:v>
      </x:c>
      <x:c r="G207" s="0" t="s">
        <x:v>141</x:v>
      </x:c>
      <x:c r="H207" s="38" t="n">
        <x:v>53.53</x:v>
      </x:c>
      <x:c r="I207" s="0" t="s">
        <x:v>142</x:v>
      </x:c>
      <x:c r="J207" s="38">
        <x:f>ROUND(E207/I205* H207,5)</x:f>
      </x:c>
      <x:c r="K207" s="0" t="s"/>
    </x:row>
    <x:row r="208" spans="1:27">
      <x:c r="D208" s="39" t="s">
        <x:v>147</x:v>
      </x:c>
      <x:c r="E208" s="0" t="s"/>
      <x:c r="H208" s="0" t="s"/>
      <x:c r="K208" s="38">
        <x:f>SUM(J207:J207)</x:f>
      </x:c>
    </x:row>
    <x:row r="209" spans="1:27">
      <x:c r="D209" s="39" t="s">
        <x:v>156</x:v>
      </x:c>
      <x:c r="E209" s="0" t="s"/>
      <x:c r="H209" s="0" t="s"/>
      <x:c r="K209" s="40">
        <x:f>SUM(J206:J208)</x:f>
      </x:c>
    </x:row>
    <x:row r="210" spans="1:27">
      <x:c r="D210" s="39" t="s">
        <x:v>174</x:v>
      </x:c>
      <x:c r="E210" s="0" t="s"/>
      <x:c r="H210" s="0" t="n">
        <x:v>5</x:v>
      </x:c>
      <x:c r="I210" s="0" t="s">
        <x:v>158</x:v>
      </x:c>
      <x:c r="K210" s="38">
        <x:f>ROUND(H210/100*K209,5)</x:f>
      </x:c>
    </x:row>
    <x:row r="211" spans="1:27">
      <x:c r="D211" s="39" t="s">
        <x:v>159</x:v>
      </x:c>
      <x:c r="E211" s="0" t="s"/>
      <x:c r="H211" s="0" t="s"/>
      <x:c r="K211" s="40">
        <x:f>SUM(K209:K210)</x:f>
      </x:c>
    </x:row>
    <x:row r="213" spans="1:27" customFormat="1" ht="45" customHeight="1">
      <x:c r="A213" s="31" t="s">
        <x:v>228</x:v>
      </x:c>
      <x:c r="B213" s="31" t="s">
        <x:v>93</x:v>
      </x:c>
      <x:c r="C213" s="32" t="s">
        <x:v>34</x:v>
      </x:c>
      <x:c r="D213" s="33" t="s">
        <x:v>94</x:v>
      </x:c>
      <x:c r="E213" s="32" t="s"/>
      <x:c r="F213" s="32" t="s"/>
      <x:c r="G213" s="32" t="s"/>
      <x:c r="H213" s="34" t="s">
        <x:v>134</x:v>
      </x:c>
      <x:c r="I213" s="35" t="n">
        <x:v>1</x:v>
      </x:c>
      <x:c r="J213" s="32" t="s"/>
      <x:c r="K213" s="36">
        <x:f>ROUND(K224,2)</x:f>
      </x:c>
      <x:c r="L213" s="33" t="s">
        <x:v>229</x:v>
      </x:c>
      <x:c r="M213" s="32" t="s"/>
      <x:c r="N213" s="32" t="s"/>
      <x:c r="O213" s="32" t="s"/>
      <x:c r="P213" s="32" t="s"/>
      <x:c r="Q213" s="32" t="s"/>
      <x:c r="R213" s="32" t="s"/>
      <x:c r="S213" s="32" t="s"/>
      <x:c r="T213" s="32" t="s"/>
      <x:c r="U213" s="32" t="s"/>
      <x:c r="V213" s="32" t="s"/>
      <x:c r="W213" s="32" t="s"/>
      <x:c r="X213" s="32" t="s"/>
      <x:c r="Y213" s="32" t="s"/>
      <x:c r="Z213" s="32" t="s"/>
      <x:c r="AA213" s="32" t="s"/>
    </x:row>
    <x:row r="214" spans="1:27">
      <x:c r="B214" s="12" t="s">
        <x:v>136</x:v>
      </x:c>
    </x:row>
    <x:row r="215" spans="1:27">
      <x:c r="B215" s="0" t="s">
        <x:v>199</x:v>
      </x:c>
      <x:c r="C215" s="0" t="s">
        <x:v>138</x:v>
      </x:c>
      <x:c r="D215" s="0" t="s">
        <x:v>200</x:v>
      </x:c>
      <x:c r="E215" s="37" t="n">
        <x:v>0.2</x:v>
      </x:c>
      <x:c r="F215" s="0" t="s">
        <x:v>140</x:v>
      </x:c>
      <x:c r="G215" s="0" t="s">
        <x:v>141</x:v>
      </x:c>
      <x:c r="H215" s="38" t="n">
        <x:v>23.88</x:v>
      </x:c>
      <x:c r="I215" s="0" t="s">
        <x:v>142</x:v>
      </x:c>
      <x:c r="J215" s="38">
        <x:f>ROUND(E215/I213* H215,5)</x:f>
      </x:c>
      <x:c r="K215" s="0" t="s"/>
    </x:row>
    <x:row r="216" spans="1:27">
      <x:c r="D216" s="39" t="s">
        <x:v>143</x:v>
      </x:c>
      <x:c r="E216" s="0" t="s"/>
      <x:c r="H216" s="0" t="s"/>
      <x:c r="K216" s="38">
        <x:f>SUM(J215:J215)</x:f>
      </x:c>
    </x:row>
    <x:row r="217" spans="1:27">
      <x:c r="B217" s="12" t="s">
        <x:v>148</x:v>
      </x:c>
      <x:c r="E217" s="0" t="s"/>
      <x:c r="H217" s="0" t="s"/>
      <x:c r="K217" s="0" t="s"/>
    </x:row>
    <x:row r="218" spans="1:27">
      <x:c r="B218" s="0" t="s">
        <x:v>230</x:v>
      </x:c>
      <x:c r="C218" s="0" t="s">
        <x:v>34</x:v>
      </x:c>
      <x:c r="D218" s="0" t="s">
        <x:v>231</x:v>
      </x:c>
      <x:c r="E218" s="37" t="n">
        <x:v>1.05</x:v>
      </x:c>
      <x:c r="G218" s="0" t="s">
        <x:v>141</x:v>
      </x:c>
      <x:c r="H218" s="38" t="n">
        <x:v>104.09</x:v>
      </x:c>
      <x:c r="I218" s="0" t="s">
        <x:v>142</x:v>
      </x:c>
      <x:c r="J218" s="38">
        <x:f>ROUND(E218* H218,5)</x:f>
      </x:c>
      <x:c r="K218" s="0" t="s"/>
    </x:row>
    <x:row r="219" spans="1:27">
      <x:c r="D219" s="39" t="s">
        <x:v>155</x:v>
      </x:c>
      <x:c r="E219" s="0" t="s"/>
      <x:c r="H219" s="0" t="s"/>
      <x:c r="K219" s="38">
        <x:f>SUM(J218:J218)</x:f>
      </x:c>
    </x:row>
    <x:row r="220" spans="1:27">
      <x:c r="E220" s="0" t="s"/>
      <x:c r="H220" s="0" t="s"/>
      <x:c r="K220" s="0" t="s"/>
    </x:row>
    <x:row r="221" spans="1:27">
      <x:c r="D221" s="39" t="s">
        <x:v>157</x:v>
      </x:c>
      <x:c r="E221" s="0" t="s"/>
      <x:c r="H221" s="0" t="n">
        <x:v>1.5</x:v>
      </x:c>
      <x:c r="I221" s="0" t="s">
        <x:v>158</x:v>
      </x:c>
      <x:c r="J221" s="0">
        <x:f>ROUND(H221/100*K216,5)</x:f>
      </x:c>
      <x:c r="K221" s="0" t="s"/>
    </x:row>
    <x:row r="222" spans="1:27">
      <x:c r="D222" s="39" t="s">
        <x:v>156</x:v>
      </x:c>
      <x:c r="E222" s="0" t="s"/>
      <x:c r="H222" s="0" t="s"/>
      <x:c r="K222" s="40">
        <x:f>SUM(J214:J221)</x:f>
      </x:c>
    </x:row>
    <x:row r="223" spans="1:27">
      <x:c r="D223" s="39" t="s">
        <x:v>174</x:v>
      </x:c>
      <x:c r="E223" s="0" t="s"/>
      <x:c r="H223" s="0" t="n">
        <x:v>5</x:v>
      </x:c>
      <x:c r="I223" s="0" t="s">
        <x:v>158</x:v>
      </x:c>
      <x:c r="K223" s="38">
        <x:f>ROUND(H223/100*K222,5)</x:f>
      </x:c>
    </x:row>
    <x:row r="224" spans="1:27">
      <x:c r="D224" s="39" t="s">
        <x:v>159</x:v>
      </x:c>
      <x:c r="E224" s="0" t="s"/>
      <x:c r="H224" s="0" t="s"/>
      <x:c r="K224" s="40">
        <x:f>SUM(K222:K223)</x:f>
      </x:c>
    </x:row>
    <x:row r="226" spans="1:27" customFormat="1" ht="45" customHeight="1">
      <x:c r="A226" s="31" t="s">
        <x:v>232</x:v>
      </x:c>
      <x:c r="B226" s="31" t="s">
        <x:v>118</x:v>
      </x:c>
      <x:c r="C226" s="32" t="s">
        <x:v>52</x:v>
      </x:c>
      <x:c r="D226" s="33" t="s">
        <x:v>119</x:v>
      </x:c>
      <x:c r="E226" s="32" t="s"/>
      <x:c r="F226" s="32" t="s"/>
      <x:c r="G226" s="32" t="s"/>
      <x:c r="H226" s="34" t="s">
        <x:v>134</x:v>
      </x:c>
      <x:c r="I226" s="35" t="n">
        <x:v>1</x:v>
      </x:c>
      <x:c r="J226" s="32" t="s"/>
      <x:c r="K226" s="36">
        <x:f>ROUND(K245,2)</x:f>
      </x:c>
      <x:c r="L226" s="33" t="s">
        <x:v>233</x:v>
      </x:c>
      <x:c r="M226" s="32" t="s"/>
      <x:c r="N226" s="32" t="s"/>
      <x:c r="O226" s="32" t="s"/>
      <x:c r="P226" s="32" t="s"/>
      <x:c r="Q226" s="32" t="s"/>
      <x:c r="R226" s="32" t="s"/>
      <x:c r="S226" s="32" t="s"/>
      <x:c r="T226" s="32" t="s"/>
      <x:c r="U226" s="32" t="s"/>
      <x:c r="V226" s="32" t="s"/>
      <x:c r="W226" s="32" t="s"/>
      <x:c r="X226" s="32" t="s"/>
      <x:c r="Y226" s="32" t="s"/>
      <x:c r="Z226" s="32" t="s"/>
      <x:c r="AA226" s="32" t="s"/>
    </x:row>
    <x:row r="227" spans="1:27">
      <x:c r="B227" s="12" t="s">
        <x:v>136</x:v>
      </x:c>
    </x:row>
    <x:row r="228" spans="1:27">
      <x:c r="B228" s="0" t="s">
        <x:v>201</x:v>
      </x:c>
      <x:c r="C228" s="0" t="s">
        <x:v>138</x:v>
      </x:c>
      <x:c r="D228" s="0" t="s">
        <x:v>186</x:v>
      </x:c>
      <x:c r="E228" s="37" t="n">
        <x:v>0.23</x:v>
      </x:c>
      <x:c r="F228" s="0" t="s">
        <x:v>140</x:v>
      </x:c>
      <x:c r="G228" s="0" t="s">
        <x:v>141</x:v>
      </x:c>
      <x:c r="H228" s="38" t="n">
        <x:v>28.61</x:v>
      </x:c>
      <x:c r="I228" s="0" t="s">
        <x:v>142</x:v>
      </x:c>
      <x:c r="J228" s="38">
        <x:f>ROUND(E228/I226* H228,5)</x:f>
      </x:c>
      <x:c r="K228" s="0" t="s"/>
    </x:row>
    <x:row r="229" spans="1:27">
      <x:c r="B229" s="0" t="s">
        <x:v>137</x:v>
      </x:c>
      <x:c r="C229" s="0" t="s">
        <x:v>138</x:v>
      </x:c>
      <x:c r="D229" s="0" t="s">
        <x:v>139</x:v>
      </x:c>
      <x:c r="E229" s="37" t="n">
        <x:v>0.0054</x:v>
      </x:c>
      <x:c r="F229" s="0" t="s">
        <x:v>140</x:v>
      </x:c>
      <x:c r="G229" s="0" t="s">
        <x:v>141</x:v>
      </x:c>
      <x:c r="H229" s="38" t="n">
        <x:v>24.69</x:v>
      </x:c>
      <x:c r="I229" s="0" t="s">
        <x:v>142</x:v>
      </x:c>
      <x:c r="J229" s="38">
        <x:f>ROUND(E229/I226* H229,5)</x:f>
      </x:c>
      <x:c r="K229" s="0" t="s"/>
    </x:row>
    <x:row r="230" spans="1:27">
      <x:c r="B230" s="0" t="s">
        <x:v>199</x:v>
      </x:c>
      <x:c r="C230" s="0" t="s">
        <x:v>138</x:v>
      </x:c>
      <x:c r="D230" s="0" t="s">
        <x:v>200</x:v>
      </x:c>
      <x:c r="E230" s="37" t="n">
        <x:v>0.49</x:v>
      </x:c>
      <x:c r="F230" s="0" t="s">
        <x:v>140</x:v>
      </x:c>
      <x:c r="G230" s="0" t="s">
        <x:v>141</x:v>
      </x:c>
      <x:c r="H230" s="38" t="n">
        <x:v>23.88</x:v>
      </x:c>
      <x:c r="I230" s="0" t="s">
        <x:v>142</x:v>
      </x:c>
      <x:c r="J230" s="38">
        <x:f>ROUND(E230/I226* H230,5)</x:f>
      </x:c>
      <x:c r="K230" s="0" t="s"/>
    </x:row>
    <x:row r="231" spans="1:27">
      <x:c r="D231" s="39" t="s">
        <x:v>143</x:v>
      </x:c>
      <x:c r="E231" s="0" t="s"/>
      <x:c r="H231" s="0" t="s"/>
      <x:c r="K231" s="38">
        <x:f>SUM(J228:J230)</x:f>
      </x:c>
    </x:row>
    <x:row r="232" spans="1:27">
      <x:c r="B232" s="12" t="s">
        <x:v>144</x:v>
      </x:c>
      <x:c r="E232" s="0" t="s"/>
      <x:c r="H232" s="0" t="s"/>
      <x:c r="K232" s="0" t="s"/>
    </x:row>
    <x:row r="233" spans="1:27">
      <x:c r="B233" s="0" t="s">
        <x:v>145</x:v>
      </x:c>
      <x:c r="C233" s="0" t="s">
        <x:v>138</x:v>
      </x:c>
      <x:c r="D233" s="0" t="s">
        <x:v>146</x:v>
      </x:c>
      <x:c r="E233" s="37" t="n">
        <x:v>0.0054</x:v>
      </x:c>
      <x:c r="F233" s="0" t="s">
        <x:v>140</x:v>
      </x:c>
      <x:c r="G233" s="0" t="s">
        <x:v>141</x:v>
      </x:c>
      <x:c r="H233" s="38" t="n">
        <x:v>1.9</x:v>
      </x:c>
      <x:c r="I233" s="0" t="s">
        <x:v>142</x:v>
      </x:c>
      <x:c r="J233" s="38">
        <x:f>ROUND(E233/I226* H233,5)</x:f>
      </x:c>
      <x:c r="K233" s="0" t="s"/>
    </x:row>
    <x:row r="234" spans="1:27">
      <x:c r="D234" s="39" t="s">
        <x:v>147</x:v>
      </x:c>
      <x:c r="E234" s="0" t="s"/>
      <x:c r="H234" s="0" t="s"/>
      <x:c r="K234" s="38">
        <x:f>SUM(J233:J233)</x:f>
      </x:c>
    </x:row>
    <x:row r="235" spans="1:27">
      <x:c r="B235" s="12" t="s">
        <x:v>148</x:v>
      </x:c>
      <x:c r="E235" s="0" t="s"/>
      <x:c r="H235" s="0" t="s"/>
      <x:c r="K235" s="0" t="s"/>
    </x:row>
    <x:row r="236" spans="1:27">
      <x:c r="B236" s="0" t="s">
        <x:v>234</x:v>
      </x:c>
      <x:c r="C236" s="0" t="s">
        <x:v>52</x:v>
      </x:c>
      <x:c r="D236" s="0" t="s">
        <x:v>235</x:v>
      </x:c>
      <x:c r="E236" s="37" t="n">
        <x:v>1.05</x:v>
      </x:c>
      <x:c r="G236" s="0" t="s">
        <x:v>141</x:v>
      </x:c>
      <x:c r="H236" s="38" t="n">
        <x:v>5.94</x:v>
      </x:c>
      <x:c r="I236" s="0" t="s">
        <x:v>142</x:v>
      </x:c>
      <x:c r="J236" s="38">
        <x:f>ROUND(E236* H236,5)</x:f>
      </x:c>
      <x:c r="K236" s="0" t="s"/>
    </x:row>
    <x:row r="237" spans="1:27">
      <x:c r="B237" s="0" t="s">
        <x:v>236</x:v>
      </x:c>
      <x:c r="C237" s="0" t="s">
        <x:v>25</x:v>
      </x:c>
      <x:c r="D237" s="0" t="s">
        <x:v>237</x:v>
      </x:c>
      <x:c r="E237" s="37" t="n">
        <x:v>0.0079</x:v>
      </x:c>
      <x:c r="G237" s="0" t="s">
        <x:v>141</x:v>
      </x:c>
      <x:c r="H237" s="38" t="n">
        <x:v>74.32</x:v>
      </x:c>
      <x:c r="I237" s="0" t="s">
        <x:v>142</x:v>
      </x:c>
      <x:c r="J237" s="38">
        <x:f>ROUND(E237* H237,5)</x:f>
      </x:c>
      <x:c r="K237" s="0" t="s"/>
    </x:row>
    <x:row r="238" spans="1:27">
      <x:c r="B238" s="0" t="s">
        <x:v>238</x:v>
      </x:c>
      <x:c r="C238" s="0" t="s">
        <x:v>34</x:v>
      </x:c>
      <x:c r="D238" s="0" t="s">
        <x:v>239</x:v>
      </x:c>
      <x:c r="E238" s="37" t="n">
        <x:v>0.0963</x:v>
      </x:c>
      <x:c r="G238" s="0" t="s">
        <x:v>141</x:v>
      </x:c>
      <x:c r="H238" s="38" t="n">
        <x:v>104.09</x:v>
      </x:c>
      <x:c r="I238" s="0" t="s">
        <x:v>142</x:v>
      </x:c>
      <x:c r="J238" s="38">
        <x:f>ROUND(E238* H238,5)</x:f>
      </x:c>
      <x:c r="K238" s="0" t="s"/>
    </x:row>
    <x:row r="239" spans="1:27">
      <x:c r="B239" s="0" t="s">
        <x:v>151</x:v>
      </x:c>
      <x:c r="C239" s="0" t="s">
        <x:v>34</x:v>
      </x:c>
      <x:c r="D239" s="0" t="s">
        <x:v>152</x:v>
      </x:c>
      <x:c r="E239" s="37" t="n">
        <x:v>0.001</x:v>
      </x:c>
      <x:c r="G239" s="0" t="s">
        <x:v>141</x:v>
      </x:c>
      <x:c r="H239" s="38" t="n">
        <x:v>1.62</x:v>
      </x:c>
      <x:c r="I239" s="0" t="s">
        <x:v>142</x:v>
      </x:c>
      <x:c r="J239" s="38">
        <x:f>ROUND(E239* H239,5)</x:f>
      </x:c>
      <x:c r="K239" s="0" t="s"/>
    </x:row>
    <x:row r="240" spans="1:27">
      <x:c r="D240" s="39" t="s">
        <x:v>155</x:v>
      </x:c>
      <x:c r="E240" s="0" t="s"/>
      <x:c r="H240" s="0" t="s"/>
      <x:c r="K240" s="38">
        <x:f>SUM(J236:J239)</x:f>
      </x:c>
    </x:row>
    <x:row r="241" spans="1:27">
      <x:c r="E241" s="0" t="s"/>
      <x:c r="H241" s="0" t="s"/>
      <x:c r="K241" s="0" t="s"/>
    </x:row>
    <x:row r="242" spans="1:27">
      <x:c r="D242" s="39" t="s">
        <x:v>157</x:v>
      </x:c>
      <x:c r="E242" s="0" t="s"/>
      <x:c r="H242" s="0" t="n">
        <x:v>1.5</x:v>
      </x:c>
      <x:c r="I242" s="0" t="s">
        <x:v>158</x:v>
      </x:c>
      <x:c r="J242" s="0">
        <x:f>ROUND(H242/100*K231,5)</x:f>
      </x:c>
      <x:c r="K242" s="0" t="s"/>
    </x:row>
    <x:row r="243" spans="1:27">
      <x:c r="D243" s="39" t="s">
        <x:v>156</x:v>
      </x:c>
      <x:c r="E243" s="0" t="s"/>
      <x:c r="H243" s="0" t="s"/>
      <x:c r="K243" s="40">
        <x:f>SUM(J227:J242)</x:f>
      </x:c>
    </x:row>
    <x:row r="244" spans="1:27">
      <x:c r="D244" s="39" t="s">
        <x:v>174</x:v>
      </x:c>
      <x:c r="E244" s="0" t="s"/>
      <x:c r="H244" s="0" t="n">
        <x:v>5</x:v>
      </x:c>
      <x:c r="I244" s="0" t="s">
        <x:v>158</x:v>
      </x:c>
      <x:c r="K244" s="38">
        <x:f>ROUND(H244/100*K243,5)</x:f>
      </x:c>
    </x:row>
    <x:row r="245" spans="1:27">
      <x:c r="D245" s="39" t="s">
        <x:v>159</x:v>
      </x:c>
      <x:c r="E245" s="0" t="s"/>
      <x:c r="H245" s="0" t="s"/>
      <x:c r="K245" s="40">
        <x:f>SUM(K243:K244)</x:f>
      </x:c>
    </x:row>
    <x:row r="247" spans="1:27" customFormat="1" ht="45" customHeight="1">
      <x:c r="A247" s="31" t="s">
        <x:v>240</x:v>
      </x:c>
      <x:c r="B247" s="31" t="s">
        <x:v>24</x:v>
      </x:c>
      <x:c r="C247" s="32" t="s">
        <x:v>25</x:v>
      </x:c>
      <x:c r="D247" s="33" t="s">
        <x:v>26</x:v>
      </x:c>
      <x:c r="E247" s="32" t="s"/>
      <x:c r="F247" s="32" t="s"/>
      <x:c r="G247" s="32" t="s"/>
      <x:c r="H247" s="34" t="s">
        <x:v>134</x:v>
      </x:c>
      <x:c r="I247" s="35" t="n">
        <x:v>1</x:v>
      </x:c>
      <x:c r="J247" s="32" t="s"/>
      <x:c r="K247" s="36">
        <x:f>ROUND(K264,2)</x:f>
      </x:c>
      <x:c r="L247" s="33" t="s">
        <x:v>241</x:v>
      </x:c>
      <x:c r="M247" s="32" t="s"/>
      <x:c r="N247" s="32" t="s"/>
      <x:c r="O247" s="32" t="s"/>
      <x:c r="P247" s="32" t="s"/>
      <x:c r="Q247" s="32" t="s"/>
      <x:c r="R247" s="32" t="s"/>
      <x:c r="S247" s="32" t="s"/>
      <x:c r="T247" s="32" t="s"/>
      <x:c r="U247" s="32" t="s"/>
      <x:c r="V247" s="32" t="s"/>
      <x:c r="W247" s="32" t="s"/>
      <x:c r="X247" s="32" t="s"/>
      <x:c r="Y247" s="32" t="s"/>
      <x:c r="Z247" s="32" t="s"/>
      <x:c r="AA247" s="32" t="s"/>
    </x:row>
    <x:row r="248" spans="1:27">
      <x:c r="B248" s="12" t="s">
        <x:v>136</x:v>
      </x:c>
    </x:row>
    <x:row r="249" spans="1:27">
      <x:c r="B249" s="0" t="s">
        <x:v>199</x:v>
      </x:c>
      <x:c r="C249" s="0" t="s">
        <x:v>138</x:v>
      </x:c>
      <x:c r="D249" s="0" t="s">
        <x:v>200</x:v>
      </x:c>
      <x:c r="E249" s="37" t="n">
        <x:v>0.1</x:v>
      </x:c>
      <x:c r="F249" s="0" t="s">
        <x:v>140</x:v>
      </x:c>
      <x:c r="G249" s="0" t="s">
        <x:v>141</x:v>
      </x:c>
      <x:c r="H249" s="38" t="n">
        <x:v>23.88</x:v>
      </x:c>
      <x:c r="I249" s="0" t="s">
        <x:v>142</x:v>
      </x:c>
      <x:c r="J249" s="38">
        <x:f>ROUND(E249/I247* H249,5)</x:f>
      </x:c>
      <x:c r="K249" s="0" t="s"/>
    </x:row>
    <x:row r="250" spans="1:27">
      <x:c r="B250" s="0" t="s">
        <x:v>201</x:v>
      </x:c>
      <x:c r="C250" s="0" t="s">
        <x:v>138</x:v>
      </x:c>
      <x:c r="D250" s="0" t="s">
        <x:v>186</x:v>
      </x:c>
      <x:c r="E250" s="37" t="n">
        <x:v>0.053</x:v>
      </x:c>
      <x:c r="F250" s="0" t="s">
        <x:v>140</x:v>
      </x:c>
      <x:c r="G250" s="0" t="s">
        <x:v>141</x:v>
      </x:c>
      <x:c r="H250" s="38" t="n">
        <x:v>28.61</x:v>
      </x:c>
      <x:c r="I250" s="0" t="s">
        <x:v>142</x:v>
      </x:c>
      <x:c r="J250" s="38">
        <x:f>ROUND(E250/I247* H250,5)</x:f>
      </x:c>
      <x:c r="K250" s="0" t="s"/>
    </x:row>
    <x:row r="251" spans="1:27">
      <x:c r="D251" s="39" t="s">
        <x:v>143</x:v>
      </x:c>
      <x:c r="E251" s="0" t="s"/>
      <x:c r="H251" s="0" t="s"/>
      <x:c r="K251" s="38">
        <x:f>SUM(J249:J250)</x:f>
      </x:c>
    </x:row>
    <x:row r="252" spans="1:27">
      <x:c r="B252" s="12" t="s">
        <x:v>144</x:v>
      </x:c>
      <x:c r="E252" s="0" t="s"/>
      <x:c r="H252" s="0" t="s"/>
      <x:c r="K252" s="0" t="s"/>
    </x:row>
    <x:row r="253" spans="1:27">
      <x:c r="B253" s="0" t="s">
        <x:v>242</x:v>
      </x:c>
      <x:c r="C253" s="0" t="s">
        <x:v>138</x:v>
      </x:c>
      <x:c r="D253" s="0" t="s">
        <x:v>243</x:v>
      </x:c>
      <x:c r="E253" s="37" t="n">
        <x:v>0.01</x:v>
      </x:c>
      <x:c r="F253" s="0" t="s">
        <x:v>140</x:v>
      </x:c>
      <x:c r="G253" s="0" t="s">
        <x:v>141</x:v>
      </x:c>
      <x:c r="H253" s="38" t="n">
        <x:v>56.62</x:v>
      </x:c>
      <x:c r="I253" s="0" t="s">
        <x:v>142</x:v>
      </x:c>
      <x:c r="J253" s="38">
        <x:f>ROUND(E253/I247* H253,5)</x:f>
      </x:c>
      <x:c r="K253" s="0" t="s"/>
    </x:row>
    <x:row r="254" spans="1:27">
      <x:c r="B254" s="0" t="s">
        <x:v>244</x:v>
      </x:c>
      <x:c r="C254" s="0" t="s">
        <x:v>138</x:v>
      </x:c>
      <x:c r="D254" s="0" t="s">
        <x:v>245</x:v>
      </x:c>
      <x:c r="E254" s="37" t="n">
        <x:v>0.02</x:v>
      </x:c>
      <x:c r="F254" s="0" t="s">
        <x:v>140</x:v>
      </x:c>
      <x:c r="G254" s="0" t="s">
        <x:v>141</x:v>
      </x:c>
      <x:c r="H254" s="38" t="n">
        <x:v>76.84</x:v>
      </x:c>
      <x:c r="I254" s="0" t="s">
        <x:v>142</x:v>
      </x:c>
      <x:c r="J254" s="38">
        <x:f>ROUND(E254/I247* H254,5)</x:f>
      </x:c>
      <x:c r="K254" s="0" t="s"/>
    </x:row>
    <x:row r="255" spans="1:27">
      <x:c r="B255" s="0" t="s">
        <x:v>246</x:v>
      </x:c>
      <x:c r="C255" s="0" t="s">
        <x:v>138</x:v>
      </x:c>
      <x:c r="D255" s="0" t="s">
        <x:v>247</x:v>
      </x:c>
      <x:c r="E255" s="37" t="n">
        <x:v>0.01</x:v>
      </x:c>
      <x:c r="F255" s="0" t="s">
        <x:v>140</x:v>
      </x:c>
      <x:c r="G255" s="0" t="s">
        <x:v>141</x:v>
      </x:c>
      <x:c r="H255" s="38" t="n">
        <x:v>68.64</x:v>
      </x:c>
      <x:c r="I255" s="0" t="s">
        <x:v>142</x:v>
      </x:c>
      <x:c r="J255" s="38">
        <x:f>ROUND(E255/I247* H255,5)</x:f>
      </x:c>
      <x:c r="K255" s="0" t="s"/>
    </x:row>
    <x:row r="256" spans="1:27">
      <x:c r="D256" s="39" t="s">
        <x:v>147</x:v>
      </x:c>
      <x:c r="E256" s="0" t="s"/>
      <x:c r="H256" s="0" t="s"/>
      <x:c r="K256" s="38">
        <x:f>SUM(J253:J255)</x:f>
      </x:c>
    </x:row>
    <x:row r="257" spans="1:27">
      <x:c r="B257" s="12" t="s">
        <x:v>148</x:v>
      </x:c>
      <x:c r="E257" s="0" t="s"/>
      <x:c r="H257" s="0" t="s"/>
      <x:c r="K257" s="0" t="s"/>
    </x:row>
    <x:row r="258" spans="1:27">
      <x:c r="B258" s="0" t="s">
        <x:v>248</x:v>
      </x:c>
      <x:c r="C258" s="0" t="s">
        <x:v>25</x:v>
      </x:c>
      <x:c r="D258" s="0" t="s">
        <x:v>249</x:v>
      </x:c>
      <x:c r="E258" s="37" t="n">
        <x:v>1</x:v>
      </x:c>
      <x:c r="G258" s="0" t="s">
        <x:v>141</x:v>
      </x:c>
      <x:c r="H258" s="38" t="n">
        <x:v>69.06</x:v>
      </x:c>
      <x:c r="I258" s="0" t="s">
        <x:v>142</x:v>
      </x:c>
      <x:c r="J258" s="38">
        <x:f>ROUND(E258* H258,5)</x:f>
      </x:c>
      <x:c r="K258" s="0" t="s"/>
    </x:row>
    <x:row r="259" spans="1:27">
      <x:c r="D259" s="39" t="s">
        <x:v>155</x:v>
      </x:c>
      <x:c r="E259" s="0" t="s"/>
      <x:c r="H259" s="0" t="s"/>
      <x:c r="K259" s="38">
        <x:f>SUM(J258:J258)</x:f>
      </x:c>
    </x:row>
    <x:row r="260" spans="1:27">
      <x:c r="E260" s="0" t="s"/>
      <x:c r="H260" s="0" t="s"/>
      <x:c r="K260" s="0" t="s"/>
    </x:row>
    <x:row r="261" spans="1:27">
      <x:c r="D261" s="39" t="s">
        <x:v>157</x:v>
      </x:c>
      <x:c r="E261" s="0" t="s"/>
      <x:c r="H261" s="0" t="n">
        <x:v>1.5</x:v>
      </x:c>
      <x:c r="I261" s="0" t="s">
        <x:v>158</x:v>
      </x:c>
      <x:c r="J261" s="0">
        <x:f>ROUND(H261/100*K251,5)</x:f>
      </x:c>
      <x:c r="K261" s="0" t="s"/>
    </x:row>
    <x:row r="262" spans="1:27">
      <x:c r="D262" s="39" t="s">
        <x:v>156</x:v>
      </x:c>
      <x:c r="E262" s="0" t="s"/>
      <x:c r="H262" s="0" t="s"/>
      <x:c r="K262" s="40">
        <x:f>SUM(J248:J261)</x:f>
      </x:c>
    </x:row>
    <x:row r="263" spans="1:27">
      <x:c r="D263" s="39" t="s">
        <x:v>174</x:v>
      </x:c>
      <x:c r="E263" s="0" t="s"/>
      <x:c r="H263" s="0" t="n">
        <x:v>5</x:v>
      </x:c>
      <x:c r="I263" s="0" t="s">
        <x:v>158</x:v>
      </x:c>
      <x:c r="K263" s="38">
        <x:f>ROUND(H263/100*K262,5)</x:f>
      </x:c>
    </x:row>
    <x:row r="264" spans="1:27">
      <x:c r="D264" s="39" t="s">
        <x:v>159</x:v>
      </x:c>
      <x:c r="E264" s="0" t="s"/>
      <x:c r="H264" s="0" t="s"/>
      <x:c r="K264" s="40">
        <x:f>SUM(K262:K263)</x:f>
      </x:c>
    </x:row>
    <x:row r="266" spans="1:27" customFormat="1" ht="45" customHeight="1">
      <x:c r="A266" s="31" t="s">
        <x:v>250</x:v>
      </x:c>
      <x:c r="B266" s="31" t="s">
        <x:v>31</x:v>
      </x:c>
      <x:c r="C266" s="32" t="s">
        <x:v>25</x:v>
      </x:c>
      <x:c r="D266" s="33" t="s">
        <x:v>32</x:v>
      </x:c>
      <x:c r="E266" s="32" t="s"/>
      <x:c r="F266" s="32" t="s"/>
      <x:c r="G266" s="32" t="s"/>
      <x:c r="H266" s="34" t="s">
        <x:v>134</x:v>
      </x:c>
      <x:c r="I266" s="35" t="n">
        <x:v>1</x:v>
      </x:c>
      <x:c r="J266" s="32" t="s"/>
      <x:c r="K266" s="36">
        <x:f>ROUND(K283,2)</x:f>
      </x:c>
      <x:c r="L266" s="33" t="s">
        <x:v>251</x:v>
      </x:c>
      <x:c r="M266" s="32" t="s"/>
      <x:c r="N266" s="32" t="s"/>
      <x:c r="O266" s="32" t="s"/>
      <x:c r="P266" s="32" t="s"/>
      <x:c r="Q266" s="32" t="s"/>
      <x:c r="R266" s="32" t="s"/>
      <x:c r="S266" s="32" t="s"/>
      <x:c r="T266" s="32" t="s"/>
      <x:c r="U266" s="32" t="s"/>
      <x:c r="V266" s="32" t="s"/>
      <x:c r="W266" s="32" t="s"/>
      <x:c r="X266" s="32" t="s"/>
      <x:c r="Y266" s="32" t="s"/>
      <x:c r="Z266" s="32" t="s"/>
      <x:c r="AA266" s="32" t="s"/>
    </x:row>
    <x:row r="267" spans="1:27">
      <x:c r="B267" s="12" t="s">
        <x:v>136</x:v>
      </x:c>
    </x:row>
    <x:row r="268" spans="1:27">
      <x:c r="B268" s="0" t="s">
        <x:v>201</x:v>
      </x:c>
      <x:c r="C268" s="0" t="s">
        <x:v>138</x:v>
      </x:c>
      <x:c r="D268" s="0" t="s">
        <x:v>186</x:v>
      </x:c>
      <x:c r="E268" s="37" t="n">
        <x:v>0.021</x:v>
      </x:c>
      <x:c r="F268" s="0" t="s">
        <x:v>140</x:v>
      </x:c>
      <x:c r="G268" s="0" t="s">
        <x:v>141</x:v>
      </x:c>
      <x:c r="H268" s="38" t="n">
        <x:v>28.61</x:v>
      </x:c>
      <x:c r="I268" s="0" t="s">
        <x:v>142</x:v>
      </x:c>
      <x:c r="J268" s="38">
        <x:f>ROUND(E268/I266* H268,5)</x:f>
      </x:c>
      <x:c r="K268" s="0" t="s"/>
    </x:row>
    <x:row r="269" spans="1:27">
      <x:c r="B269" s="0" t="s">
        <x:v>199</x:v>
      </x:c>
      <x:c r="C269" s="0" t="s">
        <x:v>138</x:v>
      </x:c>
      <x:c r="D269" s="0" t="s">
        <x:v>200</x:v>
      </x:c>
      <x:c r="E269" s="37" t="n">
        <x:v>0.072</x:v>
      </x:c>
      <x:c r="F269" s="0" t="s">
        <x:v>140</x:v>
      </x:c>
      <x:c r="G269" s="0" t="s">
        <x:v>141</x:v>
      </x:c>
      <x:c r="H269" s="38" t="n">
        <x:v>23.88</x:v>
      </x:c>
      <x:c r="I269" s="0" t="s">
        <x:v>142</x:v>
      </x:c>
      <x:c r="J269" s="38">
        <x:f>ROUND(E269/I266* H269,5)</x:f>
      </x:c>
      <x:c r="K269" s="0" t="s"/>
    </x:row>
    <x:row r="270" spans="1:27">
      <x:c r="D270" s="39" t="s">
        <x:v>143</x:v>
      </x:c>
      <x:c r="E270" s="0" t="s"/>
      <x:c r="H270" s="0" t="s"/>
      <x:c r="K270" s="38">
        <x:f>SUM(J268:J269)</x:f>
      </x:c>
    </x:row>
    <x:row r="271" spans="1:27">
      <x:c r="B271" s="12" t="s">
        <x:v>144</x:v>
      </x:c>
      <x:c r="E271" s="0" t="s"/>
      <x:c r="H271" s="0" t="s"/>
      <x:c r="K271" s="0" t="s"/>
    </x:row>
    <x:row r="272" spans="1:27">
      <x:c r="B272" s="0" t="s">
        <x:v>244</x:v>
      </x:c>
      <x:c r="C272" s="0" t="s">
        <x:v>138</x:v>
      </x:c>
      <x:c r="D272" s="0" t="s">
        <x:v>245</x:v>
      </x:c>
      <x:c r="E272" s="37" t="n">
        <x:v>0.014</x:v>
      </x:c>
      <x:c r="F272" s="0" t="s">
        <x:v>140</x:v>
      </x:c>
      <x:c r="G272" s="0" t="s">
        <x:v>141</x:v>
      </x:c>
      <x:c r="H272" s="38" t="n">
        <x:v>76.84</x:v>
      </x:c>
      <x:c r="I272" s="0" t="s">
        <x:v>142</x:v>
      </x:c>
      <x:c r="J272" s="38">
        <x:f>ROUND(E272/I266* H272,5)</x:f>
      </x:c>
      <x:c r="K272" s="0" t="s"/>
    </x:row>
    <x:row r="273" spans="1:27">
      <x:c r="B273" s="0" t="s">
        <x:v>242</x:v>
      </x:c>
      <x:c r="C273" s="0" t="s">
        <x:v>138</x:v>
      </x:c>
      <x:c r="D273" s="0" t="s">
        <x:v>243</x:v>
      </x:c>
      <x:c r="E273" s="37" t="n">
        <x:v>0.008</x:v>
      </x:c>
      <x:c r="F273" s="0" t="s">
        <x:v>140</x:v>
      </x:c>
      <x:c r="G273" s="0" t="s">
        <x:v>141</x:v>
      </x:c>
      <x:c r="H273" s="38" t="n">
        <x:v>56.62</x:v>
      </x:c>
      <x:c r="I273" s="0" t="s">
        <x:v>142</x:v>
      </x:c>
      <x:c r="J273" s="38">
        <x:f>ROUND(E273/I266* H273,5)</x:f>
      </x:c>
      <x:c r="K273" s="0" t="s"/>
    </x:row>
    <x:row r="274" spans="1:27">
      <x:c r="B274" s="0" t="s">
        <x:v>246</x:v>
      </x:c>
      <x:c r="C274" s="0" t="s">
        <x:v>138</x:v>
      </x:c>
      <x:c r="D274" s="0" t="s">
        <x:v>247</x:v>
      </x:c>
      <x:c r="E274" s="37" t="n">
        <x:v>0.01</x:v>
      </x:c>
      <x:c r="F274" s="0" t="s">
        <x:v>140</x:v>
      </x:c>
      <x:c r="G274" s="0" t="s">
        <x:v>141</x:v>
      </x:c>
      <x:c r="H274" s="38" t="n">
        <x:v>68.64</x:v>
      </x:c>
      <x:c r="I274" s="0" t="s">
        <x:v>142</x:v>
      </x:c>
      <x:c r="J274" s="38">
        <x:f>ROUND(E274/I266* H274,5)</x:f>
      </x:c>
      <x:c r="K274" s="0" t="s"/>
    </x:row>
    <x:row r="275" spans="1:27">
      <x:c r="D275" s="39" t="s">
        <x:v>147</x:v>
      </x:c>
      <x:c r="E275" s="0" t="s"/>
      <x:c r="H275" s="0" t="s"/>
      <x:c r="K275" s="38">
        <x:f>SUM(J272:J274)</x:f>
      </x:c>
    </x:row>
    <x:row r="276" spans="1:27">
      <x:c r="B276" s="12" t="s">
        <x:v>148</x:v>
      </x:c>
      <x:c r="E276" s="0" t="s"/>
      <x:c r="H276" s="0" t="s"/>
      <x:c r="K276" s="0" t="s"/>
    </x:row>
    <x:row r="277" spans="1:27">
      <x:c r="B277" s="0" t="s">
        <x:v>252</x:v>
      </x:c>
      <x:c r="C277" s="0" t="s">
        <x:v>25</x:v>
      </x:c>
      <x:c r="D277" s="0" t="s">
        <x:v>253</x:v>
      </x:c>
      <x:c r="E277" s="37" t="n">
        <x:v>1</x:v>
      </x:c>
      <x:c r="G277" s="0" t="s">
        <x:v>141</x:v>
      </x:c>
      <x:c r="H277" s="38" t="n">
        <x:v>76.3</x:v>
      </x:c>
      <x:c r="I277" s="0" t="s">
        <x:v>142</x:v>
      </x:c>
      <x:c r="J277" s="38">
        <x:f>ROUND(E277* H277,5)</x:f>
      </x:c>
      <x:c r="K277" s="0" t="s"/>
    </x:row>
    <x:row r="278" spans="1:27">
      <x:c r="D278" s="39" t="s">
        <x:v>155</x:v>
      </x:c>
      <x:c r="E278" s="0" t="s"/>
      <x:c r="H278" s="0" t="s"/>
      <x:c r="K278" s="38">
        <x:f>SUM(J277:J277)</x:f>
      </x:c>
    </x:row>
    <x:row r="279" spans="1:27">
      <x:c r="E279" s="0" t="s"/>
      <x:c r="H279" s="0" t="s"/>
      <x:c r="K279" s="0" t="s"/>
    </x:row>
    <x:row r="280" spans="1:27">
      <x:c r="D280" s="39" t="s">
        <x:v>157</x:v>
      </x:c>
      <x:c r="E280" s="0" t="s"/>
      <x:c r="H280" s="0" t="n">
        <x:v>1.5</x:v>
      </x:c>
      <x:c r="I280" s="0" t="s">
        <x:v>158</x:v>
      </x:c>
      <x:c r="J280" s="0">
        <x:f>ROUND(H280/100*K270,5)</x:f>
      </x:c>
      <x:c r="K280" s="0" t="s"/>
    </x:row>
    <x:row r="281" spans="1:27">
      <x:c r="D281" s="39" t="s">
        <x:v>156</x:v>
      </x:c>
      <x:c r="E281" s="0" t="s"/>
      <x:c r="H281" s="0" t="s"/>
      <x:c r="K281" s="40">
        <x:f>SUM(J267:J280)</x:f>
      </x:c>
    </x:row>
    <x:row r="282" spans="1:27">
      <x:c r="D282" s="39" t="s">
        <x:v>174</x:v>
      </x:c>
      <x:c r="E282" s="0" t="s"/>
      <x:c r="H282" s="0" t="n">
        <x:v>5</x:v>
      </x:c>
      <x:c r="I282" s="0" t="s">
        <x:v>158</x:v>
      </x:c>
      <x:c r="K282" s="38">
        <x:f>ROUND(H282/100*K281,5)</x:f>
      </x:c>
    </x:row>
    <x:row r="283" spans="1:27">
      <x:c r="D283" s="39" t="s">
        <x:v>159</x:v>
      </x:c>
      <x:c r="E283" s="0" t="s"/>
      <x:c r="H283" s="0" t="s"/>
      <x:c r="K283" s="40">
        <x:f>SUM(K281:K282)</x:f>
      </x:c>
    </x:row>
    <x:row r="285" spans="1:27" customFormat="1" ht="45" customHeight="1">
      <x:c r="A285" s="31" t="s">
        <x:v>254</x:v>
      </x:c>
      <x:c r="B285" s="31" t="s">
        <x:v>27</x:v>
      </x:c>
      <x:c r="C285" s="32" t="s">
        <x:v>18</x:v>
      </x:c>
      <x:c r="D285" s="33" t="s">
        <x:v>28</x:v>
      </x:c>
      <x:c r="E285" s="32" t="s"/>
      <x:c r="F285" s="32" t="s"/>
      <x:c r="G285" s="32" t="s"/>
      <x:c r="H285" s="34" t="s">
        <x:v>134</x:v>
      </x:c>
      <x:c r="I285" s="35" t="n">
        <x:v>1</x:v>
      </x:c>
      <x:c r="J285" s="32" t="s"/>
      <x:c r="K285" s="36">
        <x:f>ROUND(K300,2)</x:f>
      </x:c>
      <x:c r="L285" s="33" t="s">
        <x:v>255</x:v>
      </x:c>
      <x:c r="M285" s="32" t="s"/>
      <x:c r="N285" s="32" t="s"/>
      <x:c r="O285" s="32" t="s"/>
      <x:c r="P285" s="32" t="s"/>
      <x:c r="Q285" s="32" t="s"/>
      <x:c r="R285" s="32" t="s"/>
      <x:c r="S285" s="32" t="s"/>
      <x:c r="T285" s="32" t="s"/>
      <x:c r="U285" s="32" t="s"/>
      <x:c r="V285" s="32" t="s"/>
      <x:c r="W285" s="32" t="s"/>
      <x:c r="X285" s="32" t="s"/>
      <x:c r="Y285" s="32" t="s"/>
      <x:c r="Z285" s="32" t="s"/>
      <x:c r="AA285" s="32" t="s"/>
    </x:row>
    <x:row r="286" spans="1:27">
      <x:c r="B286" s="12" t="s">
        <x:v>136</x:v>
      </x:c>
    </x:row>
    <x:row r="287" spans="1:27">
      <x:c r="B287" s="0" t="s">
        <x:v>137</x:v>
      </x:c>
      <x:c r="C287" s="0" t="s">
        <x:v>138</x:v>
      </x:c>
      <x:c r="D287" s="0" t="s">
        <x:v>139</x:v>
      </x:c>
      <x:c r="E287" s="37" t="n">
        <x:v>0.003</x:v>
      </x:c>
      <x:c r="F287" s="0" t="s">
        <x:v>140</x:v>
      </x:c>
      <x:c r="G287" s="0" t="s">
        <x:v>141</x:v>
      </x:c>
      <x:c r="H287" s="38" t="n">
        <x:v>24.69</x:v>
      </x:c>
      <x:c r="I287" s="0" t="s">
        <x:v>142</x:v>
      </x:c>
      <x:c r="J287" s="38">
        <x:f>ROUND(E287/I285* H287,5)</x:f>
      </x:c>
      <x:c r="K287" s="0" t="s"/>
    </x:row>
    <x:row r="288" spans="1:27">
      <x:c r="D288" s="39" t="s">
        <x:v>143</x:v>
      </x:c>
      <x:c r="E288" s="0" t="s"/>
      <x:c r="H288" s="0" t="s"/>
      <x:c r="K288" s="38">
        <x:f>SUM(J287:J287)</x:f>
      </x:c>
    </x:row>
    <x:row r="289" spans="1:27">
      <x:c r="B289" s="12" t="s">
        <x:v>144</x:v>
      </x:c>
      <x:c r="E289" s="0" t="s"/>
      <x:c r="H289" s="0" t="s"/>
      <x:c r="K289" s="0" t="s"/>
    </x:row>
    <x:row r="290" spans="1:27">
      <x:c r="B290" s="0" t="s">
        <x:v>256</x:v>
      </x:c>
      <x:c r="C290" s="0" t="s">
        <x:v>138</x:v>
      </x:c>
      <x:c r="D290" s="0" t="s">
        <x:v>257</x:v>
      </x:c>
      <x:c r="E290" s="37" t="n">
        <x:v>0.003</x:v>
      </x:c>
      <x:c r="F290" s="0" t="s">
        <x:v>140</x:v>
      </x:c>
      <x:c r="G290" s="0" t="s">
        <x:v>141</x:v>
      </x:c>
      <x:c r="H290" s="38" t="n">
        <x:v>30.5</x:v>
      </x:c>
      <x:c r="I290" s="0" t="s">
        <x:v>142</x:v>
      </x:c>
      <x:c r="J290" s="38">
        <x:f>ROUND(E290/I285* H290,5)</x:f>
      </x:c>
      <x:c r="K290" s="0" t="s"/>
    </x:row>
    <x:row r="291" spans="1:27">
      <x:c r="B291" s="0" t="s">
        <x:v>202</x:v>
      </x:c>
      <x:c r="C291" s="0" t="s">
        <x:v>138</x:v>
      </x:c>
      <x:c r="D291" s="0" t="s">
        <x:v>203</x:v>
      </x:c>
      <x:c r="E291" s="37" t="n">
        <x:v>0.0005</x:v>
      </x:c>
      <x:c r="F291" s="0" t="s">
        <x:v>140</x:v>
      </x:c>
      <x:c r="G291" s="0" t="s">
        <x:v>141</x:v>
      </x:c>
      <x:c r="H291" s="38" t="n">
        <x:v>42.46</x:v>
      </x:c>
      <x:c r="I291" s="0" t="s">
        <x:v>142</x:v>
      </x:c>
      <x:c r="J291" s="38">
        <x:f>ROUND(E291/I285* H291,5)</x:f>
      </x:c>
      <x:c r="K291" s="0" t="s"/>
    </x:row>
    <x:row r="292" spans="1:27">
      <x:c r="D292" s="39" t="s">
        <x:v>147</x:v>
      </x:c>
      <x:c r="E292" s="0" t="s"/>
      <x:c r="H292" s="0" t="s"/>
      <x:c r="K292" s="38">
        <x:f>SUM(J290:J291)</x:f>
      </x:c>
    </x:row>
    <x:row r="293" spans="1:27">
      <x:c r="B293" s="12" t="s">
        <x:v>148</x:v>
      </x:c>
      <x:c r="E293" s="0" t="s"/>
      <x:c r="H293" s="0" t="s"/>
      <x:c r="K293" s="0" t="s"/>
    </x:row>
    <x:row r="294" spans="1:27">
      <x:c r="B294" s="0" t="s">
        <x:v>258</x:v>
      </x:c>
      <x:c r="C294" s="0" t="s">
        <x:v>164</x:v>
      </x:c>
      <x:c r="D294" s="0" t="s">
        <x:v>259</x:v>
      </x:c>
      <x:c r="E294" s="37" t="n">
        <x:v>1</x:v>
      </x:c>
      <x:c r="G294" s="0" t="s">
        <x:v>141</x:v>
      </x:c>
      <x:c r="H294" s="38" t="n">
        <x:v>0.33</x:v>
      </x:c>
      <x:c r="I294" s="0" t="s">
        <x:v>142</x:v>
      </x:c>
      <x:c r="J294" s="38">
        <x:f>ROUND(E294* H294,5)</x:f>
      </x:c>
      <x:c r="K294" s="0" t="s"/>
    </x:row>
    <x:row r="295" spans="1:27">
      <x:c r="D295" s="39" t="s">
        <x:v>155</x:v>
      </x:c>
      <x:c r="E295" s="0" t="s"/>
      <x:c r="H295" s="0" t="s"/>
      <x:c r="K295" s="38">
        <x:f>SUM(J294:J294)</x:f>
      </x:c>
    </x:row>
    <x:row r="296" spans="1:27">
      <x:c r="E296" s="0" t="s"/>
      <x:c r="H296" s="0" t="s"/>
      <x:c r="K296" s="0" t="s"/>
    </x:row>
    <x:row r="297" spans="1:27">
      <x:c r="D297" s="39" t="s">
        <x:v>157</x:v>
      </x:c>
      <x:c r="E297" s="0" t="s"/>
      <x:c r="H297" s="0" t="n">
        <x:v>1.5</x:v>
      </x:c>
      <x:c r="I297" s="0" t="s">
        <x:v>158</x:v>
      </x:c>
      <x:c r="J297" s="0">
        <x:f>ROUND(H297/100*K288,5)</x:f>
      </x:c>
      <x:c r="K297" s="0" t="s"/>
    </x:row>
    <x:row r="298" spans="1:27">
      <x:c r="D298" s="39" t="s">
        <x:v>156</x:v>
      </x:c>
      <x:c r="E298" s="0" t="s"/>
      <x:c r="H298" s="0" t="s"/>
      <x:c r="K298" s="40">
        <x:f>SUM(J286:J297)</x:f>
      </x:c>
    </x:row>
    <x:row r="299" spans="1:27">
      <x:c r="D299" s="39" t="s">
        <x:v>174</x:v>
      </x:c>
      <x:c r="E299" s="0" t="s"/>
      <x:c r="H299" s="0" t="n">
        <x:v>5</x:v>
      </x:c>
      <x:c r="I299" s="0" t="s">
        <x:v>158</x:v>
      </x:c>
      <x:c r="K299" s="38">
        <x:f>ROUND(H299/100*K298,5)</x:f>
      </x:c>
    </x:row>
    <x:row r="300" spans="1:27">
      <x:c r="D300" s="39" t="s">
        <x:v>159</x:v>
      </x:c>
      <x:c r="E300" s="0" t="s"/>
      <x:c r="H300" s="0" t="s"/>
      <x:c r="K300" s="40">
        <x:f>SUM(K298:K299)</x:f>
      </x:c>
    </x:row>
    <x:row r="302" spans="1:27" customFormat="1" ht="45" customHeight="1">
      <x:c r="A302" s="31" t="s">
        <x:v>260</x:v>
      </x:c>
      <x:c r="B302" s="31" t="s">
        <x:v>22</x:v>
      </x:c>
      <x:c r="C302" s="32" t="s">
        <x:v>18</x:v>
      </x:c>
      <x:c r="D302" s="33" t="s">
        <x:v>23</x:v>
      </x:c>
      <x:c r="E302" s="32" t="s"/>
      <x:c r="F302" s="32" t="s"/>
      <x:c r="G302" s="32" t="s"/>
      <x:c r="H302" s="34" t="s">
        <x:v>134</x:v>
      </x:c>
      <x:c r="I302" s="35" t="n">
        <x:v>1</x:v>
      </x:c>
      <x:c r="J302" s="32" t="s"/>
      <x:c r="K302" s="36">
        <x:f>ROUND(K316,2)</x:f>
      </x:c>
      <x:c r="L302" s="33" t="s">
        <x:v>261</x:v>
      </x:c>
      <x:c r="M302" s="32" t="s"/>
      <x:c r="N302" s="32" t="s"/>
      <x:c r="O302" s="32" t="s"/>
      <x:c r="P302" s="32" t="s"/>
      <x:c r="Q302" s="32" t="s"/>
      <x:c r="R302" s="32" t="s"/>
      <x:c r="S302" s="32" t="s"/>
      <x:c r="T302" s="32" t="s"/>
      <x:c r="U302" s="32" t="s"/>
      <x:c r="V302" s="32" t="s"/>
      <x:c r="W302" s="32" t="s"/>
      <x:c r="X302" s="32" t="s"/>
      <x:c r="Y302" s="32" t="s"/>
      <x:c r="Z302" s="32" t="s"/>
      <x:c r="AA302" s="32" t="s"/>
    </x:row>
    <x:row r="303" spans="1:27">
      <x:c r="B303" s="12" t="s">
        <x:v>136</x:v>
      </x:c>
    </x:row>
    <x:row r="304" spans="1:27">
      <x:c r="B304" s="0" t="s">
        <x:v>137</x:v>
      </x:c>
      <x:c r="C304" s="0" t="s">
        <x:v>138</x:v>
      </x:c>
      <x:c r="D304" s="0" t="s">
        <x:v>139</x:v>
      </x:c>
      <x:c r="E304" s="37" t="n">
        <x:v>0.004</x:v>
      </x:c>
      <x:c r="F304" s="0" t="s">
        <x:v>140</x:v>
      </x:c>
      <x:c r="G304" s="0" t="s">
        <x:v>141</x:v>
      </x:c>
      <x:c r="H304" s="38" t="n">
        <x:v>24.69</x:v>
      </x:c>
      <x:c r="I304" s="0" t="s">
        <x:v>142</x:v>
      </x:c>
      <x:c r="J304" s="38">
        <x:f>ROUND(E304/I302* H304,5)</x:f>
      </x:c>
      <x:c r="K304" s="0" t="s"/>
    </x:row>
    <x:row r="305" spans="1:27">
      <x:c r="D305" s="39" t="s">
        <x:v>143</x:v>
      </x:c>
      <x:c r="E305" s="0" t="s"/>
      <x:c r="H305" s="0" t="s"/>
      <x:c r="K305" s="38">
        <x:f>SUM(J304:J304)</x:f>
      </x:c>
    </x:row>
    <x:row r="306" spans="1:27">
      <x:c r="B306" s="12" t="s">
        <x:v>144</x:v>
      </x:c>
      <x:c r="E306" s="0" t="s"/>
      <x:c r="H306" s="0" t="s"/>
      <x:c r="K306" s="0" t="s"/>
    </x:row>
    <x:row r="307" spans="1:27">
      <x:c r="B307" s="0" t="s">
        <x:v>256</x:v>
      </x:c>
      <x:c r="C307" s="0" t="s">
        <x:v>138</x:v>
      </x:c>
      <x:c r="D307" s="0" t="s">
        <x:v>257</x:v>
      </x:c>
      <x:c r="E307" s="37" t="n">
        <x:v>0.004</x:v>
      </x:c>
      <x:c r="F307" s="0" t="s">
        <x:v>140</x:v>
      </x:c>
      <x:c r="G307" s="0" t="s">
        <x:v>141</x:v>
      </x:c>
      <x:c r="H307" s="38" t="n">
        <x:v>30.5</x:v>
      </x:c>
      <x:c r="I307" s="0" t="s">
        <x:v>142</x:v>
      </x:c>
      <x:c r="J307" s="38">
        <x:f>ROUND(E307/I302* H307,5)</x:f>
      </x:c>
      <x:c r="K307" s="0" t="s"/>
    </x:row>
    <x:row r="308" spans="1:27">
      <x:c r="D308" s="39" t="s">
        <x:v>147</x:v>
      </x:c>
      <x:c r="E308" s="0" t="s"/>
      <x:c r="H308" s="0" t="s"/>
      <x:c r="K308" s="38">
        <x:f>SUM(J307:J307)</x:f>
      </x:c>
    </x:row>
    <x:row r="309" spans="1:27">
      <x:c r="B309" s="12" t="s">
        <x:v>148</x:v>
      </x:c>
      <x:c r="E309" s="0" t="s"/>
      <x:c r="H309" s="0" t="s"/>
      <x:c r="K309" s="0" t="s"/>
    </x:row>
    <x:row r="310" spans="1:27">
      <x:c r="B310" s="0" t="s">
        <x:v>262</x:v>
      </x:c>
      <x:c r="C310" s="0" t="s">
        <x:v>164</x:v>
      </x:c>
      <x:c r="D310" s="0" t="s">
        <x:v>263</x:v>
      </x:c>
      <x:c r="E310" s="37" t="n">
        <x:v>1.5</x:v>
      </x:c>
      <x:c r="G310" s="0" t="s">
        <x:v>141</x:v>
      </x:c>
      <x:c r="H310" s="38" t="n">
        <x:v>0.35</x:v>
      </x:c>
      <x:c r="I310" s="0" t="s">
        <x:v>142</x:v>
      </x:c>
      <x:c r="J310" s="38">
        <x:f>ROUND(E310* H310,5)</x:f>
      </x:c>
      <x:c r="K310" s="0" t="s"/>
    </x:row>
    <x:row r="311" spans="1:27">
      <x:c r="D311" s="39" t="s">
        <x:v>155</x:v>
      </x:c>
      <x:c r="E311" s="0" t="s"/>
      <x:c r="H311" s="0" t="s"/>
      <x:c r="K311" s="38">
        <x:f>SUM(J310:J310)</x:f>
      </x:c>
    </x:row>
    <x:row r="312" spans="1:27">
      <x:c r="E312" s="0" t="s"/>
      <x:c r="H312" s="0" t="s"/>
      <x:c r="K312" s="0" t="s"/>
    </x:row>
    <x:row r="313" spans="1:27">
      <x:c r="D313" s="39" t="s">
        <x:v>157</x:v>
      </x:c>
      <x:c r="E313" s="0" t="s"/>
      <x:c r="H313" s="0" t="n">
        <x:v>1.5</x:v>
      </x:c>
      <x:c r="I313" s="0" t="s">
        <x:v>158</x:v>
      </x:c>
      <x:c r="J313" s="0">
        <x:f>ROUND(H313/100*K305,5)</x:f>
      </x:c>
      <x:c r="K313" s="0" t="s"/>
    </x:row>
    <x:row r="314" spans="1:27">
      <x:c r="D314" s="39" t="s">
        <x:v>156</x:v>
      </x:c>
      <x:c r="E314" s="0" t="s"/>
      <x:c r="H314" s="0" t="s"/>
      <x:c r="K314" s="40">
        <x:f>SUM(J303:J313)</x:f>
      </x:c>
    </x:row>
    <x:row r="315" spans="1:27">
      <x:c r="D315" s="39" t="s">
        <x:v>174</x:v>
      </x:c>
      <x:c r="E315" s="0" t="s"/>
      <x:c r="H315" s="0" t="n">
        <x:v>5</x:v>
      </x:c>
      <x:c r="I315" s="0" t="s">
        <x:v>158</x:v>
      </x:c>
      <x:c r="K315" s="38">
        <x:f>ROUND(H315/100*K314,5)</x:f>
      </x:c>
    </x:row>
    <x:row r="316" spans="1:27">
      <x:c r="D316" s="39" t="s">
        <x:v>159</x:v>
      </x:c>
      <x:c r="E316" s="0" t="s"/>
      <x:c r="H316" s="0" t="s"/>
      <x:c r="K316" s="40">
        <x:f>SUM(K314:K315)</x:f>
      </x:c>
    </x:row>
    <x:row r="318" spans="1:27" customFormat="1" ht="45" customHeight="1">
      <x:c r="A318" s="31" t="s">
        <x:v>264</x:v>
      </x:c>
      <x:c r="B318" s="31" t="s">
        <x:v>54</x:v>
      </x:c>
      <x:c r="C318" s="32" t="s">
        <x:v>13</x:v>
      </x:c>
      <x:c r="D318" s="33" t="s">
        <x:v>55</x:v>
      </x:c>
      <x:c r="E318" s="32" t="s"/>
      <x:c r="F318" s="32" t="s"/>
      <x:c r="G318" s="32" t="s"/>
      <x:c r="H318" s="34" t="s">
        <x:v>134</x:v>
      </x:c>
      <x:c r="I318" s="35" t="n">
        <x:v>1</x:v>
      </x:c>
      <x:c r="J318" s="32" t="s"/>
      <x:c r="K318" s="36">
        <x:f>ROUND(K333,2)</x:f>
      </x:c>
      <x:c r="L318" s="33" t="s">
        <x:v>265</x:v>
      </x:c>
      <x:c r="M318" s="32" t="s"/>
      <x:c r="N318" s="32" t="s"/>
      <x:c r="O318" s="32" t="s"/>
      <x:c r="P318" s="32" t="s"/>
      <x:c r="Q318" s="32" t="s"/>
      <x:c r="R318" s="32" t="s"/>
      <x:c r="S318" s="32" t="s"/>
      <x:c r="T318" s="32" t="s"/>
      <x:c r="U318" s="32" t="s"/>
      <x:c r="V318" s="32" t="s"/>
      <x:c r="W318" s="32" t="s"/>
      <x:c r="X318" s="32" t="s"/>
      <x:c r="Y318" s="32" t="s"/>
      <x:c r="Z318" s="32" t="s"/>
      <x:c r="AA318" s="32" t="s"/>
    </x:row>
    <x:row r="319" spans="1:27">
      <x:c r="B319" s="12" t="s">
        <x:v>136</x:v>
      </x:c>
    </x:row>
    <x:row r="320" spans="1:27">
      <x:c r="B320" s="0" t="s">
        <x:v>266</x:v>
      </x:c>
      <x:c r="C320" s="0" t="s">
        <x:v>138</x:v>
      </x:c>
      <x:c r="D320" s="0" t="s">
        <x:v>267</x:v>
      </x:c>
      <x:c r="E320" s="37" t="n">
        <x:v>0.15</x:v>
      </x:c>
      <x:c r="F320" s="0" t="s">
        <x:v>140</x:v>
      </x:c>
      <x:c r="G320" s="0" t="s">
        <x:v>141</x:v>
      </x:c>
      <x:c r="H320" s="38" t="n">
        <x:v>27.23</x:v>
      </x:c>
      <x:c r="I320" s="0" t="s">
        <x:v>142</x:v>
      </x:c>
      <x:c r="J320" s="38">
        <x:f>ROUND(E320/I318* H320,5)</x:f>
      </x:c>
      <x:c r="K320" s="0" t="s"/>
    </x:row>
    <x:row r="321" spans="1:27">
      <x:c r="B321" s="0" t="s">
        <x:v>268</x:v>
      </x:c>
      <x:c r="C321" s="0" t="s">
        <x:v>138</x:v>
      </x:c>
      <x:c r="D321" s="0" t="s">
        <x:v>269</x:v>
      </x:c>
      <x:c r="E321" s="37" t="n">
        <x:v>0.15</x:v>
      </x:c>
      <x:c r="F321" s="0" t="s">
        <x:v>140</x:v>
      </x:c>
      <x:c r="G321" s="0" t="s">
        <x:v>141</x:v>
      </x:c>
      <x:c r="H321" s="38" t="n">
        <x:v>28.61</x:v>
      </x:c>
      <x:c r="I321" s="0" t="s">
        <x:v>142</x:v>
      </x:c>
      <x:c r="J321" s="38">
        <x:f>ROUND(E321/I318* H321,5)</x:f>
      </x:c>
      <x:c r="K321" s="0" t="s"/>
    </x:row>
    <x:row r="322" spans="1:27">
      <x:c r="D322" s="39" t="s">
        <x:v>143</x:v>
      </x:c>
      <x:c r="E322" s="0" t="s"/>
      <x:c r="H322" s="0" t="s"/>
      <x:c r="K322" s="38">
        <x:f>SUM(J320:J321)</x:f>
      </x:c>
    </x:row>
    <x:row r="323" spans="1:27">
      <x:c r="B323" s="12" t="s">
        <x:v>144</x:v>
      </x:c>
      <x:c r="E323" s="0" t="s"/>
      <x:c r="H323" s="0" t="s"/>
      <x:c r="K323" s="0" t="s"/>
    </x:row>
    <x:row r="324" spans="1:27">
      <x:c r="B324" s="0" t="s">
        <x:v>270</x:v>
      </x:c>
      <x:c r="C324" s="0" t="s">
        <x:v>138</x:v>
      </x:c>
      <x:c r="D324" s="0" t="s">
        <x:v>271</x:v>
      </x:c>
      <x:c r="E324" s="37" t="n">
        <x:v>0.038</x:v>
      </x:c>
      <x:c r="F324" s="0" t="s">
        <x:v>140</x:v>
      </x:c>
      <x:c r="G324" s="0" t="s">
        <x:v>141</x:v>
      </x:c>
      <x:c r="H324" s="38" t="n">
        <x:v>55.1</x:v>
      </x:c>
      <x:c r="I324" s="0" t="s">
        <x:v>142</x:v>
      </x:c>
      <x:c r="J324" s="38">
        <x:f>ROUND(E324/I318* H324,5)</x:f>
      </x:c>
      <x:c r="K324" s="0" t="s"/>
    </x:row>
    <x:row r="325" spans="1:27">
      <x:c r="D325" s="39" t="s">
        <x:v>147</x:v>
      </x:c>
      <x:c r="E325" s="0" t="s"/>
      <x:c r="H325" s="0" t="s"/>
      <x:c r="K325" s="38">
        <x:f>SUM(J324:J324)</x:f>
      </x:c>
    </x:row>
    <x:row r="326" spans="1:27">
      <x:c r="B326" s="12" t="s">
        <x:v>148</x:v>
      </x:c>
      <x:c r="E326" s="0" t="s"/>
      <x:c r="H326" s="0" t="s"/>
      <x:c r="K326" s="0" t="s"/>
    </x:row>
    <x:row r="327" spans="1:27">
      <x:c r="B327" s="0" t="s">
        <x:v>272</x:v>
      </x:c>
      <x:c r="C327" s="0" t="s">
        <x:v>13</x:v>
      </x:c>
      <x:c r="D327" s="0" t="s">
        <x:v>273</x:v>
      </x:c>
      <x:c r="E327" s="37" t="n">
        <x:v>1</x:v>
      </x:c>
      <x:c r="G327" s="0" t="s">
        <x:v>141</x:v>
      </x:c>
      <x:c r="H327" s="38" t="n">
        <x:v>81.69</x:v>
      </x:c>
      <x:c r="I327" s="0" t="s">
        <x:v>142</x:v>
      </x:c>
      <x:c r="J327" s="38">
        <x:f>ROUND(E327* H327,5)</x:f>
      </x:c>
      <x:c r="K327" s="0" t="s"/>
    </x:row>
    <x:row r="328" spans="1:27">
      <x:c r="D328" s="39" t="s">
        <x:v>155</x:v>
      </x:c>
      <x:c r="E328" s="0" t="s"/>
      <x:c r="H328" s="0" t="s"/>
      <x:c r="K328" s="38">
        <x:f>SUM(J327:J327)</x:f>
      </x:c>
    </x:row>
    <x:row r="329" spans="1:27">
      <x:c r="E329" s="0" t="s"/>
      <x:c r="H329" s="0" t="s"/>
      <x:c r="K329" s="0" t="s"/>
    </x:row>
    <x:row r="330" spans="1:27">
      <x:c r="D330" s="39" t="s">
        <x:v>157</x:v>
      </x:c>
      <x:c r="E330" s="0" t="s"/>
      <x:c r="H330" s="0" t="n">
        <x:v>1.5</x:v>
      </x:c>
      <x:c r="I330" s="0" t="s">
        <x:v>158</x:v>
      </x:c>
      <x:c r="J330" s="0">
        <x:f>ROUND(H330/100*K322,5)</x:f>
      </x:c>
      <x:c r="K330" s="0" t="s"/>
    </x:row>
    <x:row r="331" spans="1:27">
      <x:c r="D331" s="39" t="s">
        <x:v>156</x:v>
      </x:c>
      <x:c r="E331" s="0" t="s"/>
      <x:c r="H331" s="0" t="s"/>
      <x:c r="K331" s="40">
        <x:f>SUM(J319:J330)</x:f>
      </x:c>
    </x:row>
    <x:row r="332" spans="1:27">
      <x:c r="D332" s="39" t="s">
        <x:v>174</x:v>
      </x:c>
      <x:c r="E332" s="0" t="s"/>
      <x:c r="H332" s="0" t="n">
        <x:v>5</x:v>
      </x:c>
      <x:c r="I332" s="0" t="s">
        <x:v>158</x:v>
      </x:c>
      <x:c r="K332" s="38">
        <x:f>ROUND(H332/100*K331,5)</x:f>
      </x:c>
    </x:row>
    <x:row r="333" spans="1:27">
      <x:c r="D333" s="39" t="s">
        <x:v>159</x:v>
      </x:c>
      <x:c r="E333" s="0" t="s"/>
      <x:c r="H333" s="0" t="s"/>
      <x:c r="K333" s="40">
        <x:f>SUM(K331:K332)</x:f>
      </x:c>
    </x:row>
    <x:row r="335" spans="1:27" customFormat="1" ht="45" customHeight="1">
      <x:c r="A335" s="31" t="s">
        <x:v>274</x:v>
      </x:c>
      <x:c r="B335" s="31" t="s">
        <x:v>51</x:v>
      </x:c>
      <x:c r="C335" s="32" t="s">
        <x:v>52</x:v>
      </x:c>
      <x:c r="D335" s="33" t="s">
        <x:v>53</x:v>
      </x:c>
      <x:c r="E335" s="32" t="s"/>
      <x:c r="F335" s="32" t="s"/>
      <x:c r="G335" s="32" t="s"/>
      <x:c r="H335" s="34" t="s">
        <x:v>134</x:v>
      </x:c>
      <x:c r="I335" s="35" t="n">
        <x:v>1</x:v>
      </x:c>
      <x:c r="J335" s="32" t="s"/>
      <x:c r="K335" s="36">
        <x:f>ROUND(K350,2)</x:f>
      </x:c>
      <x:c r="L335" s="33" t="s">
        <x:v>275</x:v>
      </x:c>
      <x:c r="M335" s="32" t="s"/>
      <x:c r="N335" s="32" t="s"/>
      <x:c r="O335" s="32" t="s"/>
      <x:c r="P335" s="32" t="s"/>
      <x:c r="Q335" s="32" t="s"/>
      <x:c r="R335" s="32" t="s"/>
      <x:c r="S335" s="32" t="s"/>
      <x:c r="T335" s="32" t="s"/>
      <x:c r="U335" s="32" t="s"/>
      <x:c r="V335" s="32" t="s"/>
      <x:c r="W335" s="32" t="s"/>
      <x:c r="X335" s="32" t="s"/>
      <x:c r="Y335" s="32" t="s"/>
      <x:c r="Z335" s="32" t="s"/>
      <x:c r="AA335" s="32" t="s"/>
    </x:row>
    <x:row r="336" spans="1:27">
      <x:c r="B336" s="12" t="s">
        <x:v>136</x:v>
      </x:c>
    </x:row>
    <x:row r="337" spans="1:27">
      <x:c r="B337" s="0" t="s">
        <x:v>199</x:v>
      </x:c>
      <x:c r="C337" s="0" t="s">
        <x:v>138</x:v>
      </x:c>
      <x:c r="D337" s="0" t="s">
        <x:v>200</x:v>
      </x:c>
      <x:c r="E337" s="37" t="n">
        <x:v>0.033</x:v>
      </x:c>
      <x:c r="F337" s="0" t="s">
        <x:v>140</x:v>
      </x:c>
      <x:c r="G337" s="0" t="s">
        <x:v>141</x:v>
      </x:c>
      <x:c r="H337" s="38" t="n">
        <x:v>23.88</x:v>
      </x:c>
      <x:c r="I337" s="0" t="s">
        <x:v>142</x:v>
      </x:c>
      <x:c r="J337" s="38">
        <x:f>ROUND(E337/I335* H337,5)</x:f>
      </x:c>
      <x:c r="K337" s="0" t="s"/>
    </x:row>
    <x:row r="338" spans="1:27">
      <x:c r="B338" s="0" t="s">
        <x:v>215</x:v>
      </x:c>
      <x:c r="C338" s="0" t="s">
        <x:v>138</x:v>
      </x:c>
      <x:c r="D338" s="0" t="s">
        <x:v>216</x:v>
      </x:c>
      <x:c r="E338" s="37" t="n">
        <x:v>0.033</x:v>
      </x:c>
      <x:c r="F338" s="0" t="s">
        <x:v>140</x:v>
      </x:c>
      <x:c r="G338" s="0" t="s">
        <x:v>141</x:v>
      </x:c>
      <x:c r="H338" s="38" t="n">
        <x:v>28.61</x:v>
      </x:c>
      <x:c r="I338" s="0" t="s">
        <x:v>142</x:v>
      </x:c>
      <x:c r="J338" s="38">
        <x:f>ROUND(E338/I335* H338,5)</x:f>
      </x:c>
      <x:c r="K338" s="0" t="s"/>
    </x:row>
    <x:row r="339" spans="1:27">
      <x:c r="D339" s="39" t="s">
        <x:v>143</x:v>
      </x:c>
      <x:c r="E339" s="0" t="s"/>
      <x:c r="H339" s="0" t="s"/>
      <x:c r="K339" s="38">
        <x:f>SUM(J337:J338)</x:f>
      </x:c>
    </x:row>
    <x:row r="340" spans="1:27">
      <x:c r="B340" s="12" t="s">
        <x:v>144</x:v>
      </x:c>
      <x:c r="E340" s="0" t="s"/>
      <x:c r="H340" s="0" t="s"/>
      <x:c r="K340" s="0" t="s"/>
    </x:row>
    <x:row r="341" spans="1:27">
      <x:c r="B341" s="0" t="s">
        <x:v>276</x:v>
      </x:c>
      <x:c r="C341" s="0" t="s">
        <x:v>138</x:v>
      </x:c>
      <x:c r="D341" s="0" t="s">
        <x:v>277</x:v>
      </x:c>
      <x:c r="E341" s="37" t="n">
        <x:v>0.008</x:v>
      </x:c>
      <x:c r="F341" s="0" t="s">
        <x:v>140</x:v>
      </x:c>
      <x:c r="G341" s="0" t="s">
        <x:v>141</x:v>
      </x:c>
      <x:c r="H341" s="38" t="n">
        <x:v>81.64</x:v>
      </x:c>
      <x:c r="I341" s="0" t="s">
        <x:v>142</x:v>
      </x:c>
      <x:c r="J341" s="38">
        <x:f>ROUND(E341/I335* H341,5)</x:f>
      </x:c>
      <x:c r="K341" s="0" t="s"/>
    </x:row>
    <x:row r="342" spans="1:27">
      <x:c r="D342" s="39" t="s">
        <x:v>147</x:v>
      </x:c>
      <x:c r="E342" s="0" t="s"/>
      <x:c r="H342" s="0" t="s"/>
      <x:c r="K342" s="38">
        <x:f>SUM(J341:J341)</x:f>
      </x:c>
    </x:row>
    <x:row r="343" spans="1:27">
      <x:c r="B343" s="12" t="s">
        <x:v>148</x:v>
      </x:c>
      <x:c r="E343" s="0" t="s"/>
      <x:c r="H343" s="0" t="s"/>
      <x:c r="K343" s="0" t="s"/>
    </x:row>
    <x:row r="344" spans="1:27">
      <x:c r="B344" s="0" t="s">
        <x:v>278</x:v>
      </x:c>
      <x:c r="C344" s="0" t="s">
        <x:v>52</x:v>
      </x:c>
      <x:c r="D344" s="0" t="s">
        <x:v>279</x:v>
      </x:c>
      <x:c r="E344" s="37" t="n">
        <x:v>1</x:v>
      </x:c>
      <x:c r="G344" s="0" t="s">
        <x:v>141</x:v>
      </x:c>
      <x:c r="H344" s="38" t="n">
        <x:v>33.39</x:v>
      </x:c>
      <x:c r="I344" s="0" t="s">
        <x:v>142</x:v>
      </x:c>
      <x:c r="J344" s="38">
        <x:f>ROUND(E344* H344,5)</x:f>
      </x:c>
      <x:c r="K344" s="0" t="s"/>
    </x:row>
    <x:row r="345" spans="1:27">
      <x:c r="D345" s="39" t="s">
        <x:v>155</x:v>
      </x:c>
      <x:c r="E345" s="0" t="s"/>
      <x:c r="H345" s="0" t="s"/>
      <x:c r="K345" s="38">
        <x:f>SUM(J344:J344)</x:f>
      </x:c>
    </x:row>
    <x:row r="346" spans="1:27">
      <x:c r="E346" s="0" t="s"/>
      <x:c r="H346" s="0" t="s"/>
      <x:c r="K346" s="0" t="s"/>
    </x:row>
    <x:row r="347" spans="1:27">
      <x:c r="D347" s="39" t="s">
        <x:v>157</x:v>
      </x:c>
      <x:c r="E347" s="0" t="s"/>
      <x:c r="H347" s="0" t="n">
        <x:v>1.5</x:v>
      </x:c>
      <x:c r="I347" s="0" t="s">
        <x:v>158</x:v>
      </x:c>
      <x:c r="J347" s="0">
        <x:f>ROUND(H347/100*K339,5)</x:f>
      </x:c>
      <x:c r="K347" s="0" t="s"/>
    </x:row>
    <x:row r="348" spans="1:27">
      <x:c r="D348" s="39" t="s">
        <x:v>156</x:v>
      </x:c>
      <x:c r="E348" s="0" t="s"/>
      <x:c r="H348" s="0" t="s"/>
      <x:c r="K348" s="40">
        <x:f>SUM(J336:J347)</x:f>
      </x:c>
    </x:row>
    <x:row r="349" spans="1:27">
      <x:c r="D349" s="39" t="s">
        <x:v>174</x:v>
      </x:c>
      <x:c r="E349" s="0" t="s"/>
      <x:c r="H349" s="0" t="n">
        <x:v>5</x:v>
      </x:c>
      <x:c r="I349" s="0" t="s">
        <x:v>158</x:v>
      </x:c>
      <x:c r="K349" s="38">
        <x:f>ROUND(H349/100*K348,5)</x:f>
      </x:c>
    </x:row>
    <x:row r="350" spans="1:27">
      <x:c r="D350" s="39" t="s">
        <x:v>159</x:v>
      </x:c>
      <x:c r="E350" s="0" t="s"/>
      <x:c r="H350" s="0" t="s"/>
      <x:c r="K350" s="40">
        <x:f>SUM(K348:K349)</x:f>
      </x:c>
    </x:row>
    <x:row r="352" spans="1:27" customFormat="1" ht="45" customHeight="1">
      <x:c r="A352" s="31" t="s">
        <x:v>280</x:v>
      </x:c>
      <x:c r="B352" s="31" t="s">
        <x:v>89</x:v>
      </x:c>
      <x:c r="C352" s="32" t="s">
        <x:v>52</x:v>
      </x:c>
      <x:c r="D352" s="33" t="s">
        <x:v>90</x:v>
      </x:c>
      <x:c r="E352" s="32" t="s"/>
      <x:c r="F352" s="32" t="s"/>
      <x:c r="G352" s="32" t="s"/>
      <x:c r="H352" s="34" t="s">
        <x:v>134</x:v>
      </x:c>
      <x:c r="I352" s="35" t="n">
        <x:v>1</x:v>
      </x:c>
      <x:c r="J352" s="32" t="s"/>
      <x:c r="K352" s="36">
        <x:f>ROUND(K370,2)</x:f>
      </x:c>
      <x:c r="L352" s="33" t="s">
        <x:v>281</x:v>
      </x:c>
      <x:c r="M352" s="32" t="s"/>
      <x:c r="N352" s="32" t="s"/>
      <x:c r="O352" s="32" t="s"/>
      <x:c r="P352" s="32" t="s"/>
      <x:c r="Q352" s="32" t="s"/>
      <x:c r="R352" s="32" t="s"/>
      <x:c r="S352" s="32" t="s"/>
      <x:c r="T352" s="32" t="s"/>
      <x:c r="U352" s="32" t="s"/>
      <x:c r="V352" s="32" t="s"/>
      <x:c r="W352" s="32" t="s"/>
      <x:c r="X352" s="32" t="s"/>
      <x:c r="Y352" s="32" t="s"/>
      <x:c r="Z352" s="32" t="s"/>
      <x:c r="AA352" s="32" t="s"/>
    </x:row>
    <x:row r="353" spans="1:27">
      <x:c r="B353" s="12" t="s">
        <x:v>136</x:v>
      </x:c>
    </x:row>
    <x:row r="354" spans="1:27">
      <x:c r="B354" s="0" t="s">
        <x:v>215</x:v>
      </x:c>
      <x:c r="C354" s="0" t="s">
        <x:v>138</x:v>
      </x:c>
      <x:c r="D354" s="0" t="s">
        <x:v>216</x:v>
      </x:c>
      <x:c r="E354" s="37" t="n">
        <x:v>0.475</x:v>
      </x:c>
      <x:c r="F354" s="0" t="s">
        <x:v>140</x:v>
      </x:c>
      <x:c r="G354" s="0" t="s">
        <x:v>141</x:v>
      </x:c>
      <x:c r="H354" s="38" t="n">
        <x:v>28.61</x:v>
      </x:c>
      <x:c r="I354" s="0" t="s">
        <x:v>142</x:v>
      </x:c>
      <x:c r="J354" s="38">
        <x:f>ROUND(E354/I352* H354,5)</x:f>
      </x:c>
      <x:c r="K354" s="0" t="s"/>
    </x:row>
    <x:row r="355" spans="1:27">
      <x:c r="B355" s="0" t="s">
        <x:v>137</x:v>
      </x:c>
      <x:c r="C355" s="0" t="s">
        <x:v>138</x:v>
      </x:c>
      <x:c r="D355" s="0" t="s">
        <x:v>139</x:v>
      </x:c>
      <x:c r="E355" s="37" t="n">
        <x:v>0.1</x:v>
      </x:c>
      <x:c r="F355" s="0" t="s">
        <x:v>140</x:v>
      </x:c>
      <x:c r="G355" s="0" t="s">
        <x:v>141</x:v>
      </x:c>
      <x:c r="H355" s="38" t="n">
        <x:v>24.69</x:v>
      </x:c>
      <x:c r="I355" s="0" t="s">
        <x:v>142</x:v>
      </x:c>
      <x:c r="J355" s="38">
        <x:f>ROUND(E355/I352* H355,5)</x:f>
      </x:c>
      <x:c r="K355" s="0" t="s"/>
    </x:row>
    <x:row r="356" spans="1:27">
      <x:c r="B356" s="0" t="s">
        <x:v>199</x:v>
      </x:c>
      <x:c r="C356" s="0" t="s">
        <x:v>138</x:v>
      </x:c>
      <x:c r="D356" s="0" t="s">
        <x:v>200</x:v>
      </x:c>
      <x:c r="E356" s="37" t="n">
        <x:v>0.475</x:v>
      </x:c>
      <x:c r="F356" s="0" t="s">
        <x:v>140</x:v>
      </x:c>
      <x:c r="G356" s="0" t="s">
        <x:v>141</x:v>
      </x:c>
      <x:c r="H356" s="38" t="n">
        <x:v>23.88</x:v>
      </x:c>
      <x:c r="I356" s="0" t="s">
        <x:v>142</x:v>
      </x:c>
      <x:c r="J356" s="38">
        <x:f>ROUND(E356/I352* H356,5)</x:f>
      </x:c>
      <x:c r="K356" s="0" t="s"/>
    </x:row>
    <x:row r="357" spans="1:27">
      <x:c r="D357" s="39" t="s">
        <x:v>143</x:v>
      </x:c>
      <x:c r="E357" s="0" t="s"/>
      <x:c r="H357" s="0" t="s"/>
      <x:c r="K357" s="38">
        <x:f>SUM(J354:J356)</x:f>
      </x:c>
    </x:row>
    <x:row r="358" spans="1:27">
      <x:c r="B358" s="12" t="s">
        <x:v>144</x:v>
      </x:c>
      <x:c r="E358" s="0" t="s"/>
      <x:c r="H358" s="0" t="s"/>
      <x:c r="K358" s="0" t="s"/>
    </x:row>
    <x:row r="359" spans="1:27">
      <x:c r="B359" s="0" t="s">
        <x:v>270</x:v>
      </x:c>
      <x:c r="C359" s="0" t="s">
        <x:v>138</x:v>
      </x:c>
      <x:c r="D359" s="0" t="s">
        <x:v>271</x:v>
      </x:c>
      <x:c r="E359" s="37" t="n">
        <x:v>0.02</x:v>
      </x:c>
      <x:c r="F359" s="0" t="s">
        <x:v>140</x:v>
      </x:c>
      <x:c r="G359" s="0" t="s">
        <x:v>141</x:v>
      </x:c>
      <x:c r="H359" s="38" t="n">
        <x:v>55.1</x:v>
      </x:c>
      <x:c r="I359" s="0" t="s">
        <x:v>142</x:v>
      </x:c>
      <x:c r="J359" s="38">
        <x:f>ROUND(E359/I352* H359,5)</x:f>
      </x:c>
      <x:c r="K359" s="0" t="s"/>
    </x:row>
    <x:row r="360" spans="1:27">
      <x:c r="B360" s="0" t="s">
        <x:v>193</x:v>
      </x:c>
      <x:c r="C360" s="0" t="s">
        <x:v>138</x:v>
      </x:c>
      <x:c r="D360" s="0" t="s">
        <x:v>194</x:v>
      </x:c>
      <x:c r="E360" s="37" t="n">
        <x:v>0.02</x:v>
      </x:c>
      <x:c r="F360" s="0" t="s">
        <x:v>140</x:v>
      </x:c>
      <x:c r="G360" s="0" t="s">
        <x:v>141</x:v>
      </x:c>
      <x:c r="H360" s="38" t="n">
        <x:v>52.25</x:v>
      </x:c>
      <x:c r="I360" s="0" t="s">
        <x:v>142</x:v>
      </x:c>
      <x:c r="J360" s="38">
        <x:f>ROUND(E360/I352* H360,5)</x:f>
      </x:c>
      <x:c r="K360" s="0" t="s"/>
    </x:row>
    <x:row r="361" spans="1:27">
      <x:c r="D361" s="39" t="s">
        <x:v>147</x:v>
      </x:c>
      <x:c r="E361" s="0" t="s"/>
      <x:c r="H361" s="0" t="s"/>
      <x:c r="K361" s="38">
        <x:f>SUM(J359:J360)</x:f>
      </x:c>
    </x:row>
    <x:row r="362" spans="1:27">
      <x:c r="B362" s="12" t="s">
        <x:v>148</x:v>
      </x:c>
      <x:c r="E362" s="0" t="s"/>
      <x:c r="H362" s="0" t="s"/>
      <x:c r="K362" s="0" t="s"/>
    </x:row>
    <x:row r="363" spans="1:27">
      <x:c r="B363" s="0" t="s">
        <x:v>230</x:v>
      </x:c>
      <x:c r="C363" s="0" t="s">
        <x:v>34</x:v>
      </x:c>
      <x:c r="D363" s="0" t="s">
        <x:v>231</x:v>
      </x:c>
      <x:c r="E363" s="37" t="n">
        <x:v>0.12</x:v>
      </x:c>
      <x:c r="G363" s="0" t="s">
        <x:v>141</x:v>
      </x:c>
      <x:c r="H363" s="38" t="n">
        <x:v>104.09</x:v>
      </x:c>
      <x:c r="I363" s="0" t="s">
        <x:v>142</x:v>
      </x:c>
      <x:c r="J363" s="38">
        <x:f>ROUND(E363* H363,5)</x:f>
      </x:c>
      <x:c r="K363" s="0" t="s"/>
    </x:row>
    <x:row r="364" spans="1:27">
      <x:c r="B364" s="0" t="s">
        <x:v>282</x:v>
      </x:c>
      <x:c r="C364" s="0" t="s">
        <x:v>52</x:v>
      </x:c>
      <x:c r="D364" s="0" t="s">
        <x:v>283</x:v>
      </x:c>
      <x:c r="E364" s="37" t="n">
        <x:v>1.02</x:v>
      </x:c>
      <x:c r="G364" s="0" t="s">
        <x:v>141</x:v>
      </x:c>
      <x:c r="H364" s="38" t="n">
        <x:v>20.27</x:v>
      </x:c>
      <x:c r="I364" s="0" t="s">
        <x:v>142</x:v>
      </x:c>
      <x:c r="J364" s="38">
        <x:f>ROUND(E364* H364,5)</x:f>
      </x:c>
      <x:c r="K364" s="0" t="s"/>
    </x:row>
    <x:row r="365" spans="1:27">
      <x:c r="D365" s="39" t="s">
        <x:v>155</x:v>
      </x:c>
      <x:c r="E365" s="0" t="s"/>
      <x:c r="H365" s="0" t="s"/>
      <x:c r="K365" s="38">
        <x:f>SUM(J363:J364)</x:f>
      </x:c>
    </x:row>
    <x:row r="366" spans="1:27">
      <x:c r="E366" s="0" t="s"/>
      <x:c r="H366" s="0" t="s"/>
      <x:c r="K366" s="0" t="s"/>
    </x:row>
    <x:row r="367" spans="1:27">
      <x:c r="D367" s="39" t="s">
        <x:v>157</x:v>
      </x:c>
      <x:c r="E367" s="0" t="s"/>
      <x:c r="H367" s="0" t="n">
        <x:v>1.5</x:v>
      </x:c>
      <x:c r="I367" s="0" t="s">
        <x:v>158</x:v>
      </x:c>
      <x:c r="J367" s="0">
        <x:f>ROUND(H367/100*K357,5)</x:f>
      </x:c>
      <x:c r="K367" s="0" t="s"/>
    </x:row>
    <x:row r="368" spans="1:27">
      <x:c r="D368" s="39" t="s">
        <x:v>156</x:v>
      </x:c>
      <x:c r="E368" s="0" t="s"/>
      <x:c r="H368" s="0" t="s"/>
      <x:c r="K368" s="40">
        <x:f>SUM(J353:J367)</x:f>
      </x:c>
    </x:row>
    <x:row r="369" spans="1:27">
      <x:c r="D369" s="39" t="s">
        <x:v>174</x:v>
      </x:c>
      <x:c r="E369" s="0" t="s"/>
      <x:c r="H369" s="0" t="n">
        <x:v>5</x:v>
      </x:c>
      <x:c r="I369" s="0" t="s">
        <x:v>158</x:v>
      </x:c>
      <x:c r="K369" s="38">
        <x:f>ROUND(H369/100*K368,5)</x:f>
      </x:c>
    </x:row>
    <x:row r="370" spans="1:27">
      <x:c r="D370" s="39" t="s">
        <x:v>159</x:v>
      </x:c>
      <x:c r="E370" s="0" t="s"/>
      <x:c r="H370" s="0" t="s"/>
      <x:c r="K370" s="40">
        <x:f>SUM(K368:K369)</x:f>
      </x:c>
    </x:row>
    <x:row r="372" spans="1:27" customFormat="1" ht="45" customHeight="1">
      <x:c r="A372" s="31" t="s"/>
      <x:c r="B372" s="31" t="s">
        <x:v>284</x:v>
      </x:c>
      <x:c r="C372" s="32" t="s">
        <x:v>13</x:v>
      </x:c>
      <x:c r="D372" s="33" t="s">
        <x:v>285</x:v>
      </x:c>
      <x:c r="E372" s="32" t="s"/>
      <x:c r="F372" s="32" t="s"/>
      <x:c r="G372" s="32" t="s"/>
      <x:c r="H372" s="34" t="s">
        <x:v>134</x:v>
      </x:c>
      <x:c r="I372" s="35" t="n">
        <x:v>1</x:v>
      </x:c>
      <x:c r="J372" s="32" t="s"/>
      <x:c r="K372" s="36">
        <x:f>ROUND(K384,2)</x:f>
      </x:c>
      <x:c r="L372" s="33" t="s">
        <x:v>286</x:v>
      </x:c>
      <x:c r="M372" s="32" t="s"/>
      <x:c r="N372" s="32" t="s"/>
      <x:c r="O372" s="32" t="s"/>
      <x:c r="P372" s="32" t="s"/>
      <x:c r="Q372" s="32" t="s"/>
      <x:c r="R372" s="32" t="s"/>
      <x:c r="S372" s="32" t="s"/>
      <x:c r="T372" s="32" t="s"/>
      <x:c r="U372" s="32" t="s"/>
      <x:c r="V372" s="32" t="s"/>
      <x:c r="W372" s="32" t="s"/>
      <x:c r="X372" s="32" t="s"/>
      <x:c r="Y372" s="32" t="s"/>
      <x:c r="Z372" s="32" t="s"/>
      <x:c r="AA372" s="32" t="s"/>
    </x:row>
    <x:row r="373" spans="1:27">
      <x:c r="B373" s="12" t="s">
        <x:v>136</x:v>
      </x:c>
    </x:row>
    <x:row r="374" spans="1:27">
      <x:c r="B374" s="0" t="s">
        <x:v>201</x:v>
      </x:c>
      <x:c r="C374" s="0" t="s">
        <x:v>138</x:v>
      </x:c>
      <x:c r="D374" s="0" t="s">
        <x:v>186</x:v>
      </x:c>
      <x:c r="E374" s="37" t="n">
        <x:v>0.8</x:v>
      </x:c>
      <x:c r="F374" s="0" t="s">
        <x:v>140</x:v>
      </x:c>
      <x:c r="G374" s="0" t="s">
        <x:v>141</x:v>
      </x:c>
      <x:c r="H374" s="38" t="n">
        <x:v>28.61</x:v>
      </x:c>
      <x:c r="I374" s="0" t="s">
        <x:v>142</x:v>
      </x:c>
      <x:c r="J374" s="38">
        <x:f>ROUND(E374/I372* H374,5)</x:f>
      </x:c>
      <x:c r="K374" s="0" t="s"/>
    </x:row>
    <x:row r="375" spans="1:27">
      <x:c r="B375" s="0" t="s">
        <x:v>199</x:v>
      </x:c>
      <x:c r="C375" s="0" t="s">
        <x:v>138</x:v>
      </x:c>
      <x:c r="D375" s="0" t="s">
        <x:v>200</x:v>
      </x:c>
      <x:c r="E375" s="37" t="n">
        <x:v>0.8</x:v>
      </x:c>
      <x:c r="F375" s="0" t="s">
        <x:v>140</x:v>
      </x:c>
      <x:c r="G375" s="0" t="s">
        <x:v>141</x:v>
      </x:c>
      <x:c r="H375" s="38" t="n">
        <x:v>23.88</x:v>
      </x:c>
      <x:c r="I375" s="0" t="s">
        <x:v>142</x:v>
      </x:c>
      <x:c r="J375" s="38">
        <x:f>ROUND(E375/I372* H375,5)</x:f>
      </x:c>
      <x:c r="K375" s="0" t="s"/>
    </x:row>
    <x:row r="376" spans="1:27">
      <x:c r="D376" s="39" t="s">
        <x:v>143</x:v>
      </x:c>
      <x:c r="E376" s="0" t="s"/>
      <x:c r="H376" s="0" t="s"/>
      <x:c r="K376" s="38">
        <x:f>SUM(J374:J375)</x:f>
      </x:c>
    </x:row>
    <x:row r="377" spans="1:27">
      <x:c r="B377" s="12" t="s">
        <x:v>148</x:v>
      </x:c>
      <x:c r="E377" s="0" t="s"/>
      <x:c r="H377" s="0" t="s"/>
      <x:c r="K377" s="0" t="s"/>
    </x:row>
    <x:row r="378" spans="1:27">
      <x:c r="B378" s="0" t="s">
        <x:v>287</x:v>
      </x:c>
      <x:c r="C378" s="0" t="s">
        <x:v>34</x:v>
      </x:c>
      <x:c r="D378" s="0" t="s">
        <x:v>288</x:v>
      </x:c>
      <x:c r="E378" s="37" t="n">
        <x:v>1</x:v>
      </x:c>
      <x:c r="G378" s="0" t="s">
        <x:v>141</x:v>
      </x:c>
      <x:c r="H378" s="38" t="n">
        <x:v>101.64</x:v>
      </x:c>
      <x:c r="I378" s="0" t="s">
        <x:v>142</x:v>
      </x:c>
      <x:c r="J378" s="38">
        <x:f>ROUND(E378* H378,5)</x:f>
      </x:c>
      <x:c r="K378" s="0" t="s"/>
    </x:row>
    <x:row r="379" spans="1:27">
      <x:c r="D379" s="39" t="s">
        <x:v>155</x:v>
      </x:c>
      <x:c r="E379" s="0" t="s"/>
      <x:c r="H379" s="0" t="s"/>
      <x:c r="K379" s="38">
        <x:f>SUM(J378:J378)</x:f>
      </x:c>
    </x:row>
    <x:row r="380" spans="1:27">
      <x:c r="E380" s="0" t="s"/>
      <x:c r="H380" s="0" t="s"/>
      <x:c r="K380" s="0" t="s"/>
    </x:row>
    <x:row r="381" spans="1:27">
      <x:c r="D381" s="39" t="s">
        <x:v>157</x:v>
      </x:c>
      <x:c r="E381" s="0" t="s"/>
      <x:c r="H381" s="0" t="n">
        <x:v>1.5</x:v>
      </x:c>
      <x:c r="I381" s="0" t="s">
        <x:v>158</x:v>
      </x:c>
      <x:c r="J381" s="0">
        <x:f>ROUND(H381/100*K376,5)</x:f>
      </x:c>
      <x:c r="K381" s="0" t="s"/>
    </x:row>
    <x:row r="382" spans="1:27">
      <x:c r="D382" s="39" t="s">
        <x:v>156</x:v>
      </x:c>
      <x:c r="E382" s="0" t="s"/>
      <x:c r="H382" s="0" t="s"/>
      <x:c r="K382" s="40">
        <x:f>SUM(J373:J381)</x:f>
      </x:c>
    </x:row>
    <x:row r="383" spans="1:27">
      <x:c r="D383" s="39" t="s">
        <x:v>174</x:v>
      </x:c>
      <x:c r="E383" s="0" t="s"/>
      <x:c r="H383" s="0" t="n">
        <x:v>5</x:v>
      </x:c>
      <x:c r="I383" s="0" t="s">
        <x:v>158</x:v>
      </x:c>
      <x:c r="K383" s="38">
        <x:f>ROUND(H383/100*K382,5)</x:f>
      </x:c>
    </x:row>
    <x:row r="384" spans="1:27">
      <x:c r="D384" s="39" t="s">
        <x:v>159</x:v>
      </x:c>
      <x:c r="E384" s="0" t="s"/>
      <x:c r="H384" s="0" t="s"/>
      <x:c r="K384" s="40">
        <x:f>SUM(K382:K383)</x:f>
      </x:c>
    </x:row>
    <x:row r="386" spans="1:27" customFormat="1" ht="45" customHeight="1">
      <x:c r="A386" s="31" t="s"/>
      <x:c r="B386" s="31" t="s">
        <x:v>289</x:v>
      </x:c>
      <x:c r="C386" s="32" t="s">
        <x:v>52</x:v>
      </x:c>
      <x:c r="D386" s="33" t="s">
        <x:v>290</x:v>
      </x:c>
      <x:c r="E386" s="32" t="s"/>
      <x:c r="F386" s="32" t="s"/>
      <x:c r="G386" s="32" t="s"/>
      <x:c r="H386" s="34" t="s">
        <x:v>134</x:v>
      </x:c>
      <x:c r="I386" s="35" t="n">
        <x:v>1</x:v>
      </x:c>
      <x:c r="J386" s="32" t="s"/>
      <x:c r="K386" s="36">
        <x:f>ROUND(K404,2)</x:f>
      </x:c>
      <x:c r="L386" s="33" t="s">
        <x:v>291</x:v>
      </x:c>
      <x:c r="M386" s="32" t="s"/>
      <x:c r="N386" s="32" t="s"/>
      <x:c r="O386" s="32" t="s"/>
      <x:c r="P386" s="32" t="s"/>
      <x:c r="Q386" s="32" t="s"/>
      <x:c r="R386" s="32" t="s"/>
      <x:c r="S386" s="32" t="s"/>
      <x:c r="T386" s="32" t="s"/>
      <x:c r="U386" s="32" t="s"/>
      <x:c r="V386" s="32" t="s"/>
      <x:c r="W386" s="32" t="s"/>
      <x:c r="X386" s="32" t="s"/>
      <x:c r="Y386" s="32" t="s"/>
      <x:c r="Z386" s="32" t="s"/>
      <x:c r="AA386" s="32" t="s"/>
    </x:row>
    <x:row r="387" spans="1:27">
      <x:c r="B387" s="12" t="s">
        <x:v>136</x:v>
      </x:c>
    </x:row>
    <x:row r="388" spans="1:27">
      <x:c r="B388" s="0" t="s">
        <x:v>199</x:v>
      </x:c>
      <x:c r="C388" s="0" t="s">
        <x:v>138</x:v>
      </x:c>
      <x:c r="D388" s="0" t="s">
        <x:v>200</x:v>
      </x:c>
      <x:c r="E388" s="37" t="n">
        <x:v>0.48</x:v>
      </x:c>
      <x:c r="F388" s="0" t="s">
        <x:v>140</x:v>
      </x:c>
      <x:c r="G388" s="0" t="s">
        <x:v>141</x:v>
      </x:c>
      <x:c r="H388" s="38" t="n">
        <x:v>23.88</x:v>
      </x:c>
      <x:c r="I388" s="0" t="s">
        <x:v>142</x:v>
      </x:c>
      <x:c r="J388" s="38">
        <x:f>ROUND(E388/I386* H388,5)</x:f>
      </x:c>
      <x:c r="K388" s="0" t="s"/>
    </x:row>
    <x:row r="389" spans="1:27">
      <x:c r="B389" s="0" t="s">
        <x:v>201</x:v>
      </x:c>
      <x:c r="C389" s="0" t="s">
        <x:v>138</x:v>
      </x:c>
      <x:c r="D389" s="0" t="s">
        <x:v>186</x:v>
      </x:c>
      <x:c r="E389" s="37" t="n">
        <x:v>0.48</x:v>
      </x:c>
      <x:c r="F389" s="0" t="s">
        <x:v>140</x:v>
      </x:c>
      <x:c r="G389" s="0" t="s">
        <x:v>141</x:v>
      </x:c>
      <x:c r="H389" s="38" t="n">
        <x:v>28.61</x:v>
      </x:c>
      <x:c r="I389" s="0" t="s">
        <x:v>142</x:v>
      </x:c>
      <x:c r="J389" s="38">
        <x:f>ROUND(E389/I386* H389,5)</x:f>
      </x:c>
      <x:c r="K389" s="0" t="s"/>
    </x:row>
    <x:row r="390" spans="1:27">
      <x:c r="D390" s="39" t="s">
        <x:v>143</x:v>
      </x:c>
      <x:c r="E390" s="0" t="s"/>
      <x:c r="H390" s="0" t="s"/>
      <x:c r="K390" s="38">
        <x:f>SUM(J388:J389)</x:f>
      </x:c>
    </x:row>
    <x:row r="391" spans="1:27">
      <x:c r="B391" s="12" t="s">
        <x:v>144</x:v>
      </x:c>
      <x:c r="E391" s="0" t="s"/>
      <x:c r="H391" s="0" t="s"/>
      <x:c r="K391" s="0" t="s"/>
    </x:row>
    <x:row r="392" spans="1:27">
      <x:c r="B392" s="0" t="s">
        <x:v>193</x:v>
      </x:c>
      <x:c r="C392" s="0" t="s">
        <x:v>138</x:v>
      </x:c>
      <x:c r="D392" s="0" t="s">
        <x:v>194</x:v>
      </x:c>
      <x:c r="E392" s="37" t="n">
        <x:v>0.135</x:v>
      </x:c>
      <x:c r="F392" s="0" t="s">
        <x:v>140</x:v>
      </x:c>
      <x:c r="G392" s="0" t="s">
        <x:v>141</x:v>
      </x:c>
      <x:c r="H392" s="38" t="n">
        <x:v>52.25</x:v>
      </x:c>
      <x:c r="I392" s="0" t="s">
        <x:v>142</x:v>
      </x:c>
      <x:c r="J392" s="38">
        <x:f>ROUND(E392/I386* H392,5)</x:f>
      </x:c>
      <x:c r="K392" s="0" t="s"/>
    </x:row>
    <x:row r="393" spans="1:27">
      <x:c r="D393" s="39" t="s">
        <x:v>147</x:v>
      </x:c>
      <x:c r="E393" s="0" t="s"/>
      <x:c r="H393" s="0" t="s"/>
      <x:c r="K393" s="38">
        <x:f>SUM(J392:J392)</x:f>
      </x:c>
    </x:row>
    <x:row r="394" spans="1:27">
      <x:c r="B394" s="12" t="s">
        <x:v>148</x:v>
      </x:c>
      <x:c r="E394" s="0" t="s"/>
      <x:c r="H394" s="0" t="s"/>
      <x:c r="K394" s="0" t="s"/>
    </x:row>
    <x:row r="395" spans="1:27">
      <x:c r="B395" s="0" t="s">
        <x:v>292</x:v>
      </x:c>
      <x:c r="C395" s="0" t="s">
        <x:v>52</x:v>
      </x:c>
      <x:c r="D395" s="0" t="s">
        <x:v>293</x:v>
      </x:c>
      <x:c r="E395" s="37" t="n">
        <x:v>1.05</x:v>
      </x:c>
      <x:c r="G395" s="0" t="s">
        <x:v>141</x:v>
      </x:c>
      <x:c r="H395" s="38" t="n">
        <x:v>85.6</x:v>
      </x:c>
      <x:c r="I395" s="0" t="s">
        <x:v>142</x:v>
      </x:c>
      <x:c r="J395" s="38">
        <x:f>ROUND(E395* H395,5)</x:f>
      </x:c>
      <x:c r="K395" s="0" t="s"/>
    </x:row>
    <x:row r="396" spans="1:27">
      <x:c r="D396" s="39" t="s">
        <x:v>155</x:v>
      </x:c>
      <x:c r="E396" s="0" t="s"/>
      <x:c r="H396" s="0" t="s"/>
      <x:c r="K396" s="38">
        <x:f>SUM(J395:J395)</x:f>
      </x:c>
    </x:row>
    <x:row r="397" spans="1:27">
      <x:c r="B397" s="12" t="s">
        <x:v>131</x:v>
      </x:c>
      <x:c r="E397" s="0" t="s"/>
      <x:c r="H397" s="0" t="s"/>
      <x:c r="K397" s="0" t="s"/>
    </x:row>
    <x:row r="398" spans="1:27">
      <x:c r="B398" s="0" t="s">
        <x:v>132</x:v>
      </x:c>
      <x:c r="C398" s="0" t="s">
        <x:v>34</x:v>
      </x:c>
      <x:c r="D398" s="0" t="s">
        <x:v>133</x:v>
      </x:c>
      <x:c r="E398" s="37" t="n">
        <x:v>0.0068</x:v>
      </x:c>
      <x:c r="G398" s="0" t="s">
        <x:v>141</x:v>
      </x:c>
      <x:c r="H398" s="38" t="n">
        <x:v>96.0842</x:v>
      </x:c>
      <x:c r="I398" s="0" t="s">
        <x:v>142</x:v>
      </x:c>
      <x:c r="J398" s="38">
        <x:f>ROUND(E398* H398,5)</x:f>
      </x:c>
      <x:c r="K398" s="0" t="s"/>
    </x:row>
    <x:row r="399" spans="1:27">
      <x:c r="D399" s="39" t="s">
        <x:v>294</x:v>
      </x:c>
      <x:c r="E399" s="0" t="s"/>
      <x:c r="H399" s="0" t="s"/>
      <x:c r="K399" s="38">
        <x:f>SUM(J398:J398)</x:f>
      </x:c>
    </x:row>
    <x:row r="400" spans="1:27">
      <x:c r="E400" s="0" t="s"/>
      <x:c r="H400" s="0" t="s"/>
      <x:c r="K400" s="0" t="s"/>
    </x:row>
    <x:row r="401" spans="1:27">
      <x:c r="D401" s="39" t="s">
        <x:v>157</x:v>
      </x:c>
      <x:c r="E401" s="0" t="s"/>
      <x:c r="H401" s="0" t="n">
        <x:v>1.5</x:v>
      </x:c>
      <x:c r="I401" s="0" t="s">
        <x:v>158</x:v>
      </x:c>
      <x:c r="J401" s="0">
        <x:f>ROUND(H401/100*K390,5)</x:f>
      </x:c>
      <x:c r="K401" s="0" t="s"/>
    </x:row>
    <x:row r="402" spans="1:27">
      <x:c r="D402" s="39" t="s">
        <x:v>156</x:v>
      </x:c>
      <x:c r="E402" s="0" t="s"/>
      <x:c r="H402" s="0" t="s"/>
      <x:c r="K402" s="40">
        <x:f>SUM(J387:J401)</x:f>
      </x:c>
    </x:row>
    <x:row r="403" spans="1:27">
      <x:c r="D403" s="39" t="s">
        <x:v>174</x:v>
      </x:c>
      <x:c r="E403" s="0" t="s"/>
      <x:c r="H403" s="0" t="n">
        <x:v>5</x:v>
      </x:c>
      <x:c r="I403" s="0" t="s">
        <x:v>158</x:v>
      </x:c>
      <x:c r="K403" s="38">
        <x:f>ROUND(H403/100*K402,5)</x:f>
      </x:c>
    </x:row>
    <x:row r="404" spans="1:27">
      <x:c r="D404" s="39" t="s">
        <x:v>159</x:v>
      </x:c>
      <x:c r="E404" s="0" t="s"/>
      <x:c r="H404" s="0" t="s"/>
      <x:c r="K404" s="40">
        <x:f>SUM(K402:K403)</x:f>
      </x:c>
    </x:row>
    <x:row r="406" spans="1:27" customFormat="1" ht="45" customHeight="1">
      <x:c r="A406" s="31" t="s">
        <x:v>295</x:v>
      </x:c>
      <x:c r="B406" s="31" t="s">
        <x:v>87</x:v>
      </x:c>
      <x:c r="C406" s="32" t="s">
        <x:v>13</x:v>
      </x:c>
      <x:c r="D406" s="33" t="s">
        <x:v>88</x:v>
      </x:c>
      <x:c r="E406" s="32" t="s"/>
      <x:c r="F406" s="32" t="s"/>
      <x:c r="G406" s="32" t="s"/>
      <x:c r="H406" s="34" t="s">
        <x:v>134</x:v>
      </x:c>
      <x:c r="I406" s="35" t="n">
        <x:v>1</x:v>
      </x:c>
      <x:c r="J406" s="32" t="s"/>
      <x:c r="K406" s="36">
        <x:f>ROUND(K424,2)</x:f>
      </x:c>
      <x:c r="L406" s="33" t="s">
        <x:v>296</x:v>
      </x:c>
      <x:c r="M406" s="32" t="s"/>
      <x:c r="N406" s="32" t="s"/>
      <x:c r="O406" s="32" t="s"/>
      <x:c r="P406" s="32" t="s"/>
      <x:c r="Q406" s="32" t="s"/>
      <x:c r="R406" s="32" t="s"/>
      <x:c r="S406" s="32" t="s"/>
      <x:c r="T406" s="32" t="s"/>
      <x:c r="U406" s="32" t="s"/>
      <x:c r="V406" s="32" t="s"/>
      <x:c r="W406" s="32" t="s"/>
      <x:c r="X406" s="32" t="s"/>
      <x:c r="Y406" s="32" t="s"/>
      <x:c r="Z406" s="32" t="s"/>
      <x:c r="AA406" s="32" t="s"/>
    </x:row>
    <x:row r="407" spans="1:27">
      <x:c r="B407" s="12" t="s">
        <x:v>136</x:v>
      </x:c>
    </x:row>
    <x:row r="408" spans="1:27">
      <x:c r="B408" s="0" t="s">
        <x:v>201</x:v>
      </x:c>
      <x:c r="C408" s="0" t="s">
        <x:v>138</x:v>
      </x:c>
      <x:c r="D408" s="0" t="s">
        <x:v>186</x:v>
      </x:c>
      <x:c r="E408" s="37" t="n">
        <x:v>2.68</x:v>
      </x:c>
      <x:c r="F408" s="0" t="s">
        <x:v>140</x:v>
      </x:c>
      <x:c r="G408" s="0" t="s">
        <x:v>141</x:v>
      </x:c>
      <x:c r="H408" s="38" t="n">
        <x:v>28.61</x:v>
      </x:c>
      <x:c r="I408" s="0" t="s">
        <x:v>142</x:v>
      </x:c>
      <x:c r="J408" s="38">
        <x:f>ROUND(E408/I406* H408,5)</x:f>
      </x:c>
      <x:c r="K408" s="0" t="s"/>
    </x:row>
    <x:row r="409" spans="1:27">
      <x:c r="B409" s="0" t="s">
        <x:v>199</x:v>
      </x:c>
      <x:c r="C409" s="0" t="s">
        <x:v>138</x:v>
      </x:c>
      <x:c r="D409" s="0" t="s">
        <x:v>200</x:v>
      </x:c>
      <x:c r="E409" s="37" t="n">
        <x:v>2.68</x:v>
      </x:c>
      <x:c r="F409" s="0" t="s">
        <x:v>140</x:v>
      </x:c>
      <x:c r="G409" s="0" t="s">
        <x:v>141</x:v>
      </x:c>
      <x:c r="H409" s="38" t="n">
        <x:v>23.88</x:v>
      </x:c>
      <x:c r="I409" s="0" t="s">
        <x:v>142</x:v>
      </x:c>
      <x:c r="J409" s="38">
        <x:f>ROUND(E409/I406* H409,5)</x:f>
      </x:c>
      <x:c r="K409" s="0" t="s"/>
    </x:row>
    <x:row r="410" spans="1:27">
      <x:c r="D410" s="39" t="s">
        <x:v>143</x:v>
      </x:c>
      <x:c r="E410" s="0" t="s"/>
      <x:c r="H410" s="0" t="s"/>
      <x:c r="K410" s="38">
        <x:f>SUM(J408:J409)</x:f>
      </x:c>
    </x:row>
    <x:row r="411" spans="1:27">
      <x:c r="B411" s="12" t="s">
        <x:v>148</x:v>
      </x:c>
      <x:c r="E411" s="0" t="s"/>
      <x:c r="H411" s="0" t="s"/>
      <x:c r="K411" s="0" t="s"/>
    </x:row>
    <x:row r="412" spans="1:27">
      <x:c r="B412" s="0" t="s">
        <x:v>151</x:v>
      </x:c>
      <x:c r="C412" s="0" t="s">
        <x:v>34</x:v>
      </x:c>
      <x:c r="D412" s="0" t="s">
        <x:v>152</x:v>
      </x:c>
      <x:c r="E412" s="37" t="n">
        <x:v>0.004</x:v>
      </x:c>
      <x:c r="G412" s="0" t="s">
        <x:v>141</x:v>
      </x:c>
      <x:c r="H412" s="38" t="n">
        <x:v>1.62</x:v>
      </x:c>
      <x:c r="I412" s="0" t="s">
        <x:v>142</x:v>
      </x:c>
      <x:c r="J412" s="38">
        <x:f>ROUND(E412* H412,5)</x:f>
      </x:c>
      <x:c r="K412" s="0" t="s"/>
    </x:row>
    <x:row r="413" spans="1:27">
      <x:c r="B413" s="0" t="s">
        <x:v>149</x:v>
      </x:c>
      <x:c r="C413" s="0" t="s">
        <x:v>25</x:v>
      </x:c>
      <x:c r="D413" s="0" t="s">
        <x:v>150</x:v>
      </x:c>
      <x:c r="E413" s="37" t="n">
        <x:v>0.0102</x:v>
      </x:c>
      <x:c r="G413" s="0" t="s">
        <x:v>141</x:v>
      </x:c>
      <x:c r="H413" s="38" t="n">
        <x:v>143.27</x:v>
      </x:c>
      <x:c r="I413" s="0" t="s">
        <x:v>142</x:v>
      </x:c>
      <x:c r="J413" s="38">
        <x:f>ROUND(E413* H413,5)</x:f>
      </x:c>
      <x:c r="K413" s="0" t="s"/>
    </x:row>
    <x:row r="414" spans="1:27">
      <x:c r="B414" s="0" t="s">
        <x:v>297</x:v>
      </x:c>
      <x:c r="C414" s="0" t="s">
        <x:v>13</x:v>
      </x:c>
      <x:c r="D414" s="0" t="s">
        <x:v>298</x:v>
      </x:c>
      <x:c r="E414" s="37" t="n">
        <x:v>150</x:v>
      </x:c>
      <x:c r="G414" s="0" t="s">
        <x:v>141</x:v>
      </x:c>
      <x:c r="H414" s="38" t="n">
        <x:v>0.28</x:v>
      </x:c>
      <x:c r="I414" s="0" t="s">
        <x:v>142</x:v>
      </x:c>
      <x:c r="J414" s="38">
        <x:f>ROUND(E414* H414,5)</x:f>
      </x:c>
      <x:c r="K414" s="0" t="s"/>
    </x:row>
    <x:row r="415" spans="1:27">
      <x:c r="B415" s="0" t="s">
        <x:v>299</x:v>
      </x:c>
      <x:c r="C415" s="0" t="s">
        <x:v>13</x:v>
      </x:c>
      <x:c r="D415" s="0" t="s">
        <x:v>300</x:v>
      </x:c>
      <x:c r="E415" s="37" t="n">
        <x:v>1</x:v>
      </x:c>
      <x:c r="G415" s="0" t="s">
        <x:v>141</x:v>
      </x:c>
      <x:c r="H415" s="38" t="n">
        <x:v>115.06</x:v>
      </x:c>
      <x:c r="I415" s="0" t="s">
        <x:v>142</x:v>
      </x:c>
      <x:c r="J415" s="38">
        <x:f>ROUND(E415* H415,5)</x:f>
      </x:c>
      <x:c r="K415" s="0" t="s"/>
    </x:row>
    <x:row r="416" spans="1:27">
      <x:c r="D416" s="39" t="s">
        <x:v>155</x:v>
      </x:c>
      <x:c r="E416" s="0" t="s"/>
      <x:c r="H416" s="0" t="s"/>
      <x:c r="K416" s="38">
        <x:f>SUM(J412:J415)</x:f>
      </x:c>
    </x:row>
    <x:row r="417" spans="1:27">
      <x:c r="B417" s="12" t="s">
        <x:v>131</x:v>
      </x:c>
      <x:c r="E417" s="0" t="s"/>
      <x:c r="H417" s="0" t="s"/>
      <x:c r="K417" s="0" t="s"/>
    </x:row>
    <x:row r="418" spans="1:27">
      <x:c r="B418" s="0" t="s">
        <x:v>160</x:v>
      </x:c>
      <x:c r="C418" s="0" t="s">
        <x:v>34</x:v>
      </x:c>
      <x:c r="D418" s="0" t="s">
        <x:v>161</x:v>
      </x:c>
      <x:c r="E418" s="37" t="n">
        <x:v>0.12096</x:v>
      </x:c>
      <x:c r="G418" s="0" t="s">
        <x:v>141</x:v>
      </x:c>
      <x:c r="H418" s="38" t="n">
        <x:v>256.14905</x:v>
      </x:c>
      <x:c r="I418" s="0" t="s">
        <x:v>142</x:v>
      </x:c>
      <x:c r="J418" s="38">
        <x:f>ROUND(E418* H418,5)</x:f>
      </x:c>
      <x:c r="K418" s="0" t="s"/>
    </x:row>
    <x:row r="419" spans="1:27">
      <x:c r="D419" s="39" t="s">
        <x:v>294</x:v>
      </x:c>
      <x:c r="E419" s="0" t="s"/>
      <x:c r="H419" s="0" t="s"/>
      <x:c r="K419" s="38">
        <x:f>SUM(J418:J418)</x:f>
      </x:c>
    </x:row>
    <x:row r="420" spans="1:27">
      <x:c r="E420" s="0" t="s"/>
      <x:c r="H420" s="0" t="s"/>
      <x:c r="K420" s="0" t="s"/>
    </x:row>
    <x:row r="421" spans="1:27">
      <x:c r="D421" s="39" t="s">
        <x:v>157</x:v>
      </x:c>
      <x:c r="E421" s="0" t="s"/>
      <x:c r="H421" s="0" t="n">
        <x:v>1.5</x:v>
      </x:c>
      <x:c r="I421" s="0" t="s">
        <x:v>158</x:v>
      </x:c>
      <x:c r="J421" s="0">
        <x:f>ROUND(H421/100*K410,5)</x:f>
      </x:c>
      <x:c r="K421" s="0" t="s"/>
    </x:row>
    <x:row r="422" spans="1:27">
      <x:c r="D422" s="39" t="s">
        <x:v>156</x:v>
      </x:c>
      <x:c r="E422" s="0" t="s"/>
      <x:c r="H422" s="0" t="s"/>
      <x:c r="K422" s="40">
        <x:f>SUM(J407:J421)</x:f>
      </x:c>
    </x:row>
    <x:row r="423" spans="1:27">
      <x:c r="D423" s="39" t="s">
        <x:v>174</x:v>
      </x:c>
      <x:c r="E423" s="0" t="s"/>
      <x:c r="H423" s="0" t="n">
        <x:v>5</x:v>
      </x:c>
      <x:c r="I423" s="0" t="s">
        <x:v>158</x:v>
      </x:c>
      <x:c r="K423" s="38">
        <x:f>ROUND(H423/100*K422,5)</x:f>
      </x:c>
    </x:row>
    <x:row r="424" spans="1:27">
      <x:c r="D424" s="39" t="s">
        <x:v>159</x:v>
      </x:c>
      <x:c r="E424" s="0" t="s"/>
      <x:c r="H424" s="0" t="s"/>
      <x:c r="K424" s="40">
        <x:f>SUM(K422:K423)</x:f>
      </x:c>
    </x:row>
    <x:row r="426" spans="1:27" customFormat="1" ht="45" customHeight="1">
      <x:c r="A426" s="31" t="s"/>
      <x:c r="B426" s="31" t="s">
        <x:v>301</x:v>
      </x:c>
      <x:c r="C426" s="32" t="s">
        <x:v>13</x:v>
      </x:c>
      <x:c r="D426" s="33" t="s">
        <x:v>302</x:v>
      </x:c>
      <x:c r="E426" s="32" t="s"/>
      <x:c r="F426" s="32" t="s"/>
      <x:c r="G426" s="32" t="s"/>
      <x:c r="H426" s="34" t="s">
        <x:v>134</x:v>
      </x:c>
      <x:c r="I426" s="35" t="n">
        <x:v>1</x:v>
      </x:c>
      <x:c r="J426" s="32" t="s"/>
      <x:c r="K426" s="36">
        <x:f>ROUND(K441,2)</x:f>
      </x:c>
      <x:c r="L426" s="33" t="s">
        <x:v>303</x:v>
      </x:c>
      <x:c r="M426" s="32" t="s"/>
      <x:c r="N426" s="32" t="s"/>
      <x:c r="O426" s="32" t="s"/>
      <x:c r="P426" s="32" t="s"/>
      <x:c r="Q426" s="32" t="s"/>
      <x:c r="R426" s="32" t="s"/>
      <x:c r="S426" s="32" t="s"/>
      <x:c r="T426" s="32" t="s"/>
      <x:c r="U426" s="32" t="s"/>
      <x:c r="V426" s="32" t="s"/>
      <x:c r="W426" s="32" t="s"/>
      <x:c r="X426" s="32" t="s"/>
      <x:c r="Y426" s="32" t="s"/>
      <x:c r="Z426" s="32" t="s"/>
      <x:c r="AA426" s="32" t="s"/>
    </x:row>
    <x:row r="427" spans="1:27">
      <x:c r="B427" s="12" t="s">
        <x:v>136</x:v>
      </x:c>
    </x:row>
    <x:row r="428" spans="1:27">
      <x:c r="B428" s="0" t="s">
        <x:v>199</x:v>
      </x:c>
      <x:c r="C428" s="0" t="s">
        <x:v>138</x:v>
      </x:c>
      <x:c r="D428" s="0" t="s">
        <x:v>200</x:v>
      </x:c>
      <x:c r="E428" s="37" t="n">
        <x:v>0.3</x:v>
      </x:c>
      <x:c r="F428" s="0" t="s">
        <x:v>140</x:v>
      </x:c>
      <x:c r="G428" s="0" t="s">
        <x:v>141</x:v>
      </x:c>
      <x:c r="H428" s="38" t="n">
        <x:v>23.88</x:v>
      </x:c>
      <x:c r="I428" s="0" t="s">
        <x:v>142</x:v>
      </x:c>
      <x:c r="J428" s="38">
        <x:f>ROUND(E428/I426* H428,5)</x:f>
      </x:c>
      <x:c r="K428" s="0" t="s"/>
    </x:row>
    <x:row r="429" spans="1:27">
      <x:c r="B429" s="0" t="s">
        <x:v>201</x:v>
      </x:c>
      <x:c r="C429" s="0" t="s">
        <x:v>138</x:v>
      </x:c>
      <x:c r="D429" s="0" t="s">
        <x:v>186</x:v>
      </x:c>
      <x:c r="E429" s="37" t="n">
        <x:v>0.3</x:v>
      </x:c>
      <x:c r="F429" s="0" t="s">
        <x:v>140</x:v>
      </x:c>
      <x:c r="G429" s="0" t="s">
        <x:v>141</x:v>
      </x:c>
      <x:c r="H429" s="38" t="n">
        <x:v>28.61</x:v>
      </x:c>
      <x:c r="I429" s="0" t="s">
        <x:v>142</x:v>
      </x:c>
      <x:c r="J429" s="38">
        <x:f>ROUND(E429/I426* H429,5)</x:f>
      </x:c>
      <x:c r="K429" s="0" t="s"/>
    </x:row>
    <x:row r="430" spans="1:27">
      <x:c r="D430" s="39" t="s">
        <x:v>143</x:v>
      </x:c>
      <x:c r="E430" s="0" t="s"/>
      <x:c r="H430" s="0" t="s"/>
      <x:c r="K430" s="38">
        <x:f>SUM(J428:J429)</x:f>
      </x:c>
    </x:row>
    <x:row r="431" spans="1:27">
      <x:c r="B431" s="12" t="s">
        <x:v>148</x:v>
      </x:c>
      <x:c r="E431" s="0" t="s"/>
      <x:c r="H431" s="0" t="s"/>
      <x:c r="K431" s="0" t="s"/>
    </x:row>
    <x:row r="432" spans="1:27">
      <x:c r="B432" s="0" t="s">
        <x:v>304</x:v>
      </x:c>
      <x:c r="C432" s="0" t="s">
        <x:v>13</x:v>
      </x:c>
      <x:c r="D432" s="0" t="s">
        <x:v>305</x:v>
      </x:c>
      <x:c r="E432" s="37" t="n">
        <x:v>1</x:v>
      </x:c>
      <x:c r="G432" s="0" t="s">
        <x:v>141</x:v>
      </x:c>
      <x:c r="H432" s="38" t="n">
        <x:v>3.63</x:v>
      </x:c>
      <x:c r="I432" s="0" t="s">
        <x:v>142</x:v>
      </x:c>
      <x:c r="J432" s="38">
        <x:f>ROUND(E432* H432,5)</x:f>
      </x:c>
      <x:c r="K432" s="0" t="s"/>
    </x:row>
    <x:row r="433" spans="1:27">
      <x:c r="D433" s="39" t="s">
        <x:v>155</x:v>
      </x:c>
      <x:c r="E433" s="0" t="s"/>
      <x:c r="H433" s="0" t="s"/>
      <x:c r="K433" s="38">
        <x:f>SUM(J432:J432)</x:f>
      </x:c>
    </x:row>
    <x:row r="434" spans="1:27">
      <x:c r="B434" s="12" t="s">
        <x:v>131</x:v>
      </x:c>
      <x:c r="E434" s="0" t="s"/>
      <x:c r="H434" s="0" t="s"/>
      <x:c r="K434" s="0" t="s"/>
    </x:row>
    <x:row r="435" spans="1:27">
      <x:c r="B435" s="0" t="s">
        <x:v>132</x:v>
      </x:c>
      <x:c r="C435" s="0" t="s">
        <x:v>34</x:v>
      </x:c>
      <x:c r="D435" s="0" t="s">
        <x:v>133</x:v>
      </x:c>
      <x:c r="E435" s="37" t="n">
        <x:v>0.009</x:v>
      </x:c>
      <x:c r="G435" s="0" t="s">
        <x:v>141</x:v>
      </x:c>
      <x:c r="H435" s="38" t="n">
        <x:v>96.0842</x:v>
      </x:c>
      <x:c r="I435" s="0" t="s">
        <x:v>142</x:v>
      </x:c>
      <x:c r="J435" s="38">
        <x:f>ROUND(E435* H435,5)</x:f>
      </x:c>
      <x:c r="K435" s="0" t="s"/>
    </x:row>
    <x:row r="436" spans="1:27">
      <x:c r="D436" s="39" t="s">
        <x:v>294</x:v>
      </x:c>
      <x:c r="E436" s="0" t="s"/>
      <x:c r="H436" s="0" t="s"/>
      <x:c r="K436" s="38">
        <x:f>SUM(J435:J435)</x:f>
      </x:c>
    </x:row>
    <x:row r="437" spans="1:27">
      <x:c r="E437" s="0" t="s"/>
      <x:c r="H437" s="0" t="s"/>
      <x:c r="K437" s="0" t="s"/>
    </x:row>
    <x:row r="438" spans="1:27">
      <x:c r="D438" s="39" t="s">
        <x:v>157</x:v>
      </x:c>
      <x:c r="E438" s="0" t="s"/>
      <x:c r="H438" s="0" t="n">
        <x:v>1.5</x:v>
      </x:c>
      <x:c r="I438" s="0" t="s">
        <x:v>158</x:v>
      </x:c>
      <x:c r="J438" s="0">
        <x:f>ROUND(H438/100*K430,5)</x:f>
      </x:c>
      <x:c r="K438" s="0" t="s"/>
    </x:row>
    <x:row r="439" spans="1:27">
      <x:c r="D439" s="39" t="s">
        <x:v>156</x:v>
      </x:c>
      <x:c r="E439" s="0" t="s"/>
      <x:c r="H439" s="0" t="s"/>
      <x:c r="K439" s="40">
        <x:f>SUM(J427:J438)</x:f>
      </x:c>
    </x:row>
    <x:row r="440" spans="1:27">
      <x:c r="D440" s="39" t="s">
        <x:v>174</x:v>
      </x:c>
      <x:c r="E440" s="0" t="s"/>
      <x:c r="H440" s="0" t="n">
        <x:v>5</x:v>
      </x:c>
      <x:c r="I440" s="0" t="s">
        <x:v>158</x:v>
      </x:c>
      <x:c r="K440" s="38">
        <x:f>ROUND(H440/100*K439,5)</x:f>
      </x:c>
    </x:row>
    <x:row r="441" spans="1:27">
      <x:c r="D441" s="39" t="s">
        <x:v>159</x:v>
      </x:c>
      <x:c r="E441" s="0" t="s"/>
      <x:c r="H441" s="0" t="s"/>
      <x:c r="K441" s="40">
        <x:f>SUM(K439:K440)</x:f>
      </x:c>
    </x:row>
    <x:row r="443" spans="1:27" customFormat="1" ht="45" customHeight="1">
      <x:c r="A443" s="31" t="s"/>
      <x:c r="B443" s="31" t="s">
        <x:v>306</x:v>
      </x:c>
      <x:c r="C443" s="32" t="s">
        <x:v>13</x:v>
      </x:c>
      <x:c r="D443" s="33" t="s">
        <x:v>307</x:v>
      </x:c>
      <x:c r="E443" s="32" t="s"/>
      <x:c r="F443" s="32" t="s"/>
      <x:c r="G443" s="32" t="s"/>
      <x:c r="H443" s="34" t="s">
        <x:v>134</x:v>
      </x:c>
      <x:c r="I443" s="35" t="n">
        <x:v>1</x:v>
      </x:c>
      <x:c r="J443" s="32" t="s"/>
      <x:c r="K443" s="36">
        <x:f>ROUND(K456,2)</x:f>
      </x:c>
      <x:c r="L443" s="33" t="s">
        <x:v>308</x:v>
      </x:c>
      <x:c r="M443" s="32" t="s"/>
      <x:c r="N443" s="32" t="s"/>
      <x:c r="O443" s="32" t="s"/>
      <x:c r="P443" s="32" t="s"/>
      <x:c r="Q443" s="32" t="s"/>
      <x:c r="R443" s="32" t="s"/>
      <x:c r="S443" s="32" t="s"/>
      <x:c r="T443" s="32" t="s"/>
      <x:c r="U443" s="32" t="s"/>
      <x:c r="V443" s="32" t="s"/>
      <x:c r="W443" s="32" t="s"/>
      <x:c r="X443" s="32" t="s"/>
      <x:c r="Y443" s="32" t="s"/>
      <x:c r="Z443" s="32" t="s"/>
      <x:c r="AA443" s="32" t="s"/>
    </x:row>
    <x:row r="444" spans="1:27">
      <x:c r="B444" s="12" t="s">
        <x:v>136</x:v>
      </x:c>
    </x:row>
    <x:row r="445" spans="1:27">
      <x:c r="B445" s="0" t="s">
        <x:v>201</x:v>
      </x:c>
      <x:c r="C445" s="0" t="s">
        <x:v>138</x:v>
      </x:c>
      <x:c r="D445" s="0" t="s">
        <x:v>186</x:v>
      </x:c>
      <x:c r="E445" s="37" t="n">
        <x:v>0.41</x:v>
      </x:c>
      <x:c r="F445" s="0" t="s">
        <x:v>140</x:v>
      </x:c>
      <x:c r="G445" s="0" t="s">
        <x:v>141</x:v>
      </x:c>
      <x:c r="H445" s="38" t="n">
        <x:v>28.61</x:v>
      </x:c>
      <x:c r="I445" s="0" t="s">
        <x:v>142</x:v>
      </x:c>
      <x:c r="J445" s="38">
        <x:f>ROUND(E445/I443* H445,5)</x:f>
      </x:c>
      <x:c r="K445" s="0" t="s"/>
    </x:row>
    <x:row r="446" spans="1:27">
      <x:c r="B446" s="0" t="s">
        <x:v>199</x:v>
      </x:c>
      <x:c r="C446" s="0" t="s">
        <x:v>138</x:v>
      </x:c>
      <x:c r="D446" s="0" t="s">
        <x:v>200</x:v>
      </x:c>
      <x:c r="E446" s="37" t="n">
        <x:v>0.41</x:v>
      </x:c>
      <x:c r="F446" s="0" t="s">
        <x:v>140</x:v>
      </x:c>
      <x:c r="G446" s="0" t="s">
        <x:v>141</x:v>
      </x:c>
      <x:c r="H446" s="38" t="n">
        <x:v>23.88</x:v>
      </x:c>
      <x:c r="I446" s="0" t="s">
        <x:v>142</x:v>
      </x:c>
      <x:c r="J446" s="38">
        <x:f>ROUND(E446/I443* H446,5)</x:f>
      </x:c>
      <x:c r="K446" s="0" t="s"/>
    </x:row>
    <x:row r="447" spans="1:27">
      <x:c r="D447" s="39" t="s">
        <x:v>143</x:v>
      </x:c>
      <x:c r="E447" s="0" t="s"/>
      <x:c r="H447" s="0" t="s"/>
      <x:c r="K447" s="38">
        <x:f>SUM(J445:J446)</x:f>
      </x:c>
    </x:row>
    <x:row r="448" spans="1:27">
      <x:c r="B448" s="12" t="s">
        <x:v>148</x:v>
      </x:c>
      <x:c r="E448" s="0" t="s"/>
      <x:c r="H448" s="0" t="s"/>
      <x:c r="K448" s="0" t="s"/>
    </x:row>
    <x:row r="449" spans="1:27">
      <x:c r="B449" s="0" t="s">
        <x:v>309</x:v>
      </x:c>
      <x:c r="C449" s="0" t="s">
        <x:v>25</x:v>
      </x:c>
      <x:c r="D449" s="0" t="s">
        <x:v>310</x:v>
      </x:c>
      <x:c r="E449" s="37" t="n">
        <x:v>0.0357</x:v>
      </x:c>
      <x:c r="G449" s="0" t="s">
        <x:v>141</x:v>
      </x:c>
      <x:c r="H449" s="38" t="n">
        <x:v>53.95</x:v>
      </x:c>
      <x:c r="I449" s="0" t="s">
        <x:v>142</x:v>
      </x:c>
      <x:c r="J449" s="38">
        <x:f>ROUND(E449* H449,5)</x:f>
      </x:c>
      <x:c r="K449" s="0" t="s"/>
    </x:row>
    <x:row r="450" spans="1:27">
      <x:c r="B450" s="0" t="s">
        <x:v>311</x:v>
      </x:c>
      <x:c r="C450" s="0" t="s">
        <x:v>13</x:v>
      </x:c>
      <x:c r="D450" s="0" t="s">
        <x:v>312</x:v>
      </x:c>
      <x:c r="E450" s="37" t="n">
        <x:v>1</x:v>
      </x:c>
      <x:c r="G450" s="0" t="s">
        <x:v>141</x:v>
      </x:c>
      <x:c r="H450" s="38" t="n">
        <x:v>181.45</x:v>
      </x:c>
      <x:c r="I450" s="0" t="s">
        <x:v>142</x:v>
      </x:c>
      <x:c r="J450" s="38">
        <x:f>ROUND(E450* H450,5)</x:f>
      </x:c>
      <x:c r="K450" s="0" t="s"/>
    </x:row>
    <x:row r="451" spans="1:27">
      <x:c r="D451" s="39" t="s">
        <x:v>155</x:v>
      </x:c>
      <x:c r="E451" s="0" t="s"/>
      <x:c r="H451" s="0" t="s"/>
      <x:c r="K451" s="38">
        <x:f>SUM(J449:J450)</x:f>
      </x:c>
    </x:row>
    <x:row r="452" spans="1:27">
      <x:c r="E452" s="0" t="s"/>
      <x:c r="H452" s="0" t="s"/>
      <x:c r="K452" s="0" t="s"/>
    </x:row>
    <x:row r="453" spans="1:27">
      <x:c r="D453" s="39" t="s">
        <x:v>157</x:v>
      </x:c>
      <x:c r="E453" s="0" t="s"/>
      <x:c r="H453" s="0" t="n">
        <x:v>1.5</x:v>
      </x:c>
      <x:c r="I453" s="0" t="s">
        <x:v>158</x:v>
      </x:c>
      <x:c r="J453" s="0">
        <x:f>ROUND(H453/100*K447,5)</x:f>
      </x:c>
      <x:c r="K453" s="0" t="s"/>
    </x:row>
    <x:row r="454" spans="1:27">
      <x:c r="D454" s="39" t="s">
        <x:v>156</x:v>
      </x:c>
      <x:c r="E454" s="0" t="s"/>
      <x:c r="H454" s="0" t="s"/>
      <x:c r="K454" s="40">
        <x:f>SUM(J444:J453)</x:f>
      </x:c>
    </x:row>
    <x:row r="455" spans="1:27">
      <x:c r="D455" s="39" t="s">
        <x:v>174</x:v>
      </x:c>
      <x:c r="E455" s="0" t="s"/>
      <x:c r="H455" s="0" t="n">
        <x:v>5</x:v>
      </x:c>
      <x:c r="I455" s="0" t="s">
        <x:v>158</x:v>
      </x:c>
      <x:c r="K455" s="38">
        <x:f>ROUND(H455/100*K454,5)</x:f>
      </x:c>
    </x:row>
    <x:row r="456" spans="1:27">
      <x:c r="D456" s="39" t="s">
        <x:v>159</x:v>
      </x:c>
      <x:c r="E456" s="0" t="s"/>
      <x:c r="H456" s="0" t="s"/>
      <x:c r="K456" s="40">
        <x:f>SUM(K454:K455)</x:f>
      </x:c>
    </x:row>
    <x:row r="458" spans="1:27" customFormat="1" ht="45" customHeight="1">
      <x:c r="A458" s="31" t="s">
        <x:v>313</x:v>
      </x:c>
      <x:c r="B458" s="31" t="s">
        <x:v>106</x:v>
      </x:c>
      <x:c r="C458" s="32" t="s">
        <x:v>13</x:v>
      </x:c>
      <x:c r="D458" s="33" t="s">
        <x:v>107</x:v>
      </x:c>
      <x:c r="E458" s="32" t="s"/>
      <x:c r="F458" s="32" t="s"/>
      <x:c r="G458" s="32" t="s"/>
      <x:c r="H458" s="34" t="s">
        <x:v>134</x:v>
      </x:c>
      <x:c r="I458" s="35" t="n">
        <x:v>1</x:v>
      </x:c>
      <x:c r="J458" s="32" t="s"/>
      <x:c r="K458" s="36">
        <x:f>ROUND(K467,2)</x:f>
      </x:c>
      <x:c r="L458" s="33" t="s">
        <x:v>314</x:v>
      </x:c>
      <x:c r="M458" s="32" t="s"/>
      <x:c r="N458" s="32" t="s"/>
      <x:c r="O458" s="32" t="s"/>
      <x:c r="P458" s="32" t="s"/>
      <x:c r="Q458" s="32" t="s"/>
      <x:c r="R458" s="32" t="s"/>
      <x:c r="S458" s="32" t="s"/>
      <x:c r="T458" s="32" t="s"/>
      <x:c r="U458" s="32" t="s"/>
      <x:c r="V458" s="32" t="s"/>
      <x:c r="W458" s="32" t="s"/>
      <x:c r="X458" s="32" t="s"/>
      <x:c r="Y458" s="32" t="s"/>
      <x:c r="Z458" s="32" t="s"/>
      <x:c r="AA458" s="32" t="s"/>
    </x:row>
    <x:row r="459" spans="1:27">
      <x:c r="B459" s="12" t="s">
        <x:v>136</x:v>
      </x:c>
    </x:row>
    <x:row r="460" spans="1:27">
      <x:c r="B460" s="0" t="s">
        <x:v>199</x:v>
      </x:c>
      <x:c r="C460" s="0" t="s">
        <x:v>138</x:v>
      </x:c>
      <x:c r="D460" s="0" t="s">
        <x:v>200</x:v>
      </x:c>
      <x:c r="E460" s="37" t="n">
        <x:v>1</x:v>
      </x:c>
      <x:c r="F460" s="0" t="s">
        <x:v>140</x:v>
      </x:c>
      <x:c r="G460" s="0" t="s">
        <x:v>141</x:v>
      </x:c>
      <x:c r="H460" s="38" t="n">
        <x:v>23.88</x:v>
      </x:c>
      <x:c r="I460" s="0" t="s">
        <x:v>142</x:v>
      </x:c>
      <x:c r="J460" s="38">
        <x:f>ROUND(E460/I458* H460,5)</x:f>
      </x:c>
      <x:c r="K460" s="0" t="s"/>
    </x:row>
    <x:row r="461" spans="1:27">
      <x:c r="B461" s="0" t="s">
        <x:v>268</x:v>
      </x:c>
      <x:c r="C461" s="0" t="s">
        <x:v>138</x:v>
      </x:c>
      <x:c r="D461" s="0" t="s">
        <x:v>269</x:v>
      </x:c>
      <x:c r="E461" s="37" t="n">
        <x:v>1</x:v>
      </x:c>
      <x:c r="F461" s="0" t="s">
        <x:v>140</x:v>
      </x:c>
      <x:c r="G461" s="0" t="s">
        <x:v>141</x:v>
      </x:c>
      <x:c r="H461" s="38" t="n">
        <x:v>28.61</x:v>
      </x:c>
      <x:c r="I461" s="0" t="s">
        <x:v>142</x:v>
      </x:c>
      <x:c r="J461" s="38">
        <x:f>ROUND(E461/I458* H461,5)</x:f>
      </x:c>
      <x:c r="K461" s="0" t="s"/>
    </x:row>
    <x:row r="462" spans="1:27">
      <x:c r="D462" s="39" t="s">
        <x:v>143</x:v>
      </x:c>
      <x:c r="E462" s="0" t="s"/>
      <x:c r="H462" s="0" t="s"/>
      <x:c r="K462" s="38">
        <x:f>SUM(J460:J461)</x:f>
      </x:c>
    </x:row>
    <x:row r="463" spans="1:27">
      <x:c r="E463" s="0" t="s"/>
      <x:c r="H463" s="0" t="s"/>
      <x:c r="K463" s="0" t="s"/>
    </x:row>
    <x:row r="464" spans="1:27">
      <x:c r="D464" s="39" t="s">
        <x:v>157</x:v>
      </x:c>
      <x:c r="E464" s="0" t="s"/>
      <x:c r="H464" s="0" t="n">
        <x:v>2.5</x:v>
      </x:c>
      <x:c r="I464" s="0" t="s">
        <x:v>158</x:v>
      </x:c>
      <x:c r="J464" s="0">
        <x:f>ROUND(H464/100*K462,5)</x:f>
      </x:c>
      <x:c r="K464" s="0" t="s"/>
    </x:row>
    <x:row r="465" spans="1:27">
      <x:c r="D465" s="39" t="s">
        <x:v>156</x:v>
      </x:c>
      <x:c r="E465" s="0" t="s"/>
      <x:c r="H465" s="0" t="s"/>
      <x:c r="K465" s="40">
        <x:f>SUM(J459:J464)</x:f>
      </x:c>
    </x:row>
    <x:row r="466" spans="1:27">
      <x:c r="D466" s="39" t="s">
        <x:v>174</x:v>
      </x:c>
      <x:c r="E466" s="0" t="s"/>
      <x:c r="H466" s="0" t="n">
        <x:v>5</x:v>
      </x:c>
      <x:c r="I466" s="0" t="s">
        <x:v>158</x:v>
      </x:c>
      <x:c r="K466" s="38">
        <x:f>ROUND(H466/100*K465,5)</x:f>
      </x:c>
    </x:row>
    <x:row r="467" spans="1:27">
      <x:c r="D467" s="39" t="s">
        <x:v>159</x:v>
      </x:c>
      <x:c r="E467" s="0" t="s"/>
      <x:c r="H467" s="0" t="s"/>
      <x:c r="K467" s="40">
        <x:f>SUM(K465:K466)</x:f>
      </x:c>
    </x:row>
    <x:row r="469" spans="1:27" customFormat="1" ht="45" customHeight="1">
      <x:c r="A469" s="31" t="s">
        <x:v>315</x:v>
      </x:c>
      <x:c r="B469" s="31" t="s">
        <x:v>95</x:v>
      </x:c>
      <x:c r="C469" s="32" t="s">
        <x:v>13</x:v>
      </x:c>
      <x:c r="D469" s="33" t="s">
        <x:v>96</x:v>
      </x:c>
      <x:c r="E469" s="32" t="s"/>
      <x:c r="F469" s="32" t="s"/>
      <x:c r="G469" s="32" t="s"/>
      <x:c r="H469" s="34" t="s">
        <x:v>134</x:v>
      </x:c>
      <x:c r="I469" s="35" t="n">
        <x:v>1</x:v>
      </x:c>
      <x:c r="J469" s="32" t="s"/>
      <x:c r="K469" s="36">
        <x:f>ROUND(K485,2)</x:f>
      </x:c>
      <x:c r="L469" s="33" t="s">
        <x:v>316</x:v>
      </x:c>
      <x:c r="M469" s="32" t="s"/>
      <x:c r="N469" s="32" t="s"/>
      <x:c r="O469" s="32" t="s"/>
      <x:c r="P469" s="32" t="s"/>
      <x:c r="Q469" s="32" t="s"/>
      <x:c r="R469" s="32" t="s"/>
      <x:c r="S469" s="32" t="s"/>
      <x:c r="T469" s="32" t="s"/>
      <x:c r="U469" s="32" t="s"/>
      <x:c r="V469" s="32" t="s"/>
      <x:c r="W469" s="32" t="s"/>
      <x:c r="X469" s="32" t="s"/>
      <x:c r="Y469" s="32" t="s"/>
      <x:c r="Z469" s="32" t="s"/>
      <x:c r="AA469" s="32" t="s"/>
    </x:row>
    <x:row r="470" spans="1:27">
      <x:c r="B470" s="12" t="s">
        <x:v>136</x:v>
      </x:c>
    </x:row>
    <x:row r="471" spans="1:27">
      <x:c r="B471" s="0" t="s">
        <x:v>215</x:v>
      </x:c>
      <x:c r="C471" s="0" t="s">
        <x:v>138</x:v>
      </x:c>
      <x:c r="D471" s="0" t="s">
        <x:v>216</x:v>
      </x:c>
      <x:c r="E471" s="37" t="n">
        <x:v>0.3478</x:v>
      </x:c>
      <x:c r="F471" s="0" t="s">
        <x:v>140</x:v>
      </x:c>
      <x:c r="G471" s="0" t="s">
        <x:v>141</x:v>
      </x:c>
      <x:c r="H471" s="38" t="n">
        <x:v>28.61</x:v>
      </x:c>
      <x:c r="I471" s="0" t="s">
        <x:v>142</x:v>
      </x:c>
      <x:c r="J471" s="38">
        <x:f>ROUND(E471/I469* H471,5)</x:f>
      </x:c>
      <x:c r="K471" s="0" t="s"/>
    </x:row>
    <x:row r="472" spans="1:27">
      <x:c r="D472" s="39" t="s">
        <x:v>143</x:v>
      </x:c>
      <x:c r="E472" s="0" t="s"/>
      <x:c r="H472" s="0" t="s"/>
      <x:c r="K472" s="38">
        <x:f>SUM(J471:J471)</x:f>
      </x:c>
    </x:row>
    <x:row r="473" spans="1:27">
      <x:c r="B473" s="12" t="s">
        <x:v>144</x:v>
      </x:c>
      <x:c r="E473" s="0" t="s"/>
      <x:c r="H473" s="0" t="s"/>
      <x:c r="K473" s="0" t="s"/>
    </x:row>
    <x:row r="474" spans="1:27">
      <x:c r="B474" s="0" t="s">
        <x:v>317</x:v>
      </x:c>
      <x:c r="C474" s="0" t="s">
        <x:v>138</x:v>
      </x:c>
      <x:c r="D474" s="0" t="s">
        <x:v>318</x:v>
      </x:c>
      <x:c r="E474" s="37" t="n">
        <x:v>0.3478</x:v>
      </x:c>
      <x:c r="F474" s="0" t="s">
        <x:v>140</x:v>
      </x:c>
      <x:c r="G474" s="0" t="s">
        <x:v>141</x:v>
      </x:c>
      <x:c r="H474" s="38" t="n">
        <x:v>8.58</x:v>
      </x:c>
      <x:c r="I474" s="0" t="s">
        <x:v>142</x:v>
      </x:c>
      <x:c r="J474" s="38">
        <x:f>ROUND(E474/I469* H474,5)</x:f>
      </x:c>
      <x:c r="K474" s="0" t="s"/>
    </x:row>
    <x:row r="475" spans="1:27">
      <x:c r="B475" s="0" t="s">
        <x:v>319</x:v>
      </x:c>
      <x:c r="C475" s="0" t="s">
        <x:v>138</x:v>
      </x:c>
      <x:c r="D475" s="0" t="s">
        <x:v>320</x:v>
      </x:c>
      <x:c r="E475" s="37" t="n">
        <x:v>0.3478</x:v>
      </x:c>
      <x:c r="F475" s="0" t="s">
        <x:v>140</x:v>
      </x:c>
      <x:c r="G475" s="0" t="s">
        <x:v>141</x:v>
      </x:c>
      <x:c r="H475" s="38" t="n">
        <x:v>8.22</x:v>
      </x:c>
      <x:c r="I475" s="0" t="s">
        <x:v>142</x:v>
      </x:c>
      <x:c r="J475" s="38">
        <x:f>ROUND(E475/I469* H475,5)</x:f>
      </x:c>
      <x:c r="K475" s="0" t="s"/>
    </x:row>
    <x:row r="476" spans="1:27">
      <x:c r="D476" s="39" t="s">
        <x:v>147</x:v>
      </x:c>
      <x:c r="E476" s="0" t="s"/>
      <x:c r="H476" s="0" t="s"/>
      <x:c r="K476" s="38">
        <x:f>SUM(J474:J475)</x:f>
      </x:c>
    </x:row>
    <x:row r="477" spans="1:27">
      <x:c r="B477" s="12" t="s">
        <x:v>148</x:v>
      </x:c>
      <x:c r="E477" s="0" t="s"/>
      <x:c r="H477" s="0" t="s"/>
      <x:c r="K477" s="0" t="s"/>
    </x:row>
    <x:row r="478" spans="1:27">
      <x:c r="B478" s="0" t="s">
        <x:v>321</x:v>
      </x:c>
      <x:c r="C478" s="0" t="s">
        <x:v>164</x:v>
      </x:c>
      <x:c r="D478" s="0" t="s">
        <x:v>188</x:v>
      </x:c>
      <x:c r="E478" s="37" t="n">
        <x:v>4</x:v>
      </x:c>
      <x:c r="G478" s="0" t="s">
        <x:v>141</x:v>
      </x:c>
      <x:c r="H478" s="38" t="n">
        <x:v>1.18</x:v>
      </x:c>
      <x:c r="I478" s="0" t="s">
        <x:v>142</x:v>
      </x:c>
      <x:c r="J478" s="38">
        <x:f>ROUND(E478* H478,5)</x:f>
      </x:c>
      <x:c r="K478" s="0" t="s"/>
    </x:row>
    <x:row r="479" spans="1:27">
      <x:c r="B479" s="0" t="s">
        <x:v>322</x:v>
      </x:c>
      <x:c r="C479" s="0" t="s">
        <x:v>13</x:v>
      </x:c>
      <x:c r="D479" s="0" t="s">
        <x:v>323</x:v>
      </x:c>
      <x:c r="E479" s="37" t="n">
        <x:v>1</x:v>
      </x:c>
      <x:c r="G479" s="0" t="s">
        <x:v>141</x:v>
      </x:c>
      <x:c r="H479" s="38" t="n">
        <x:v>84.05</x:v>
      </x:c>
      <x:c r="I479" s="0" t="s">
        <x:v>142</x:v>
      </x:c>
      <x:c r="J479" s="38">
        <x:f>ROUND(E479* H479,5)</x:f>
      </x:c>
      <x:c r="K479" s="0" t="s"/>
    </x:row>
    <x:row r="480" spans="1:27">
      <x:c r="D480" s="39" t="s">
        <x:v>155</x:v>
      </x:c>
      <x:c r="E480" s="0" t="s"/>
      <x:c r="H480" s="0" t="s"/>
      <x:c r="K480" s="38">
        <x:f>SUM(J478:J479)</x:f>
      </x:c>
    </x:row>
    <x:row r="481" spans="1:27">
      <x:c r="E481" s="0" t="s"/>
      <x:c r="H481" s="0" t="s"/>
      <x:c r="K481" s="0" t="s"/>
    </x:row>
    <x:row r="482" spans="1:27">
      <x:c r="D482" s="39" t="s">
        <x:v>157</x:v>
      </x:c>
      <x:c r="E482" s="0" t="s"/>
      <x:c r="H482" s="0" t="n">
        <x:v>2.5</x:v>
      </x:c>
      <x:c r="I482" s="0" t="s">
        <x:v>158</x:v>
      </x:c>
      <x:c r="J482" s="0">
        <x:f>ROUND(H482/100*K472,5)</x:f>
      </x:c>
      <x:c r="K482" s="0" t="s"/>
    </x:row>
    <x:row r="483" spans="1:27">
      <x:c r="D483" s="39" t="s">
        <x:v>156</x:v>
      </x:c>
      <x:c r="E483" s="0" t="s"/>
      <x:c r="H483" s="0" t="s"/>
      <x:c r="K483" s="40">
        <x:f>SUM(J470:J482)</x:f>
      </x:c>
    </x:row>
    <x:row r="484" spans="1:27">
      <x:c r="D484" s="39" t="s">
        <x:v>174</x:v>
      </x:c>
      <x:c r="E484" s="0" t="s"/>
      <x:c r="H484" s="0" t="n">
        <x:v>5</x:v>
      </x:c>
      <x:c r="I484" s="0" t="s">
        <x:v>158</x:v>
      </x:c>
      <x:c r="K484" s="38">
        <x:f>ROUND(H484/100*K483,5)</x:f>
      </x:c>
    </x:row>
    <x:row r="485" spans="1:27">
      <x:c r="D485" s="39" t="s">
        <x:v>159</x:v>
      </x:c>
      <x:c r="E485" s="0" t="s"/>
      <x:c r="H485" s="0" t="s"/>
      <x:c r="K485" s="40">
        <x:f>SUM(K483:K484)</x:f>
      </x:c>
    </x:row>
    <x:row r="487" spans="1:27" customFormat="1" ht="45" customHeight="1">
      <x:c r="A487" s="31" t="s">
        <x:v>324</x:v>
      </x:c>
      <x:c r="B487" s="31" t="s">
        <x:v>41</x:v>
      </x:c>
      <x:c r="C487" s="32" t="s">
        <x:v>39</x:v>
      </x:c>
      <x:c r="D487" s="33" t="s">
        <x:v>42</x:v>
      </x:c>
      <x:c r="E487" s="32" t="s"/>
      <x:c r="F487" s="32" t="s"/>
      <x:c r="G487" s="32" t="s"/>
      <x:c r="H487" s="34" t="s">
        <x:v>134</x:v>
      </x:c>
      <x:c r="I487" s="35" t="n">
        <x:v>1</x:v>
      </x:c>
      <x:c r="J487" s="32" t="s"/>
      <x:c r="K487" s="36" t="n">
        <x:v>10000</x:v>
      </x:c>
      <x:c r="L487" s="33" t="s">
        <x:v>325</x:v>
      </x:c>
      <x:c r="M487" s="32" t="s"/>
      <x:c r="N487" s="32" t="s"/>
      <x:c r="O487" s="32" t="s"/>
      <x:c r="P487" s="32" t="s"/>
      <x:c r="Q487" s="32" t="s"/>
      <x:c r="R487" s="32" t="s"/>
      <x:c r="S487" s="32" t="s"/>
      <x:c r="T487" s="32" t="s"/>
      <x:c r="U487" s="32" t="s"/>
      <x:c r="V487" s="32" t="s"/>
      <x:c r="W487" s="32" t="s"/>
      <x:c r="X487" s="32" t="s"/>
      <x:c r="Y487" s="32" t="s"/>
      <x:c r="Z487" s="32" t="s"/>
      <x:c r="AA487" s="32" t="s"/>
    </x:row>
    <x:row r="488" spans="1:27" customFormat="1" ht="45" customHeight="1">
      <x:c r="A488" s="31" t="s">
        <x:v>326</x:v>
      </x:c>
      <x:c r="B488" s="31" t="s">
        <x:v>15</x:v>
      </x:c>
      <x:c r="C488" s="32" t="s">
        <x:v>13</x:v>
      </x:c>
      <x:c r="D488" s="33" t="s">
        <x:v>16</x:v>
      </x:c>
      <x:c r="E488" s="32" t="s"/>
      <x:c r="F488" s="32" t="s"/>
      <x:c r="G488" s="32" t="s"/>
      <x:c r="H488" s="34" t="s">
        <x:v>134</x:v>
      </x:c>
      <x:c r="I488" s="35" t="n">
        <x:v>1</x:v>
      </x:c>
      <x:c r="J488" s="32" t="s"/>
      <x:c r="K488" s="36" t="n">
        <x:v>750</x:v>
      </x:c>
      <x:c r="L488" s="33" t="s">
        <x:v>327</x:v>
      </x:c>
      <x:c r="M488" s="32" t="s"/>
      <x:c r="N488" s="32" t="s"/>
      <x:c r="O488" s="32" t="s"/>
      <x:c r="P488" s="32" t="s"/>
      <x:c r="Q488" s="32" t="s"/>
      <x:c r="R488" s="32" t="s"/>
      <x:c r="S488" s="32" t="s"/>
      <x:c r="T488" s="32" t="s"/>
      <x:c r="U488" s="32" t="s"/>
      <x:c r="V488" s="32" t="s"/>
      <x:c r="W488" s="32" t="s"/>
      <x:c r="X488" s="32" t="s"/>
      <x:c r="Y488" s="32" t="s"/>
      <x:c r="Z488" s="32" t="s"/>
      <x:c r="AA488" s="32" t="s"/>
    </x:row>
    <x:row r="489" spans="1:27" customFormat="1" ht="45" customHeight="1">
      <x:c r="A489" s="31" t="s">
        <x:v>328</x:v>
      </x:c>
      <x:c r="B489" s="31" t="s">
        <x:v>38</x:v>
      </x:c>
      <x:c r="C489" s="32" t="s">
        <x:v>39</x:v>
      </x:c>
      <x:c r="D489" s="33" t="s">
        <x:v>40</x:v>
      </x:c>
      <x:c r="E489" s="32" t="s"/>
      <x:c r="F489" s="32" t="s"/>
      <x:c r="G489" s="32" t="s"/>
      <x:c r="H489" s="34" t="s">
        <x:v>134</x:v>
      </x:c>
      <x:c r="I489" s="35" t="n">
        <x:v>1</x:v>
      </x:c>
      <x:c r="J489" s="32" t="s"/>
      <x:c r="K489" s="36" t="n">
        <x:v>1000</x:v>
      </x:c>
      <x:c r="L489" s="33" t="s">
        <x:v>329</x:v>
      </x:c>
      <x:c r="M489" s="32" t="s"/>
      <x:c r="N489" s="32" t="s"/>
      <x:c r="O489" s="32" t="s"/>
      <x:c r="P489" s="32" t="s"/>
      <x:c r="Q489" s="32" t="s"/>
      <x:c r="R489" s="32" t="s"/>
      <x:c r="S489" s="32" t="s"/>
      <x:c r="T489" s="32" t="s"/>
      <x:c r="U489" s="32" t="s"/>
      <x:c r="V489" s="32" t="s"/>
      <x:c r="W489" s="32" t="s"/>
      <x:c r="X489" s="32" t="s"/>
      <x:c r="Y489" s="32" t="s"/>
      <x:c r="Z489" s="32" t="s"/>
      <x:c r="AA489" s="32" t="s"/>
    </x:row>
    <x:row r="490" spans="1:27" customFormat="1" ht="45" customHeight="1">
      <x:c r="A490" s="31" t="s">
        <x:v>330</x:v>
      </x:c>
      <x:c r="B490" s="31" t="s">
        <x:v>43</x:v>
      </x:c>
      <x:c r="C490" s="32" t="s">
        <x:v>39</x:v>
      </x:c>
      <x:c r="D490" s="33" t="s">
        <x:v>44</x:v>
      </x:c>
      <x:c r="E490" s="32" t="s"/>
      <x:c r="F490" s="32" t="s"/>
      <x:c r="G490" s="32" t="s"/>
      <x:c r="H490" s="34" t="s">
        <x:v>134</x:v>
      </x:c>
      <x:c r="I490" s="35" t="n">
        <x:v>1</x:v>
      </x:c>
      <x:c r="J490" s="32" t="s"/>
      <x:c r="K490" s="36" t="n">
        <x:v>600</x:v>
      </x:c>
      <x:c r="L490" s="33" t="s">
        <x:v>331</x:v>
      </x:c>
      <x:c r="M490" s="32" t="s"/>
      <x:c r="N490" s="32" t="s"/>
      <x:c r="O490" s="32" t="s"/>
      <x:c r="P490" s="32" t="s"/>
      <x:c r="Q490" s="32" t="s"/>
      <x:c r="R490" s="32" t="s"/>
      <x:c r="S490" s="32" t="s"/>
      <x:c r="T490" s="32" t="s"/>
      <x:c r="U490" s="32" t="s"/>
      <x:c r="V490" s="32" t="s"/>
      <x:c r="W490" s="32" t="s"/>
      <x:c r="X490" s="32" t="s"/>
      <x:c r="Y490" s="32" t="s"/>
      <x:c r="Z490" s="32" t="s"/>
      <x:c r="AA490" s="32" t="s"/>
    </x:row>
    <x:row r="491" spans="1:27" customFormat="1" ht="45" customHeight="1">
      <x:c r="A491" s="31" t="s">
        <x:v>332</x:v>
      </x:c>
      <x:c r="B491" s="31" t="s">
        <x:v>85</x:v>
      </x:c>
      <x:c r="C491" s="32" t="s">
        <x:v>13</x:v>
      </x:c>
      <x:c r="D491" s="33" t="s">
        <x:v>86</x:v>
      </x:c>
      <x:c r="E491" s="32" t="s"/>
      <x:c r="F491" s="32" t="s"/>
      <x:c r="G491" s="32" t="s"/>
      <x:c r="H491" s="34" t="s">
        <x:v>134</x:v>
      </x:c>
      <x:c r="I491" s="35" t="n">
        <x:v>1</x:v>
      </x:c>
      <x:c r="J491" s="32" t="s"/>
      <x:c r="K491" s="36">
        <x:f>ROUND(K499,2)</x:f>
      </x:c>
      <x:c r="L491" s="33" t="s">
        <x:v>333</x:v>
      </x:c>
      <x:c r="M491" s="32" t="s"/>
      <x:c r="N491" s="32" t="s"/>
      <x:c r="O491" s="32" t="s"/>
      <x:c r="P491" s="32" t="s"/>
      <x:c r="Q491" s="32" t="s"/>
      <x:c r="R491" s="32" t="s"/>
      <x:c r="S491" s="32" t="s"/>
      <x:c r="T491" s="32" t="s"/>
      <x:c r="U491" s="32" t="s"/>
      <x:c r="V491" s="32" t="s"/>
      <x:c r="W491" s="32" t="s"/>
      <x:c r="X491" s="32" t="s"/>
      <x:c r="Y491" s="32" t="s"/>
      <x:c r="Z491" s="32" t="s"/>
      <x:c r="AA491" s="32" t="s"/>
    </x:row>
    <x:row r="492" spans="1:27">
      <x:c r="B492" s="12" t="s">
        <x:v>166</x:v>
      </x:c>
    </x:row>
    <x:row r="493" spans="1:27">
      <x:c r="B493" s="0" t="s">
        <x:v>306</x:v>
      </x:c>
      <x:c r="C493" s="0" t="s">
        <x:v>13</x:v>
      </x:c>
      <x:c r="D493" s="0" t="s">
        <x:v>307</x:v>
      </x:c>
      <x:c r="E493" s="37" t="n">
        <x:v>1</x:v>
      </x:c>
      <x:c r="G493" s="0" t="s">
        <x:v>141</x:v>
      </x:c>
      <x:c r="H493" s="38" t="n">
        <x:v>205.21973</x:v>
      </x:c>
      <x:c r="I493" s="0" t="s">
        <x:v>142</x:v>
      </x:c>
      <x:c r="J493" s="38">
        <x:f>ROUND(E493* H493,5)</x:f>
      </x:c>
      <x:c r="K493" s="0" t="s"/>
    </x:row>
    <x:row r="494" spans="1:27">
      <x:c r="B494" s="0" t="s">
        <x:v>284</x:v>
      </x:c>
      <x:c r="C494" s="0" t="s">
        <x:v>13</x:v>
      </x:c>
      <x:c r="D494" s="0" t="s">
        <x:v>285</x:v>
      </x:c>
      <x:c r="E494" s="37" t="n">
        <x:v>1</x:v>
      </x:c>
      <x:c r="G494" s="0" t="s">
        <x:v>141</x:v>
      </x:c>
      <x:c r="H494" s="38" t="n">
        <x:v>144.26188</x:v>
      </x:c>
      <x:c r="I494" s="0" t="s">
        <x:v>142</x:v>
      </x:c>
      <x:c r="J494" s="38">
        <x:f>ROUND(E494* H494,5)</x:f>
      </x:c>
      <x:c r="K494" s="0" t="s"/>
    </x:row>
    <x:row r="495" spans="1:27">
      <x:c r="B495" s="0" t="s">
        <x:v>301</x:v>
      </x:c>
      <x:c r="C495" s="0" t="s">
        <x:v>13</x:v>
      </x:c>
      <x:c r="D495" s="0" t="s">
        <x:v>302</x:v>
      </x:c>
      <x:c r="E495" s="37" t="n">
        <x:v>6</x:v>
      </x:c>
      <x:c r="G495" s="0" t="s">
        <x:v>141</x:v>
      </x:c>
      <x:c r="H495" s="38" t="n">
        <x:v>20.47797</x:v>
      </x:c>
      <x:c r="I495" s="0" t="s">
        <x:v>142</x:v>
      </x:c>
      <x:c r="J495" s="38">
        <x:f>ROUND(E495* H495,5)</x:f>
      </x:c>
      <x:c r="K495" s="0" t="s"/>
    </x:row>
    <x:row r="496" spans="1:27">
      <x:c r="B496" s="0" t="s">
        <x:v>289</x:v>
      </x:c>
      <x:c r="C496" s="0" t="s">
        <x:v>52</x:v>
      </x:c>
      <x:c r="D496" s="0" t="s">
        <x:v>290</x:v>
      </x:c>
      <x:c r="E496" s="37" t="n">
        <x:v>2</x:v>
      </x:c>
      <x:c r="G496" s="0" t="s">
        <x:v>141</x:v>
      </x:c>
      <x:c r="H496" s="38" t="n">
        <x:v>123.16025</x:v>
      </x:c>
      <x:c r="I496" s="0" t="s">
        <x:v>142</x:v>
      </x:c>
      <x:c r="J496" s="38">
        <x:f>ROUND(E496* H496,5)</x:f>
      </x:c>
      <x:c r="K496" s="0" t="s"/>
    </x:row>
    <x:row r="497" spans="1:27">
      <x:c r="D497" s="39" t="s">
        <x:v>156</x:v>
      </x:c>
      <x:c r="E497" s="0" t="s"/>
      <x:c r="H497" s="0" t="s"/>
      <x:c r="K497" s="40">
        <x:f>SUM(J492:J496)</x:f>
      </x:c>
    </x:row>
    <x:row r="498" spans="1:27">
      <x:c r="D498" s="39" t="s">
        <x:v>174</x:v>
      </x:c>
      <x:c r="E498" s="0" t="s"/>
      <x:c r="H498" s="0" t="n">
        <x:v>5</x:v>
      </x:c>
      <x:c r="I498" s="0" t="s">
        <x:v>158</x:v>
      </x:c>
      <x:c r="K498" s="38">
        <x:f>ROUND(H498/100*K497,5)</x:f>
      </x:c>
    </x:row>
    <x:row r="499" spans="1:27">
      <x:c r="D499" s="39" t="s">
        <x:v>159</x:v>
      </x:c>
      <x:c r="E499" s="0" t="s"/>
      <x:c r="H499" s="0" t="s"/>
      <x:c r="K499" s="40">
        <x:f>SUM(K497:K498)</x:f>
      </x:c>
    </x:row>
  </x:sheetData>
  <x:sheetProtection sheet="1"/>
  <x:mergeCells count="83">
    <x:mergeCell ref="A1:K1"/>
    <x:mergeCell ref="A2:K2"/>
    <x:mergeCell ref="A3:K3"/>
    <x:mergeCell ref="A4:K4"/>
    <x:mergeCell ref="A6:K6"/>
    <x:mergeCell ref="D11:F11"/>
    <x:mergeCell ref="I11:J11"/>
    <x:mergeCell ref="D27:F27"/>
    <x:mergeCell ref="I27:J27"/>
    <x:mergeCell ref="D45:F45"/>
    <x:mergeCell ref="I45:J45"/>
    <x:mergeCell ref="D46:F46"/>
    <x:mergeCell ref="I46:J46"/>
    <x:mergeCell ref="D59:F59"/>
    <x:mergeCell ref="I59:J59"/>
    <x:mergeCell ref="D67:F67"/>
    <x:mergeCell ref="I67:J67"/>
    <x:mergeCell ref="D68:F68"/>
    <x:mergeCell ref="I68:J68"/>
    <x:mergeCell ref="D69:F69"/>
    <x:mergeCell ref="I69:J69"/>
    <x:mergeCell ref="D86:F86"/>
    <x:mergeCell ref="I86:J86"/>
    <x:mergeCell ref="D95:F95"/>
    <x:mergeCell ref="I95:J95"/>
    <x:mergeCell ref="D104:F104"/>
    <x:mergeCell ref="I104:J104"/>
    <x:mergeCell ref="D120:F120"/>
    <x:mergeCell ref="I120:J120"/>
    <x:mergeCell ref="D136:F136"/>
    <x:mergeCell ref="I136:J136"/>
    <x:mergeCell ref="D149:F149"/>
    <x:mergeCell ref="I149:J149"/>
    <x:mergeCell ref="D161:F161"/>
    <x:mergeCell ref="I161:J161"/>
    <x:mergeCell ref="D177:F177"/>
    <x:mergeCell ref="I177:J177"/>
    <x:mergeCell ref="D191:F191"/>
    <x:mergeCell ref="I191:J191"/>
    <x:mergeCell ref="D205:F205"/>
    <x:mergeCell ref="I205:J205"/>
    <x:mergeCell ref="D213:F213"/>
    <x:mergeCell ref="I213:J213"/>
    <x:mergeCell ref="D226:F226"/>
    <x:mergeCell ref="I226:J226"/>
    <x:mergeCell ref="D247:F247"/>
    <x:mergeCell ref="I247:J247"/>
    <x:mergeCell ref="D266:F266"/>
    <x:mergeCell ref="I266:J266"/>
    <x:mergeCell ref="D285:F285"/>
    <x:mergeCell ref="I285:J285"/>
    <x:mergeCell ref="D302:F302"/>
    <x:mergeCell ref="I302:J302"/>
    <x:mergeCell ref="D318:F318"/>
    <x:mergeCell ref="I318:J318"/>
    <x:mergeCell ref="D335:F335"/>
    <x:mergeCell ref="I335:J335"/>
    <x:mergeCell ref="D352:F352"/>
    <x:mergeCell ref="I352:J352"/>
    <x:mergeCell ref="D372:F372"/>
    <x:mergeCell ref="I372:J372"/>
    <x:mergeCell ref="D386:F386"/>
    <x:mergeCell ref="I386:J386"/>
    <x:mergeCell ref="D406:F406"/>
    <x:mergeCell ref="I406:J406"/>
    <x:mergeCell ref="D426:F426"/>
    <x:mergeCell ref="I426:J426"/>
    <x:mergeCell ref="D443:F443"/>
    <x:mergeCell ref="I443:J443"/>
    <x:mergeCell ref="D458:F458"/>
    <x:mergeCell ref="I458:J458"/>
    <x:mergeCell ref="D469:F469"/>
    <x:mergeCell ref="I469:J469"/>
    <x:mergeCell ref="D487:F487"/>
    <x:mergeCell ref="I487:J487"/>
    <x:mergeCell ref="D488:F488"/>
    <x:mergeCell ref="I488:J488"/>
    <x:mergeCell ref="D489:F489"/>
    <x:mergeCell ref="I489:J489"/>
    <x:mergeCell ref="D490:F490"/>
    <x:mergeCell ref="I490:J490"/>
    <x:mergeCell ref="D491:F491"/>
    <x:mergeCell ref="I491:J49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64"/>
  <x:sheetViews>
    <x:sheetView workbookViewId="0">
      <x:pane xSplit="0" ySplit="8" topLeftCell="A9" state="frozenSplit"/>
    </x:sheetView>
  </x:sheetViews>
  <x:sheetFormatPr defaultRowHeight="15"/>
  <x:cols>
    <x:col min="1" max="1" width="14.710625" style="0" customWidth="1"/>
    <x:col min="2" max="2" width="6.210625" style="0" customWidth="1"/>
    <x:col min="3" max="3" width="65.710625" style="0" customWidth="1"/>
    <x:col min="4" max="4" width="13.710625" style="0" customWidth="1"/>
    <x:col min="5" max="5" width="65.710625" style="0" customWidth="1"/>
    <x:col min="6" max="9" width="13.710625" style="0" customWidth="1"/>
  </x:cols>
  <x:sheetData>
    <x:row r="1" spans="1:9">
      <x:c r="A1" s="14" t="s">
        <x:v>0</x:v>
      </x:c>
      <x:c r="B1" s="14" t="s">
        <x:v>0</x:v>
      </x:c>
      <x:c r="C1" s="14" t="s">
        <x:v>0</x:v>
      </x:c>
      <x:c r="D1" s="14" t="s">
        <x:v>0</x:v>
      </x:c>
    </x:row>
    <x:row r="2" spans="1:9">
      <x:c r="A2" s="14" t="s">
        <x:v>1</x:v>
      </x:c>
      <x:c r="B2" s="14" t="s">
        <x:v>1</x:v>
      </x:c>
      <x:c r="C2" s="14" t="s">
        <x:v>1</x:v>
      </x:c>
      <x:c r="D2" s="14" t="s">
        <x:v>1</x:v>
      </x:c>
    </x:row>
    <x:row r="3" spans="1:9">
      <x:c r="A3" s="14" t="s"/>
      <x:c r="B3" s="14" t="s"/>
      <x:c r="C3" s="14" t="s"/>
      <x:c r="D3" s="14" t="s"/>
    </x:row>
    <x:row r="4" spans="1:9">
      <x:c r="A4" s="14" t="s"/>
      <x:c r="B4" s="14" t="s"/>
      <x:c r="C4" s="14" t="s"/>
      <x:c r="D4" s="14" t="s"/>
    </x:row>
    <x:row r="6" spans="1:9">
      <x:c r="A6" s="3" t="s">
        <x:v>125</x:v>
      </x:c>
      <x:c r="B6" s="3" t="s">
        <x:v>125</x:v>
      </x:c>
      <x:c r="C6" s="3" t="s">
        <x:v>125</x:v>
      </x:c>
      <x:c r="D6" s="3" t="s">
        <x:v>125</x:v>
      </x:c>
    </x:row>
    <x:row r="8" spans="1:9">
      <x:c r="A8" s="30" t="s">
        <x:v>127</x:v>
      </x:c>
      <x:c r="B8" s="30" t="s">
        <x:v>128</x:v>
      </x:c>
      <x:c r="C8" s="30" t="s">
        <x:v>129</x:v>
      </x:c>
      <x:c r="D8" s="30" t="s">
        <x:v>3</x:v>
      </x:c>
      <x:c r="E8" s="30" t="s">
        <x:v>130</x:v>
      </x:c>
      <x:c r="F8" s="30" t="s">
        <x:v>334</x:v>
      </x:c>
      <x:c r="G8" s="30" t="s">
        <x:v>335</x:v>
      </x:c>
      <x:c r="H8" s="30" t="s">
        <x:v>336</x:v>
      </x:c>
      <x:c r="I8" s="30" t="s">
        <x:v>337</x:v>
      </x:c>
    </x:row>
    <x:row r="10" spans="1:9">
      <x:c r="A10" s="17" t="s">
        <x:v>136</x:v>
      </x:c>
    </x:row>
    <x:row r="11" spans="1:9">
      <x:c r="A11" s="0" t="s">
        <x:v>266</x:v>
      </x:c>
      <x:c r="B11" s="0" t="s">
        <x:v>138</x:v>
      </x:c>
      <x:c r="C11" s="41" t="s">
        <x:v>267</x:v>
      </x:c>
      <x:c r="D11" s="38" t="n">
        <x:v>27.23</x:v>
      </x:c>
      <x:c r="E11" s="0" t="s">
        <x:v>267</x:v>
      </x:c>
      <x:c r="F11" s="37" t="n">
        <x:v>0</x:v>
      </x:c>
      <x:c r="G11" s="37" t="n">
        <x:v>0</x:v>
      </x:c>
      <x:c r="H11" s="37" t="n">
        <x:v>0</x:v>
      </x:c>
      <x:c r="I11" s="37" t="n">
        <x:v>0</x:v>
      </x:c>
    </x:row>
    <x:row r="12" spans="1:9">
      <x:c r="A12" s="0" t="s">
        <x:v>185</x:v>
      </x:c>
      <x:c r="B12" s="0" t="s">
        <x:v>138</x:v>
      </x:c>
      <x:c r="C12" s="41" t="s">
        <x:v>186</x:v>
      </x:c>
      <x:c r="D12" s="38" t="n">
        <x:v>28.61</x:v>
      </x:c>
      <x:c r="E12" s="0" t="s">
        <x:v>186</x:v>
      </x:c>
      <x:c r="F12" s="37" t="n">
        <x:v>0</x:v>
      </x:c>
      <x:c r="G12" s="37" t="n">
        <x:v>0</x:v>
      </x:c>
      <x:c r="H12" s="37" t="n">
        <x:v>0</x:v>
      </x:c>
      <x:c r="I12" s="37" t="n">
        <x:v>0</x:v>
      </x:c>
    </x:row>
    <x:row r="13" spans="1:9">
      <x:c r="A13" s="0" t="s">
        <x:v>171</x:v>
      </x:c>
      <x:c r="B13" s="0" t="s">
        <x:v>138</x:v>
      </x:c>
      <x:c r="C13" s="41" t="s">
        <x:v>139</x:v>
      </x:c>
      <x:c r="D13" s="38" t="n">
        <x:v>24.69</x:v>
      </x:c>
      <x:c r="E13" s="0" t="s">
        <x:v>139</x:v>
      </x:c>
      <x:c r="F13" s="37" t="n">
        <x:v>0</x:v>
      </x:c>
      <x:c r="G13" s="37" t="n">
        <x:v>0</x:v>
      </x:c>
      <x:c r="H13" s="37" t="n">
        <x:v>0</x:v>
      </x:c>
      <x:c r="I13" s="37" t="n">
        <x:v>0</x:v>
      </x:c>
    </x:row>
    <x:row r="14" spans="1:9">
      <x:c r="A14" s="0" t="s">
        <x:v>199</x:v>
      </x:c>
      <x:c r="B14" s="0" t="s">
        <x:v>138</x:v>
      </x:c>
      <x:c r="C14" s="41" t="s">
        <x:v>200</x:v>
      </x:c>
      <x:c r="D14" s="38" t="n">
        <x:v>23.88</x:v>
      </x:c>
      <x:c r="E14" s="0" t="s">
        <x:v>200</x:v>
      </x:c>
      <x:c r="F14" s="37" t="n">
        <x:v>0</x:v>
      </x:c>
      <x:c r="G14" s="37" t="n">
        <x:v>0</x:v>
      </x:c>
      <x:c r="H14" s="37" t="n">
        <x:v>0</x:v>
      </x:c>
      <x:c r="I14" s="37" t="n">
        <x:v>0</x:v>
      </x:c>
    </x:row>
    <x:row r="15" spans="1:9">
      <x:c r="A15" s="0" t="s">
        <x:v>137</x:v>
      </x:c>
      <x:c r="B15" s="0" t="s">
        <x:v>138</x:v>
      </x:c>
      <x:c r="C15" s="41" t="s">
        <x:v>139</x:v>
      </x:c>
      <x:c r="D15" s="38" t="n">
        <x:v>24.69</x:v>
      </x:c>
      <x:c r="E15" s="0" t="s">
        <x:v>139</x:v>
      </x:c>
      <x:c r="F15" s="37" t="n">
        <x:v>0</x:v>
      </x:c>
      <x:c r="G15" s="37" t="n">
        <x:v>0</x:v>
      </x:c>
      <x:c r="H15" s="37" t="n">
        <x:v>0</x:v>
      </x:c>
      <x:c r="I15" s="37" t="n">
        <x:v>0</x:v>
      </x:c>
    </x:row>
    <x:row r="16" spans="1:9">
      <x:c r="A16" s="0" t="s">
        <x:v>215</x:v>
      </x:c>
      <x:c r="B16" s="0" t="s">
        <x:v>138</x:v>
      </x:c>
      <x:c r="C16" s="41" t="s">
        <x:v>216</x:v>
      </x:c>
      <x:c r="D16" s="38" t="n">
        <x:v>28.61</x:v>
      </x:c>
      <x:c r="E16" s="0" t="s">
        <x:v>216</x:v>
      </x:c>
      <x:c r="F16" s="37" t="n">
        <x:v>0</x:v>
      </x:c>
      <x:c r="G16" s="37" t="n">
        <x:v>0</x:v>
      </x:c>
      <x:c r="H16" s="37" t="n">
        <x:v>0</x:v>
      </x:c>
      <x:c r="I16" s="37" t="n">
        <x:v>0</x:v>
      </x:c>
    </x:row>
    <x:row r="17" spans="1:9">
      <x:c r="A17" s="0" t="s">
        <x:v>268</x:v>
      </x:c>
      <x:c r="B17" s="0" t="s">
        <x:v>138</x:v>
      </x:c>
      <x:c r="C17" s="41" t="s">
        <x:v>269</x:v>
      </x:c>
      <x:c r="D17" s="38" t="n">
        <x:v>28.61</x:v>
      </x:c>
      <x:c r="E17" s="0" t="s">
        <x:v>269</x:v>
      </x:c>
      <x:c r="F17" s="37" t="n">
        <x:v>0</x:v>
      </x:c>
      <x:c r="G17" s="37" t="n">
        <x:v>0</x:v>
      </x:c>
      <x:c r="H17" s="37" t="n">
        <x:v>0</x:v>
      </x:c>
      <x:c r="I17" s="37" t="n">
        <x:v>0</x:v>
      </x:c>
    </x:row>
    <x:row r="18" spans="1:9">
      <x:c r="A18" s="0" t="s">
        <x:v>201</x:v>
      </x:c>
      <x:c r="B18" s="0" t="s">
        <x:v>138</x:v>
      </x:c>
      <x:c r="C18" s="41" t="s">
        <x:v>186</x:v>
      </x:c>
      <x:c r="D18" s="38" t="n">
        <x:v>28.61</x:v>
      </x:c>
      <x:c r="E18" s="0" t="s">
        <x:v>186</x:v>
      </x:c>
      <x:c r="F18" s="37" t="n">
        <x:v>0</x:v>
      </x:c>
      <x:c r="G18" s="37" t="n">
        <x:v>0</x:v>
      </x:c>
      <x:c r="H18" s="37" t="n">
        <x:v>0</x:v>
      </x:c>
      <x:c r="I18" s="37" t="n">
        <x:v>0</x:v>
      </x:c>
    </x:row>
    <x:row r="19" spans="1:9">
      <x:c r="A19" s="17" t="s">
        <x:v>144</x:v>
      </x:c>
    </x:row>
    <x:row r="20" spans="1:9">
      <x:c r="A20" s="0" t="s">
        <x:v>172</x:v>
      </x:c>
      <x:c r="B20" s="0" t="s">
        <x:v>138</x:v>
      </x:c>
      <x:c r="C20" s="41" t="s">
        <x:v>173</x:v>
      </x:c>
      <x:c r="D20" s="38" t="n">
        <x:v>17.05</x:v>
      </x:c>
      <x:c r="E20" s="0" t="s">
        <x:v>338</x:v>
      </x:c>
      <x:c r="F20" s="37" t="n">
        <x:v>0</x:v>
      </x:c>
      <x:c r="G20" s="37" t="n">
        <x:v>0</x:v>
      </x:c>
      <x:c r="H20" s="37" t="n">
        <x:v>0</x:v>
      </x:c>
      <x:c r="I20" s="37" t="n">
        <x:v>0</x:v>
      </x:c>
    </x:row>
    <x:row r="21" spans="1:9">
      <x:c r="A21" s="0" t="s">
        <x:v>204</x:v>
      </x:c>
      <x:c r="B21" s="0" t="s">
        <x:v>138</x:v>
      </x:c>
      <x:c r="C21" s="41" t="s">
        <x:v>173</x:v>
      </x:c>
      <x:c r="D21" s="38" t="n">
        <x:v>17.05</x:v>
      </x:c>
      <x:c r="E21" s="0" t="s">
        <x:v>338</x:v>
      </x:c>
      <x:c r="F21" s="37" t="n">
        <x:v>0</x:v>
      </x:c>
      <x:c r="G21" s="37" t="n">
        <x:v>0</x:v>
      </x:c>
      <x:c r="H21" s="37" t="n">
        <x:v>0</x:v>
      </x:c>
      <x:c r="I21" s="37" t="n">
        <x:v>0</x:v>
      </x:c>
    </x:row>
    <x:row r="22" spans="1:9">
      <x:c r="A22" s="0" t="s">
        <x:v>205</x:v>
      </x:c>
      <x:c r="B22" s="0" t="s">
        <x:v>138</x:v>
      </x:c>
      <x:c r="C22" s="41" t="s">
        <x:v>206</x:v>
      </x:c>
      <x:c r="D22" s="38" t="n">
        <x:v>101.55</x:v>
      </x:c>
      <x:c r="E22" s="0" t="s">
        <x:v>339</x:v>
      </x:c>
      <x:c r="F22" s="37" t="n">
        <x:v>0</x:v>
      </x:c>
      <x:c r="G22" s="37" t="n">
        <x:v>0</x:v>
      </x:c>
      <x:c r="H22" s="37" t="n">
        <x:v>0</x:v>
      </x:c>
      <x:c r="I22" s="37" t="n">
        <x:v>0</x:v>
      </x:c>
    </x:row>
    <x:row r="23" spans="1:9">
      <x:c r="A23" s="0" t="s">
        <x:v>191</x:v>
      </x:c>
      <x:c r="B23" s="0" t="s">
        <x:v>138</x:v>
      </x:c>
      <x:c r="C23" s="41" t="s">
        <x:v>192</x:v>
      </x:c>
      <x:c r="D23" s="38" t="n">
        <x:v>59</x:v>
      </x:c>
      <x:c r="E23" s="0" t="s">
        <x:v>192</x:v>
      </x:c>
      <x:c r="F23" s="37" t="n">
        <x:v>0</x:v>
      </x:c>
      <x:c r="G23" s="37" t="n">
        <x:v>0</x:v>
      </x:c>
      <x:c r="H23" s="37" t="n">
        <x:v>0</x:v>
      </x:c>
      <x:c r="I23" s="37" t="n">
        <x:v>0</x:v>
      </x:c>
    </x:row>
    <x:row r="24" spans="1:9">
      <x:c r="A24" s="0" t="s">
        <x:v>244</x:v>
      </x:c>
      <x:c r="B24" s="0" t="s">
        <x:v>138</x:v>
      </x:c>
      <x:c r="C24" s="41" t="s">
        <x:v>245</x:v>
      </x:c>
      <x:c r="D24" s="38" t="n">
        <x:v>76.84</x:v>
      </x:c>
      <x:c r="E24" s="0" t="s">
        <x:v>340</x:v>
      </x:c>
      <x:c r="F24" s="37" t="n">
        <x:v>0</x:v>
      </x:c>
      <x:c r="G24" s="37" t="n">
        <x:v>0</x:v>
      </x:c>
      <x:c r="H24" s="37" t="n">
        <x:v>0</x:v>
      </x:c>
      <x:c r="I24" s="37" t="n">
        <x:v>0</x:v>
      </x:c>
    </x:row>
    <x:row r="25" spans="1:9">
      <x:c r="A25" s="0" t="s">
        <x:v>220</x:v>
      </x:c>
      <x:c r="B25" s="0" t="s">
        <x:v>138</x:v>
      </x:c>
      <x:c r="C25" s="41" t="s">
        <x:v>221</x:v>
      </x:c>
      <x:c r="D25" s="38" t="n">
        <x:v>5.49</x:v>
      </x:c>
      <x:c r="E25" s="0" t="s">
        <x:v>341</x:v>
      </x:c>
      <x:c r="F25" s="37" t="n">
        <x:v>0</x:v>
      </x:c>
      <x:c r="G25" s="37" t="n">
        <x:v>0</x:v>
      </x:c>
      <x:c r="H25" s="37" t="n">
        <x:v>0</x:v>
      </x:c>
      <x:c r="I25" s="37" t="n">
        <x:v>0</x:v>
      </x:c>
    </x:row>
    <x:row r="26" spans="1:9">
      <x:c r="A26" s="0" t="s">
        <x:v>193</x:v>
      </x:c>
      <x:c r="B26" s="0" t="s">
        <x:v>138</x:v>
      </x:c>
      <x:c r="C26" s="41" t="s">
        <x:v>194</x:v>
      </x:c>
      <x:c r="D26" s="38" t="n">
        <x:v>52.25</x:v>
      </x:c>
      <x:c r="E26" s="0" t="s">
        <x:v>342</x:v>
      </x:c>
      <x:c r="F26" s="37" t="n">
        <x:v>0</x:v>
      </x:c>
      <x:c r="G26" s="37" t="n">
        <x:v>0</x:v>
      </x:c>
      <x:c r="H26" s="37" t="n">
        <x:v>0</x:v>
      </x:c>
      <x:c r="I26" s="37" t="n">
        <x:v>0</x:v>
      </x:c>
    </x:row>
    <x:row r="27" spans="1:9">
      <x:c r="A27" s="0" t="s">
        <x:v>276</x:v>
      </x:c>
      <x:c r="B27" s="0" t="s">
        <x:v>138</x:v>
      </x:c>
      <x:c r="C27" s="41" t="s">
        <x:v>277</x:v>
      </x:c>
      <x:c r="D27" s="38" t="n">
        <x:v>81.64</x:v>
      </x:c>
      <x:c r="E27" s="0" t="s">
        <x:v>343</x:v>
      </x:c>
      <x:c r="F27" s="37" t="n">
        <x:v>0</x:v>
      </x:c>
      <x:c r="G27" s="37" t="n">
        <x:v>0</x:v>
      </x:c>
      <x:c r="H27" s="37" t="n">
        <x:v>0</x:v>
      </x:c>
      <x:c r="I27" s="37" t="n">
        <x:v>0</x:v>
      </x:c>
    </x:row>
    <x:row r="28" spans="1:9">
      <x:c r="A28" s="0" t="s">
        <x:v>270</x:v>
      </x:c>
      <x:c r="B28" s="0" t="s">
        <x:v>138</x:v>
      </x:c>
      <x:c r="C28" s="41" t="s">
        <x:v>271</x:v>
      </x:c>
      <x:c r="D28" s="38" t="n">
        <x:v>55.1</x:v>
      </x:c>
      <x:c r="E28" s="0" t="s">
        <x:v>271</x:v>
      </x:c>
      <x:c r="F28" s="37" t="n">
        <x:v>0</x:v>
      </x:c>
      <x:c r="G28" s="37" t="n">
        <x:v>0</x:v>
      </x:c>
      <x:c r="H28" s="37" t="n">
        <x:v>0</x:v>
      </x:c>
      <x:c r="I28" s="37" t="n">
        <x:v>0</x:v>
      </x:c>
    </x:row>
    <x:row r="29" spans="1:9">
      <x:c r="A29" s="0" t="s">
        <x:v>226</x:v>
      </x:c>
      <x:c r="B29" s="0" t="s">
        <x:v>138</x:v>
      </x:c>
      <x:c r="C29" s="41" t="s">
        <x:v>227</x:v>
      </x:c>
      <x:c r="D29" s="38" t="n">
        <x:v>53.53</x:v>
      </x:c>
      <x:c r="E29" s="0" t="s">
        <x:v>344</x:v>
      </x:c>
      <x:c r="F29" s="37" t="n">
        <x:v>0</x:v>
      </x:c>
      <x:c r="G29" s="37" t="n">
        <x:v>0</x:v>
      </x:c>
      <x:c r="H29" s="37" t="n">
        <x:v>0</x:v>
      </x:c>
      <x:c r="I29" s="37" t="n">
        <x:v>0</x:v>
      </x:c>
    </x:row>
    <x:row r="30" spans="1:9">
      <x:c r="A30" s="0" t="s">
        <x:v>256</x:v>
      </x:c>
      <x:c r="B30" s="0" t="s">
        <x:v>138</x:v>
      </x:c>
      <x:c r="C30" s="41" t="s">
        <x:v>257</x:v>
      </x:c>
      <x:c r="D30" s="38" t="n">
        <x:v>30.5</x:v>
      </x:c>
      <x:c r="E30" s="0" t="s">
        <x:v>257</x:v>
      </x:c>
      <x:c r="F30" s="37" t="n">
        <x:v>0</x:v>
      </x:c>
      <x:c r="G30" s="37" t="n">
        <x:v>0</x:v>
      </x:c>
      <x:c r="H30" s="37" t="n">
        <x:v>0</x:v>
      </x:c>
      <x:c r="I30" s="37" t="n">
        <x:v>0</x:v>
      </x:c>
    </x:row>
    <x:row r="31" spans="1:9">
      <x:c r="A31" s="0" t="s">
        <x:v>246</x:v>
      </x:c>
      <x:c r="B31" s="0" t="s">
        <x:v>138</x:v>
      </x:c>
      <x:c r="C31" s="41" t="s">
        <x:v>247</x:v>
      </x:c>
      <x:c r="D31" s="38" t="n">
        <x:v>68.64</x:v>
      </x:c>
      <x:c r="E31" s="0" t="s">
        <x:v>247</x:v>
      </x:c>
      <x:c r="F31" s="37" t="n">
        <x:v>0</x:v>
      </x:c>
      <x:c r="G31" s="37" t="n">
        <x:v>0</x:v>
      </x:c>
      <x:c r="H31" s="37" t="n">
        <x:v>0</x:v>
      </x:c>
      <x:c r="I31" s="37" t="n">
        <x:v>0</x:v>
      </x:c>
    </x:row>
    <x:row r="32" spans="1:9">
      <x:c r="A32" s="0" t="s">
        <x:v>202</x:v>
      </x:c>
      <x:c r="B32" s="0" t="s">
        <x:v>138</x:v>
      </x:c>
      <x:c r="C32" s="41" t="s">
        <x:v>203</x:v>
      </x:c>
      <x:c r="D32" s="38" t="n">
        <x:v>42.46</x:v>
      </x:c>
      <x:c r="E32" s="0" t="s">
        <x:v>203</x:v>
      </x:c>
      <x:c r="F32" s="37" t="n">
        <x:v>0</x:v>
      </x:c>
      <x:c r="G32" s="37" t="n">
        <x:v>0</x:v>
      </x:c>
      <x:c r="H32" s="37" t="n">
        <x:v>0</x:v>
      </x:c>
      <x:c r="I32" s="37" t="n">
        <x:v>0</x:v>
      </x:c>
    </x:row>
    <x:row r="33" spans="1:9">
      <x:c r="A33" s="0" t="s">
        <x:v>242</x:v>
      </x:c>
      <x:c r="B33" s="0" t="s">
        <x:v>138</x:v>
      </x:c>
      <x:c r="C33" s="41" t="s">
        <x:v>243</x:v>
      </x:c>
      <x:c r="D33" s="38" t="n">
        <x:v>56.62</x:v>
      </x:c>
      <x:c r="E33" s="0" t="s">
        <x:v>243</x:v>
      </x:c>
      <x:c r="F33" s="37" t="n">
        <x:v>0</x:v>
      </x:c>
      <x:c r="G33" s="37" t="n">
        <x:v>0</x:v>
      </x:c>
      <x:c r="H33" s="37" t="n">
        <x:v>0</x:v>
      </x:c>
      <x:c r="I33" s="37" t="n">
        <x:v>0</x:v>
      </x:c>
    </x:row>
    <x:row r="34" spans="1:9">
      <x:c r="A34" s="0" t="s">
        <x:v>145</x:v>
      </x:c>
      <x:c r="B34" s="0" t="s">
        <x:v>138</x:v>
      </x:c>
      <x:c r="C34" s="41" t="s">
        <x:v>146</x:v>
      </x:c>
      <x:c r="D34" s="38" t="n">
        <x:v>1.9</x:v>
      </x:c>
      <x:c r="E34" s="0" t="s">
        <x:v>345</x:v>
      </x:c>
      <x:c r="F34" s="37" t="n">
        <x:v>0</x:v>
      </x:c>
      <x:c r="G34" s="37" t="n">
        <x:v>0</x:v>
      </x:c>
      <x:c r="H34" s="37" t="n">
        <x:v>0</x:v>
      </x:c>
      <x:c r="I34" s="37" t="n">
        <x:v>0</x:v>
      </x:c>
    </x:row>
    <x:row r="35" spans="1:9">
      <x:c r="A35" s="0" t="s">
        <x:v>211</x:v>
      </x:c>
      <x:c r="B35" s="0" t="s">
        <x:v>138</x:v>
      </x:c>
      <x:c r="C35" s="41" t="s">
        <x:v>212</x:v>
      </x:c>
      <x:c r="D35" s="38" t="n">
        <x:v>8.46</x:v>
      </x:c>
      <x:c r="E35" s="0" t="s">
        <x:v>346</x:v>
      </x:c>
      <x:c r="F35" s="37" t="n">
        <x:v>0</x:v>
      </x:c>
      <x:c r="G35" s="37" t="n">
        <x:v>0</x:v>
      </x:c>
      <x:c r="H35" s="37" t="n">
        <x:v>0</x:v>
      </x:c>
      <x:c r="I35" s="37" t="n">
        <x:v>0</x:v>
      </x:c>
    </x:row>
    <x:row r="36" spans="1:9">
      <x:c r="A36" s="0" t="s">
        <x:v>319</x:v>
      </x:c>
      <x:c r="B36" s="0" t="s">
        <x:v>138</x:v>
      </x:c>
      <x:c r="C36" s="41" t="s">
        <x:v>320</x:v>
      </x:c>
      <x:c r="D36" s="38" t="n">
        <x:v>8.22</x:v>
      </x:c>
      <x:c r="E36" s="0" t="s">
        <x:v>347</x:v>
      </x:c>
      <x:c r="F36" s="37" t="n">
        <x:v>0</x:v>
      </x:c>
      <x:c r="G36" s="37" t="n">
        <x:v>0</x:v>
      </x:c>
      <x:c r="H36" s="37" t="n">
        <x:v>0</x:v>
      </x:c>
      <x:c r="I36" s="37" t="n">
        <x:v>0</x:v>
      </x:c>
    </x:row>
    <x:row r="37" spans="1:9">
      <x:c r="A37" s="0" t="s">
        <x:v>317</x:v>
      </x:c>
      <x:c r="B37" s="0" t="s">
        <x:v>138</x:v>
      </x:c>
      <x:c r="C37" s="41" t="s">
        <x:v>318</x:v>
      </x:c>
      <x:c r="D37" s="38" t="n">
        <x:v>8.58</x:v>
      </x:c>
      <x:c r="E37" s="0" t="s">
        <x:v>348</x:v>
      </x:c>
      <x:c r="F37" s="37" t="n">
        <x:v>0</x:v>
      </x:c>
      <x:c r="G37" s="37" t="n">
        <x:v>0</x:v>
      </x:c>
      <x:c r="H37" s="37" t="n">
        <x:v>0</x:v>
      </x:c>
      <x:c r="I37" s="37" t="n">
        <x:v>0</x:v>
      </x:c>
    </x:row>
    <x:row r="38" spans="1:9">
      <x:c r="A38" s="17" t="s">
        <x:v>148</x:v>
      </x:c>
    </x:row>
    <x:row r="39" spans="1:9">
      <x:c r="A39" s="0" t="s">
        <x:v>151</x:v>
      </x:c>
      <x:c r="B39" s="0" t="s">
        <x:v>34</x:v>
      </x:c>
      <x:c r="C39" s="41" t="s">
        <x:v>152</x:v>
      </x:c>
      <x:c r="D39" s="38" t="n">
        <x:v>1.62</x:v>
      </x:c>
      <x:c r="E39" s="0" t="s">
        <x:v>152</x:v>
      </x:c>
      <x:c r="F39" s="37" t="n">
        <x:v>0</x:v>
      </x:c>
      <x:c r="G39" s="37" t="n">
        <x:v>0</x:v>
      </x:c>
      <x:c r="H39" s="37" t="n">
        <x:v>0</x:v>
      </x:c>
      <x:c r="I39" s="37" t="n">
        <x:v>0</x:v>
      </x:c>
    </x:row>
    <x:row r="40" spans="1:9">
      <x:c r="A40" s="0" t="s">
        <x:v>153</x:v>
      </x:c>
      <x:c r="B40" s="0" t="s">
        <x:v>25</x:v>
      </x:c>
      <x:c r="C40" s="41" t="s">
        <x:v>154</x:v>
      </x:c>
      <x:c r="D40" s="38" t="n">
        <x:v>20.66</x:v>
      </x:c>
      <x:c r="E40" s="0" t="s">
        <x:v>349</x:v>
      </x:c>
      <x:c r="F40" s="37" t="n">
        <x:v>0</x:v>
      </x:c>
      <x:c r="G40" s="37" t="n">
        <x:v>0</x:v>
      </x:c>
      <x:c r="H40" s="37" t="n">
        <x:v>0</x:v>
      </x:c>
      <x:c r="I40" s="37" t="n">
        <x:v>0</x:v>
      </x:c>
    </x:row>
    <x:row r="41" spans="1:9">
      <x:c r="A41" s="0" t="s">
        <x:v>163</x:v>
      </x:c>
      <x:c r="B41" s="0" t="s">
        <x:v>164</x:v>
      </x:c>
      <x:c r="C41" s="41" t="s">
        <x:v>165</x:v>
      </x:c>
      <x:c r="D41" s="38" t="n">
        <x:v>0.42</x:v>
      </x:c>
      <x:c r="E41" s="0" t="s">
        <x:v>350</x:v>
      </x:c>
      <x:c r="F41" s="37" t="n">
        <x:v>0.9963608318</x:v>
      </x:c>
      <x:c r="G41" s="37" t="n">
        <x:v>5.5935128875</x:v>
      </x:c>
      <x:c r="H41" s="37" t="n">
        <x:v>0</x:v>
      </x:c>
      <x:c r="I41" s="37" t="n">
        <x:v>0</x:v>
      </x:c>
    </x:row>
    <x:row r="42" spans="1:9">
      <x:c r="A42" s="0" t="s">
        <x:v>149</x:v>
      </x:c>
      <x:c r="B42" s="0" t="s">
        <x:v>25</x:v>
      </x:c>
      <x:c r="C42" s="41" t="s">
        <x:v>150</x:v>
      </x:c>
      <x:c r="D42" s="38" t="n">
        <x:v>143.27</x:v>
      </x:c>
      <x:c r="E42" s="0" t="s">
        <x:v>351</x:v>
      </x:c>
      <x:c r="F42" s="37" t="n">
        <x:v>0</x:v>
      </x:c>
      <x:c r="G42" s="37" t="n">
        <x:v>0</x:v>
      </x:c>
      <x:c r="H42" s="37" t="n">
        <x:v>0</x:v>
      </x:c>
      <x:c r="I42" s="37" t="n">
        <x:v>0</x:v>
      </x:c>
    </x:row>
    <x:row r="43" spans="1:9">
      <x:c r="A43" s="0" t="s">
        <x:v>262</x:v>
      </x:c>
      <x:c r="B43" s="0" t="s">
        <x:v>164</x:v>
      </x:c>
      <x:c r="C43" s="41" t="s">
        <x:v>263</x:v>
      </x:c>
      <x:c r="D43" s="38" t="n">
        <x:v>0.35</x:v>
      </x:c>
      <x:c r="E43" s="0" t="s">
        <x:v>352</x:v>
      </x:c>
      <x:c r="F43" s="37" t="n">
        <x:v>0</x:v>
      </x:c>
      <x:c r="G43" s="37" t="n">
        <x:v>0</x:v>
      </x:c>
      <x:c r="H43" s="37" t="n">
        <x:v>0</x:v>
      </x:c>
      <x:c r="I43" s="37" t="n">
        <x:v>0</x:v>
      </x:c>
    </x:row>
    <x:row r="44" spans="1:9">
      <x:c r="A44" s="0" t="s">
        <x:v>258</x:v>
      </x:c>
      <x:c r="B44" s="0" t="s">
        <x:v>164</x:v>
      </x:c>
      <x:c r="C44" s="41" t="s">
        <x:v>259</x:v>
      </x:c>
      <x:c r="D44" s="38" t="n">
        <x:v>0.33</x:v>
      </x:c>
      <x:c r="E44" s="0" t="s">
        <x:v>353</x:v>
      </x:c>
      <x:c r="F44" s="37" t="n">
        <x:v>0</x:v>
      </x:c>
      <x:c r="G44" s="37" t="n">
        <x:v>0</x:v>
      </x:c>
      <x:c r="H44" s="37" t="n">
        <x:v>0</x:v>
      </x:c>
      <x:c r="I44" s="37" t="n">
        <x:v>0</x:v>
      </x:c>
    </x:row>
    <x:row r="45" spans="1:9">
      <x:c r="A45" s="0" t="s">
        <x:v>230</x:v>
      </x:c>
      <x:c r="B45" s="0" t="s">
        <x:v>34</x:v>
      </x:c>
      <x:c r="C45" s="41" t="s">
        <x:v>231</x:v>
      </x:c>
      <x:c r="D45" s="38" t="n">
        <x:v>104.09</x:v>
      </x:c>
      <x:c r="E45" s="0" t="s">
        <x:v>354</x:v>
      </x:c>
      <x:c r="F45" s="37" t="n">
        <x:v>0</x:v>
      </x:c>
      <x:c r="G45" s="37" t="n">
        <x:v>0</x:v>
      </x:c>
      <x:c r="H45" s="37" t="n">
        <x:v>0</x:v>
      </x:c>
      <x:c r="I45" s="37" t="n">
        <x:v>0</x:v>
      </x:c>
    </x:row>
    <x:row r="46" spans="1:9">
      <x:c r="A46" s="0" t="s">
        <x:v>238</x:v>
      </x:c>
      <x:c r="B46" s="0" t="s">
        <x:v>34</x:v>
      </x:c>
      <x:c r="C46" s="41" t="s">
        <x:v>239</x:v>
      </x:c>
      <x:c r="D46" s="38" t="n">
        <x:v>104.09</x:v>
      </x:c>
      <x:c r="E46" s="0" t="s">
        <x:v>355</x:v>
      </x:c>
      <x:c r="F46" s="37" t="n">
        <x:v>0</x:v>
      </x:c>
      <x:c r="G46" s="37" t="n">
        <x:v>0</x:v>
      </x:c>
      <x:c r="H46" s="37" t="n">
        <x:v>0</x:v>
      </x:c>
      <x:c r="I46" s="37" t="n">
        <x:v>0</x:v>
      </x:c>
    </x:row>
    <x:row r="47" spans="1:9">
      <x:c r="A47" s="0" t="s">
        <x:v>287</x:v>
      </x:c>
      <x:c r="B47" s="0" t="s">
        <x:v>34</x:v>
      </x:c>
      <x:c r="C47" s="41" t="s">
        <x:v>288</x:v>
      </x:c>
      <x:c r="D47" s="38" t="n">
        <x:v>101.64</x:v>
      </x:c>
      <x:c r="E47" s="0" t="s">
        <x:v>356</x:v>
      </x:c>
      <x:c r="F47" s="37" t="n">
        <x:v>0</x:v>
      </x:c>
      <x:c r="G47" s="37" t="n">
        <x:v>0</x:v>
      </x:c>
      <x:c r="H47" s="37" t="n">
        <x:v>0</x:v>
      </x:c>
      <x:c r="I47" s="37" t="n">
        <x:v>0</x:v>
      </x:c>
    </x:row>
    <x:row r="48" spans="1:9">
      <x:c r="A48" s="0" t="s">
        <x:v>187</x:v>
      </x:c>
      <x:c r="B48" s="0" t="s">
        <x:v>164</x:v>
      </x:c>
      <x:c r="C48" s="41" t="s">
        <x:v>188</x:v>
      </x:c>
      <x:c r="D48" s="38" t="n">
        <x:v>1.18</x:v>
      </x:c>
      <x:c r="E48" s="0" t="s">
        <x:v>357</x:v>
      </x:c>
      <x:c r="F48" s="37" t="n">
        <x:v>0</x:v>
      </x:c>
      <x:c r="G48" s="37" t="n">
        <x:v>0</x:v>
      </x:c>
      <x:c r="H48" s="37" t="n">
        <x:v>0</x:v>
      </x:c>
      <x:c r="I48" s="37" t="n">
        <x:v>0</x:v>
      </x:c>
    </x:row>
    <x:row r="49" spans="1:9">
      <x:c r="A49" s="0" t="s">
        <x:v>321</x:v>
      </x:c>
      <x:c r="B49" s="0" t="s">
        <x:v>164</x:v>
      </x:c>
      <x:c r="C49" s="41" t="s">
        <x:v>188</x:v>
      </x:c>
      <x:c r="D49" s="38" t="n">
        <x:v>1.18</x:v>
      </x:c>
      <x:c r="E49" s="0" t="s">
        <x:v>357</x:v>
      </x:c>
      <x:c r="F49" s="37" t="n">
        <x:v>0</x:v>
      </x:c>
      <x:c r="G49" s="37" t="n">
        <x:v>0</x:v>
      </x:c>
      <x:c r="H49" s="37" t="n">
        <x:v>0</x:v>
      </x:c>
      <x:c r="I49" s="37" t="n">
        <x:v>0</x:v>
      </x:c>
    </x:row>
    <x:row r="50" spans="1:9">
      <x:c r="A50" s="0" t="s">
        <x:v>236</x:v>
      </x:c>
      <x:c r="B50" s="0" t="s">
        <x:v>25</x:v>
      </x:c>
      <x:c r="C50" s="41" t="s">
        <x:v>237</x:v>
      </x:c>
      <x:c r="D50" s="38" t="n">
        <x:v>74.32</x:v>
      </x:c>
      <x:c r="E50" s="0" t="s">
        <x:v>358</x:v>
      </x:c>
      <x:c r="F50" s="37" t="n">
        <x:v>0</x:v>
      </x:c>
      <x:c r="G50" s="37" t="n">
        <x:v>0</x:v>
      </x:c>
      <x:c r="H50" s="37" t="n">
        <x:v>0</x:v>
      </x:c>
      <x:c r="I50" s="37" t="n">
        <x:v>0</x:v>
      </x:c>
    </x:row>
    <x:row r="51" spans="1:9">
      <x:c r="A51" s="0" t="s">
        <x:v>309</x:v>
      </x:c>
      <x:c r="B51" s="0" t="s">
        <x:v>25</x:v>
      </x:c>
      <x:c r="C51" s="41" t="s">
        <x:v>310</x:v>
      </x:c>
      <x:c r="D51" s="38" t="n">
        <x:v>53.95</x:v>
      </x:c>
      <x:c r="E51" s="0" t="s">
        <x:v>359</x:v>
      </x:c>
      <x:c r="F51" s="37" t="n">
        <x:v>0</x:v>
      </x:c>
      <x:c r="G51" s="37" t="n">
        <x:v>0</x:v>
      </x:c>
      <x:c r="H51" s="37" t="n">
        <x:v>0</x:v>
      </x:c>
      <x:c r="I51" s="37" t="n">
        <x:v>0</x:v>
      </x:c>
    </x:row>
    <x:row r="52" spans="1:9">
      <x:c r="A52" s="0" t="s">
        <x:v>297</x:v>
      </x:c>
      <x:c r="B52" s="0" t="s">
        <x:v>13</x:v>
      </x:c>
      <x:c r="C52" s="41" t="s">
        <x:v>298</x:v>
      </x:c>
      <x:c r="D52" s="38" t="n">
        <x:v>0.28</x:v>
      </x:c>
      <x:c r="E52" s="0" t="s">
        <x:v>360</x:v>
      </x:c>
      <x:c r="F52" s="37" t="n">
        <x:v>1.0690168835472</x:v>
      </x:c>
      <x:c r="G52" s="37" t="n">
        <x:v>11.167109715014</x:v>
      </x:c>
      <x:c r="H52" s="37" t="n">
        <x:v>0</x:v>
      </x:c>
      <x:c r="I52" s="37" t="n">
        <x:v>0</x:v>
      </x:c>
    </x:row>
    <x:row r="53" spans="1:9">
      <x:c r="A53" s="0" t="s">
        <x:v>177</x:v>
      </x:c>
      <x:c r="B53" s="0" t="s">
        <x:v>25</x:v>
      </x:c>
      <x:c r="C53" s="41" t="s">
        <x:v>178</x:v>
      </x:c>
      <x:c r="D53" s="38" t="n">
        <x:v>9.41</x:v>
      </x:c>
      <x:c r="E53" s="0" t="s">
        <x:v>361</x:v>
      </x:c>
      <x:c r="F53" s="37" t="n">
        <x:v>0</x:v>
      </x:c>
      <x:c r="G53" s="37" t="n">
        <x:v>0</x:v>
      </x:c>
      <x:c r="H53" s="37" t="n">
        <x:v>0</x:v>
      </x:c>
      <x:c r="I53" s="37" t="n">
        <x:v>0</x:v>
      </x:c>
    </x:row>
    <x:row r="54" spans="1:9">
      <x:c r="A54" s="0" t="s">
        <x:v>234</x:v>
      </x:c>
      <x:c r="B54" s="0" t="s">
        <x:v>52</x:v>
      </x:c>
      <x:c r="C54" s="41" t="s">
        <x:v>235</x:v>
      </x:c>
      <x:c r="D54" s="38" t="n">
        <x:v>5.94</x:v>
      </x:c>
      <x:c r="E54" s="0" t="s">
        <x:v>235</x:v>
      </x:c>
      <x:c r="F54" s="37" t="n">
        <x:v>0</x:v>
      </x:c>
      <x:c r="G54" s="37" t="n">
        <x:v>0</x:v>
      </x:c>
      <x:c r="H54" s="37" t="n">
        <x:v>0</x:v>
      </x:c>
      <x:c r="I54" s="37" t="n">
        <x:v>0</x:v>
      </x:c>
    </x:row>
    <x:row r="55" spans="1:9">
      <x:c r="A55" s="0" t="s">
        <x:v>252</x:v>
      </x:c>
      <x:c r="B55" s="0" t="s">
        <x:v>25</x:v>
      </x:c>
      <x:c r="C55" s="41" t="s">
        <x:v>253</x:v>
      </x:c>
      <x:c r="D55" s="38" t="n">
        <x:v>76.3</x:v>
      </x:c>
      <x:c r="E55" s="0" t="s">
        <x:v>362</x:v>
      </x:c>
      <x:c r="F55" s="37" t="n">
        <x:v>0</x:v>
      </x:c>
      <x:c r="G55" s="37" t="n">
        <x:v>0</x:v>
      </x:c>
      <x:c r="H55" s="37" t="n">
        <x:v>0</x:v>
      </x:c>
      <x:c r="I55" s="37" t="n">
        <x:v>0</x:v>
      </x:c>
    </x:row>
    <x:row r="56" spans="1:9">
      <x:c r="A56" s="0" t="s">
        <x:v>248</x:v>
      </x:c>
      <x:c r="B56" s="0" t="s">
        <x:v>25</x:v>
      </x:c>
      <x:c r="C56" s="41" t="s">
        <x:v>249</x:v>
      </x:c>
      <x:c r="D56" s="38" t="n">
        <x:v>69.06</x:v>
      </x:c>
      <x:c r="E56" s="0" t="s">
        <x:v>363</x:v>
      </x:c>
      <x:c r="F56" s="37" t="n">
        <x:v>0</x:v>
      </x:c>
      <x:c r="G56" s="37" t="n">
        <x:v>0</x:v>
      </x:c>
      <x:c r="H56" s="37" t="n">
        <x:v>0</x:v>
      </x:c>
      <x:c r="I56" s="37" t="n">
        <x:v>0</x:v>
      </x:c>
    </x:row>
    <x:row r="57" spans="1:9">
      <x:c r="A57" s="0" t="s">
        <x:v>272</x:v>
      </x:c>
      <x:c r="B57" s="0" t="s">
        <x:v>13</x:v>
      </x:c>
      <x:c r="C57" s="41" t="s">
        <x:v>273</x:v>
      </x:c>
      <x:c r="D57" s="38" t="n">
        <x:v>81.69</x:v>
      </x:c>
      <x:c r="E57" s="0" t="s">
        <x:v>265</x:v>
      </x:c>
      <x:c r="F57" s="37" t="n">
        <x:v>0</x:v>
      </x:c>
      <x:c r="G57" s="37" t="n">
        <x:v>0</x:v>
      </x:c>
      <x:c r="H57" s="37" t="n">
        <x:v>0</x:v>
      </x:c>
      <x:c r="I57" s="37" t="n">
        <x:v>0</x:v>
      </x:c>
    </x:row>
    <x:row r="58" spans="1:9">
      <x:c r="A58" s="0" t="s">
        <x:v>278</x:v>
      </x:c>
      <x:c r="B58" s="0" t="s">
        <x:v>52</x:v>
      </x:c>
      <x:c r="C58" s="41" t="s">
        <x:v>279</x:v>
      </x:c>
      <x:c r="D58" s="38" t="n">
        <x:v>33.39</x:v>
      </x:c>
      <x:c r="E58" s="0" t="s">
        <x:v>364</x:v>
      </x:c>
      <x:c r="F58" s="37" t="n">
        <x:v>0</x:v>
      </x:c>
      <x:c r="G58" s="37" t="n">
        <x:v>0</x:v>
      </x:c>
      <x:c r="H58" s="37" t="n">
        <x:v>0</x:v>
      </x:c>
      <x:c r="I58" s="37" t="n">
        <x:v>0</x:v>
      </x:c>
    </x:row>
    <x:row r="59" spans="1:9">
      <x:c r="A59" s="0" t="s">
        <x:v>282</x:v>
      </x:c>
      <x:c r="B59" s="0" t="s">
        <x:v>52</x:v>
      </x:c>
      <x:c r="C59" s="41" t="s">
        <x:v>283</x:v>
      </x:c>
      <x:c r="D59" s="38" t="n">
        <x:v>20.27</x:v>
      </x:c>
      <x:c r="E59" s="0" t="s">
        <x:v>365</x:v>
      </x:c>
      <x:c r="F59" s="37" t="n">
        <x:v>0</x:v>
      </x:c>
      <x:c r="G59" s="37" t="n">
        <x:v>0</x:v>
      </x:c>
      <x:c r="H59" s="37" t="n">
        <x:v>0</x:v>
      </x:c>
      <x:c r="I59" s="37" t="n">
        <x:v>0</x:v>
      </x:c>
    </x:row>
    <x:row r="60" spans="1:9">
      <x:c r="A60" s="0" t="s">
        <x:v>311</x:v>
      </x:c>
      <x:c r="B60" s="0" t="s">
        <x:v>13</x:v>
      </x:c>
      <x:c r="C60" s="41" t="s">
        <x:v>312</x:v>
      </x:c>
      <x:c r="D60" s="38" t="n">
        <x:v>181.45</x:v>
      </x:c>
      <x:c r="E60" s="0" t="s">
        <x:v>366</x:v>
      </x:c>
      <x:c r="F60" s="37" t="n">
        <x:v>0</x:v>
      </x:c>
      <x:c r="G60" s="37" t="n">
        <x:v>0</x:v>
      </x:c>
      <x:c r="H60" s="37" t="n">
        <x:v>0</x:v>
      </x:c>
      <x:c r="I60" s="37" t="n">
        <x:v>0</x:v>
      </x:c>
    </x:row>
    <x:row r="61" spans="1:9">
      <x:c r="A61" s="0" t="s">
        <x:v>304</x:v>
      </x:c>
      <x:c r="B61" s="0" t="s">
        <x:v>13</x:v>
      </x:c>
      <x:c r="C61" s="41" t="s">
        <x:v>305</x:v>
      </x:c>
      <x:c r="D61" s="38" t="n">
        <x:v>3.63</x:v>
      </x:c>
      <x:c r="E61" s="0" t="s">
        <x:v>367</x:v>
      </x:c>
      <x:c r="F61" s="37" t="n">
        <x:v>0</x:v>
      </x:c>
      <x:c r="G61" s="37" t="n">
        <x:v>0</x:v>
      </x:c>
      <x:c r="H61" s="37" t="n">
        <x:v>0</x:v>
      </x:c>
      <x:c r="I61" s="37" t="n">
        <x:v>0</x:v>
      </x:c>
    </x:row>
    <x:row r="62" spans="1:9">
      <x:c r="A62" s="0" t="s">
        <x:v>292</x:v>
      </x:c>
      <x:c r="B62" s="0" t="s">
        <x:v>52</x:v>
      </x:c>
      <x:c r="C62" s="41" t="s">
        <x:v>293</x:v>
      </x:c>
      <x:c r="D62" s="38" t="n">
        <x:v>85.6</x:v>
      </x:c>
      <x:c r="E62" s="0" t="s">
        <x:v>368</x:v>
      </x:c>
      <x:c r="F62" s="37" t="n">
        <x:v>0</x:v>
      </x:c>
      <x:c r="G62" s="37" t="n">
        <x:v>0</x:v>
      </x:c>
      <x:c r="H62" s="37" t="n">
        <x:v>0</x:v>
      </x:c>
      <x:c r="I62" s="37" t="n">
        <x:v>0</x:v>
      </x:c>
    </x:row>
    <x:row r="63" spans="1:9">
      <x:c r="A63" s="0" t="s">
        <x:v>299</x:v>
      </x:c>
      <x:c r="B63" s="0" t="s">
        <x:v>13</x:v>
      </x:c>
      <x:c r="C63" s="41" t="s">
        <x:v>300</x:v>
      </x:c>
      <x:c r="D63" s="38" t="n">
        <x:v>115.06</x:v>
      </x:c>
      <x:c r="E63" s="0" t="s">
        <x:v>300</x:v>
      </x:c>
      <x:c r="F63" s="37" t="n">
        <x:v>0</x:v>
      </x:c>
      <x:c r="G63" s="37" t="n">
        <x:v>0</x:v>
      </x:c>
      <x:c r="H63" s="37" t="n">
        <x:v>0</x:v>
      </x:c>
      <x:c r="I63" s="37" t="n">
        <x:v>0</x:v>
      </x:c>
    </x:row>
    <x:row r="64" spans="1:9">
      <x:c r="A64" s="0" t="s">
        <x:v>322</x:v>
      </x:c>
      <x:c r="B64" s="0" t="s">
        <x:v>13</x:v>
      </x:c>
      <x:c r="C64" s="41" t="s">
        <x:v>323</x:v>
      </x:c>
      <x:c r="D64" s="38" t="n">
        <x:v>84.05</x:v>
      </x:c>
      <x:c r="E64" s="0" t="s">
        <x:v>369</x:v>
      </x:c>
      <x:c r="F64" s="37" t="n">
        <x:v>0</x:v>
      </x:c>
      <x:c r="G64" s="37" t="n">
        <x:v>0</x:v>
      </x:c>
      <x:c r="H64" s="37" t="n">
        <x:v>0</x:v>
      </x:c>
      <x:c r="I64" s="37" t="n">
        <x:v>0</x:v>
      </x:c>
    </x:row>
  </x:sheetData>
  <x:sheetProtection sheet="1"/>
  <x:mergeCells count="5">
    <x:mergeCell ref="A1:D1"/>
    <x:mergeCell ref="A2:D2"/>
    <x:mergeCell ref="A3:D3"/>
    <x:mergeCell ref="A4:D4"/>
    <x:mergeCell ref="A6:D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835"/>
  <x:sheetViews>
    <x:sheetView workbookViewId="0"/>
  </x:sheetViews>
  <x:sheetFormatPr defaultRowHeight="15"/>
  <x:cols>
    <x:col min="1" max="1" width="25.710625" style="0" customWidth="1"/>
    <x:col min="2" max="2" width="3.410625" style="0" customWidth="1"/>
    <x:col min="3" max="7" width="13.710625" style="0" customWidth="1"/>
    <x:col min="8" max="8" width="25.710625" style="0" customWidth="1"/>
  </x:cols>
  <x:sheetData>
    <x:row r="1" spans="1:8">
      <x:c r="E1" s="42" t="s">
        <x:v>0</x:v>
      </x:c>
      <x:c r="F1" s="42" t="s">
        <x:v>0</x:v>
      </x:c>
      <x:c r="G1" s="42" t="s">
        <x:v>0</x:v>
      </x:c>
      <x:c r="H1" s="42" t="s">
        <x:v>0</x:v>
      </x:c>
    </x:row>
    <x:row r="2" spans="1:8">
      <x:c r="E2" s="42" t="s">
        <x:v>1</x:v>
      </x:c>
      <x:c r="F2" s="42" t="s">
        <x:v>1</x:v>
      </x:c>
      <x:c r="G2" s="42" t="s">
        <x:v>1</x:v>
      </x:c>
      <x:c r="H2" s="42" t="s">
        <x:v>1</x:v>
      </x:c>
    </x:row>
    <x:row r="3" spans="1:8">
      <x:c r="E3" s="42" t="s"/>
      <x:c r="F3" s="42" t="s"/>
      <x:c r="G3" s="42" t="s"/>
      <x:c r="H3" s="42" t="s"/>
    </x:row>
    <x:row r="4" spans="1:8">
      <x:c r="E4" s="42" t="s"/>
      <x:c r="F4" s="42" t="s"/>
      <x:c r="G4" s="42" t="s"/>
      <x:c r="H4" s="42" t="s"/>
    </x:row>
    <x:row r="6" spans="1:8">
      <x:c r="C6" s="43" t="s">
        <x:v>370</x:v>
      </x:c>
      <x:c r="D6" s="43" t="s">
        <x:v>370</x:v>
      </x:c>
      <x:c r="E6" s="43" t="s">
        <x:v>370</x:v>
      </x:c>
      <x:c r="F6" s="43" t="s">
        <x:v>370</x:v>
      </x:c>
      <x:c r="G6" s="43" t="s">
        <x:v>370</x:v>
      </x:c>
    </x:row>
    <x:row r="10" spans="1:8">
      <x:c r="B10" s="0" t="s">
        <x:v>371</x:v>
      </x:c>
      <x:c r="C10" s="44" t="s">
        <x:v>6</x:v>
      </x:c>
      <x:c r="D10" s="45" t="s">
        <x:v>7</x:v>
      </x:c>
      <x:c r="E10" s="44" t="s">
        <x:v>8</x:v>
      </x:c>
    </x:row>
    <x:row r="11" spans="1:8">
      <x:c r="B11" s="0" t="s">
        <x:v>371</x:v>
      </x:c>
      <x:c r="C11" s="44" t="s">
        <x:v>9</x:v>
      </x:c>
      <x:c r="D11" s="45" t="s">
        <x:v>7</x:v>
      </x:c>
      <x:c r="E11" s="44" t="s">
        <x:v>10</x:v>
      </x:c>
    </x:row>
    <x:row r="13" spans="1:8" customFormat="1" ht="45" customHeight="1">
      <x:c r="A13" s="46" t="s">
        <x:v>372</x:v>
      </x:c>
      <x:c r="B13" s="46" t="s">
        <x:v>373</x:v>
      </x:c>
      <x:c r="C13" s="46" t="s">
        <x:v>12</x:v>
      </x:c>
      <x:c r="D13" s="47" t="s">
        <x:v>13</x:v>
      </x:c>
      <x:c r="E13" s="48" t="s">
        <x:v>14</x:v>
      </x:c>
      <x:c r="F13" s="48" t="s">
        <x:v>14</x:v>
      </x:c>
      <x:c r="G13" s="49">
        <x:f>SUM(G14:G14)</x:f>
      </x:c>
      <x:c r="H13" s="0" t="s"/>
    </x:row>
    <x:row r="14" spans="1:8">
      <x:c r="A14" s="50" t="s">
        <x:v>374</x:v>
      </x:c>
      <x:c r="B14" s="50" t="s"/>
      <x:c r="C14" s="51" t="n">
        <x:v>6</x:v>
      </x:c>
      <x:c r="D14" s="51" t="s"/>
      <x:c r="E14" s="51" t="s"/>
      <x:c r="F14" s="51" t="s"/>
      <x:c r="G14" s="51">
        <x:f>PRODUCT(C14:F14)</x:f>
      </x:c>
      <x:c r="H14" s="0" t="s"/>
    </x:row>
    <x:row r="16" spans="1:8" customFormat="1" ht="45" customHeight="1">
      <x:c r="A16" s="46" t="s">
        <x:v>375</x:v>
      </x:c>
      <x:c r="B16" s="46" t="s">
        <x:v>373</x:v>
      </x:c>
      <x:c r="C16" s="46" t="s">
        <x:v>15</x:v>
      </x:c>
      <x:c r="D16" s="47" t="s">
        <x:v>13</x:v>
      </x:c>
      <x:c r="E16" s="48" t="s">
        <x:v>16</x:v>
      </x:c>
      <x:c r="F16" s="48" t="s">
        <x:v>16</x:v>
      </x:c>
      <x:c r="G16" s="49">
        <x:f>SUM(G17:G17)</x:f>
      </x:c>
      <x:c r="H16" s="0" t="s"/>
    </x:row>
    <x:row r="17" spans="1:8">
      <x:c r="A17" s="50" t="s"/>
      <x:c r="B17" s="50" t="s"/>
      <x:c r="C17" s="51" t="n">
        <x:v>1</x:v>
      </x:c>
      <x:c r="D17" s="51" t="s"/>
      <x:c r="E17" s="51" t="s"/>
      <x:c r="F17" s="51" t="s"/>
      <x:c r="G17" s="51">
        <x:f>PRODUCT(C17:F17)</x:f>
      </x:c>
      <x:c r="H17" s="0" t="s"/>
    </x:row>
    <x:row r="19" spans="1:8" customFormat="1" ht="45" customHeight="1">
      <x:c r="A19" s="46" t="s">
        <x:v>376</x:v>
      </x:c>
      <x:c r="B19" s="46" t="s">
        <x:v>373</x:v>
      </x:c>
      <x:c r="C19" s="46" t="s">
        <x:v>17</x:v>
      </x:c>
      <x:c r="D19" s="47" t="s">
        <x:v>18</x:v>
      </x:c>
      <x:c r="E19" s="48" t="s">
        <x:v>19</x:v>
      </x:c>
      <x:c r="F19" s="48" t="s">
        <x:v>19</x:v>
      </x:c>
      <x:c r="G19" s="49">
        <x:f>SUM(G20:G20)</x:f>
      </x:c>
      <x:c r="H19" s="0" t="s"/>
    </x:row>
    <x:row r="20" spans="1:8">
      <x:c r="A20" s="50" t="s">
        <x:v>377</x:v>
      </x:c>
      <x:c r="B20" s="50" t="s"/>
      <x:c r="C20" s="51" t="s"/>
      <x:c r="D20" s="51" t="n">
        <x:v>350</x:v>
      </x:c>
      <x:c r="E20" s="51" t="s"/>
      <x:c r="F20" s="51" t="n">
        <x:v>5</x:v>
      </x:c>
      <x:c r="G20" s="51">
        <x:f>PRODUCT(C20:F20)</x:f>
      </x:c>
      <x:c r="H20" s="0" t="s"/>
    </x:row>
    <x:row r="22" spans="1:8" customFormat="1" ht="45" customHeight="1">
      <x:c r="A22" s="46" t="s">
        <x:v>378</x:v>
      </x:c>
      <x:c r="B22" s="46" t="s">
        <x:v>373</x:v>
      </x:c>
      <x:c r="C22" s="46" t="s">
        <x:v>20</x:v>
      </x:c>
      <x:c r="D22" s="47" t="s">
        <x:v>18</x:v>
      </x:c>
      <x:c r="E22" s="48" t="s">
        <x:v>21</x:v>
      </x:c>
      <x:c r="F22" s="48" t="s">
        <x:v>21</x:v>
      </x:c>
      <x:c r="G22" s="49">
        <x:f>SUM(G23:G23)</x:f>
      </x:c>
      <x:c r="H22" s="0" t="s"/>
    </x:row>
    <x:row r="23" spans="1:8">
      <x:c r="A23" s="50" t="s">
        <x:v>379</x:v>
      </x:c>
      <x:c r="B23" s="50" t="s"/>
      <x:c r="C23" s="51" t="s"/>
      <x:c r="D23" s="51" t="n">
        <x:v>180</x:v>
      </x:c>
      <x:c r="E23" s="51" t="s"/>
      <x:c r="F23" s="51" t="n">
        <x:v>7</x:v>
      </x:c>
      <x:c r="G23" s="51">
        <x:f>PRODUCT(C23:F23)</x:f>
      </x:c>
      <x:c r="H23" s="0" t="s"/>
    </x:row>
    <x:row r="25" spans="1:8" customFormat="1" ht="45" customHeight="1">
      <x:c r="A25" s="46" t="s">
        <x:v>380</x:v>
      </x:c>
      <x:c r="B25" s="46" t="s">
        <x:v>373</x:v>
      </x:c>
      <x:c r="C25" s="46" t="s">
        <x:v>22</x:v>
      </x:c>
      <x:c r="D25" s="47" t="s">
        <x:v>18</x:v>
      </x:c>
      <x:c r="E25" s="48" t="s">
        <x:v>23</x:v>
      </x:c>
      <x:c r="F25" s="48" t="s">
        <x:v>23</x:v>
      </x:c>
      <x:c r="G25" s="49">
        <x:f>SUM(G26:G26)</x:f>
      </x:c>
      <x:c r="H25" s="0" t="s"/>
    </x:row>
    <x:row r="26" spans="1:8">
      <x:c r="A26" s="50" t="s">
        <x:v>379</x:v>
      </x:c>
      <x:c r="B26" s="50" t="s"/>
      <x:c r="C26" s="51" t="s"/>
      <x:c r="D26" s="51" t="n">
        <x:v>180</x:v>
      </x:c>
      <x:c r="E26" s="51" t="s"/>
      <x:c r="F26" s="51" t="s"/>
      <x:c r="G26" s="51">
        <x:f>PRODUCT(C26:F26)</x:f>
      </x:c>
      <x:c r="H26" s="0" t="s"/>
    </x:row>
    <x:row r="28" spans="1:8" customFormat="1" ht="45" customHeight="1">
      <x:c r="A28" s="46" t="s">
        <x:v>381</x:v>
      </x:c>
      <x:c r="B28" s="46" t="s">
        <x:v>373</x:v>
      </x:c>
      <x:c r="C28" s="46" t="s">
        <x:v>24</x:v>
      </x:c>
      <x:c r="D28" s="47" t="s">
        <x:v>25</x:v>
      </x:c>
      <x:c r="E28" s="48" t="s">
        <x:v>26</x:v>
      </x:c>
      <x:c r="F28" s="48" t="s">
        <x:v>26</x:v>
      </x:c>
      <x:c r="G28" s="49">
        <x:f>SUM(G29:G29)</x:f>
      </x:c>
      <x:c r="H28" s="0" t="s"/>
    </x:row>
    <x:row r="29" spans="1:8">
      <x:c r="A29" s="50" t="s">
        <x:v>379</x:v>
      </x:c>
      <x:c r="B29" s="50" t="s"/>
      <x:c r="C29" s="51" t="n">
        <x:v>2.4</x:v>
      </x:c>
      <x:c r="D29" s="51" t="n">
        <x:v>180</x:v>
      </x:c>
      <x:c r="E29" s="51" t="s"/>
      <x:c r="F29" s="51" t="n">
        <x:v>0.07</x:v>
      </x:c>
      <x:c r="G29" s="51">
        <x:f>PRODUCT(C29:F29)</x:f>
      </x:c>
      <x:c r="H29" s="0" t="s"/>
    </x:row>
    <x:row r="31" spans="1:8" customFormat="1" ht="45" customHeight="1">
      <x:c r="A31" s="46" t="s">
        <x:v>382</x:v>
      </x:c>
      <x:c r="B31" s="46" t="s">
        <x:v>373</x:v>
      </x:c>
      <x:c r="C31" s="46" t="s">
        <x:v>27</x:v>
      </x:c>
      <x:c r="D31" s="47" t="s">
        <x:v>18</x:v>
      </x:c>
      <x:c r="E31" s="48" t="s">
        <x:v>28</x:v>
      </x:c>
      <x:c r="F31" s="48" t="s">
        <x:v>28</x:v>
      </x:c>
      <x:c r="G31" s="49">
        <x:f>SUM(G32:G32)</x:f>
      </x:c>
      <x:c r="H31" s="0" t="s"/>
    </x:row>
    <x:row r="32" spans="1:8">
      <x:c r="A32" s="50" t="s">
        <x:v>383</x:v>
      </x:c>
      <x:c r="B32" s="50" t="s"/>
      <x:c r="C32" s="51" t="s"/>
      <x:c r="D32" s="51" t="n">
        <x:v>350</x:v>
      </x:c>
      <x:c r="E32" s="51" t="s"/>
      <x:c r="F32" s="51" t="s"/>
      <x:c r="G32" s="51">
        <x:f>PRODUCT(C32:F32)</x:f>
      </x:c>
      <x:c r="H32" s="0" t="s"/>
    </x:row>
    <x:row r="34" spans="1:8" customFormat="1" ht="45" customHeight="1">
      <x:c r="A34" s="46" t="s">
        <x:v>384</x:v>
      </x:c>
      <x:c r="B34" s="46" t="s">
        <x:v>373</x:v>
      </x:c>
      <x:c r="C34" s="46" t="s">
        <x:v>29</x:v>
      </x:c>
      <x:c r="D34" s="47" t="s">
        <x:v>18</x:v>
      </x:c>
      <x:c r="E34" s="48" t="s">
        <x:v>30</x:v>
      </x:c>
      <x:c r="F34" s="48" t="s">
        <x:v>30</x:v>
      </x:c>
      <x:c r="G34" s="49">
        <x:f>SUM(G35:G35)</x:f>
      </x:c>
      <x:c r="H34" s="0" t="s"/>
    </x:row>
    <x:row r="35" spans="1:8">
      <x:c r="A35" s="50" t="s">
        <x:v>385</x:v>
      </x:c>
      <x:c r="B35" s="50" t="s"/>
      <x:c r="C35" s="51" t="s"/>
      <x:c r="D35" s="51" t="n">
        <x:v>350</x:v>
      </x:c>
      <x:c r="E35" s="51" t="s"/>
      <x:c r="F35" s="51" t="n">
        <x:v>0.7</x:v>
      </x:c>
      <x:c r="G35" s="51">
        <x:f>PRODUCT(C35:F35)</x:f>
      </x:c>
      <x:c r="H35" s="0" t="s"/>
    </x:row>
    <x:row r="37" spans="1:8" customFormat="1" ht="45" customHeight="1">
      <x:c r="A37" s="46" t="s">
        <x:v>386</x:v>
      </x:c>
      <x:c r="B37" s="46" t="s">
        <x:v>373</x:v>
      </x:c>
      <x:c r="C37" s="46" t="s">
        <x:v>31</x:v>
      </x:c>
      <x:c r="D37" s="47" t="s">
        <x:v>25</x:v>
      </x:c>
      <x:c r="E37" s="48" t="s">
        <x:v>32</x:v>
      </x:c>
      <x:c r="F37" s="48" t="s">
        <x:v>32</x:v>
      </x:c>
      <x:c r="G37" s="49">
        <x:f>SUM(G38:G38)</x:f>
      </x:c>
      <x:c r="H37" s="0" t="s"/>
    </x:row>
    <x:row r="38" spans="1:8">
      <x:c r="A38" s="50" t="s">
        <x:v>383</x:v>
      </x:c>
      <x:c r="B38" s="50" t="s"/>
      <x:c r="C38" s="51" t="n">
        <x:v>2.4</x:v>
      </x:c>
      <x:c r="D38" s="51" t="n">
        <x:v>350</x:v>
      </x:c>
      <x:c r="E38" s="51" t="s"/>
      <x:c r="F38" s="51" t="n">
        <x:v>0.05</x:v>
      </x:c>
      <x:c r="G38" s="51">
        <x:f>PRODUCT(C38:F38)</x:f>
      </x:c>
      <x:c r="H38" s="0" t="s"/>
    </x:row>
    <x:row r="40" spans="1:8" customFormat="1" ht="45" customHeight="1">
      <x:c r="A40" s="46" t="s">
        <x:v>387</x:v>
      </x:c>
      <x:c r="B40" s="46" t="s">
        <x:v>373</x:v>
      </x:c>
      <x:c r="C40" s="46" t="s">
        <x:v>33</x:v>
      </x:c>
      <x:c r="D40" s="47" t="s">
        <x:v>34</x:v>
      </x:c>
      <x:c r="E40" s="48" t="s">
        <x:v>35</x:v>
      </x:c>
      <x:c r="F40" s="48" t="s">
        <x:v>35</x:v>
      </x:c>
      <x:c r="G40" s="49">
        <x:f>SUM(G41:G43)</x:f>
      </x:c>
      <x:c r="H40" s="0" t="s"/>
    </x:row>
    <x:row r="41" spans="1:8">
      <x:c r="A41" s="50" t="s">
        <x:v>388</x:v>
      </x:c>
      <x:c r="B41" s="50" t="s"/>
      <x:c r="C41" s="51" t="s"/>
      <x:c r="D41" s="51" t="n">
        <x:v>1750</x:v>
      </x:c>
      <x:c r="E41" s="51" t="s"/>
      <x:c r="F41" s="51" t="n">
        <x:v>0.01</x:v>
      </x:c>
      <x:c r="G41" s="51">
        <x:f>PRODUCT(C41:F41)</x:f>
      </x:c>
      <x:c r="H41" s="0" t="s"/>
    </x:row>
    <x:row r="42" spans="1:8">
      <x:c r="A42" s="50" t="s">
        <x:v>389</x:v>
      </x:c>
      <x:c r="B42" s="50" t="s"/>
      <x:c r="C42" s="51" t="s"/>
      <x:c r="D42" s="51" t="n">
        <x:v>1260</x:v>
      </x:c>
      <x:c r="E42" s="51" t="s"/>
      <x:c r="F42" s="51" t="n">
        <x:v>0.01</x:v>
      </x:c>
      <x:c r="G42" s="51">
        <x:f>PRODUCT(C42:F42)</x:f>
      </x:c>
      <x:c r="H42" s="0" t="s"/>
    </x:row>
    <x:row r="43" spans="1:8">
      <x:c r="A43" s="50" t="s">
        <x:v>390</x:v>
      </x:c>
      <x:c r="B43" s="50" t="s"/>
      <x:c r="C43" s="51" t="n">
        <x:v>30</x:v>
      </x:c>
      <x:c r="D43" s="51" t="n">
        <x:v>30.1</x:v>
      </x:c>
      <x:c r="E43" s="51" t="s"/>
      <x:c r="F43" s="51" t="s"/>
      <x:c r="G43" s="51">
        <x:f>C43 * D43/100</x:f>
      </x:c>
    </x:row>
    <x:row r="45" spans="1:8" customFormat="1" ht="45" customHeight="1">
      <x:c r="A45" s="46" t="s">
        <x:v>391</x:v>
      </x:c>
      <x:c r="B45" s="46" t="s">
        <x:v>373</x:v>
      </x:c>
      <x:c r="C45" s="46" t="s">
        <x:v>36</x:v>
      </x:c>
      <x:c r="D45" s="47" t="s">
        <x:v>34</x:v>
      </x:c>
      <x:c r="E45" s="48" t="s">
        <x:v>37</x:v>
      </x:c>
      <x:c r="F45" s="48" t="s">
        <x:v>37</x:v>
      </x:c>
      <x:c r="G45" s="49">
        <x:f>SUM(G46:G48)</x:f>
      </x:c>
      <x:c r="H45" s="0" t="s"/>
    </x:row>
    <x:row r="46" spans="1:8">
      <x:c r="A46" s="50" t="s">
        <x:v>388</x:v>
      </x:c>
      <x:c r="B46" s="50" t="s"/>
      <x:c r="C46" s="51" t="s"/>
      <x:c r="D46" s="51" t="n">
        <x:v>1750</x:v>
      </x:c>
      <x:c r="E46" s="51" t="s"/>
      <x:c r="F46" s="51" t="n">
        <x:v>0.01</x:v>
      </x:c>
      <x:c r="G46" s="51">
        <x:f>PRODUCT(C46:F46)</x:f>
      </x:c>
      <x:c r="H46" s="0" t="s"/>
    </x:row>
    <x:row r="47" spans="1:8">
      <x:c r="A47" s="50" t="s">
        <x:v>389</x:v>
      </x:c>
      <x:c r="B47" s="50" t="s"/>
      <x:c r="C47" s="51" t="s"/>
      <x:c r="D47" s="51" t="n">
        <x:v>1260</x:v>
      </x:c>
      <x:c r="E47" s="51" t="s"/>
      <x:c r="F47" s="51" t="n">
        <x:v>0.01</x:v>
      </x:c>
      <x:c r="G47" s="51">
        <x:f>PRODUCT(C47:F47)</x:f>
      </x:c>
      <x:c r="H47" s="0" t="s"/>
    </x:row>
    <x:row r="48" spans="1:8">
      <x:c r="A48" s="50" t="s">
        <x:v>390</x:v>
      </x:c>
      <x:c r="B48" s="50" t="s"/>
      <x:c r="C48" s="51" t="n">
        <x:v>30</x:v>
      </x:c>
      <x:c r="D48" s="51" t="n">
        <x:v>30.1</x:v>
      </x:c>
      <x:c r="E48" s="51" t="s"/>
      <x:c r="F48" s="51" t="s"/>
      <x:c r="G48" s="51">
        <x:f>C48 * D48/100</x:f>
      </x:c>
    </x:row>
    <x:row r="50" spans="1:8" customFormat="1" ht="45" customHeight="1">
      <x:c r="A50" s="46" t="s">
        <x:v>392</x:v>
      </x:c>
      <x:c r="B50" s="46" t="s">
        <x:v>373</x:v>
      </x:c>
      <x:c r="C50" s="46" t="s">
        <x:v>38</x:v>
      </x:c>
      <x:c r="D50" s="47" t="s">
        <x:v>39</x:v>
      </x:c>
      <x:c r="E50" s="48" t="s">
        <x:v>40</x:v>
      </x:c>
      <x:c r="F50" s="48" t="s">
        <x:v>40</x:v>
      </x:c>
      <x:c r="G50" s="49">
        <x:f>SUM(G51:G51)</x:f>
      </x:c>
      <x:c r="H50" s="0" t="s"/>
    </x:row>
    <x:row r="51" spans="1:8">
      <x:c r="A51" s="50" t="s"/>
      <x:c r="B51" s="50" t="s"/>
      <x:c r="C51" s="51" t="n">
        <x:v>0.5</x:v>
      </x:c>
      <x:c r="D51" s="51" t="s"/>
      <x:c r="E51" s="51" t="s"/>
      <x:c r="F51" s="51" t="s"/>
      <x:c r="G51" s="51">
        <x:f>PRODUCT(C51:F51)</x:f>
      </x:c>
      <x:c r="H51" s="0" t="s"/>
    </x:row>
    <x:row r="53" spans="1:8" customFormat="1" ht="45" customHeight="1">
      <x:c r="A53" s="46" t="s">
        <x:v>393</x:v>
      </x:c>
      <x:c r="B53" s="46" t="s">
        <x:v>373</x:v>
      </x:c>
      <x:c r="C53" s="46" t="s">
        <x:v>41</x:v>
      </x:c>
      <x:c r="D53" s="47" t="s">
        <x:v>39</x:v>
      </x:c>
      <x:c r="E53" s="48" t="s">
        <x:v>42</x:v>
      </x:c>
      <x:c r="F53" s="48" t="s">
        <x:v>42</x:v>
      </x:c>
      <x:c r="G53" s="49">
        <x:f>SUM(G54:G54)</x:f>
      </x:c>
      <x:c r="H53" s="0" t="s"/>
    </x:row>
    <x:row r="54" spans="1:8">
      <x:c r="A54" s="50" t="s"/>
      <x:c r="B54" s="50" t="s"/>
      <x:c r="C54" s="51" t="n">
        <x:v>0.04</x:v>
      </x:c>
      <x:c r="D54" s="51" t="s"/>
      <x:c r="E54" s="51" t="s"/>
      <x:c r="F54" s="51" t="s"/>
      <x:c r="G54" s="51">
        <x:f>PRODUCT(C54:F54)</x:f>
      </x:c>
      <x:c r="H54" s="0" t="s"/>
    </x:row>
    <x:row r="56" spans="1:8" customFormat="1" ht="45" customHeight="1">
      <x:c r="A56" s="46" t="s">
        <x:v>394</x:v>
      </x:c>
      <x:c r="B56" s="46" t="s">
        <x:v>373</x:v>
      </x:c>
      <x:c r="C56" s="46" t="s">
        <x:v>43</x:v>
      </x:c>
      <x:c r="D56" s="47" t="s">
        <x:v>39</x:v>
      </x:c>
      <x:c r="E56" s="48" t="s">
        <x:v>44</x:v>
      </x:c>
      <x:c r="F56" s="48" t="s">
        <x:v>44</x:v>
      </x:c>
      <x:c r="G56" s="49">
        <x:f>SUM(G57:G57)</x:f>
      </x:c>
      <x:c r="H56" s="0" t="s"/>
    </x:row>
    <x:row r="57" spans="1:8">
      <x:c r="A57" s="50" t="s"/>
      <x:c r="B57" s="50" t="s"/>
      <x:c r="C57" s="51" t="n">
        <x:v>1</x:v>
      </x:c>
      <x:c r="D57" s="51" t="s"/>
      <x:c r="E57" s="51" t="s"/>
      <x:c r="F57" s="51" t="s"/>
      <x:c r="G57" s="51">
        <x:f>PRODUCT(C57:F57)</x:f>
      </x:c>
      <x:c r="H57" s="0" t="s"/>
    </x:row>
    <x:row r="59" spans="1:8">
      <x:c r="B59" s="0" t="s">
        <x:v>371</x:v>
      </x:c>
      <x:c r="C59" s="44" t="s">
        <x:v>6</x:v>
      </x:c>
      <x:c r="D59" s="45" t="s">
        <x:v>7</x:v>
      </x:c>
      <x:c r="E59" s="44" t="s">
        <x:v>8</x:v>
      </x:c>
    </x:row>
    <x:row r="60" spans="1:8">
      <x:c r="B60" s="0" t="s">
        <x:v>371</x:v>
      </x:c>
      <x:c r="C60" s="44" t="s">
        <x:v>9</x:v>
      </x:c>
      <x:c r="D60" s="45" t="s">
        <x:v>46</x:v>
      </x:c>
      <x:c r="E60" s="44" t="s">
        <x:v>47</x:v>
      </x:c>
    </x:row>
    <x:row r="62" spans="1:8" customFormat="1" ht="45" customHeight="1">
      <x:c r="A62" s="46" t="s">
        <x:v>395</x:v>
      </x:c>
      <x:c r="B62" s="46" t="s">
        <x:v>373</x:v>
      </x:c>
      <x:c r="C62" s="46" t="s">
        <x:v>12</x:v>
      </x:c>
      <x:c r="D62" s="47" t="s">
        <x:v>13</x:v>
      </x:c>
      <x:c r="E62" s="48" t="s">
        <x:v>14</x:v>
      </x:c>
      <x:c r="F62" s="48" t="s">
        <x:v>14</x:v>
      </x:c>
      <x:c r="G62" s="49">
        <x:f>SUM(G63:G63)</x:f>
      </x:c>
      <x:c r="H62" s="0" t="s"/>
    </x:row>
    <x:row r="63" spans="1:8">
      <x:c r="A63" s="50" t="s">
        <x:v>396</x:v>
      </x:c>
      <x:c r="B63" s="50" t="s"/>
      <x:c r="C63" s="51" t="n">
        <x:v>2</x:v>
      </x:c>
      <x:c r="D63" s="51" t="s"/>
      <x:c r="E63" s="51" t="s"/>
      <x:c r="F63" s="51" t="s"/>
      <x:c r="G63" s="51">
        <x:f>PRODUCT(C63:F63)</x:f>
      </x:c>
      <x:c r="H63" s="0" t="s"/>
    </x:row>
    <x:row r="65" spans="1:8" customFormat="1" ht="45" customHeight="1">
      <x:c r="A65" s="46" t="s">
        <x:v>397</x:v>
      </x:c>
      <x:c r="B65" s="46" t="s">
        <x:v>373</x:v>
      </x:c>
      <x:c r="C65" s="46" t="s">
        <x:v>15</x:v>
      </x:c>
      <x:c r="D65" s="47" t="s">
        <x:v>13</x:v>
      </x:c>
      <x:c r="E65" s="48" t="s">
        <x:v>16</x:v>
      </x:c>
      <x:c r="F65" s="48" t="s">
        <x:v>16</x:v>
      </x:c>
      <x:c r="G65" s="49">
        <x:f>SUM(G66:G66)</x:f>
      </x:c>
      <x:c r="H65" s="0" t="s"/>
    </x:row>
    <x:row r="66" spans="1:8">
      <x:c r="A66" s="50" t="s"/>
      <x:c r="B66" s="50" t="s"/>
      <x:c r="C66" s="51" t="n">
        <x:v>1</x:v>
      </x:c>
      <x:c r="D66" s="51" t="s"/>
      <x:c r="E66" s="51" t="s"/>
      <x:c r="F66" s="51" t="s"/>
      <x:c r="G66" s="51">
        <x:f>PRODUCT(C66:F66)</x:f>
      </x:c>
      <x:c r="H66" s="0" t="s"/>
    </x:row>
    <x:row r="68" spans="1:8" customFormat="1" ht="45" customHeight="1">
      <x:c r="A68" s="46" t="s">
        <x:v>398</x:v>
      </x:c>
      <x:c r="B68" s="46" t="s">
        <x:v>373</x:v>
      </x:c>
      <x:c r="C68" s="46" t="s">
        <x:v>17</x:v>
      </x:c>
      <x:c r="D68" s="47" t="s">
        <x:v>18</x:v>
      </x:c>
      <x:c r="E68" s="48" t="s">
        <x:v>19</x:v>
      </x:c>
      <x:c r="F68" s="48" t="s">
        <x:v>19</x:v>
      </x:c>
      <x:c r="G68" s="49">
        <x:f>SUM(G69:G71)</x:f>
      </x:c>
      <x:c r="H68" s="0" t="s"/>
    </x:row>
    <x:row r="69" spans="1:8">
      <x:c r="A69" s="50" t="s">
        <x:v>377</x:v>
      </x:c>
      <x:c r="B69" s="50" t="s"/>
      <x:c r="C69" s="51" t="s"/>
      <x:c r="D69" s="51" t="n">
        <x:v>310</x:v>
      </x:c>
      <x:c r="E69" s="51" t="s"/>
      <x:c r="F69" s="51" t="n">
        <x:v>5</x:v>
      </x:c>
      <x:c r="G69" s="51">
        <x:f>PRODUCT(C69:F69)</x:f>
      </x:c>
      <x:c r="H69" s="0" t="s"/>
    </x:row>
    <x:row r="70" spans="1:8">
      <x:c r="A70" s="50" t="s">
        <x:v>399</x:v>
      </x:c>
      <x:c r="B70" s="50" t="s"/>
      <x:c r="C70" s="51" t="s"/>
      <x:c r="D70" s="51" t="n">
        <x:v>20</x:v>
      </x:c>
      <x:c r="E70" s="51" t="s"/>
      <x:c r="F70" s="51" t="n">
        <x:v>2.5</x:v>
      </x:c>
      <x:c r="G70" s="51">
        <x:f>PRODUCT(C70:F70)</x:f>
      </x:c>
      <x:c r="H70" s="0" t="s"/>
    </x:row>
    <x:row r="71" spans="1:8">
      <x:c r="A71" s="50" t="s"/>
      <x:c r="B71" s="50" t="s"/>
      <x:c r="C71" s="51" t="s"/>
      <x:c r="D71" s="51" t="n">
        <x:v>15</x:v>
      </x:c>
      <x:c r="E71" s="51" t="s"/>
      <x:c r="F71" s="51" t="n">
        <x:v>2.5</x:v>
      </x:c>
      <x:c r="G71" s="51">
        <x:f>PRODUCT(C71:F71)</x:f>
      </x:c>
      <x:c r="H71" s="0" t="s"/>
    </x:row>
    <x:row r="73" spans="1:8" customFormat="1" ht="45" customHeight="1">
      <x:c r="A73" s="46" t="s">
        <x:v>400</x:v>
      </x:c>
      <x:c r="B73" s="46" t="s">
        <x:v>373</x:v>
      </x:c>
      <x:c r="C73" s="46" t="s">
        <x:v>20</x:v>
      </x:c>
      <x:c r="D73" s="47" t="s">
        <x:v>18</x:v>
      </x:c>
      <x:c r="E73" s="48" t="s">
        <x:v>21</x:v>
      </x:c>
      <x:c r="F73" s="48" t="s">
        <x:v>21</x:v>
      </x:c>
      <x:c r="G73" s="49">
        <x:f>SUM(G74:G75)</x:f>
      </x:c>
      <x:c r="H73" s="0" t="s"/>
    </x:row>
    <x:row r="74" spans="1:8">
      <x:c r="A74" s="50" t="s">
        <x:v>379</x:v>
      </x:c>
      <x:c r="B74" s="50" t="s"/>
      <x:c r="C74" s="51" t="s"/>
      <x:c r="D74" s="51" t="n">
        <x:v>5.2</x:v>
      </x:c>
      <x:c r="E74" s="51" t="n">
        <x:v>1.5</x:v>
      </x:c>
      <x:c r="F74" s="51" t="n">
        <x:v>7</x:v>
      </x:c>
      <x:c r="G74" s="51">
        <x:f>PRODUCT(C74:F74)</x:f>
      </x:c>
      <x:c r="H74" s="0" t="s"/>
    </x:row>
    <x:row r="75" spans="1:8">
      <x:c r="A75" s="50" t="s">
        <x:v>401</x:v>
      </x:c>
      <x:c r="B75" s="50" t="s"/>
      <x:c r="C75" s="51" t="s"/>
      <x:c r="D75" s="51" t="n">
        <x:v>37</x:v>
      </x:c>
      <x:c r="E75" s="51" t="n">
        <x:v>1.5</x:v>
      </x:c>
      <x:c r="F75" s="51" t="n">
        <x:v>7</x:v>
      </x:c>
      <x:c r="G75" s="51">
        <x:f>PRODUCT(C75:F75)</x:f>
      </x:c>
      <x:c r="H75" s="0" t="s"/>
    </x:row>
    <x:row r="77" spans="1:8" customFormat="1" ht="45" customHeight="1">
      <x:c r="A77" s="46" t="s">
        <x:v>402</x:v>
      </x:c>
      <x:c r="B77" s="46" t="s">
        <x:v>373</x:v>
      </x:c>
      <x:c r="C77" s="46" t="s">
        <x:v>22</x:v>
      </x:c>
      <x:c r="D77" s="47" t="s">
        <x:v>18</x:v>
      </x:c>
      <x:c r="E77" s="48" t="s">
        <x:v>23</x:v>
      </x:c>
      <x:c r="F77" s="48" t="s">
        <x:v>23</x:v>
      </x:c>
      <x:c r="G77" s="49">
        <x:f>SUM(G78:G79)</x:f>
      </x:c>
      <x:c r="H77" s="0" t="s"/>
    </x:row>
    <x:row r="78" spans="1:8">
      <x:c r="A78" s="50" t="s">
        <x:v>379</x:v>
      </x:c>
      <x:c r="B78" s="50" t="s"/>
      <x:c r="C78" s="51" t="s"/>
      <x:c r="D78" s="51" t="n">
        <x:v>5.2</x:v>
      </x:c>
      <x:c r="E78" s="51" t="n">
        <x:v>1.5</x:v>
      </x:c>
      <x:c r="F78" s="51" t="s"/>
      <x:c r="G78" s="51">
        <x:f>PRODUCT(C78:F78)</x:f>
      </x:c>
      <x:c r="H78" s="0" t="s"/>
    </x:row>
    <x:row r="79" spans="1:8">
      <x:c r="A79" s="50" t="s">
        <x:v>401</x:v>
      </x:c>
      <x:c r="B79" s="50" t="s"/>
      <x:c r="C79" s="51" t="s"/>
      <x:c r="D79" s="51" t="n">
        <x:v>37</x:v>
      </x:c>
      <x:c r="E79" s="51" t="n">
        <x:v>1.5</x:v>
      </x:c>
      <x:c r="F79" s="51" t="s"/>
      <x:c r="G79" s="51">
        <x:f>PRODUCT(C79:F79)</x:f>
      </x:c>
      <x:c r="H79" s="0" t="s"/>
    </x:row>
    <x:row r="81" spans="1:8" customFormat="1" ht="45" customHeight="1">
      <x:c r="A81" s="46" t="s">
        <x:v>403</x:v>
      </x:c>
      <x:c r="B81" s="46" t="s">
        <x:v>373</x:v>
      </x:c>
      <x:c r="C81" s="46" t="s">
        <x:v>24</x:v>
      </x:c>
      <x:c r="D81" s="47" t="s">
        <x:v>25</x:v>
      </x:c>
      <x:c r="E81" s="48" t="s">
        <x:v>26</x:v>
      </x:c>
      <x:c r="F81" s="48" t="s">
        <x:v>26</x:v>
      </x:c>
      <x:c r="G81" s="49">
        <x:f>SUM(G82:G83)</x:f>
      </x:c>
      <x:c r="H81" s="0" t="s"/>
    </x:row>
    <x:row r="82" spans="1:8">
      <x:c r="A82" s="50" t="s">
        <x:v>379</x:v>
      </x:c>
      <x:c r="B82" s="50" t="s"/>
      <x:c r="C82" s="51" t="n">
        <x:v>2.4</x:v>
      </x:c>
      <x:c r="D82" s="51" t="n">
        <x:v>5.2</x:v>
      </x:c>
      <x:c r="E82" s="51" t="n">
        <x:v>1.5</x:v>
      </x:c>
      <x:c r="F82" s="51" t="n">
        <x:v>0.07</x:v>
      </x:c>
      <x:c r="G82" s="51">
        <x:f>PRODUCT(C82:F82)</x:f>
      </x:c>
      <x:c r="H82" s="0" t="s"/>
    </x:row>
    <x:row r="83" spans="1:8">
      <x:c r="A83" s="50" t="s">
        <x:v>401</x:v>
      </x:c>
      <x:c r="B83" s="50" t="s"/>
      <x:c r="C83" s="51" t="n">
        <x:v>2.4</x:v>
      </x:c>
      <x:c r="D83" s="51" t="n">
        <x:v>37</x:v>
      </x:c>
      <x:c r="E83" s="51" t="n">
        <x:v>1.5</x:v>
      </x:c>
      <x:c r="F83" s="51" t="n">
        <x:v>0.07</x:v>
      </x:c>
      <x:c r="G83" s="51">
        <x:f>PRODUCT(C83:F83)</x:f>
      </x:c>
      <x:c r="H83" s="0" t="s"/>
    </x:row>
    <x:row r="85" spans="1:8" customFormat="1" ht="45" customHeight="1">
      <x:c r="A85" s="46" t="s">
        <x:v>404</x:v>
      </x:c>
      <x:c r="B85" s="46" t="s">
        <x:v>373</x:v>
      </x:c>
      <x:c r="C85" s="46" t="s">
        <x:v>27</x:v>
      </x:c>
      <x:c r="D85" s="47" t="s">
        <x:v>18</x:v>
      </x:c>
      <x:c r="E85" s="48" t="s">
        <x:v>28</x:v>
      </x:c>
      <x:c r="F85" s="48" t="s">
        <x:v>28</x:v>
      </x:c>
      <x:c r="G85" s="49">
        <x:f>SUM(G86:G86)</x:f>
      </x:c>
      <x:c r="H85" s="0" t="s"/>
    </x:row>
    <x:row r="86" spans="1:8">
      <x:c r="A86" s="50" t="s">
        <x:v>383</x:v>
      </x:c>
      <x:c r="B86" s="50" t="s"/>
      <x:c r="C86" s="51" t="s"/>
      <x:c r="D86" s="51" t="n">
        <x:v>470</x:v>
      </x:c>
      <x:c r="E86" s="51" t="s"/>
      <x:c r="F86" s="51" t="s"/>
      <x:c r="G86" s="51">
        <x:f>PRODUCT(C86:F86)</x:f>
      </x:c>
      <x:c r="H86" s="0" t="s"/>
    </x:row>
    <x:row r="88" spans="1:8" customFormat="1" ht="45" customHeight="1">
      <x:c r="A88" s="46" t="s">
        <x:v>405</x:v>
      </x:c>
      <x:c r="B88" s="46" t="s">
        <x:v>373</x:v>
      </x:c>
      <x:c r="C88" s="46" t="s">
        <x:v>29</x:v>
      </x:c>
      <x:c r="D88" s="47" t="s">
        <x:v>18</x:v>
      </x:c>
      <x:c r="E88" s="48" t="s">
        <x:v>30</x:v>
      </x:c>
      <x:c r="F88" s="48" t="s">
        <x:v>30</x:v>
      </x:c>
      <x:c r="G88" s="49">
        <x:f>SUM(G89:G89)</x:f>
      </x:c>
      <x:c r="H88" s="0" t="s"/>
    </x:row>
    <x:row r="89" spans="1:8">
      <x:c r="A89" s="50" t="s">
        <x:v>385</x:v>
      </x:c>
      <x:c r="B89" s="50" t="s"/>
      <x:c r="C89" s="51" t="s"/>
      <x:c r="D89" s="51" t="n">
        <x:v>470</x:v>
      </x:c>
      <x:c r="E89" s="51" t="s"/>
      <x:c r="F89" s="51" t="n">
        <x:v>0.7</x:v>
      </x:c>
      <x:c r="G89" s="51">
        <x:f>PRODUCT(C89:F89)</x:f>
      </x:c>
      <x:c r="H89" s="0" t="s"/>
    </x:row>
    <x:row r="91" spans="1:8" customFormat="1" ht="45" customHeight="1">
      <x:c r="A91" s="46" t="s">
        <x:v>406</x:v>
      </x:c>
      <x:c r="B91" s="46" t="s">
        <x:v>373</x:v>
      </x:c>
      <x:c r="C91" s="46" t="s">
        <x:v>31</x:v>
      </x:c>
      <x:c r="D91" s="47" t="s">
        <x:v>25</x:v>
      </x:c>
      <x:c r="E91" s="48" t="s">
        <x:v>32</x:v>
      </x:c>
      <x:c r="F91" s="48" t="s">
        <x:v>32</x:v>
      </x:c>
      <x:c r="G91" s="49">
        <x:f>SUM(G92:G92)</x:f>
      </x:c>
      <x:c r="H91" s="0" t="s"/>
    </x:row>
    <x:row r="92" spans="1:8">
      <x:c r="A92" s="50" t="s">
        <x:v>383</x:v>
      </x:c>
      <x:c r="B92" s="50" t="s"/>
      <x:c r="C92" s="51" t="n">
        <x:v>2.4</x:v>
      </x:c>
      <x:c r="D92" s="51" t="n">
        <x:v>470</x:v>
      </x:c>
      <x:c r="E92" s="51" t="s"/>
      <x:c r="F92" s="51" t="n">
        <x:v>0.05</x:v>
      </x:c>
      <x:c r="G92" s="51">
        <x:f>PRODUCT(C92:F92)</x:f>
      </x:c>
      <x:c r="H92" s="0" t="s"/>
    </x:row>
    <x:row r="94" spans="1:8" customFormat="1" ht="45" customHeight="1">
      <x:c r="A94" s="46" t="s">
        <x:v>407</x:v>
      </x:c>
      <x:c r="B94" s="46" t="s">
        <x:v>373</x:v>
      </x:c>
      <x:c r="C94" s="46" t="s">
        <x:v>49</x:v>
      </x:c>
      <x:c r="D94" s="47" t="s">
        <x:v>13</x:v>
      </x:c>
      <x:c r="E94" s="48" t="s">
        <x:v>50</x:v>
      </x:c>
      <x:c r="F94" s="48" t="s">
        <x:v>50</x:v>
      </x:c>
      <x:c r="G94" s="49">
        <x:f>SUM(G95:G95)</x:f>
      </x:c>
      <x:c r="H94" s="0" t="s"/>
    </x:row>
    <x:row r="95" spans="1:8">
      <x:c r="A95" s="50" t="s"/>
      <x:c r="B95" s="50" t="s"/>
      <x:c r="C95" s="51" t="n">
        <x:v>1</x:v>
      </x:c>
      <x:c r="D95" s="51" t="s"/>
      <x:c r="E95" s="51" t="s"/>
      <x:c r="F95" s="51" t="s"/>
      <x:c r="G95" s="51">
        <x:f>PRODUCT(C95:F95)</x:f>
      </x:c>
      <x:c r="H95" s="0" t="s"/>
    </x:row>
    <x:row r="97" spans="1:8" customFormat="1" ht="45" customHeight="1">
      <x:c r="A97" s="46" t="s">
        <x:v>408</x:v>
      </x:c>
      <x:c r="B97" s="46" t="s">
        <x:v>373</x:v>
      </x:c>
      <x:c r="C97" s="46" t="s">
        <x:v>33</x:v>
      </x:c>
      <x:c r="D97" s="47" t="s">
        <x:v>34</x:v>
      </x:c>
      <x:c r="E97" s="48" t="s">
        <x:v>35</x:v>
      </x:c>
      <x:c r="F97" s="48" t="s">
        <x:v>35</x:v>
      </x:c>
      <x:c r="G97" s="49">
        <x:f>SUM(G98:G100)</x:f>
      </x:c>
      <x:c r="H97" s="0" t="s"/>
    </x:row>
    <x:row r="98" spans="1:8">
      <x:c r="A98" s="50" t="s">
        <x:v>409</x:v>
      </x:c>
      <x:c r="B98" s="50" t="s"/>
      <x:c r="C98" s="51" t="s"/>
      <x:c r="D98" s="51" t="n">
        <x:v>1637.5</x:v>
      </x:c>
      <x:c r="E98" s="51" t="s"/>
      <x:c r="F98" s="51" t="n">
        <x:v>0.01</x:v>
      </x:c>
      <x:c r="G98" s="51">
        <x:f>PRODUCT(C98:F98)</x:f>
      </x:c>
      <x:c r="H98" s="0" t="s"/>
    </x:row>
    <x:row r="99" spans="1:8">
      <x:c r="A99" s="50" t="s">
        <x:v>389</x:v>
      </x:c>
      <x:c r="B99" s="50" t="s"/>
      <x:c r="C99" s="51" t="s"/>
      <x:c r="D99" s="51" t="n">
        <x:v>443.1</x:v>
      </x:c>
      <x:c r="E99" s="51" t="s"/>
      <x:c r="F99" s="51" t="n">
        <x:v>0.01</x:v>
      </x:c>
      <x:c r="G99" s="51">
        <x:f>PRODUCT(C99:F99)</x:f>
      </x:c>
      <x:c r="H99" s="0" t="s"/>
    </x:row>
    <x:row r="100" spans="1:8">
      <x:c r="A100" s="50" t="s">
        <x:v>390</x:v>
      </x:c>
      <x:c r="B100" s="50" t="s"/>
      <x:c r="C100" s="51" t="n">
        <x:v>30</x:v>
      </x:c>
      <x:c r="D100" s="51" t="n">
        <x:v>20.8066666666667</x:v>
      </x:c>
      <x:c r="E100" s="51" t="s"/>
      <x:c r="F100" s="51" t="s"/>
      <x:c r="G100" s="51">
        <x:f>C100 * D100/100</x:f>
      </x:c>
    </x:row>
    <x:row r="102" spans="1:8" customFormat="1" ht="45" customHeight="1">
      <x:c r="A102" s="46" t="s">
        <x:v>410</x:v>
      </x:c>
      <x:c r="B102" s="46" t="s">
        <x:v>373</x:v>
      </x:c>
      <x:c r="C102" s="46" t="s">
        <x:v>36</x:v>
      </x:c>
      <x:c r="D102" s="47" t="s">
        <x:v>34</x:v>
      </x:c>
      <x:c r="E102" s="48" t="s">
        <x:v>37</x:v>
      </x:c>
      <x:c r="F102" s="48" t="s">
        <x:v>37</x:v>
      </x:c>
      <x:c r="G102" s="49">
        <x:f>SUM(G103:G105)</x:f>
      </x:c>
      <x:c r="H102" s="0" t="s"/>
    </x:row>
    <x:row r="103" spans="1:8">
      <x:c r="A103" s="50" t="s">
        <x:v>409</x:v>
      </x:c>
      <x:c r="B103" s="50" t="s"/>
      <x:c r="C103" s="51" t="s"/>
      <x:c r="D103" s="51" t="n">
        <x:v>1637.5</x:v>
      </x:c>
      <x:c r="E103" s="51" t="s"/>
      <x:c r="F103" s="51" t="n">
        <x:v>0.01</x:v>
      </x:c>
      <x:c r="G103" s="51">
        <x:f>PRODUCT(C103:F103)</x:f>
      </x:c>
      <x:c r="H103" s="0" t="s"/>
    </x:row>
    <x:row r="104" spans="1:8">
      <x:c r="A104" s="50" t="s">
        <x:v>389</x:v>
      </x:c>
      <x:c r="B104" s="50" t="s"/>
      <x:c r="C104" s="51" t="s"/>
      <x:c r="D104" s="51" t="n">
        <x:v>443.1</x:v>
      </x:c>
      <x:c r="E104" s="51" t="s"/>
      <x:c r="F104" s="51" t="n">
        <x:v>0.01</x:v>
      </x:c>
      <x:c r="G104" s="51">
        <x:f>PRODUCT(C104:F104)</x:f>
      </x:c>
      <x:c r="H104" s="0" t="s"/>
    </x:row>
    <x:row r="105" spans="1:8">
      <x:c r="A105" s="50" t="s">
        <x:v>390</x:v>
      </x:c>
      <x:c r="B105" s="50" t="s"/>
      <x:c r="C105" s="51" t="n">
        <x:v>30</x:v>
      </x:c>
      <x:c r="D105" s="51" t="n">
        <x:v>20.8066666666667</x:v>
      </x:c>
      <x:c r="E105" s="51" t="s"/>
      <x:c r="F105" s="51" t="s"/>
      <x:c r="G105" s="51">
        <x:f>C105 * D105/100</x:f>
      </x:c>
    </x:row>
    <x:row r="107" spans="1:8" customFormat="1" ht="45" customHeight="1">
      <x:c r="A107" s="46" t="s">
        <x:v>411</x:v>
      </x:c>
      <x:c r="B107" s="46" t="s">
        <x:v>373</x:v>
      </x:c>
      <x:c r="C107" s="46" t="s">
        <x:v>51</x:v>
      </x:c>
      <x:c r="D107" s="47" t="s">
        <x:v>52</x:v>
      </x:c>
      <x:c r="E107" s="48" t="s">
        <x:v>53</x:v>
      </x:c>
      <x:c r="F107" s="48" t="s">
        <x:v>53</x:v>
      </x:c>
      <x:c r="G107" s="49">
        <x:f>SUM(G108:G108)</x:f>
      </x:c>
      <x:c r="H107" s="0" t="s"/>
    </x:row>
    <x:row r="108" spans="1:8">
      <x:c r="A108" s="50" t="s">
        <x:v>412</x:v>
      </x:c>
      <x:c r="B108" s="50" t="s"/>
      <x:c r="C108" s="51" t="n">
        <x:v>2</x:v>
      </x:c>
      <x:c r="D108" s="51" t="s"/>
      <x:c r="E108" s="51" t="s"/>
      <x:c r="F108" s="51" t="n">
        <x:v>3.5</x:v>
      </x:c>
      <x:c r="G108" s="51">
        <x:f>PRODUCT(C108:F108)</x:f>
      </x:c>
      <x:c r="H108" s="0" t="s"/>
    </x:row>
    <x:row r="110" spans="1:8" customFormat="1" ht="45" customHeight="1">
      <x:c r="A110" s="46" t="s">
        <x:v>413</x:v>
      </x:c>
      <x:c r="B110" s="46" t="s">
        <x:v>373</x:v>
      </x:c>
      <x:c r="C110" s="46" t="s">
        <x:v>54</x:v>
      </x:c>
      <x:c r="D110" s="47" t="s">
        <x:v>13</x:v>
      </x:c>
      <x:c r="E110" s="48" t="s">
        <x:v>55</x:v>
      </x:c>
      <x:c r="F110" s="48" t="s">
        <x:v>55</x:v>
      </x:c>
      <x:c r="G110" s="49">
        <x:f>SUM(G111:G111)</x:f>
      </x:c>
      <x:c r="H110" s="0" t="s"/>
    </x:row>
    <x:row r="111" spans="1:8">
      <x:c r="A111" s="50" t="s">
        <x:v>412</x:v>
      </x:c>
      <x:c r="B111" s="50" t="s"/>
      <x:c r="C111" s="51" t="n">
        <x:v>2</x:v>
      </x:c>
      <x:c r="D111" s="51" t="s"/>
      <x:c r="E111" s="51" t="s"/>
      <x:c r="F111" s="51" t="s"/>
      <x:c r="G111" s="51">
        <x:f>PRODUCT(C111:F111)</x:f>
      </x:c>
      <x:c r="H111" s="0" t="s"/>
    </x:row>
    <x:row r="113" spans="1:8" customFormat="1" ht="45" customHeight="1">
      <x:c r="A113" s="46" t="s">
        <x:v>414</x:v>
      </x:c>
      <x:c r="B113" s="46" t="s">
        <x:v>373</x:v>
      </x:c>
      <x:c r="C113" s="46" t="s">
        <x:v>38</x:v>
      </x:c>
      <x:c r="D113" s="47" t="s">
        <x:v>39</x:v>
      </x:c>
      <x:c r="E113" s="48" t="s">
        <x:v>40</x:v>
      </x:c>
      <x:c r="F113" s="48" t="s">
        <x:v>40</x:v>
      </x:c>
      <x:c r="G113" s="49">
        <x:f>SUM(G114:G114)</x:f>
      </x:c>
      <x:c r="H113" s="0" t="s"/>
    </x:row>
    <x:row r="114" spans="1:8">
      <x:c r="A114" s="50" t="s"/>
      <x:c r="B114" s="50" t="s"/>
      <x:c r="C114" s="51" t="n">
        <x:v>0.5</x:v>
      </x:c>
      <x:c r="D114" s="51" t="s"/>
      <x:c r="E114" s="51" t="s"/>
      <x:c r="F114" s="51" t="s"/>
      <x:c r="G114" s="51">
        <x:f>PRODUCT(C114:F114)</x:f>
      </x:c>
      <x:c r="H114" s="0" t="s"/>
    </x:row>
    <x:row r="116" spans="1:8" customFormat="1" ht="45" customHeight="1">
      <x:c r="A116" s="46" t="s">
        <x:v>415</x:v>
      </x:c>
      <x:c r="B116" s="46" t="s">
        <x:v>373</x:v>
      </x:c>
      <x:c r="C116" s="46" t="s">
        <x:v>41</x:v>
      </x:c>
      <x:c r="D116" s="47" t="s">
        <x:v>39</x:v>
      </x:c>
      <x:c r="E116" s="48" t="s">
        <x:v>42</x:v>
      </x:c>
      <x:c r="F116" s="48" t="s">
        <x:v>42</x:v>
      </x:c>
      <x:c r="G116" s="49">
        <x:f>SUM(G117:G117)</x:f>
      </x:c>
      <x:c r="H116" s="0" t="s"/>
    </x:row>
    <x:row r="117" spans="1:8">
      <x:c r="A117" s="50" t="s"/>
      <x:c r="B117" s="50" t="s"/>
      <x:c r="C117" s="51" t="n">
        <x:v>0.04</x:v>
      </x:c>
      <x:c r="D117" s="51" t="s"/>
      <x:c r="E117" s="51" t="s"/>
      <x:c r="F117" s="51" t="s"/>
      <x:c r="G117" s="51">
        <x:f>PRODUCT(C117:F117)</x:f>
      </x:c>
      <x:c r="H117" s="0" t="s"/>
    </x:row>
    <x:row r="119" spans="1:8" customFormat="1" ht="45" customHeight="1">
      <x:c r="A119" s="46" t="s">
        <x:v>416</x:v>
      </x:c>
      <x:c r="B119" s="46" t="s">
        <x:v>373</x:v>
      </x:c>
      <x:c r="C119" s="46" t="s">
        <x:v>43</x:v>
      </x:c>
      <x:c r="D119" s="47" t="s">
        <x:v>39</x:v>
      </x:c>
      <x:c r="E119" s="48" t="s">
        <x:v>44</x:v>
      </x:c>
      <x:c r="F119" s="48" t="s">
        <x:v>44</x:v>
      </x:c>
      <x:c r="G119" s="49">
        <x:f>SUM(G120:G120)</x:f>
      </x:c>
      <x:c r="H119" s="0" t="s"/>
    </x:row>
    <x:row r="120" spans="1:8">
      <x:c r="A120" s="50" t="s"/>
      <x:c r="B120" s="50" t="s"/>
      <x:c r="C120" s="51" t="n">
        <x:v>1</x:v>
      </x:c>
      <x:c r="D120" s="51" t="s"/>
      <x:c r="E120" s="51" t="s"/>
      <x:c r="F120" s="51" t="s"/>
      <x:c r="G120" s="51">
        <x:f>PRODUCT(C120:F120)</x:f>
      </x:c>
      <x:c r="H120" s="0" t="s"/>
    </x:row>
    <x:row r="122" spans="1:8">
      <x:c r="B122" s="0" t="s">
        <x:v>371</x:v>
      </x:c>
      <x:c r="C122" s="44" t="s">
        <x:v>6</x:v>
      </x:c>
      <x:c r="D122" s="45" t="s">
        <x:v>7</x:v>
      </x:c>
      <x:c r="E122" s="44" t="s">
        <x:v>8</x:v>
      </x:c>
    </x:row>
    <x:row r="123" spans="1:8">
      <x:c r="B123" s="0" t="s">
        <x:v>371</x:v>
      </x:c>
      <x:c r="C123" s="44" t="s">
        <x:v>9</x:v>
      </x:c>
      <x:c r="D123" s="45" t="s">
        <x:v>56</x:v>
      </x:c>
      <x:c r="E123" s="44" t="s">
        <x:v>57</x:v>
      </x:c>
    </x:row>
    <x:row r="125" spans="1:8" customFormat="1" ht="45" customHeight="1">
      <x:c r="A125" s="46" t="s">
        <x:v>417</x:v>
      </x:c>
      <x:c r="B125" s="46" t="s">
        <x:v>373</x:v>
      </x:c>
      <x:c r="C125" s="46" t="s">
        <x:v>15</x:v>
      </x:c>
      <x:c r="D125" s="47" t="s">
        <x:v>13</x:v>
      </x:c>
      <x:c r="E125" s="48" t="s">
        <x:v>16</x:v>
      </x:c>
      <x:c r="F125" s="48" t="s">
        <x:v>16</x:v>
      </x:c>
      <x:c r="G125" s="49">
        <x:f>SUM(G126:G126)</x:f>
      </x:c>
      <x:c r="H125" s="0" t="s"/>
    </x:row>
    <x:row r="126" spans="1:8">
      <x:c r="A126" s="50" t="s"/>
      <x:c r="B126" s="50" t="s"/>
      <x:c r="C126" s="51" t="n">
        <x:v>1</x:v>
      </x:c>
      <x:c r="D126" s="51" t="s"/>
      <x:c r="E126" s="51" t="s"/>
      <x:c r="F126" s="51" t="s"/>
      <x:c r="G126" s="51">
        <x:f>PRODUCT(C126:F126)</x:f>
      </x:c>
      <x:c r="H126" s="0" t="s"/>
    </x:row>
    <x:row r="128" spans="1:8" customFormat="1" ht="45" customHeight="1">
      <x:c r="A128" s="46" t="s">
        <x:v>418</x:v>
      </x:c>
      <x:c r="B128" s="46" t="s">
        <x:v>373</x:v>
      </x:c>
      <x:c r="C128" s="46" t="s">
        <x:v>17</x:v>
      </x:c>
      <x:c r="D128" s="47" t="s">
        <x:v>18</x:v>
      </x:c>
      <x:c r="E128" s="48" t="s">
        <x:v>19</x:v>
      </x:c>
      <x:c r="F128" s="48" t="s">
        <x:v>19</x:v>
      </x:c>
      <x:c r="G128" s="49">
        <x:f>SUM(G129:G129)</x:f>
      </x:c>
      <x:c r="H128" s="0" t="s"/>
    </x:row>
    <x:row r="129" spans="1:8">
      <x:c r="A129" s="50" t="s">
        <x:v>419</x:v>
      </x:c>
      <x:c r="B129" s="50" t="s"/>
      <x:c r="C129" s="51" t="s"/>
      <x:c r="D129" s="51" t="n">
        <x:v>11</x:v>
      </x:c>
      <x:c r="E129" s="51" t="n">
        <x:v>4</x:v>
      </x:c>
      <x:c r="F129" s="51" t="n">
        <x:v>5</x:v>
      </x:c>
      <x:c r="G129" s="51">
        <x:f>PRODUCT(C129:F129)</x:f>
      </x:c>
      <x:c r="H129" s="0" t="s"/>
    </x:row>
    <x:row r="131" spans="1:8" customFormat="1" ht="45" customHeight="1">
      <x:c r="A131" s="46" t="s">
        <x:v>420</x:v>
      </x:c>
      <x:c r="B131" s="46" t="s">
        <x:v>373</x:v>
      </x:c>
      <x:c r="C131" s="46" t="s">
        <x:v>20</x:v>
      </x:c>
      <x:c r="D131" s="47" t="s">
        <x:v>18</x:v>
      </x:c>
      <x:c r="E131" s="48" t="s">
        <x:v>21</x:v>
      </x:c>
      <x:c r="F131" s="48" t="s">
        <x:v>21</x:v>
      </x:c>
      <x:c r="G131" s="49">
        <x:f>SUM(G132:G132)</x:f>
      </x:c>
      <x:c r="H131" s="0" t="s"/>
    </x:row>
    <x:row r="132" spans="1:8">
      <x:c r="A132" s="50" t="s">
        <x:v>379</x:v>
      </x:c>
      <x:c r="B132" s="50" t="s"/>
      <x:c r="C132" s="51" t="s"/>
      <x:c r="D132" s="51" t="n">
        <x:v>3</x:v>
      </x:c>
      <x:c r="E132" s="51" t="n">
        <x:v>4</x:v>
      </x:c>
      <x:c r="F132" s="51" t="n">
        <x:v>7</x:v>
      </x:c>
      <x:c r="G132" s="51">
        <x:f>PRODUCT(C132:F132)</x:f>
      </x:c>
      <x:c r="H132" s="0" t="s"/>
    </x:row>
    <x:row r="134" spans="1:8" customFormat="1" ht="45" customHeight="1">
      <x:c r="A134" s="46" t="s">
        <x:v>421</x:v>
      </x:c>
      <x:c r="B134" s="46" t="s">
        <x:v>373</x:v>
      </x:c>
      <x:c r="C134" s="46" t="s">
        <x:v>22</x:v>
      </x:c>
      <x:c r="D134" s="47" t="s">
        <x:v>18</x:v>
      </x:c>
      <x:c r="E134" s="48" t="s">
        <x:v>23</x:v>
      </x:c>
      <x:c r="F134" s="48" t="s">
        <x:v>23</x:v>
      </x:c>
      <x:c r="G134" s="49">
        <x:f>SUM(G135:G135)</x:f>
      </x:c>
      <x:c r="H134" s="0" t="s"/>
    </x:row>
    <x:row r="135" spans="1:8">
      <x:c r="A135" s="50" t="s">
        <x:v>379</x:v>
      </x:c>
      <x:c r="B135" s="50" t="s"/>
      <x:c r="C135" s="51" t="s"/>
      <x:c r="D135" s="51" t="n">
        <x:v>3</x:v>
      </x:c>
      <x:c r="E135" s="51" t="n">
        <x:v>4</x:v>
      </x:c>
      <x:c r="F135" s="51" t="s"/>
      <x:c r="G135" s="51">
        <x:f>PRODUCT(C135:F135)</x:f>
      </x:c>
      <x:c r="H135" s="0" t="s"/>
    </x:row>
    <x:row r="137" spans="1:8" customFormat="1" ht="45" customHeight="1">
      <x:c r="A137" s="46" t="s">
        <x:v>422</x:v>
      </x:c>
      <x:c r="B137" s="46" t="s">
        <x:v>373</x:v>
      </x:c>
      <x:c r="C137" s="46" t="s">
        <x:v>24</x:v>
      </x:c>
      <x:c r="D137" s="47" t="s">
        <x:v>25</x:v>
      </x:c>
      <x:c r="E137" s="48" t="s">
        <x:v>26</x:v>
      </x:c>
      <x:c r="F137" s="48" t="s">
        <x:v>26</x:v>
      </x:c>
      <x:c r="G137" s="49">
        <x:f>SUM(G138:G138)</x:f>
      </x:c>
      <x:c r="H137" s="0" t="s"/>
    </x:row>
    <x:row r="138" spans="1:8">
      <x:c r="A138" s="50" t="s">
        <x:v>379</x:v>
      </x:c>
      <x:c r="B138" s="50" t="s"/>
      <x:c r="C138" s="51" t="n">
        <x:v>2.4</x:v>
      </x:c>
      <x:c r="D138" s="51" t="n">
        <x:v>3</x:v>
      </x:c>
      <x:c r="E138" s="51" t="n">
        <x:v>4</x:v>
      </x:c>
      <x:c r="F138" s="51" t="n">
        <x:v>0.07</x:v>
      </x:c>
      <x:c r="G138" s="51">
        <x:f>PRODUCT(C138:F138)</x:f>
      </x:c>
      <x:c r="H138" s="0" t="s"/>
    </x:row>
    <x:row r="140" spans="1:8" customFormat="1" ht="45" customHeight="1">
      <x:c r="A140" s="46" t="s">
        <x:v>423</x:v>
      </x:c>
      <x:c r="B140" s="46" t="s">
        <x:v>373</x:v>
      </x:c>
      <x:c r="C140" s="46" t="s">
        <x:v>27</x:v>
      </x:c>
      <x:c r="D140" s="47" t="s">
        <x:v>18</x:v>
      </x:c>
      <x:c r="E140" s="48" t="s">
        <x:v>28</x:v>
      </x:c>
      <x:c r="F140" s="48" t="s">
        <x:v>28</x:v>
      </x:c>
      <x:c r="G140" s="49">
        <x:f>SUM(G141:G141)</x:f>
      </x:c>
      <x:c r="H140" s="0" t="s"/>
    </x:row>
    <x:row r="141" spans="1:8">
      <x:c r="A141" s="50" t="s">
        <x:v>383</x:v>
      </x:c>
      <x:c r="B141" s="50" t="s"/>
      <x:c r="C141" s="51" t="s"/>
      <x:c r="D141" s="51" t="n">
        <x:v>11</x:v>
      </x:c>
      <x:c r="E141" s="51" t="n">
        <x:v>4</x:v>
      </x:c>
      <x:c r="F141" s="51" t="s"/>
      <x:c r="G141" s="51">
        <x:f>PRODUCT(C141:F141)</x:f>
      </x:c>
      <x:c r="H141" s="0" t="s"/>
    </x:row>
    <x:row r="143" spans="1:8" customFormat="1" ht="45" customHeight="1">
      <x:c r="A143" s="46" t="s">
        <x:v>424</x:v>
      </x:c>
      <x:c r="B143" s="46" t="s">
        <x:v>373</x:v>
      </x:c>
      <x:c r="C143" s="46" t="s">
        <x:v>31</x:v>
      </x:c>
      <x:c r="D143" s="47" t="s">
        <x:v>25</x:v>
      </x:c>
      <x:c r="E143" s="48" t="s">
        <x:v>32</x:v>
      </x:c>
      <x:c r="F143" s="48" t="s">
        <x:v>32</x:v>
      </x:c>
      <x:c r="G143" s="49">
        <x:f>SUM(G144:G144)</x:f>
      </x:c>
      <x:c r="H143" s="0" t="s"/>
    </x:row>
    <x:row r="144" spans="1:8">
      <x:c r="A144" s="50" t="s">
        <x:v>383</x:v>
      </x:c>
      <x:c r="B144" s="50" t="s"/>
      <x:c r="C144" s="51" t="n">
        <x:v>2.4</x:v>
      </x:c>
      <x:c r="D144" s="51" t="n">
        <x:v>11</x:v>
      </x:c>
      <x:c r="E144" s="51" t="n">
        <x:v>4</x:v>
      </x:c>
      <x:c r="F144" s="51" t="n">
        <x:v>0.05</x:v>
      </x:c>
      <x:c r="G144" s="51">
        <x:f>PRODUCT(C144:F144)</x:f>
      </x:c>
      <x:c r="H144" s="0" t="s"/>
    </x:row>
    <x:row r="146" spans="1:8" customFormat="1" ht="45" customHeight="1">
      <x:c r="A146" s="46" t="s">
        <x:v>425</x:v>
      </x:c>
      <x:c r="B146" s="46" t="s">
        <x:v>373</x:v>
      </x:c>
      <x:c r="C146" s="46" t="s">
        <x:v>33</x:v>
      </x:c>
      <x:c r="D146" s="47" t="s">
        <x:v>34</x:v>
      </x:c>
      <x:c r="E146" s="48" t="s">
        <x:v>35</x:v>
      </x:c>
      <x:c r="F146" s="48" t="s">
        <x:v>35</x:v>
      </x:c>
      <x:c r="G146" s="49">
        <x:f>SUM(G147:G149)</x:f>
      </x:c>
      <x:c r="H146" s="0" t="s"/>
    </x:row>
    <x:row r="147" spans="1:8">
      <x:c r="A147" s="50" t="s">
        <x:v>409</x:v>
      </x:c>
      <x:c r="B147" s="50" t="s"/>
      <x:c r="C147" s="51" t="s"/>
      <x:c r="D147" s="51" t="n">
        <x:v>220</x:v>
      </x:c>
      <x:c r="E147" s="51" t="s"/>
      <x:c r="F147" s="51" t="n">
        <x:v>0.01</x:v>
      </x:c>
      <x:c r="G147" s="51">
        <x:f>PRODUCT(C147:F147)</x:f>
      </x:c>
      <x:c r="H147" s="0" t="s"/>
    </x:row>
    <x:row r="148" spans="1:8">
      <x:c r="A148" s="50" t="s">
        <x:v>426</x:v>
      </x:c>
      <x:c r="B148" s="50" t="s"/>
      <x:c r="C148" s="51" t="s"/>
      <x:c r="D148" s="51" t="n">
        <x:v>84</x:v>
      </x:c>
      <x:c r="E148" s="51" t="s"/>
      <x:c r="F148" s="51" t="n">
        <x:v>0.01</x:v>
      </x:c>
      <x:c r="G148" s="51">
        <x:f>PRODUCT(C148:F148)</x:f>
      </x:c>
      <x:c r="H148" s="0" t="s"/>
    </x:row>
    <x:row r="149" spans="1:8">
      <x:c r="A149" s="50" t="s">
        <x:v>390</x:v>
      </x:c>
      <x:c r="B149" s="50" t="s"/>
      <x:c r="C149" s="51" t="n">
        <x:v>30</x:v>
      </x:c>
      <x:c r="D149" s="51" t="n">
        <x:v>3.04</x:v>
      </x:c>
      <x:c r="E149" s="51" t="s"/>
      <x:c r="F149" s="51" t="s"/>
      <x:c r="G149" s="51">
        <x:f>C149 * D149/100</x:f>
      </x:c>
    </x:row>
    <x:row r="151" spans="1:8" customFormat="1" ht="45" customHeight="1">
      <x:c r="A151" s="46" t="s">
        <x:v>427</x:v>
      </x:c>
      <x:c r="B151" s="46" t="s">
        <x:v>373</x:v>
      </x:c>
      <x:c r="C151" s="46" t="s">
        <x:v>36</x:v>
      </x:c>
      <x:c r="D151" s="47" t="s">
        <x:v>34</x:v>
      </x:c>
      <x:c r="E151" s="48" t="s">
        <x:v>37</x:v>
      </x:c>
      <x:c r="F151" s="48" t="s">
        <x:v>37</x:v>
      </x:c>
      <x:c r="G151" s="49">
        <x:f>SUM(G152:G154)</x:f>
      </x:c>
      <x:c r="H151" s="0" t="s"/>
    </x:row>
    <x:row r="152" spans="1:8">
      <x:c r="A152" s="50" t="s">
        <x:v>409</x:v>
      </x:c>
      <x:c r="B152" s="50" t="s"/>
      <x:c r="C152" s="51" t="s"/>
      <x:c r="D152" s="51" t="n">
        <x:v>220</x:v>
      </x:c>
      <x:c r="E152" s="51" t="s"/>
      <x:c r="F152" s="51" t="n">
        <x:v>0.01</x:v>
      </x:c>
      <x:c r="G152" s="51">
        <x:f>PRODUCT(C152:F152)</x:f>
      </x:c>
      <x:c r="H152" s="0" t="s"/>
    </x:row>
    <x:row r="153" spans="1:8">
      <x:c r="A153" s="50" t="s">
        <x:v>426</x:v>
      </x:c>
      <x:c r="B153" s="50" t="s"/>
      <x:c r="C153" s="51" t="s"/>
      <x:c r="D153" s="51" t="n">
        <x:v>84</x:v>
      </x:c>
      <x:c r="E153" s="51" t="s"/>
      <x:c r="F153" s="51" t="n">
        <x:v>0.01</x:v>
      </x:c>
      <x:c r="G153" s="51">
        <x:f>PRODUCT(C153:F153)</x:f>
      </x:c>
      <x:c r="H153" s="0" t="s"/>
    </x:row>
    <x:row r="154" spans="1:8">
      <x:c r="A154" s="50" t="s">
        <x:v>390</x:v>
      </x:c>
      <x:c r="B154" s="50" t="s"/>
      <x:c r="C154" s="51" t="n">
        <x:v>30</x:v>
      </x:c>
      <x:c r="D154" s="51" t="n">
        <x:v>3.04</x:v>
      </x:c>
      <x:c r="E154" s="51" t="s"/>
      <x:c r="F154" s="51" t="s"/>
      <x:c r="G154" s="51">
        <x:f>C154 * D154/100</x:f>
      </x:c>
    </x:row>
    <x:row r="156" spans="1:8" customFormat="1" ht="45" customHeight="1">
      <x:c r="A156" s="46" t="s">
        <x:v>428</x:v>
      </x:c>
      <x:c r="B156" s="46" t="s">
        <x:v>373</x:v>
      </x:c>
      <x:c r="C156" s="46" t="s">
        <x:v>59</x:v>
      </x:c>
      <x:c r="D156" s="47" t="s">
        <x:v>13</x:v>
      </x:c>
      <x:c r="E156" s="48" t="s">
        <x:v>60</x:v>
      </x:c>
      <x:c r="F156" s="48" t="s">
        <x:v>60</x:v>
      </x:c>
      <x:c r="G156" s="49">
        <x:f>SUM(G157:G157)</x:f>
      </x:c>
      <x:c r="H156" s="0" t="s"/>
    </x:row>
    <x:row r="157" spans="1:8">
      <x:c r="A157" s="50" t="s">
        <x:v>429</x:v>
      </x:c>
      <x:c r="B157" s="50" t="s"/>
      <x:c r="C157" s="51" t="n">
        <x:v>0.5</x:v>
      </x:c>
      <x:c r="D157" s="51" t="s"/>
      <x:c r="E157" s="51" t="s"/>
      <x:c r="F157" s="51" t="s"/>
      <x:c r="G157" s="51">
        <x:f>PRODUCT(C157:F157)</x:f>
      </x:c>
      <x:c r="H157" s="0" t="s"/>
    </x:row>
    <x:row r="159" spans="1:8" customFormat="1" ht="45" customHeight="1">
      <x:c r="A159" s="46" t="s">
        <x:v>430</x:v>
      </x:c>
      <x:c r="B159" s="46" t="s">
        <x:v>373</x:v>
      </x:c>
      <x:c r="C159" s="46" t="s">
        <x:v>41</x:v>
      </x:c>
      <x:c r="D159" s="47" t="s">
        <x:v>39</x:v>
      </x:c>
      <x:c r="E159" s="48" t="s">
        <x:v>42</x:v>
      </x:c>
      <x:c r="F159" s="48" t="s">
        <x:v>42</x:v>
      </x:c>
      <x:c r="G159" s="49">
        <x:f>SUM(G160:G160)</x:f>
      </x:c>
      <x:c r="H159" s="0" t="s"/>
    </x:row>
    <x:row r="160" spans="1:8">
      <x:c r="A160" s="50" t="s"/>
      <x:c r="B160" s="50" t="s"/>
      <x:c r="C160" s="51" t="n">
        <x:v>0.01</x:v>
      </x:c>
      <x:c r="D160" s="51" t="s"/>
      <x:c r="E160" s="51" t="s"/>
      <x:c r="F160" s="51" t="s"/>
      <x:c r="G160" s="51">
        <x:f>PRODUCT(C160:F160)</x:f>
      </x:c>
      <x:c r="H160" s="0" t="s"/>
    </x:row>
    <x:row r="162" spans="1:8" customFormat="1" ht="45" customHeight="1">
      <x:c r="A162" s="46" t="s">
        <x:v>431</x:v>
      </x:c>
      <x:c r="B162" s="46" t="s">
        <x:v>373</x:v>
      </x:c>
      <x:c r="C162" s="46" t="s">
        <x:v>43</x:v>
      </x:c>
      <x:c r="D162" s="47" t="s">
        <x:v>39</x:v>
      </x:c>
      <x:c r="E162" s="48" t="s">
        <x:v>44</x:v>
      </x:c>
      <x:c r="F162" s="48" t="s">
        <x:v>44</x:v>
      </x:c>
      <x:c r="G162" s="49">
        <x:f>SUM(G163:G163)</x:f>
      </x:c>
      <x:c r="H162" s="0" t="s"/>
    </x:row>
    <x:row r="163" spans="1:8">
      <x:c r="A163" s="50" t="s"/>
      <x:c r="B163" s="50" t="s"/>
      <x:c r="C163" s="51" t="n">
        <x:v>1</x:v>
      </x:c>
      <x:c r="D163" s="51" t="s"/>
      <x:c r="E163" s="51" t="s"/>
      <x:c r="F163" s="51" t="s"/>
      <x:c r="G163" s="51">
        <x:f>PRODUCT(C163:F163)</x:f>
      </x:c>
      <x:c r="H163" s="0" t="s"/>
    </x:row>
    <x:row r="165" spans="1:8">
      <x:c r="B165" s="0" t="s">
        <x:v>371</x:v>
      </x:c>
      <x:c r="C165" s="44" t="s">
        <x:v>6</x:v>
      </x:c>
      <x:c r="D165" s="45" t="s">
        <x:v>7</x:v>
      </x:c>
      <x:c r="E165" s="44" t="s">
        <x:v>8</x:v>
      </x:c>
    </x:row>
    <x:row r="166" spans="1:8">
      <x:c r="B166" s="0" t="s">
        <x:v>371</x:v>
      </x:c>
      <x:c r="C166" s="44" t="s">
        <x:v>9</x:v>
      </x:c>
      <x:c r="D166" s="45" t="s">
        <x:v>61</x:v>
      </x:c>
      <x:c r="E166" s="44" t="s">
        <x:v>62</x:v>
      </x:c>
    </x:row>
    <x:row r="168" spans="1:8" customFormat="1" ht="45" customHeight="1">
      <x:c r="A168" s="46" t="s">
        <x:v>432</x:v>
      </x:c>
      <x:c r="B168" s="46" t="s">
        <x:v>373</x:v>
      </x:c>
      <x:c r="C168" s="46" t="s">
        <x:v>12</x:v>
      </x:c>
      <x:c r="D168" s="47" t="s">
        <x:v>13</x:v>
      </x:c>
      <x:c r="E168" s="48" t="s">
        <x:v>14</x:v>
      </x:c>
      <x:c r="F168" s="48" t="s">
        <x:v>14</x:v>
      </x:c>
      <x:c r="G168" s="49">
        <x:f>SUM(G169:G169)</x:f>
      </x:c>
      <x:c r="H168" s="0" t="s"/>
    </x:row>
    <x:row r="169" spans="1:8">
      <x:c r="A169" s="50" t="s">
        <x:v>396</x:v>
      </x:c>
      <x:c r="B169" s="50" t="s"/>
      <x:c r="C169" s="51" t="n">
        <x:v>13</x:v>
      </x:c>
      <x:c r="D169" s="51" t="s"/>
      <x:c r="E169" s="51" t="s"/>
      <x:c r="F169" s="51" t="s"/>
      <x:c r="G169" s="51">
        <x:f>PRODUCT(C169:F169)</x:f>
      </x:c>
      <x:c r="H169" s="0" t="s"/>
    </x:row>
    <x:row r="171" spans="1:8" customFormat="1" ht="45" customHeight="1">
      <x:c r="A171" s="46" t="s">
        <x:v>433</x:v>
      </x:c>
      <x:c r="B171" s="46" t="s">
        <x:v>373</x:v>
      </x:c>
      <x:c r="C171" s="46" t="s">
        <x:v>15</x:v>
      </x:c>
      <x:c r="D171" s="47" t="s">
        <x:v>13</x:v>
      </x:c>
      <x:c r="E171" s="48" t="s">
        <x:v>16</x:v>
      </x:c>
      <x:c r="F171" s="48" t="s">
        <x:v>16</x:v>
      </x:c>
      <x:c r="G171" s="49">
        <x:f>SUM(G172:G172)</x:f>
      </x:c>
      <x:c r="H171" s="0" t="s"/>
    </x:row>
    <x:row r="172" spans="1:8">
      <x:c r="A172" s="50" t="s"/>
      <x:c r="B172" s="50" t="s"/>
      <x:c r="C172" s="51" t="n">
        <x:v>1</x:v>
      </x:c>
      <x:c r="D172" s="51" t="s"/>
      <x:c r="E172" s="51" t="s"/>
      <x:c r="F172" s="51" t="s"/>
      <x:c r="G172" s="51">
        <x:f>PRODUCT(C172:F172)</x:f>
      </x:c>
      <x:c r="H172" s="0" t="s"/>
    </x:row>
    <x:row r="174" spans="1:8" customFormat="1" ht="45" customHeight="1">
      <x:c r="A174" s="46" t="s">
        <x:v>434</x:v>
      </x:c>
      <x:c r="B174" s="46" t="s">
        <x:v>373</x:v>
      </x:c>
      <x:c r="C174" s="46" t="s">
        <x:v>17</x:v>
      </x:c>
      <x:c r="D174" s="47" t="s">
        <x:v>18</x:v>
      </x:c>
      <x:c r="E174" s="48" t="s">
        <x:v>19</x:v>
      </x:c>
      <x:c r="F174" s="48" t="s">
        <x:v>19</x:v>
      </x:c>
      <x:c r="G174" s="49">
        <x:f>SUM(G175:G176)</x:f>
      </x:c>
      <x:c r="H174" s="0" t="s"/>
    </x:row>
    <x:row r="175" spans="1:8">
      <x:c r="A175" s="50" t="s">
        <x:v>377</x:v>
      </x:c>
      <x:c r="B175" s="50" t="s"/>
      <x:c r="C175" s="51" t="s"/>
      <x:c r="D175" s="51" t="n">
        <x:v>190</x:v>
      </x:c>
      <x:c r="E175" s="51" t="s"/>
      <x:c r="F175" s="51" t="n">
        <x:v>5</x:v>
      </x:c>
      <x:c r="G175" s="51">
        <x:f>PRODUCT(C175:F175)</x:f>
      </x:c>
      <x:c r="H175" s="0" t="s"/>
    </x:row>
    <x:row r="176" spans="1:8">
      <x:c r="A176" s="50" t="s">
        <x:v>435</x:v>
      </x:c>
      <x:c r="B176" s="50" t="s"/>
      <x:c r="C176" s="51" t="s"/>
      <x:c r="D176" s="51" t="n">
        <x:v>510</x:v>
      </x:c>
      <x:c r="E176" s="51" t="s"/>
      <x:c r="F176" s="51" t="n">
        <x:v>2.5</x:v>
      </x:c>
      <x:c r="G176" s="51">
        <x:f>PRODUCT(C176:F176)</x:f>
      </x:c>
      <x:c r="H176" s="0" t="s"/>
    </x:row>
    <x:row r="178" spans="1:8" customFormat="1" ht="45" customHeight="1">
      <x:c r="A178" s="46" t="s">
        <x:v>436</x:v>
      </x:c>
      <x:c r="B178" s="46" t="s">
        <x:v>373</x:v>
      </x:c>
      <x:c r="C178" s="46" t="s">
        <x:v>20</x:v>
      </x:c>
      <x:c r="D178" s="47" t="s">
        <x:v>18</x:v>
      </x:c>
      <x:c r="E178" s="48" t="s">
        <x:v>21</x:v>
      </x:c>
      <x:c r="F178" s="48" t="s">
        <x:v>21</x:v>
      </x:c>
      <x:c r="G178" s="49">
        <x:f>SUM(G179:G179)</x:f>
      </x:c>
      <x:c r="H178" s="0" t="s"/>
    </x:row>
    <x:row r="179" spans="1:8">
      <x:c r="A179" s="50" t="s">
        <x:v>379</x:v>
      </x:c>
      <x:c r="B179" s="50" t="s"/>
      <x:c r="C179" s="51" t="s"/>
      <x:c r="D179" s="51" t="n">
        <x:v>190</x:v>
      </x:c>
      <x:c r="E179" s="51" t="s"/>
      <x:c r="F179" s="51" t="n">
        <x:v>7</x:v>
      </x:c>
      <x:c r="G179" s="51">
        <x:f>PRODUCT(C179:F179)</x:f>
      </x:c>
      <x:c r="H179" s="0" t="s"/>
    </x:row>
    <x:row r="181" spans="1:8" customFormat="1" ht="45" customHeight="1">
      <x:c r="A181" s="46" t="s">
        <x:v>437</x:v>
      </x:c>
      <x:c r="B181" s="46" t="s">
        <x:v>373</x:v>
      </x:c>
      <x:c r="C181" s="46" t="s">
        <x:v>22</x:v>
      </x:c>
      <x:c r="D181" s="47" t="s">
        <x:v>18</x:v>
      </x:c>
      <x:c r="E181" s="48" t="s">
        <x:v>23</x:v>
      </x:c>
      <x:c r="F181" s="48" t="s">
        <x:v>23</x:v>
      </x:c>
      <x:c r="G181" s="49">
        <x:f>SUM(G182:G182)</x:f>
      </x:c>
      <x:c r="H181" s="0" t="s"/>
    </x:row>
    <x:row r="182" spans="1:8">
      <x:c r="A182" s="50" t="s">
        <x:v>379</x:v>
      </x:c>
      <x:c r="B182" s="50" t="s"/>
      <x:c r="C182" s="51" t="s"/>
      <x:c r="D182" s="51" t="n">
        <x:v>190</x:v>
      </x:c>
      <x:c r="E182" s="51" t="s"/>
      <x:c r="F182" s="51" t="s"/>
      <x:c r="G182" s="51">
        <x:f>PRODUCT(C182:F182)</x:f>
      </x:c>
      <x:c r="H182" s="0" t="s"/>
    </x:row>
    <x:row r="184" spans="1:8" customFormat="1" ht="45" customHeight="1">
      <x:c r="A184" s="46" t="s">
        <x:v>438</x:v>
      </x:c>
      <x:c r="B184" s="46" t="s">
        <x:v>373</x:v>
      </x:c>
      <x:c r="C184" s="46" t="s">
        <x:v>24</x:v>
      </x:c>
      <x:c r="D184" s="47" t="s">
        <x:v>25</x:v>
      </x:c>
      <x:c r="E184" s="48" t="s">
        <x:v>26</x:v>
      </x:c>
      <x:c r="F184" s="48" t="s">
        <x:v>26</x:v>
      </x:c>
      <x:c r="G184" s="49">
        <x:f>SUM(G185:G185)</x:f>
      </x:c>
      <x:c r="H184" s="0" t="s"/>
    </x:row>
    <x:row r="185" spans="1:8">
      <x:c r="A185" s="50" t="s">
        <x:v>379</x:v>
      </x:c>
      <x:c r="B185" s="50" t="s"/>
      <x:c r="C185" s="51" t="n">
        <x:v>2.4</x:v>
      </x:c>
      <x:c r="D185" s="51" t="n">
        <x:v>190</x:v>
      </x:c>
      <x:c r="E185" s="51" t="s"/>
      <x:c r="F185" s="51" t="n">
        <x:v>0.07</x:v>
      </x:c>
      <x:c r="G185" s="51">
        <x:f>PRODUCT(C185:F185)</x:f>
      </x:c>
      <x:c r="H185" s="0" t="s"/>
    </x:row>
    <x:row r="187" spans="1:8" customFormat="1" ht="45" customHeight="1">
      <x:c r="A187" s="46" t="s">
        <x:v>439</x:v>
      </x:c>
      <x:c r="B187" s="46" t="s">
        <x:v>373</x:v>
      </x:c>
      <x:c r="C187" s="46" t="s">
        <x:v>27</x:v>
      </x:c>
      <x:c r="D187" s="47" t="s">
        <x:v>18</x:v>
      </x:c>
      <x:c r="E187" s="48" t="s">
        <x:v>28</x:v>
      </x:c>
      <x:c r="F187" s="48" t="s">
        <x:v>28</x:v>
      </x:c>
      <x:c r="G187" s="49">
        <x:f>SUM(G188:G188)</x:f>
      </x:c>
      <x:c r="H187" s="0" t="s"/>
    </x:row>
    <x:row r="188" spans="1:8">
      <x:c r="A188" s="50" t="s">
        <x:v>383</x:v>
      </x:c>
      <x:c r="B188" s="50" t="s"/>
      <x:c r="C188" s="51" t="s"/>
      <x:c r="D188" s="51" t="n">
        <x:v>930</x:v>
      </x:c>
      <x:c r="E188" s="51" t="s"/>
      <x:c r="F188" s="51" t="s"/>
      <x:c r="G188" s="51">
        <x:f>PRODUCT(C188:F188)</x:f>
      </x:c>
      <x:c r="H188" s="0" t="s"/>
    </x:row>
    <x:row r="190" spans="1:8" customFormat="1" ht="45" customHeight="1">
      <x:c r="A190" s="46" t="s">
        <x:v>440</x:v>
      </x:c>
      <x:c r="B190" s="46" t="s">
        <x:v>373</x:v>
      </x:c>
      <x:c r="C190" s="46" t="s">
        <x:v>29</x:v>
      </x:c>
      <x:c r="D190" s="47" t="s">
        <x:v>18</x:v>
      </x:c>
      <x:c r="E190" s="48" t="s">
        <x:v>30</x:v>
      </x:c>
      <x:c r="F190" s="48" t="s">
        <x:v>30</x:v>
      </x:c>
      <x:c r="G190" s="49">
        <x:f>SUM(G191:G191)</x:f>
      </x:c>
      <x:c r="H190" s="0" t="s"/>
    </x:row>
    <x:row r="191" spans="1:8">
      <x:c r="A191" s="50" t="s">
        <x:v>441</x:v>
      </x:c>
      <x:c r="B191" s="50" t="s"/>
      <x:c r="C191" s="51" t="s"/>
      <x:c r="D191" s="51" t="n">
        <x:v>930</x:v>
      </x:c>
      <x:c r="E191" s="51" t="s"/>
      <x:c r="F191" s="51" t="n">
        <x:v>0.8</x:v>
      </x:c>
      <x:c r="G191" s="51">
        <x:f>PRODUCT(C191:F191)</x:f>
      </x:c>
      <x:c r="H191" s="0" t="s"/>
    </x:row>
    <x:row r="193" spans="1:8" customFormat="1" ht="45" customHeight="1">
      <x:c r="A193" s="46" t="s">
        <x:v>442</x:v>
      </x:c>
      <x:c r="B193" s="46" t="s">
        <x:v>373</x:v>
      </x:c>
      <x:c r="C193" s="46" t="s">
        <x:v>31</x:v>
      </x:c>
      <x:c r="D193" s="47" t="s">
        <x:v>25</x:v>
      </x:c>
      <x:c r="E193" s="48" t="s">
        <x:v>32</x:v>
      </x:c>
      <x:c r="F193" s="48" t="s">
        <x:v>32</x:v>
      </x:c>
      <x:c r="G193" s="49">
        <x:f>SUM(G194:G194)</x:f>
      </x:c>
      <x:c r="H193" s="0" t="s"/>
    </x:row>
    <x:row r="194" spans="1:8">
      <x:c r="A194" s="50" t="s">
        <x:v>383</x:v>
      </x:c>
      <x:c r="B194" s="50" t="s"/>
      <x:c r="C194" s="51" t="n">
        <x:v>2.4</x:v>
      </x:c>
      <x:c r="D194" s="51" t="n">
        <x:v>930</x:v>
      </x:c>
      <x:c r="E194" s="51" t="s"/>
      <x:c r="F194" s="51" t="n">
        <x:v>0.05</x:v>
      </x:c>
      <x:c r="G194" s="51">
        <x:f>PRODUCT(C194:F194)</x:f>
      </x:c>
      <x:c r="H194" s="0" t="s"/>
    </x:row>
    <x:row r="196" spans="1:8" customFormat="1" ht="45" customHeight="1">
      <x:c r="A196" s="46" t="s">
        <x:v>443</x:v>
      </x:c>
      <x:c r="B196" s="46" t="s">
        <x:v>373</x:v>
      </x:c>
      <x:c r="C196" s="46" t="s">
        <x:v>49</x:v>
      </x:c>
      <x:c r="D196" s="47" t="s">
        <x:v>13</x:v>
      </x:c>
      <x:c r="E196" s="48" t="s">
        <x:v>50</x:v>
      </x:c>
      <x:c r="F196" s="48" t="s">
        <x:v>50</x:v>
      </x:c>
      <x:c r="G196" s="49">
        <x:f>SUM(G197:G197)</x:f>
      </x:c>
      <x:c r="H196" s="0" t="s"/>
    </x:row>
    <x:row r="197" spans="1:8">
      <x:c r="A197" s="50" t="s"/>
      <x:c r="B197" s="50" t="s"/>
      <x:c r="C197" s="51" t="n">
        <x:v>1</x:v>
      </x:c>
      <x:c r="D197" s="51" t="s"/>
      <x:c r="E197" s="51" t="s"/>
      <x:c r="F197" s="51" t="s"/>
      <x:c r="G197" s="51">
        <x:f>PRODUCT(C197:F197)</x:f>
      </x:c>
      <x:c r="H197" s="0" t="s"/>
    </x:row>
    <x:row r="199" spans="1:8" customFormat="1" ht="45" customHeight="1">
      <x:c r="A199" s="46" t="s">
        <x:v>444</x:v>
      </x:c>
      <x:c r="B199" s="46" t="s">
        <x:v>373</x:v>
      </x:c>
      <x:c r="C199" s="46" t="s">
        <x:v>33</x:v>
      </x:c>
      <x:c r="D199" s="47" t="s">
        <x:v>34</x:v>
      </x:c>
      <x:c r="E199" s="48" t="s">
        <x:v>35</x:v>
      </x:c>
      <x:c r="F199" s="48" t="s">
        <x:v>35</x:v>
      </x:c>
      <x:c r="G199" s="49">
        <x:f>SUM(G200:G202)</x:f>
      </x:c>
      <x:c r="H199" s="0" t="s"/>
    </x:row>
    <x:row r="200" spans="1:8">
      <x:c r="A200" s="50" t="s">
        <x:v>409</x:v>
      </x:c>
      <x:c r="B200" s="50" t="s"/>
      <x:c r="C200" s="51" t="s"/>
      <x:c r="D200" s="51" t="n">
        <x:v>2225</x:v>
      </x:c>
      <x:c r="E200" s="51" t="s"/>
      <x:c r="F200" s="51" t="n">
        <x:v>0.01</x:v>
      </x:c>
      <x:c r="G200" s="51">
        <x:f>PRODUCT(C200:F200)</x:f>
      </x:c>
      <x:c r="H200" s="0" t="s"/>
    </x:row>
    <x:row r="201" spans="1:8">
      <x:c r="A201" s="50" t="s">
        <x:v>389</x:v>
      </x:c>
      <x:c r="B201" s="50" t="s"/>
      <x:c r="C201" s="51" t="s"/>
      <x:c r="D201" s="51" t="n">
        <x:v>1330</x:v>
      </x:c>
      <x:c r="E201" s="51" t="s"/>
      <x:c r="F201" s="51" t="n">
        <x:v>0.01</x:v>
      </x:c>
      <x:c r="G201" s="51">
        <x:f>PRODUCT(C201:F201)</x:f>
      </x:c>
      <x:c r="H201" s="0" t="s"/>
    </x:row>
    <x:row r="202" spans="1:8">
      <x:c r="A202" s="50" t="s">
        <x:v>390</x:v>
      </x:c>
      <x:c r="B202" s="50" t="s"/>
      <x:c r="C202" s="51" t="n">
        <x:v>30</x:v>
      </x:c>
      <x:c r="D202" s="51" t="n">
        <x:v>35.55</x:v>
      </x:c>
      <x:c r="E202" s="51" t="s"/>
      <x:c r="F202" s="51" t="s"/>
      <x:c r="G202" s="51">
        <x:f>C202 * D202/100</x:f>
      </x:c>
    </x:row>
    <x:row r="204" spans="1:8" customFormat="1" ht="45" customHeight="1">
      <x:c r="A204" s="46" t="s">
        <x:v>445</x:v>
      </x:c>
      <x:c r="B204" s="46" t="s">
        <x:v>373</x:v>
      </x:c>
      <x:c r="C204" s="46" t="s">
        <x:v>36</x:v>
      </x:c>
      <x:c r="D204" s="47" t="s">
        <x:v>34</x:v>
      </x:c>
      <x:c r="E204" s="48" t="s">
        <x:v>37</x:v>
      </x:c>
      <x:c r="F204" s="48" t="s">
        <x:v>37</x:v>
      </x:c>
      <x:c r="G204" s="49">
        <x:f>SUM(G205:G207)</x:f>
      </x:c>
      <x:c r="H204" s="0" t="s"/>
    </x:row>
    <x:row r="205" spans="1:8">
      <x:c r="A205" s="50" t="s">
        <x:v>409</x:v>
      </x:c>
      <x:c r="B205" s="50" t="s"/>
      <x:c r="C205" s="51" t="s"/>
      <x:c r="D205" s="51" t="n">
        <x:v>2225</x:v>
      </x:c>
      <x:c r="E205" s="51" t="s"/>
      <x:c r="F205" s="51" t="n">
        <x:v>0.01</x:v>
      </x:c>
      <x:c r="G205" s="51">
        <x:f>PRODUCT(C205:F205)</x:f>
      </x:c>
      <x:c r="H205" s="0" t="s"/>
    </x:row>
    <x:row r="206" spans="1:8">
      <x:c r="A206" s="50" t="s">
        <x:v>389</x:v>
      </x:c>
      <x:c r="B206" s="50" t="s"/>
      <x:c r="C206" s="51" t="s"/>
      <x:c r="D206" s="51" t="n">
        <x:v>1330</x:v>
      </x:c>
      <x:c r="E206" s="51" t="s"/>
      <x:c r="F206" s="51" t="n">
        <x:v>0.01</x:v>
      </x:c>
      <x:c r="G206" s="51">
        <x:f>PRODUCT(C206:F206)</x:f>
      </x:c>
      <x:c r="H206" s="0" t="s"/>
    </x:row>
    <x:row r="207" spans="1:8">
      <x:c r="A207" s="50" t="s">
        <x:v>390</x:v>
      </x:c>
      <x:c r="B207" s="50" t="s"/>
      <x:c r="C207" s="51" t="n">
        <x:v>30</x:v>
      </x:c>
      <x:c r="D207" s="51" t="n">
        <x:v>35.55</x:v>
      </x:c>
      <x:c r="E207" s="51" t="s"/>
      <x:c r="F207" s="51" t="s"/>
      <x:c r="G207" s="51">
        <x:f>C207 * D207/100</x:f>
      </x:c>
    </x:row>
    <x:row r="209" spans="1:8" customFormat="1" ht="45" customHeight="1">
      <x:c r="A209" s="46" t="s">
        <x:v>446</x:v>
      </x:c>
      <x:c r="B209" s="46" t="s">
        <x:v>373</x:v>
      </x:c>
      <x:c r="C209" s="46" t="s">
        <x:v>51</x:v>
      </x:c>
      <x:c r="D209" s="47" t="s">
        <x:v>52</x:v>
      </x:c>
      <x:c r="E209" s="48" t="s">
        <x:v>53</x:v>
      </x:c>
      <x:c r="F209" s="48" t="s">
        <x:v>53</x:v>
      </x:c>
      <x:c r="G209" s="49">
        <x:f>SUM(G210:G210)</x:f>
      </x:c>
      <x:c r="H209" s="0" t="s"/>
    </x:row>
    <x:row r="210" spans="1:8">
      <x:c r="A210" s="50" t="s">
        <x:v>412</x:v>
      </x:c>
      <x:c r="B210" s="50" t="s"/>
      <x:c r="C210" s="51" t="n">
        <x:v>2</x:v>
      </x:c>
      <x:c r="D210" s="51" t="s"/>
      <x:c r="E210" s="51" t="s"/>
      <x:c r="F210" s="51" t="n">
        <x:v>3.5</x:v>
      </x:c>
      <x:c r="G210" s="51">
        <x:f>PRODUCT(C210:F210)</x:f>
      </x:c>
      <x:c r="H210" s="0" t="s"/>
    </x:row>
    <x:row r="212" spans="1:8" customFormat="1" ht="45" customHeight="1">
      <x:c r="A212" s="46" t="s">
        <x:v>447</x:v>
      </x:c>
      <x:c r="B212" s="46" t="s">
        <x:v>373</x:v>
      </x:c>
      <x:c r="C212" s="46" t="s">
        <x:v>54</x:v>
      </x:c>
      <x:c r="D212" s="47" t="s">
        <x:v>13</x:v>
      </x:c>
      <x:c r="E212" s="48" t="s">
        <x:v>55</x:v>
      </x:c>
      <x:c r="F212" s="48" t="s">
        <x:v>55</x:v>
      </x:c>
      <x:c r="G212" s="49">
        <x:f>SUM(G213:G213)</x:f>
      </x:c>
      <x:c r="H212" s="0" t="s"/>
    </x:row>
    <x:row r="213" spans="1:8">
      <x:c r="A213" s="50" t="s">
        <x:v>412</x:v>
      </x:c>
      <x:c r="B213" s="50" t="s"/>
      <x:c r="C213" s="51" t="n">
        <x:v>2</x:v>
      </x:c>
      <x:c r="D213" s="51" t="s"/>
      <x:c r="E213" s="51" t="s"/>
      <x:c r="F213" s="51" t="s"/>
      <x:c r="G213" s="51">
        <x:f>PRODUCT(C213:F213)</x:f>
      </x:c>
      <x:c r="H213" s="0" t="s"/>
    </x:row>
    <x:row r="215" spans="1:8" customFormat="1" ht="45" customHeight="1">
      <x:c r="A215" s="46" t="s">
        <x:v>448</x:v>
      </x:c>
      <x:c r="B215" s="46" t="s">
        <x:v>373</x:v>
      </x:c>
      <x:c r="C215" s="46" t="s">
        <x:v>59</x:v>
      </x:c>
      <x:c r="D215" s="47" t="s">
        <x:v>13</x:v>
      </x:c>
      <x:c r="E215" s="48" t="s">
        <x:v>60</x:v>
      </x:c>
      <x:c r="F215" s="48" t="s">
        <x:v>60</x:v>
      </x:c>
      <x:c r="G215" s="49">
        <x:f>SUM(G216:G216)</x:f>
      </x:c>
      <x:c r="H215" s="0" t="s"/>
    </x:row>
    <x:row r="216" spans="1:8">
      <x:c r="A216" s="50" t="s">
        <x:v>429</x:v>
      </x:c>
      <x:c r="B216" s="50" t="s"/>
      <x:c r="C216" s="51" t="n">
        <x:v>0.5</x:v>
      </x:c>
      <x:c r="D216" s="51" t="s"/>
      <x:c r="E216" s="51" t="s"/>
      <x:c r="F216" s="51" t="s"/>
      <x:c r="G216" s="51">
        <x:f>PRODUCT(C216:F216)</x:f>
      </x:c>
      <x:c r="H216" s="0" t="s"/>
    </x:row>
    <x:row r="218" spans="1:8" customFormat="1" ht="45" customHeight="1">
      <x:c r="A218" s="46" t="s">
        <x:v>449</x:v>
      </x:c>
      <x:c r="B218" s="46" t="s">
        <x:v>373</x:v>
      </x:c>
      <x:c r="C218" s="46" t="s">
        <x:v>38</x:v>
      </x:c>
      <x:c r="D218" s="47" t="s">
        <x:v>39</x:v>
      </x:c>
      <x:c r="E218" s="48" t="s">
        <x:v>40</x:v>
      </x:c>
      <x:c r="F218" s="48" t="s">
        <x:v>40</x:v>
      </x:c>
      <x:c r="G218" s="49">
        <x:f>SUM(G219:G219)</x:f>
      </x:c>
      <x:c r="H218" s="0" t="s"/>
    </x:row>
    <x:row r="219" spans="1:8">
      <x:c r="A219" s="50" t="s"/>
      <x:c r="B219" s="50" t="s"/>
      <x:c r="C219" s="51" t="n">
        <x:v>0.5</x:v>
      </x:c>
      <x:c r="D219" s="51" t="s"/>
      <x:c r="E219" s="51" t="s"/>
      <x:c r="F219" s="51" t="s"/>
      <x:c r="G219" s="51">
        <x:f>PRODUCT(C219:F219)</x:f>
      </x:c>
      <x:c r="H219" s="0" t="s"/>
    </x:row>
    <x:row r="221" spans="1:8" customFormat="1" ht="45" customHeight="1">
      <x:c r="A221" s="46" t="s">
        <x:v>450</x:v>
      </x:c>
      <x:c r="B221" s="46" t="s">
        <x:v>373</x:v>
      </x:c>
      <x:c r="C221" s="46" t="s">
        <x:v>41</x:v>
      </x:c>
      <x:c r="D221" s="47" t="s">
        <x:v>39</x:v>
      </x:c>
      <x:c r="E221" s="48" t="s">
        <x:v>42</x:v>
      </x:c>
      <x:c r="F221" s="48" t="s">
        <x:v>42</x:v>
      </x:c>
      <x:c r="G221" s="49">
        <x:f>SUM(G222:G222)</x:f>
      </x:c>
      <x:c r="H221" s="0" t="s"/>
    </x:row>
    <x:row r="222" spans="1:8">
      <x:c r="A222" s="50" t="s"/>
      <x:c r="B222" s="50" t="s"/>
      <x:c r="C222" s="51" t="n">
        <x:v>0.08</x:v>
      </x:c>
      <x:c r="D222" s="51" t="s"/>
      <x:c r="E222" s="51" t="s"/>
      <x:c r="F222" s="51" t="s"/>
      <x:c r="G222" s="51">
        <x:f>PRODUCT(C222:F222)</x:f>
      </x:c>
      <x:c r="H222" s="0" t="s"/>
    </x:row>
    <x:row r="224" spans="1:8" customFormat="1" ht="45" customHeight="1">
      <x:c r="A224" s="46" t="s">
        <x:v>451</x:v>
      </x:c>
      <x:c r="B224" s="46" t="s">
        <x:v>373</x:v>
      </x:c>
      <x:c r="C224" s="46" t="s">
        <x:v>43</x:v>
      </x:c>
      <x:c r="D224" s="47" t="s">
        <x:v>39</x:v>
      </x:c>
      <x:c r="E224" s="48" t="s">
        <x:v>44</x:v>
      </x:c>
      <x:c r="F224" s="48" t="s">
        <x:v>44</x:v>
      </x:c>
      <x:c r="G224" s="49">
        <x:f>SUM(G225:G225)</x:f>
      </x:c>
      <x:c r="H224" s="0" t="s"/>
    </x:row>
    <x:row r="225" spans="1:8">
      <x:c r="A225" s="50" t="s"/>
      <x:c r="B225" s="50" t="s"/>
      <x:c r="C225" s="51" t="n">
        <x:v>1</x:v>
      </x:c>
      <x:c r="D225" s="51" t="s"/>
      <x:c r="E225" s="51" t="s"/>
      <x:c r="F225" s="51" t="s"/>
      <x:c r="G225" s="51">
        <x:f>PRODUCT(C225:F225)</x:f>
      </x:c>
      <x:c r="H225" s="0" t="s"/>
    </x:row>
    <x:row r="227" spans="1:8">
      <x:c r="B227" s="0" t="s">
        <x:v>371</x:v>
      </x:c>
      <x:c r="C227" s="44" t="s">
        <x:v>6</x:v>
      </x:c>
      <x:c r="D227" s="45" t="s">
        <x:v>7</x:v>
      </x:c>
      <x:c r="E227" s="44" t="s">
        <x:v>8</x:v>
      </x:c>
    </x:row>
    <x:row r="228" spans="1:8">
      <x:c r="B228" s="0" t="s">
        <x:v>371</x:v>
      </x:c>
      <x:c r="C228" s="44" t="s">
        <x:v>9</x:v>
      </x:c>
      <x:c r="D228" s="45" t="s">
        <x:v>64</x:v>
      </x:c>
      <x:c r="E228" s="44" t="s">
        <x:v>65</x:v>
      </x:c>
    </x:row>
    <x:row r="230" spans="1:8" customFormat="1" ht="45" customHeight="1">
      <x:c r="A230" s="46" t="s">
        <x:v>452</x:v>
      </x:c>
      <x:c r="B230" s="46" t="s">
        <x:v>373</x:v>
      </x:c>
      <x:c r="C230" s="46" t="s">
        <x:v>67</x:v>
      </x:c>
      <x:c r="D230" s="47" t="s">
        <x:v>13</x:v>
      </x:c>
      <x:c r="E230" s="48" t="s">
        <x:v>68</x:v>
      </x:c>
      <x:c r="F230" s="48" t="s">
        <x:v>68</x:v>
      </x:c>
      <x:c r="G230" s="49">
        <x:f>SUM(G231:G231)</x:f>
      </x:c>
      <x:c r="H230" s="0" t="s"/>
    </x:row>
    <x:row r="231" spans="1:8">
      <x:c r="A231" s="50" t="s">
        <x:v>453</x:v>
      </x:c>
      <x:c r="B231" s="50" t="s"/>
      <x:c r="C231" s="51" t="n">
        <x:v>1</x:v>
      </x:c>
      <x:c r="D231" s="51" t="s"/>
      <x:c r="E231" s="51" t="s"/>
      <x:c r="F231" s="51" t="s"/>
      <x:c r="G231" s="51">
        <x:f>PRODUCT(C231:F231)</x:f>
      </x:c>
      <x:c r="H231" s="0" t="s"/>
    </x:row>
    <x:row r="233" spans="1:8" customFormat="1" ht="45" customHeight="1">
      <x:c r="A233" s="46" t="s">
        <x:v>454</x:v>
      </x:c>
      <x:c r="B233" s="46" t="s">
        <x:v>373</x:v>
      </x:c>
      <x:c r="C233" s="46" t="s">
        <x:v>12</x:v>
      </x:c>
      <x:c r="D233" s="47" t="s">
        <x:v>13</x:v>
      </x:c>
      <x:c r="E233" s="48" t="s">
        <x:v>14</x:v>
      </x:c>
      <x:c r="F233" s="48" t="s">
        <x:v>14</x:v>
      </x:c>
      <x:c r="G233" s="49">
        <x:f>SUM(G234:G234)</x:f>
      </x:c>
      <x:c r="H233" s="0" t="s"/>
    </x:row>
    <x:row r="234" spans="1:8">
      <x:c r="A234" s="50" t="s">
        <x:v>396</x:v>
      </x:c>
      <x:c r="B234" s="50" t="s"/>
      <x:c r="C234" s="51" t="n">
        <x:v>2</x:v>
      </x:c>
      <x:c r="D234" s="51" t="s"/>
      <x:c r="E234" s="51" t="s"/>
      <x:c r="F234" s="51" t="s"/>
      <x:c r="G234" s="51">
        <x:f>PRODUCT(C234:F234)</x:f>
      </x:c>
      <x:c r="H234" s="0" t="s"/>
    </x:row>
    <x:row r="236" spans="1:8" customFormat="1" ht="45" customHeight="1">
      <x:c r="A236" s="46" t="s">
        <x:v>455</x:v>
      </x:c>
      <x:c r="B236" s="46" t="s">
        <x:v>373</x:v>
      </x:c>
      <x:c r="C236" s="46" t="s">
        <x:v>15</x:v>
      </x:c>
      <x:c r="D236" s="47" t="s">
        <x:v>13</x:v>
      </x:c>
      <x:c r="E236" s="48" t="s">
        <x:v>16</x:v>
      </x:c>
      <x:c r="F236" s="48" t="s">
        <x:v>16</x:v>
      </x:c>
      <x:c r="G236" s="49">
        <x:f>SUM(G237:G237)</x:f>
      </x:c>
      <x:c r="H236" s="0" t="s"/>
    </x:row>
    <x:row r="237" spans="1:8">
      <x:c r="A237" s="50" t="s"/>
      <x:c r="B237" s="50" t="s"/>
      <x:c r="C237" s="51" t="n">
        <x:v>1</x:v>
      </x:c>
      <x:c r="D237" s="51" t="s"/>
      <x:c r="E237" s="51" t="s"/>
      <x:c r="F237" s="51" t="s"/>
      <x:c r="G237" s="51">
        <x:f>PRODUCT(C237:F237)</x:f>
      </x:c>
      <x:c r="H237" s="0" t="s"/>
    </x:row>
    <x:row r="239" spans="1:8" customFormat="1" ht="45" customHeight="1">
      <x:c r="A239" s="46" t="s">
        <x:v>456</x:v>
      </x:c>
      <x:c r="B239" s="46" t="s">
        <x:v>373</x:v>
      </x:c>
      <x:c r="C239" s="46" t="s">
        <x:v>17</x:v>
      </x:c>
      <x:c r="D239" s="47" t="s">
        <x:v>18</x:v>
      </x:c>
      <x:c r="E239" s="48" t="s">
        <x:v>19</x:v>
      </x:c>
      <x:c r="F239" s="48" t="s">
        <x:v>19</x:v>
      </x:c>
      <x:c r="G239" s="49">
        <x:f>SUM(G240:G240)</x:f>
      </x:c>
      <x:c r="H239" s="0" t="s"/>
    </x:row>
    <x:row r="240" spans="1:8">
      <x:c r="A240" s="50" t="s">
        <x:v>435</x:v>
      </x:c>
      <x:c r="B240" s="50" t="s"/>
      <x:c r="C240" s="51" t="s"/>
      <x:c r="D240" s="51" t="n">
        <x:v>580</x:v>
      </x:c>
      <x:c r="E240" s="51" t="s"/>
      <x:c r="F240" s="51" t="n">
        <x:v>2.5</x:v>
      </x:c>
      <x:c r="G240" s="51">
        <x:f>PRODUCT(C240:F240)</x:f>
      </x:c>
      <x:c r="H240" s="0" t="s"/>
    </x:row>
    <x:row r="242" spans="1:8" customFormat="1" ht="45" customHeight="1">
      <x:c r="A242" s="46" t="s">
        <x:v>457</x:v>
      </x:c>
      <x:c r="B242" s="46" t="s">
        <x:v>373</x:v>
      </x:c>
      <x:c r="C242" s="46" t="s">
        <x:v>20</x:v>
      </x:c>
      <x:c r="D242" s="47" t="s">
        <x:v>18</x:v>
      </x:c>
      <x:c r="E242" s="48" t="s">
        <x:v>21</x:v>
      </x:c>
      <x:c r="F242" s="48" t="s">
        <x:v>21</x:v>
      </x:c>
      <x:c r="G242" s="49">
        <x:f>SUM(G243:G248)</x:f>
      </x:c>
      <x:c r="H242" s="0" t="s"/>
    </x:row>
    <x:row r="243" spans="1:8">
      <x:c r="A243" s="50" t="s">
        <x:v>379</x:v>
      </x:c>
      <x:c r="B243" s="50" t="s"/>
      <x:c r="C243" s="51" t="s"/>
      <x:c r="D243" s="51" t="n">
        <x:v>6</x:v>
      </x:c>
      <x:c r="E243" s="51" t="n">
        <x:v>1</x:v>
      </x:c>
      <x:c r="F243" s="51" t="n">
        <x:v>7</x:v>
      </x:c>
      <x:c r="G243" s="51">
        <x:f>PRODUCT(C243:F243)</x:f>
      </x:c>
      <x:c r="H243" s="0" t="s"/>
    </x:row>
    <x:row r="244" spans="1:8">
      <x:c r="A244" s="50" t="s">
        <x:v>401</x:v>
      </x:c>
      <x:c r="B244" s="50" t="s"/>
      <x:c r="C244" s="51" t="s"/>
      <x:c r="D244" s="51" t="n">
        <x:v>10</x:v>
      </x:c>
      <x:c r="E244" s="51" t="n">
        <x:v>4.5</x:v>
      </x:c>
      <x:c r="F244" s="51" t="n">
        <x:v>7</x:v>
      </x:c>
      <x:c r="G244" s="51">
        <x:f>PRODUCT(C244:F244)</x:f>
      </x:c>
      <x:c r="H244" s="0" t="s"/>
    </x:row>
    <x:row r="245" spans="1:8">
      <x:c r="A245" s="50" t="s">
        <x:v>458</x:v>
      </x:c>
      <x:c r="B245" s="50" t="s"/>
      <x:c r="C245" s="51" t="s"/>
      <x:c r="D245" s="51" t="n">
        <x:v>9</x:v>
      </x:c>
      <x:c r="E245" s="51" t="n">
        <x:v>4.5</x:v>
      </x:c>
      <x:c r="F245" s="51" t="n">
        <x:v>7</x:v>
      </x:c>
      <x:c r="G245" s="51">
        <x:f>PRODUCT(C245:F245)</x:f>
      </x:c>
      <x:c r="H245" s="0" t="s"/>
    </x:row>
    <x:row r="246" spans="1:8">
      <x:c r="A246" s="50" t="s">
        <x:v>459</x:v>
      </x:c>
      <x:c r="B246" s="50" t="s"/>
      <x:c r="C246" s="51" t="s"/>
      <x:c r="D246" s="51" t="n">
        <x:v>5</x:v>
      </x:c>
      <x:c r="E246" s="51" t="n">
        <x:v>3</x:v>
      </x:c>
      <x:c r="F246" s="51" t="n">
        <x:v>7</x:v>
      </x:c>
      <x:c r="G246" s="51">
        <x:f>PRODUCT(C246:F246)</x:f>
      </x:c>
      <x:c r="H246" s="0" t="s"/>
    </x:row>
    <x:row r="247" spans="1:8">
      <x:c r="A247" s="50" t="s">
        <x:v>460</x:v>
      </x:c>
      <x:c r="B247" s="50" t="s"/>
      <x:c r="C247" s="51" t="s"/>
      <x:c r="D247" s="51" t="n">
        <x:v>65</x:v>
      </x:c>
      <x:c r="E247" s="51" t="s"/>
      <x:c r="F247" s="51" t="n">
        <x:v>7</x:v>
      </x:c>
      <x:c r="G247" s="51">
        <x:f>PRODUCT(C247:F247)</x:f>
      </x:c>
      <x:c r="H247" s="0" t="s"/>
    </x:row>
    <x:row r="248" spans="1:8">
      <x:c r="A248" s="50" t="s">
        <x:v>461</x:v>
      </x:c>
      <x:c r="B248" s="50" t="s"/>
      <x:c r="C248" s="51" t="s"/>
      <x:c r="D248" s="51" t="n">
        <x:v>50</x:v>
      </x:c>
      <x:c r="E248" s="51" t="s"/>
      <x:c r="F248" s="51" t="n">
        <x:v>7</x:v>
      </x:c>
      <x:c r="G248" s="51">
        <x:f>PRODUCT(C248:F248)</x:f>
      </x:c>
      <x:c r="H248" s="0" t="s"/>
    </x:row>
    <x:row r="250" spans="1:8" customFormat="1" ht="45" customHeight="1">
      <x:c r="A250" s="46" t="s">
        <x:v>462</x:v>
      </x:c>
      <x:c r="B250" s="46" t="s">
        <x:v>373</x:v>
      </x:c>
      <x:c r="C250" s="46" t="s">
        <x:v>22</x:v>
      </x:c>
      <x:c r="D250" s="47" t="s">
        <x:v>18</x:v>
      </x:c>
      <x:c r="E250" s="48" t="s">
        <x:v>23</x:v>
      </x:c>
      <x:c r="F250" s="48" t="s">
        <x:v>23</x:v>
      </x:c>
      <x:c r="G250" s="49">
        <x:f>SUM(G251:G256)</x:f>
      </x:c>
      <x:c r="H250" s="0" t="s"/>
    </x:row>
    <x:row r="251" spans="1:8">
      <x:c r="A251" s="50" t="s">
        <x:v>379</x:v>
      </x:c>
      <x:c r="B251" s="50" t="s"/>
      <x:c r="C251" s="51" t="s"/>
      <x:c r="D251" s="51" t="n">
        <x:v>6</x:v>
      </x:c>
      <x:c r="E251" s="51" t="n">
        <x:v>1</x:v>
      </x:c>
      <x:c r="F251" s="51" t="s"/>
      <x:c r="G251" s="51">
        <x:f>PRODUCT(C251:F251)</x:f>
      </x:c>
      <x:c r="H251" s="0" t="s"/>
    </x:row>
    <x:row r="252" spans="1:8">
      <x:c r="A252" s="50" t="s">
        <x:v>401</x:v>
      </x:c>
      <x:c r="B252" s="50" t="s"/>
      <x:c r="C252" s="51" t="s"/>
      <x:c r="D252" s="51" t="n">
        <x:v>10</x:v>
      </x:c>
      <x:c r="E252" s="51" t="n">
        <x:v>4.5</x:v>
      </x:c>
      <x:c r="F252" s="51" t="s"/>
      <x:c r="G252" s="51">
        <x:f>PRODUCT(C252:F252)</x:f>
      </x:c>
      <x:c r="H252" s="0" t="s"/>
    </x:row>
    <x:row r="253" spans="1:8">
      <x:c r="A253" s="50" t="s">
        <x:v>458</x:v>
      </x:c>
      <x:c r="B253" s="50" t="s"/>
      <x:c r="C253" s="51" t="s"/>
      <x:c r="D253" s="51" t="n">
        <x:v>9</x:v>
      </x:c>
      <x:c r="E253" s="51" t="n">
        <x:v>4.5</x:v>
      </x:c>
      <x:c r="F253" s="51" t="s"/>
      <x:c r="G253" s="51">
        <x:f>PRODUCT(C253:F253)</x:f>
      </x:c>
      <x:c r="H253" s="0" t="s"/>
    </x:row>
    <x:row r="254" spans="1:8">
      <x:c r="A254" s="50" t="s">
        <x:v>459</x:v>
      </x:c>
      <x:c r="B254" s="50" t="s"/>
      <x:c r="C254" s="51" t="s"/>
      <x:c r="D254" s="51" t="n">
        <x:v>5</x:v>
      </x:c>
      <x:c r="E254" s="51" t="n">
        <x:v>3</x:v>
      </x:c>
      <x:c r="F254" s="51" t="s"/>
      <x:c r="G254" s="51">
        <x:f>PRODUCT(C254:F254)</x:f>
      </x:c>
      <x:c r="H254" s="0" t="s"/>
    </x:row>
    <x:row r="255" spans="1:8">
      <x:c r="A255" s="50" t="s">
        <x:v>460</x:v>
      </x:c>
      <x:c r="B255" s="50" t="s"/>
      <x:c r="C255" s="51" t="s"/>
      <x:c r="D255" s="51" t="n">
        <x:v>65</x:v>
      </x:c>
      <x:c r="E255" s="51" t="s"/>
      <x:c r="F255" s="51" t="s"/>
      <x:c r="G255" s="51">
        <x:f>PRODUCT(C255:F255)</x:f>
      </x:c>
      <x:c r="H255" s="0" t="s"/>
    </x:row>
    <x:row r="256" spans="1:8">
      <x:c r="A256" s="50" t="s">
        <x:v>461</x:v>
      </x:c>
      <x:c r="B256" s="50" t="s"/>
      <x:c r="C256" s="51" t="s"/>
      <x:c r="D256" s="51" t="n">
        <x:v>50</x:v>
      </x:c>
      <x:c r="E256" s="51" t="s"/>
      <x:c r="F256" s="51" t="s"/>
      <x:c r="G256" s="51">
        <x:f>PRODUCT(C256:F256)</x:f>
      </x:c>
      <x:c r="H256" s="0" t="s"/>
    </x:row>
    <x:row r="258" spans="1:8" customFormat="1" ht="45" customHeight="1">
      <x:c r="A258" s="46" t="s">
        <x:v>463</x:v>
      </x:c>
      <x:c r="B258" s="46" t="s">
        <x:v>373</x:v>
      </x:c>
      <x:c r="C258" s="46" t="s">
        <x:v>24</x:v>
      </x:c>
      <x:c r="D258" s="47" t="s">
        <x:v>25</x:v>
      </x:c>
      <x:c r="E258" s="48" t="s">
        <x:v>26</x:v>
      </x:c>
      <x:c r="F258" s="48" t="s">
        <x:v>26</x:v>
      </x:c>
      <x:c r="G258" s="49">
        <x:f>SUM(G259:G264)</x:f>
      </x:c>
      <x:c r="H258" s="0" t="s"/>
    </x:row>
    <x:row r="259" spans="1:8">
      <x:c r="A259" s="50" t="s">
        <x:v>379</x:v>
      </x:c>
      <x:c r="B259" s="50" t="s"/>
      <x:c r="C259" s="51" t="n">
        <x:v>2.4</x:v>
      </x:c>
      <x:c r="D259" s="51" t="n">
        <x:v>6</x:v>
      </x:c>
      <x:c r="E259" s="51" t="n">
        <x:v>1</x:v>
      </x:c>
      <x:c r="F259" s="51" t="n">
        <x:v>0.07</x:v>
      </x:c>
      <x:c r="G259" s="51">
        <x:f>PRODUCT(C259:F259)</x:f>
      </x:c>
      <x:c r="H259" s="0" t="s"/>
    </x:row>
    <x:row r="260" spans="1:8">
      <x:c r="A260" s="50" t="s">
        <x:v>401</x:v>
      </x:c>
      <x:c r="B260" s="50" t="s"/>
      <x:c r="C260" s="51" t="n">
        <x:v>2.4</x:v>
      </x:c>
      <x:c r="D260" s="51" t="n">
        <x:v>10</x:v>
      </x:c>
      <x:c r="E260" s="51" t="n">
        <x:v>4.5</x:v>
      </x:c>
      <x:c r="F260" s="51" t="n">
        <x:v>0.07</x:v>
      </x:c>
      <x:c r="G260" s="51">
        <x:f>PRODUCT(C260:F260)</x:f>
      </x:c>
      <x:c r="H260" s="0" t="s"/>
    </x:row>
    <x:row r="261" spans="1:8">
      <x:c r="A261" s="50" t="s">
        <x:v>458</x:v>
      </x:c>
      <x:c r="B261" s="50" t="s"/>
      <x:c r="C261" s="51" t="n">
        <x:v>2.4</x:v>
      </x:c>
      <x:c r="D261" s="51" t="n">
        <x:v>9</x:v>
      </x:c>
      <x:c r="E261" s="51" t="n">
        <x:v>4.5</x:v>
      </x:c>
      <x:c r="F261" s="51" t="n">
        <x:v>0.07</x:v>
      </x:c>
      <x:c r="G261" s="51">
        <x:f>PRODUCT(C261:F261)</x:f>
      </x:c>
      <x:c r="H261" s="0" t="s"/>
    </x:row>
    <x:row r="262" spans="1:8">
      <x:c r="A262" s="50" t="s">
        <x:v>459</x:v>
      </x:c>
      <x:c r="B262" s="50" t="s"/>
      <x:c r="C262" s="51" t="n">
        <x:v>2.4</x:v>
      </x:c>
      <x:c r="D262" s="51" t="n">
        <x:v>5</x:v>
      </x:c>
      <x:c r="E262" s="51" t="n">
        <x:v>3</x:v>
      </x:c>
      <x:c r="F262" s="51" t="n">
        <x:v>0.07</x:v>
      </x:c>
      <x:c r="G262" s="51">
        <x:f>PRODUCT(C262:F262)</x:f>
      </x:c>
      <x:c r="H262" s="0" t="s"/>
    </x:row>
    <x:row r="263" spans="1:8">
      <x:c r="A263" s="50" t="s">
        <x:v>460</x:v>
      </x:c>
      <x:c r="B263" s="50" t="s"/>
      <x:c r="C263" s="51" t="n">
        <x:v>2.4</x:v>
      </x:c>
      <x:c r="D263" s="51" t="n">
        <x:v>65</x:v>
      </x:c>
      <x:c r="E263" s="51" t="s"/>
      <x:c r="F263" s="51" t="n">
        <x:v>0.07</x:v>
      </x:c>
      <x:c r="G263" s="51">
        <x:f>PRODUCT(C263:F263)</x:f>
      </x:c>
      <x:c r="H263" s="0" t="s"/>
    </x:row>
    <x:row r="264" spans="1:8">
      <x:c r="A264" s="50" t="s">
        <x:v>461</x:v>
      </x:c>
      <x:c r="B264" s="50" t="s"/>
      <x:c r="C264" s="51" t="n">
        <x:v>2.4</x:v>
      </x:c>
      <x:c r="D264" s="51" t="n">
        <x:v>50</x:v>
      </x:c>
      <x:c r="E264" s="51" t="s"/>
      <x:c r="F264" s="51" t="n">
        <x:v>0.07</x:v>
      </x:c>
      <x:c r="G264" s="51">
        <x:f>PRODUCT(C264:F264)</x:f>
      </x:c>
      <x:c r="H264" s="0" t="s"/>
    </x:row>
    <x:row r="266" spans="1:8" customFormat="1" ht="45" customHeight="1">
      <x:c r="A266" s="46" t="s">
        <x:v>464</x:v>
      </x:c>
      <x:c r="B266" s="46" t="s">
        <x:v>373</x:v>
      </x:c>
      <x:c r="C266" s="46" t="s">
        <x:v>27</x:v>
      </x:c>
      <x:c r="D266" s="47" t="s">
        <x:v>18</x:v>
      </x:c>
      <x:c r="E266" s="48" t="s">
        <x:v>28</x:v>
      </x:c>
      <x:c r="F266" s="48" t="s">
        <x:v>28</x:v>
      </x:c>
      <x:c r="G266" s="49">
        <x:f>SUM(G267:G267)</x:f>
      </x:c>
      <x:c r="H266" s="0" t="s"/>
    </x:row>
    <x:row r="267" spans="1:8">
      <x:c r="A267" s="50" t="s">
        <x:v>383</x:v>
      </x:c>
      <x:c r="B267" s="50" t="s"/>
      <x:c r="C267" s="51" t="s"/>
      <x:c r="D267" s="51" t="n">
        <x:v>860</x:v>
      </x:c>
      <x:c r="E267" s="51" t="s"/>
      <x:c r="F267" s="51" t="s"/>
      <x:c r="G267" s="51">
        <x:f>PRODUCT(C267:F267)</x:f>
      </x:c>
      <x:c r="H267" s="0" t="s"/>
    </x:row>
    <x:row r="269" spans="1:8" customFormat="1" ht="45" customHeight="1">
      <x:c r="A269" s="46" t="s">
        <x:v>465</x:v>
      </x:c>
      <x:c r="B269" s="46" t="s">
        <x:v>373</x:v>
      </x:c>
      <x:c r="C269" s="46" t="s">
        <x:v>29</x:v>
      </x:c>
      <x:c r="D269" s="47" t="s">
        <x:v>18</x:v>
      </x:c>
      <x:c r="E269" s="48" t="s">
        <x:v>30</x:v>
      </x:c>
      <x:c r="F269" s="48" t="s">
        <x:v>30</x:v>
      </x:c>
      <x:c r="G269" s="49">
        <x:f>SUM(G270:G270)</x:f>
      </x:c>
      <x:c r="H269" s="0" t="s"/>
    </x:row>
    <x:row r="270" spans="1:8">
      <x:c r="A270" s="50" t="s">
        <x:v>441</x:v>
      </x:c>
      <x:c r="B270" s="50" t="s"/>
      <x:c r="C270" s="51" t="s"/>
      <x:c r="D270" s="51" t="n">
        <x:v>860</x:v>
      </x:c>
      <x:c r="E270" s="51" t="s"/>
      <x:c r="F270" s="51" t="n">
        <x:v>0.8</x:v>
      </x:c>
      <x:c r="G270" s="51">
        <x:f>PRODUCT(C270:F270)</x:f>
      </x:c>
      <x:c r="H270" s="0" t="s"/>
    </x:row>
    <x:row r="272" spans="1:8" customFormat="1" ht="45" customHeight="1">
      <x:c r="A272" s="46" t="s">
        <x:v>466</x:v>
      </x:c>
      <x:c r="B272" s="46" t="s">
        <x:v>373</x:v>
      </x:c>
      <x:c r="C272" s="46" t="s">
        <x:v>31</x:v>
      </x:c>
      <x:c r="D272" s="47" t="s">
        <x:v>25</x:v>
      </x:c>
      <x:c r="E272" s="48" t="s">
        <x:v>32</x:v>
      </x:c>
      <x:c r="F272" s="48" t="s">
        <x:v>32</x:v>
      </x:c>
      <x:c r="G272" s="49">
        <x:f>SUM(G273:G273)</x:f>
      </x:c>
      <x:c r="H272" s="0" t="s"/>
    </x:row>
    <x:row r="273" spans="1:8">
      <x:c r="A273" s="50" t="s">
        <x:v>383</x:v>
      </x:c>
      <x:c r="B273" s="50" t="s"/>
      <x:c r="C273" s="51" t="n">
        <x:v>2.4</x:v>
      </x:c>
      <x:c r="D273" s="51" t="n">
        <x:v>860</x:v>
      </x:c>
      <x:c r="E273" s="51" t="s"/>
      <x:c r="F273" s="51" t="n">
        <x:v>0.05</x:v>
      </x:c>
      <x:c r="G273" s="51">
        <x:f>PRODUCT(C273:F273)</x:f>
      </x:c>
      <x:c r="H273" s="0" t="s"/>
    </x:row>
    <x:row r="275" spans="1:8" customFormat="1" ht="45" customHeight="1">
      <x:c r="A275" s="46" t="s">
        <x:v>467</x:v>
      </x:c>
      <x:c r="B275" s="46" t="s">
        <x:v>373</x:v>
      </x:c>
      <x:c r="C275" s="46" t="s">
        <x:v>33</x:v>
      </x:c>
      <x:c r="D275" s="47" t="s">
        <x:v>34</x:v>
      </x:c>
      <x:c r="E275" s="48" t="s">
        <x:v>35</x:v>
      </x:c>
      <x:c r="F275" s="48" t="s">
        <x:v>35</x:v>
      </x:c>
      <x:c r="G275" s="49">
        <x:f>SUM(G276:G278)</x:f>
      </x:c>
      <x:c r="H275" s="0" t="s"/>
    </x:row>
    <x:row r="276" spans="1:8">
      <x:c r="A276" s="50" t="s">
        <x:v>409</x:v>
      </x:c>
      <x:c r="B276" s="50" t="s"/>
      <x:c r="C276" s="51" t="s"/>
      <x:c r="D276" s="51" t="n">
        <x:v>1450</x:v>
      </x:c>
      <x:c r="E276" s="51" t="s"/>
      <x:c r="F276" s="51" t="n">
        <x:v>0.01</x:v>
      </x:c>
      <x:c r="G276" s="51">
        <x:f>PRODUCT(C276:F276)</x:f>
      </x:c>
      <x:c r="H276" s="0" t="s"/>
    </x:row>
    <x:row r="277" spans="1:8">
      <x:c r="A277" s="50" t="s">
        <x:v>389</x:v>
      </x:c>
      <x:c r="B277" s="50" t="s"/>
      <x:c r="C277" s="51" t="s"/>
      <x:c r="D277" s="51" t="n">
        <x:v>1550.5</x:v>
      </x:c>
      <x:c r="E277" s="51" t="s"/>
      <x:c r="F277" s="51" t="n">
        <x:v>0.01</x:v>
      </x:c>
      <x:c r="G277" s="51">
        <x:f>PRODUCT(C277:F277)</x:f>
      </x:c>
      <x:c r="H277" s="0" t="s"/>
    </x:row>
    <x:row r="278" spans="1:8">
      <x:c r="A278" s="50" t="s">
        <x:v>390</x:v>
      </x:c>
      <x:c r="B278" s="50" t="s"/>
      <x:c r="C278" s="51" t="n">
        <x:v>30</x:v>
      </x:c>
      <x:c r="D278" s="51" t="n">
        <x:v>30.0066666666667</x:v>
      </x:c>
      <x:c r="E278" s="51" t="s"/>
      <x:c r="F278" s="51" t="s"/>
      <x:c r="G278" s="51">
        <x:f>C278 * D278/100</x:f>
      </x:c>
    </x:row>
    <x:row r="280" spans="1:8" customFormat="1" ht="45" customHeight="1">
      <x:c r="A280" s="46" t="s">
        <x:v>468</x:v>
      </x:c>
      <x:c r="B280" s="46" t="s">
        <x:v>373</x:v>
      </x:c>
      <x:c r="C280" s="46" t="s">
        <x:v>36</x:v>
      </x:c>
      <x:c r="D280" s="47" t="s">
        <x:v>34</x:v>
      </x:c>
      <x:c r="E280" s="48" t="s">
        <x:v>37</x:v>
      </x:c>
      <x:c r="F280" s="48" t="s">
        <x:v>37</x:v>
      </x:c>
      <x:c r="G280" s="49">
        <x:f>SUM(G281:G283)</x:f>
      </x:c>
      <x:c r="H280" s="0" t="s"/>
    </x:row>
    <x:row r="281" spans="1:8">
      <x:c r="A281" s="50" t="s">
        <x:v>409</x:v>
      </x:c>
      <x:c r="B281" s="50" t="s"/>
      <x:c r="C281" s="51" t="s"/>
      <x:c r="D281" s="51" t="n">
        <x:v>1450</x:v>
      </x:c>
      <x:c r="E281" s="51" t="s"/>
      <x:c r="F281" s="51" t="n">
        <x:v>0.01</x:v>
      </x:c>
      <x:c r="G281" s="51">
        <x:f>PRODUCT(C281:F281)</x:f>
      </x:c>
      <x:c r="H281" s="0" t="s"/>
    </x:row>
    <x:row r="282" spans="1:8">
      <x:c r="A282" s="50" t="s">
        <x:v>389</x:v>
      </x:c>
      <x:c r="B282" s="50" t="s"/>
      <x:c r="C282" s="51" t="s"/>
      <x:c r="D282" s="51" t="n">
        <x:v>1550.5</x:v>
      </x:c>
      <x:c r="E282" s="51" t="s"/>
      <x:c r="F282" s="51" t="n">
        <x:v>0.01</x:v>
      </x:c>
      <x:c r="G282" s="51">
        <x:f>PRODUCT(C282:F282)</x:f>
      </x:c>
      <x:c r="H282" s="0" t="s"/>
    </x:row>
    <x:row r="283" spans="1:8">
      <x:c r="A283" s="50" t="s">
        <x:v>390</x:v>
      </x:c>
      <x:c r="B283" s="50" t="s"/>
      <x:c r="C283" s="51" t="n">
        <x:v>30</x:v>
      </x:c>
      <x:c r="D283" s="51" t="n">
        <x:v>30.0066666666667</x:v>
      </x:c>
      <x:c r="E283" s="51" t="s"/>
      <x:c r="F283" s="51" t="s"/>
      <x:c r="G283" s="51">
        <x:f>C283 * D283/100</x:f>
      </x:c>
    </x:row>
    <x:row r="285" spans="1:8" customFormat="1" ht="45" customHeight="1">
      <x:c r="A285" s="46" t="s">
        <x:v>469</x:v>
      </x:c>
      <x:c r="B285" s="46" t="s">
        <x:v>373</x:v>
      </x:c>
      <x:c r="C285" s="46" t="s">
        <x:v>38</x:v>
      </x:c>
      <x:c r="D285" s="47" t="s">
        <x:v>39</x:v>
      </x:c>
      <x:c r="E285" s="48" t="s">
        <x:v>40</x:v>
      </x:c>
      <x:c r="F285" s="48" t="s">
        <x:v>40</x:v>
      </x:c>
      <x:c r="G285" s="49">
        <x:f>SUM(G286:G286)</x:f>
      </x:c>
      <x:c r="H285" s="0" t="s"/>
    </x:row>
    <x:row r="286" spans="1:8">
      <x:c r="A286" s="50" t="s"/>
      <x:c r="B286" s="50" t="s"/>
      <x:c r="C286" s="51" t="n">
        <x:v>0.5</x:v>
      </x:c>
      <x:c r="D286" s="51" t="s"/>
      <x:c r="E286" s="51" t="s"/>
      <x:c r="F286" s="51" t="s"/>
      <x:c r="G286" s="51">
        <x:f>PRODUCT(C286:F286)</x:f>
      </x:c>
      <x:c r="H286" s="0" t="s"/>
    </x:row>
    <x:row r="288" spans="1:8" customFormat="1" ht="45" customHeight="1">
      <x:c r="A288" s="46" t="s">
        <x:v>470</x:v>
      </x:c>
      <x:c r="B288" s="46" t="s">
        <x:v>373</x:v>
      </x:c>
      <x:c r="C288" s="46" t="s">
        <x:v>41</x:v>
      </x:c>
      <x:c r="D288" s="47" t="s">
        <x:v>39</x:v>
      </x:c>
      <x:c r="E288" s="48" t="s">
        <x:v>42</x:v>
      </x:c>
      <x:c r="F288" s="48" t="s">
        <x:v>42</x:v>
      </x:c>
      <x:c r="G288" s="49">
        <x:f>SUM(G289:G289)</x:f>
      </x:c>
      <x:c r="H288" s="0" t="s"/>
    </x:row>
    <x:row r="289" spans="1:8">
      <x:c r="A289" s="50" t="s"/>
      <x:c r="B289" s="50" t="s"/>
      <x:c r="C289" s="51" t="n">
        <x:v>0.07</x:v>
      </x:c>
      <x:c r="D289" s="51" t="s"/>
      <x:c r="E289" s="51" t="s"/>
      <x:c r="F289" s="51" t="s"/>
      <x:c r="G289" s="51">
        <x:f>PRODUCT(C289:F289)</x:f>
      </x:c>
      <x:c r="H289" s="0" t="s"/>
    </x:row>
    <x:row r="291" spans="1:8" customFormat="1" ht="45" customHeight="1">
      <x:c r="A291" s="46" t="s">
        <x:v>471</x:v>
      </x:c>
      <x:c r="B291" s="46" t="s">
        <x:v>373</x:v>
      </x:c>
      <x:c r="C291" s="46" t="s">
        <x:v>43</x:v>
      </x:c>
      <x:c r="D291" s="47" t="s">
        <x:v>39</x:v>
      </x:c>
      <x:c r="E291" s="48" t="s">
        <x:v>44</x:v>
      </x:c>
      <x:c r="F291" s="48" t="s">
        <x:v>44</x:v>
      </x:c>
      <x:c r="G291" s="49">
        <x:f>SUM(G292:G292)</x:f>
      </x:c>
      <x:c r="H291" s="0" t="s"/>
    </x:row>
    <x:row r="292" spans="1:8">
      <x:c r="A292" s="50" t="s"/>
      <x:c r="B292" s="50" t="s"/>
      <x:c r="C292" s="51" t="n">
        <x:v>1</x:v>
      </x:c>
      <x:c r="D292" s="51" t="s"/>
      <x:c r="E292" s="51" t="s"/>
      <x:c r="F292" s="51" t="s"/>
      <x:c r="G292" s="51">
        <x:f>PRODUCT(C292:F292)</x:f>
      </x:c>
      <x:c r="H292" s="0" t="s"/>
    </x:row>
    <x:row r="294" spans="1:8">
      <x:c r="B294" s="0" t="s">
        <x:v>371</x:v>
      </x:c>
      <x:c r="C294" s="44" t="s">
        <x:v>6</x:v>
      </x:c>
      <x:c r="D294" s="45" t="s">
        <x:v>7</x:v>
      </x:c>
      <x:c r="E294" s="44" t="s">
        <x:v>8</x:v>
      </x:c>
    </x:row>
    <x:row r="295" spans="1:8">
      <x:c r="B295" s="0" t="s">
        <x:v>371</x:v>
      </x:c>
      <x:c r="C295" s="44" t="s">
        <x:v>9</x:v>
      </x:c>
      <x:c r="D295" s="45" t="s">
        <x:v>69</x:v>
      </x:c>
      <x:c r="E295" s="44" t="s">
        <x:v>70</x:v>
      </x:c>
    </x:row>
    <x:row r="297" spans="1:8" customFormat="1" ht="45" customHeight="1">
      <x:c r="A297" s="46" t="s">
        <x:v>472</x:v>
      </x:c>
      <x:c r="B297" s="46" t="s">
        <x:v>373</x:v>
      </x:c>
      <x:c r="C297" s="46" t="s">
        <x:v>67</x:v>
      </x:c>
      <x:c r="D297" s="47" t="s">
        <x:v>13</x:v>
      </x:c>
      <x:c r="E297" s="48" t="s">
        <x:v>68</x:v>
      </x:c>
      <x:c r="F297" s="48" t="s">
        <x:v>68</x:v>
      </x:c>
      <x:c r="G297" s="49">
        <x:f>SUM(G298:G298)</x:f>
      </x:c>
      <x:c r="H297" s="0" t="s"/>
    </x:row>
    <x:row r="298" spans="1:8">
      <x:c r="A298" s="50" t="s">
        <x:v>473</x:v>
      </x:c>
      <x:c r="B298" s="50" t="s"/>
      <x:c r="C298" s="51" t="n">
        <x:v>1</x:v>
      </x:c>
      <x:c r="D298" s="51" t="s"/>
      <x:c r="E298" s="51" t="s"/>
      <x:c r="F298" s="51" t="s"/>
      <x:c r="G298" s="51">
        <x:f>PRODUCT(C298:F298)</x:f>
      </x:c>
      <x:c r="H298" s="0" t="s"/>
    </x:row>
    <x:row r="300" spans="1:8" customFormat="1" ht="45" customHeight="1">
      <x:c r="A300" s="46" t="s">
        <x:v>474</x:v>
      </x:c>
      <x:c r="B300" s="46" t="s">
        <x:v>373</x:v>
      </x:c>
      <x:c r="C300" s="46" t="s">
        <x:v>12</x:v>
      </x:c>
      <x:c r="D300" s="47" t="s">
        <x:v>13</x:v>
      </x:c>
      <x:c r="E300" s="48" t="s">
        <x:v>14</x:v>
      </x:c>
      <x:c r="F300" s="48" t="s">
        <x:v>14</x:v>
      </x:c>
      <x:c r="G300" s="49">
        <x:f>SUM(G301:G301)</x:f>
      </x:c>
      <x:c r="H300" s="0" t="s"/>
    </x:row>
    <x:row r="301" spans="1:8">
      <x:c r="A301" s="50" t="s">
        <x:v>396</x:v>
      </x:c>
      <x:c r="B301" s="50" t="s"/>
      <x:c r="C301" s="51" t="n">
        <x:v>6</x:v>
      </x:c>
      <x:c r="D301" s="51" t="s"/>
      <x:c r="E301" s="51" t="s"/>
      <x:c r="F301" s="51" t="s"/>
      <x:c r="G301" s="51">
        <x:f>PRODUCT(C301:F301)</x:f>
      </x:c>
      <x:c r="H301" s="0" t="s"/>
    </x:row>
    <x:row r="303" spans="1:8" customFormat="1" ht="45" customHeight="1">
      <x:c r="A303" s="46" t="s">
        <x:v>475</x:v>
      </x:c>
      <x:c r="B303" s="46" t="s">
        <x:v>373</x:v>
      </x:c>
      <x:c r="C303" s="46" t="s">
        <x:v>15</x:v>
      </x:c>
      <x:c r="D303" s="47" t="s">
        <x:v>13</x:v>
      </x:c>
      <x:c r="E303" s="48" t="s">
        <x:v>16</x:v>
      </x:c>
      <x:c r="F303" s="48" t="s">
        <x:v>16</x:v>
      </x:c>
      <x:c r="G303" s="49">
        <x:f>SUM(G304:G304)</x:f>
      </x:c>
      <x:c r="H303" s="0" t="s"/>
    </x:row>
    <x:row r="304" spans="1:8">
      <x:c r="A304" s="50" t="s"/>
      <x:c r="B304" s="50" t="s"/>
      <x:c r="C304" s="51" t="n">
        <x:v>1</x:v>
      </x:c>
      <x:c r="D304" s="51" t="s"/>
      <x:c r="E304" s="51" t="s"/>
      <x:c r="F304" s="51" t="s"/>
      <x:c r="G304" s="51">
        <x:f>PRODUCT(C304:F304)</x:f>
      </x:c>
      <x:c r="H304" s="0" t="s"/>
    </x:row>
    <x:row r="306" spans="1:8" customFormat="1" ht="45" customHeight="1">
      <x:c r="A306" s="46" t="s">
        <x:v>476</x:v>
      </x:c>
      <x:c r="B306" s="46" t="s">
        <x:v>373</x:v>
      </x:c>
      <x:c r="C306" s="46" t="s">
        <x:v>17</x:v>
      </x:c>
      <x:c r="D306" s="47" t="s">
        <x:v>18</x:v>
      </x:c>
      <x:c r="E306" s="48" t="s">
        <x:v>19</x:v>
      </x:c>
      <x:c r="F306" s="48" t="s">
        <x:v>19</x:v>
      </x:c>
      <x:c r="G306" s="49">
        <x:f>SUM(G307:G307)</x:f>
      </x:c>
      <x:c r="H306" s="0" t="s"/>
    </x:row>
    <x:row r="307" spans="1:8">
      <x:c r="A307" s="50" t="s">
        <x:v>435</x:v>
      </x:c>
      <x:c r="B307" s="50" t="s"/>
      <x:c r="C307" s="51" t="s"/>
      <x:c r="D307" s="51" t="n">
        <x:v>390</x:v>
      </x:c>
      <x:c r="E307" s="51" t="s"/>
      <x:c r="F307" s="51" t="n">
        <x:v>2.5</x:v>
      </x:c>
      <x:c r="G307" s="51">
        <x:f>PRODUCT(C307:F307)</x:f>
      </x:c>
      <x:c r="H307" s="0" t="s"/>
    </x:row>
    <x:row r="309" spans="1:8" customFormat="1" ht="45" customHeight="1">
      <x:c r="A309" s="46" t="s">
        <x:v>477</x:v>
      </x:c>
      <x:c r="B309" s="46" t="s">
        <x:v>373</x:v>
      </x:c>
      <x:c r="C309" s="46" t="s">
        <x:v>20</x:v>
      </x:c>
      <x:c r="D309" s="47" t="s">
        <x:v>18</x:v>
      </x:c>
      <x:c r="E309" s="48" t="s">
        <x:v>21</x:v>
      </x:c>
      <x:c r="F309" s="48" t="s">
        <x:v>21</x:v>
      </x:c>
      <x:c r="G309" s="49">
        <x:f>SUM(G310:G311)</x:f>
      </x:c>
      <x:c r="H309" s="0" t="s"/>
    </x:row>
    <x:row r="310" spans="1:8">
      <x:c r="A310" s="50" t="s">
        <x:v>379</x:v>
      </x:c>
      <x:c r="B310" s="50" t="s"/>
      <x:c r="C310" s="51" t="s"/>
      <x:c r="D310" s="51" t="n">
        <x:v>10</x:v>
      </x:c>
      <x:c r="E310" s="51" t="n">
        <x:v>2</x:v>
      </x:c>
      <x:c r="F310" s="51" t="n">
        <x:v>7</x:v>
      </x:c>
      <x:c r="G310" s="51">
        <x:f>PRODUCT(C310:F310)</x:f>
      </x:c>
      <x:c r="H310" s="0" t="s"/>
    </x:row>
    <x:row r="311" spans="1:8">
      <x:c r="A311" s="50" t="s">
        <x:v>401</x:v>
      </x:c>
      <x:c r="B311" s="50" t="s"/>
      <x:c r="C311" s="51" t="s"/>
      <x:c r="D311" s="51" t="n">
        <x:v>3</x:v>
      </x:c>
      <x:c r="E311" s="51" t="n">
        <x:v>3</x:v>
      </x:c>
      <x:c r="F311" s="51" t="n">
        <x:v>7</x:v>
      </x:c>
      <x:c r="G311" s="51">
        <x:f>PRODUCT(C311:F311)</x:f>
      </x:c>
      <x:c r="H311" s="0" t="s"/>
    </x:row>
    <x:row r="313" spans="1:8" customFormat="1" ht="45" customHeight="1">
      <x:c r="A313" s="46" t="s">
        <x:v>478</x:v>
      </x:c>
      <x:c r="B313" s="46" t="s">
        <x:v>373</x:v>
      </x:c>
      <x:c r="C313" s="46" t="s">
        <x:v>22</x:v>
      </x:c>
      <x:c r="D313" s="47" t="s">
        <x:v>18</x:v>
      </x:c>
      <x:c r="E313" s="48" t="s">
        <x:v>23</x:v>
      </x:c>
      <x:c r="F313" s="48" t="s">
        <x:v>23</x:v>
      </x:c>
      <x:c r="G313" s="49">
        <x:f>SUM(G314:G315)</x:f>
      </x:c>
      <x:c r="H313" s="0" t="s"/>
    </x:row>
    <x:row r="314" spans="1:8">
      <x:c r="A314" s="50" t="s">
        <x:v>379</x:v>
      </x:c>
      <x:c r="B314" s="50" t="s"/>
      <x:c r="C314" s="51" t="s"/>
      <x:c r="D314" s="51" t="n">
        <x:v>10</x:v>
      </x:c>
      <x:c r="E314" s="51" t="n">
        <x:v>2</x:v>
      </x:c>
      <x:c r="F314" s="51" t="s"/>
      <x:c r="G314" s="51">
        <x:f>PRODUCT(C314:F314)</x:f>
      </x:c>
      <x:c r="H314" s="0" t="s"/>
    </x:row>
    <x:row r="315" spans="1:8">
      <x:c r="A315" s="50" t="s">
        <x:v>401</x:v>
      </x:c>
      <x:c r="B315" s="50" t="s"/>
      <x:c r="C315" s="51" t="s"/>
      <x:c r="D315" s="51" t="n">
        <x:v>3</x:v>
      </x:c>
      <x:c r="E315" s="51" t="n">
        <x:v>3</x:v>
      </x:c>
      <x:c r="F315" s="51" t="s"/>
      <x:c r="G315" s="51">
        <x:f>PRODUCT(C315:F315)</x:f>
      </x:c>
      <x:c r="H315" s="0" t="s"/>
    </x:row>
    <x:row r="317" spans="1:8" customFormat="1" ht="45" customHeight="1">
      <x:c r="A317" s="46" t="s">
        <x:v>479</x:v>
      </x:c>
      <x:c r="B317" s="46" t="s">
        <x:v>373</x:v>
      </x:c>
      <x:c r="C317" s="46" t="s">
        <x:v>24</x:v>
      </x:c>
      <x:c r="D317" s="47" t="s">
        <x:v>25</x:v>
      </x:c>
      <x:c r="E317" s="48" t="s">
        <x:v>26</x:v>
      </x:c>
      <x:c r="F317" s="48" t="s">
        <x:v>26</x:v>
      </x:c>
      <x:c r="G317" s="49">
        <x:f>SUM(G318:G319)</x:f>
      </x:c>
      <x:c r="H317" s="0" t="s"/>
    </x:row>
    <x:row r="318" spans="1:8">
      <x:c r="A318" s="50" t="s">
        <x:v>379</x:v>
      </x:c>
      <x:c r="B318" s="50" t="s"/>
      <x:c r="C318" s="51" t="n">
        <x:v>2.4</x:v>
      </x:c>
      <x:c r="D318" s="51" t="n">
        <x:v>10</x:v>
      </x:c>
      <x:c r="E318" s="51" t="n">
        <x:v>2</x:v>
      </x:c>
      <x:c r="F318" s="51" t="n">
        <x:v>0.07</x:v>
      </x:c>
      <x:c r="G318" s="51">
        <x:f>PRODUCT(C318:F318)</x:f>
      </x:c>
      <x:c r="H318" s="0" t="s"/>
    </x:row>
    <x:row r="319" spans="1:8">
      <x:c r="A319" s="50" t="s">
        <x:v>401</x:v>
      </x:c>
      <x:c r="B319" s="50" t="s"/>
      <x:c r="C319" s="51" t="n">
        <x:v>2.4</x:v>
      </x:c>
      <x:c r="D319" s="51" t="n">
        <x:v>3</x:v>
      </x:c>
      <x:c r="E319" s="51" t="n">
        <x:v>3</x:v>
      </x:c>
      <x:c r="F319" s="51" t="n">
        <x:v>0.07</x:v>
      </x:c>
      <x:c r="G319" s="51">
        <x:f>PRODUCT(C319:F319)</x:f>
      </x:c>
      <x:c r="H319" s="0" t="s"/>
    </x:row>
    <x:row r="321" spans="1:8" customFormat="1" ht="45" customHeight="1">
      <x:c r="A321" s="46" t="s">
        <x:v>480</x:v>
      </x:c>
      <x:c r="B321" s="46" t="s">
        <x:v>373</x:v>
      </x:c>
      <x:c r="C321" s="46" t="s">
        <x:v>27</x:v>
      </x:c>
      <x:c r="D321" s="47" t="s">
        <x:v>18</x:v>
      </x:c>
      <x:c r="E321" s="48" t="s">
        <x:v>28</x:v>
      </x:c>
      <x:c r="F321" s="48" t="s">
        <x:v>28</x:v>
      </x:c>
      <x:c r="G321" s="49">
        <x:f>SUM(G322:G322)</x:f>
      </x:c>
      <x:c r="H321" s="0" t="s"/>
    </x:row>
    <x:row r="322" spans="1:8">
      <x:c r="A322" s="50" t="s">
        <x:v>383</x:v>
      </x:c>
      <x:c r="B322" s="50" t="s"/>
      <x:c r="C322" s="51" t="s"/>
      <x:c r="D322" s="51" t="n">
        <x:v>630</x:v>
      </x:c>
      <x:c r="E322" s="51" t="s"/>
      <x:c r="F322" s="51" t="s"/>
      <x:c r="G322" s="51">
        <x:f>PRODUCT(C322:F322)</x:f>
      </x:c>
      <x:c r="H322" s="0" t="s"/>
    </x:row>
    <x:row r="324" spans="1:8" customFormat="1" ht="45" customHeight="1">
      <x:c r="A324" s="46" t="s">
        <x:v>481</x:v>
      </x:c>
      <x:c r="B324" s="46" t="s">
        <x:v>373</x:v>
      </x:c>
      <x:c r="C324" s="46" t="s">
        <x:v>29</x:v>
      </x:c>
      <x:c r="D324" s="47" t="s">
        <x:v>18</x:v>
      </x:c>
      <x:c r="E324" s="48" t="s">
        <x:v>30</x:v>
      </x:c>
      <x:c r="F324" s="48" t="s">
        <x:v>30</x:v>
      </x:c>
      <x:c r="G324" s="49">
        <x:f>SUM(G325:G325)</x:f>
      </x:c>
      <x:c r="H324" s="0" t="s"/>
    </x:row>
    <x:row r="325" spans="1:8">
      <x:c r="A325" s="50" t="s">
        <x:v>441</x:v>
      </x:c>
      <x:c r="B325" s="50" t="s"/>
      <x:c r="C325" s="51" t="s"/>
      <x:c r="D325" s="51" t="n">
        <x:v>630</x:v>
      </x:c>
      <x:c r="E325" s="51" t="s"/>
      <x:c r="F325" s="51" t="n">
        <x:v>0.8</x:v>
      </x:c>
      <x:c r="G325" s="51">
        <x:f>PRODUCT(C325:F325)</x:f>
      </x:c>
      <x:c r="H325" s="0" t="s"/>
    </x:row>
    <x:row r="327" spans="1:8" customFormat="1" ht="45" customHeight="1">
      <x:c r="A327" s="46" t="s">
        <x:v>482</x:v>
      </x:c>
      <x:c r="B327" s="46" t="s">
        <x:v>373</x:v>
      </x:c>
      <x:c r="C327" s="46" t="s">
        <x:v>31</x:v>
      </x:c>
      <x:c r="D327" s="47" t="s">
        <x:v>25</x:v>
      </x:c>
      <x:c r="E327" s="48" t="s">
        <x:v>32</x:v>
      </x:c>
      <x:c r="F327" s="48" t="s">
        <x:v>32</x:v>
      </x:c>
      <x:c r="G327" s="49">
        <x:f>SUM(G328:G328)</x:f>
      </x:c>
      <x:c r="H327" s="0" t="s"/>
    </x:row>
    <x:row r="328" spans="1:8">
      <x:c r="A328" s="50" t="s">
        <x:v>383</x:v>
      </x:c>
      <x:c r="B328" s="50" t="s"/>
      <x:c r="C328" s="51" t="n">
        <x:v>2.4</x:v>
      </x:c>
      <x:c r="D328" s="51" t="n">
        <x:v>630</x:v>
      </x:c>
      <x:c r="E328" s="51" t="s"/>
      <x:c r="F328" s="51" t="n">
        <x:v>0.05</x:v>
      </x:c>
      <x:c r="G328" s="51">
        <x:f>PRODUCT(C328:F328)</x:f>
      </x:c>
      <x:c r="H328" s="0" t="s"/>
    </x:row>
    <x:row r="330" spans="1:8" customFormat="1" ht="45" customHeight="1">
      <x:c r="A330" s="46" t="s">
        <x:v>483</x:v>
      </x:c>
      <x:c r="B330" s="46" t="s">
        <x:v>373</x:v>
      </x:c>
      <x:c r="C330" s="46" t="s">
        <x:v>49</x:v>
      </x:c>
      <x:c r="D330" s="47" t="s">
        <x:v>13</x:v>
      </x:c>
      <x:c r="E330" s="48" t="s">
        <x:v>50</x:v>
      </x:c>
      <x:c r="F330" s="48" t="s">
        <x:v>50</x:v>
      </x:c>
      <x:c r="G330" s="49">
        <x:f>SUM(G331:G331)</x:f>
      </x:c>
      <x:c r="H330" s="0" t="s"/>
    </x:row>
    <x:row r="331" spans="1:8">
      <x:c r="A331" s="50" t="s"/>
      <x:c r="B331" s="50" t="s"/>
      <x:c r="C331" s="51" t="n">
        <x:v>1</x:v>
      </x:c>
      <x:c r="D331" s="51" t="s"/>
      <x:c r="E331" s="51" t="s"/>
      <x:c r="F331" s="51" t="s"/>
      <x:c r="G331" s="51">
        <x:f>PRODUCT(C331:F331)</x:f>
      </x:c>
      <x:c r="H331" s="0" t="s"/>
    </x:row>
    <x:row r="333" spans="1:8" customFormat="1" ht="45" customHeight="1">
      <x:c r="A333" s="46" t="s">
        <x:v>484</x:v>
      </x:c>
      <x:c r="B333" s="46" t="s">
        <x:v>373</x:v>
      </x:c>
      <x:c r="C333" s="46" t="s">
        <x:v>33</x:v>
      </x:c>
      <x:c r="D333" s="47" t="s">
        <x:v>34</x:v>
      </x:c>
      <x:c r="E333" s="48" t="s">
        <x:v>35</x:v>
      </x:c>
      <x:c r="F333" s="48" t="s">
        <x:v>35</x:v>
      </x:c>
      <x:c r="G333" s="49">
        <x:f>SUM(G334:G336)</x:f>
      </x:c>
      <x:c r="H333" s="0" t="s"/>
    </x:row>
    <x:row r="334" spans="1:8">
      <x:c r="A334" s="50" t="s">
        <x:v>409</x:v>
      </x:c>
      <x:c r="B334" s="50" t="s"/>
      <x:c r="C334" s="51" t="s"/>
      <x:c r="D334" s="51" t="n">
        <x:v>975</x:v>
      </x:c>
      <x:c r="E334" s="51" t="s"/>
      <x:c r="F334" s="51" t="n">
        <x:v>0.01</x:v>
      </x:c>
      <x:c r="G334" s="51">
        <x:f>PRODUCT(C334:F334)</x:f>
      </x:c>
      <x:c r="H334" s="0" t="s"/>
    </x:row>
    <x:row r="335" spans="1:8">
      <x:c r="A335" s="50" t="s">
        <x:v>389</x:v>
      </x:c>
      <x:c r="B335" s="50" t="s"/>
      <x:c r="C335" s="51" t="s"/>
      <x:c r="D335" s="51" t="n">
        <x:v>203</x:v>
      </x:c>
      <x:c r="E335" s="51" t="s"/>
      <x:c r="F335" s="51" t="n">
        <x:v>0.01</x:v>
      </x:c>
      <x:c r="G335" s="51">
        <x:f>PRODUCT(C335:F335)</x:f>
      </x:c>
      <x:c r="H335" s="0" t="s"/>
    </x:row>
    <x:row r="336" spans="1:8">
      <x:c r="A336" s="50" t="s">
        <x:v>390</x:v>
      </x:c>
      <x:c r="B336" s="50" t="s"/>
      <x:c r="C336" s="51" t="n">
        <x:v>30</x:v>
      </x:c>
      <x:c r="D336" s="51" t="n">
        <x:v>11.78</x:v>
      </x:c>
      <x:c r="E336" s="51" t="s"/>
      <x:c r="F336" s="51" t="s"/>
      <x:c r="G336" s="51">
        <x:f>C336 * D336/100</x:f>
      </x:c>
    </x:row>
    <x:row r="338" spans="1:8" customFormat="1" ht="45" customHeight="1">
      <x:c r="A338" s="46" t="s">
        <x:v>485</x:v>
      </x:c>
      <x:c r="B338" s="46" t="s">
        <x:v>373</x:v>
      </x:c>
      <x:c r="C338" s="46" t="s">
        <x:v>36</x:v>
      </x:c>
      <x:c r="D338" s="47" t="s">
        <x:v>34</x:v>
      </x:c>
      <x:c r="E338" s="48" t="s">
        <x:v>37</x:v>
      </x:c>
      <x:c r="F338" s="48" t="s">
        <x:v>37</x:v>
      </x:c>
      <x:c r="G338" s="49">
        <x:f>SUM(G339:G341)</x:f>
      </x:c>
      <x:c r="H338" s="0" t="s"/>
    </x:row>
    <x:row r="339" spans="1:8">
      <x:c r="A339" s="50" t="s">
        <x:v>409</x:v>
      </x:c>
      <x:c r="B339" s="50" t="s"/>
      <x:c r="C339" s="51" t="s"/>
      <x:c r="D339" s="51" t="n">
        <x:v>975</x:v>
      </x:c>
      <x:c r="E339" s="51" t="s"/>
      <x:c r="F339" s="51" t="n">
        <x:v>0.01</x:v>
      </x:c>
      <x:c r="G339" s="51">
        <x:f>PRODUCT(C339:F339)</x:f>
      </x:c>
      <x:c r="H339" s="0" t="s"/>
    </x:row>
    <x:row r="340" spans="1:8">
      <x:c r="A340" s="50" t="s">
        <x:v>389</x:v>
      </x:c>
      <x:c r="B340" s="50" t="s"/>
      <x:c r="C340" s="51" t="s"/>
      <x:c r="D340" s="51" t="n">
        <x:v>203</x:v>
      </x:c>
      <x:c r="E340" s="51" t="s"/>
      <x:c r="F340" s="51" t="n">
        <x:v>0.01</x:v>
      </x:c>
      <x:c r="G340" s="51">
        <x:f>PRODUCT(C340:F340)</x:f>
      </x:c>
      <x:c r="H340" s="0" t="s"/>
    </x:row>
    <x:row r="341" spans="1:8">
      <x:c r="A341" s="50" t="s">
        <x:v>390</x:v>
      </x:c>
      <x:c r="B341" s="50" t="s"/>
      <x:c r="C341" s="51" t="n">
        <x:v>30</x:v>
      </x:c>
      <x:c r="D341" s="51" t="n">
        <x:v>11.78</x:v>
      </x:c>
      <x:c r="E341" s="51" t="s"/>
      <x:c r="F341" s="51" t="s"/>
      <x:c r="G341" s="51">
        <x:f>C341 * D341/100</x:f>
      </x:c>
    </x:row>
    <x:row r="343" spans="1:8" customFormat="1" ht="45" customHeight="1">
      <x:c r="A343" s="46" t="s">
        <x:v>486</x:v>
      </x:c>
      <x:c r="B343" s="46" t="s">
        <x:v>373</x:v>
      </x:c>
      <x:c r="C343" s="46" t="s">
        <x:v>59</x:v>
      </x:c>
      <x:c r="D343" s="47" t="s">
        <x:v>13</x:v>
      </x:c>
      <x:c r="E343" s="48" t="s">
        <x:v>60</x:v>
      </x:c>
      <x:c r="F343" s="48" t="s">
        <x:v>60</x:v>
      </x:c>
      <x:c r="G343" s="49">
        <x:f>SUM(G344:G344)</x:f>
      </x:c>
      <x:c r="H343" s="0" t="s"/>
    </x:row>
    <x:row r="344" spans="1:8">
      <x:c r="A344" s="50" t="s"/>
      <x:c r="B344" s="50" t="s"/>
      <x:c r="C344" s="51" t="n">
        <x:v>0.5</x:v>
      </x:c>
      <x:c r="D344" s="51" t="s"/>
      <x:c r="E344" s="51" t="s"/>
      <x:c r="F344" s="51" t="s"/>
      <x:c r="G344" s="51">
        <x:f>PRODUCT(C344:F344)</x:f>
      </x:c>
      <x:c r="H344" s="0" t="s"/>
    </x:row>
    <x:row r="346" spans="1:8" customFormat="1" ht="45" customHeight="1">
      <x:c r="A346" s="46" t="s">
        <x:v>487</x:v>
      </x:c>
      <x:c r="B346" s="46" t="s">
        <x:v>373</x:v>
      </x:c>
      <x:c r="C346" s="46" t="s">
        <x:v>38</x:v>
      </x:c>
      <x:c r="D346" s="47" t="s">
        <x:v>39</x:v>
      </x:c>
      <x:c r="E346" s="48" t="s">
        <x:v>40</x:v>
      </x:c>
      <x:c r="F346" s="48" t="s">
        <x:v>40</x:v>
      </x:c>
      <x:c r="G346" s="49">
        <x:f>SUM(G347:G347)</x:f>
      </x:c>
      <x:c r="H346" s="0" t="s"/>
    </x:row>
    <x:row r="347" spans="1:8">
      <x:c r="A347" s="50" t="s"/>
      <x:c r="B347" s="50" t="s"/>
      <x:c r="C347" s="51" t="n">
        <x:v>0.5</x:v>
      </x:c>
      <x:c r="D347" s="51" t="s"/>
      <x:c r="E347" s="51" t="s"/>
      <x:c r="F347" s="51" t="s"/>
      <x:c r="G347" s="51">
        <x:f>PRODUCT(C347:F347)</x:f>
      </x:c>
      <x:c r="H347" s="0" t="s"/>
    </x:row>
    <x:row r="349" spans="1:8" customFormat="1" ht="45" customHeight="1">
      <x:c r="A349" s="46" t="s">
        <x:v>488</x:v>
      </x:c>
      <x:c r="B349" s="46" t="s">
        <x:v>373</x:v>
      </x:c>
      <x:c r="C349" s="46" t="s">
        <x:v>41</x:v>
      </x:c>
      <x:c r="D349" s="47" t="s">
        <x:v>39</x:v>
      </x:c>
      <x:c r="E349" s="48" t="s">
        <x:v>42</x:v>
      </x:c>
      <x:c r="F349" s="48" t="s">
        <x:v>42</x:v>
      </x:c>
      <x:c r="G349" s="49">
        <x:f>SUM(G350:G350)</x:f>
      </x:c>
      <x:c r="H349" s="0" t="s"/>
    </x:row>
    <x:row r="350" spans="1:8">
      <x:c r="A350" s="50" t="s"/>
      <x:c r="B350" s="50" t="s"/>
      <x:c r="C350" s="51" t="n">
        <x:v>0.06</x:v>
      </x:c>
      <x:c r="D350" s="51" t="s"/>
      <x:c r="E350" s="51" t="s"/>
      <x:c r="F350" s="51" t="s"/>
      <x:c r="G350" s="51">
        <x:f>PRODUCT(C350:F350)</x:f>
      </x:c>
      <x:c r="H350" s="0" t="s"/>
    </x:row>
    <x:row r="352" spans="1:8" customFormat="1" ht="45" customHeight="1">
      <x:c r="A352" s="46" t="s">
        <x:v>489</x:v>
      </x:c>
      <x:c r="B352" s="46" t="s">
        <x:v>373</x:v>
      </x:c>
      <x:c r="C352" s="46" t="s">
        <x:v>43</x:v>
      </x:c>
      <x:c r="D352" s="47" t="s">
        <x:v>39</x:v>
      </x:c>
      <x:c r="E352" s="48" t="s">
        <x:v>44</x:v>
      </x:c>
      <x:c r="F352" s="48" t="s">
        <x:v>44</x:v>
      </x:c>
      <x:c r="G352" s="49">
        <x:f>SUM(G353:G353)</x:f>
      </x:c>
      <x:c r="H352" s="0" t="s"/>
    </x:row>
    <x:row r="353" spans="1:8">
      <x:c r="A353" s="50" t="s"/>
      <x:c r="B353" s="50" t="s"/>
      <x:c r="C353" s="51" t="n">
        <x:v>1</x:v>
      </x:c>
      <x:c r="D353" s="51" t="s"/>
      <x:c r="E353" s="51" t="s"/>
      <x:c r="F353" s="51" t="s"/>
      <x:c r="G353" s="51">
        <x:f>PRODUCT(C353:F353)</x:f>
      </x:c>
      <x:c r="H353" s="0" t="s"/>
    </x:row>
    <x:row r="355" spans="1:8">
      <x:c r="B355" s="0" t="s">
        <x:v>371</x:v>
      </x:c>
      <x:c r="C355" s="44" t="s">
        <x:v>6</x:v>
      </x:c>
      <x:c r="D355" s="45" t="s">
        <x:v>7</x:v>
      </x:c>
      <x:c r="E355" s="44" t="s">
        <x:v>8</x:v>
      </x:c>
    </x:row>
    <x:row r="356" spans="1:8">
      <x:c r="B356" s="0" t="s">
        <x:v>371</x:v>
      </x:c>
      <x:c r="C356" s="44" t="s">
        <x:v>9</x:v>
      </x:c>
      <x:c r="D356" s="45" t="s">
        <x:v>72</x:v>
      </x:c>
      <x:c r="E356" s="44" t="s">
        <x:v>73</x:v>
      </x:c>
    </x:row>
    <x:row r="358" spans="1:8" customFormat="1" ht="45" customHeight="1">
      <x:c r="A358" s="46" t="s">
        <x:v>490</x:v>
      </x:c>
      <x:c r="B358" s="46" t="s">
        <x:v>373</x:v>
      </x:c>
      <x:c r="C358" s="46" t="s">
        <x:v>67</x:v>
      </x:c>
      <x:c r="D358" s="47" t="s">
        <x:v>13</x:v>
      </x:c>
      <x:c r="E358" s="48" t="s">
        <x:v>68</x:v>
      </x:c>
      <x:c r="F358" s="48" t="s">
        <x:v>68</x:v>
      </x:c>
      <x:c r="G358" s="49">
        <x:f>SUM(G359:G359)</x:f>
      </x:c>
      <x:c r="H358" s="0" t="s"/>
    </x:row>
    <x:row r="359" spans="1:8">
      <x:c r="A359" s="50" t="s">
        <x:v>491</x:v>
      </x:c>
      <x:c r="B359" s="50" t="s"/>
      <x:c r="C359" s="51" t="n">
        <x:v>10</x:v>
      </x:c>
      <x:c r="D359" s="51" t="s"/>
      <x:c r="E359" s="51" t="s"/>
      <x:c r="F359" s="51" t="s"/>
      <x:c r="G359" s="51">
        <x:f>PRODUCT(C359:F359)</x:f>
      </x:c>
      <x:c r="H359" s="0" t="s"/>
    </x:row>
    <x:row r="361" spans="1:8" customFormat="1" ht="45" customHeight="1">
      <x:c r="A361" s="46" t="s">
        <x:v>492</x:v>
      </x:c>
      <x:c r="B361" s="46" t="s">
        <x:v>373</x:v>
      </x:c>
      <x:c r="C361" s="46" t="s">
        <x:v>12</x:v>
      </x:c>
      <x:c r="D361" s="47" t="s">
        <x:v>13</x:v>
      </x:c>
      <x:c r="E361" s="48" t="s">
        <x:v>14</x:v>
      </x:c>
      <x:c r="F361" s="48" t="s">
        <x:v>14</x:v>
      </x:c>
      <x:c r="G361" s="49">
        <x:f>SUM(G362:G362)</x:f>
      </x:c>
      <x:c r="H361" s="0" t="s"/>
    </x:row>
    <x:row r="362" spans="1:8">
      <x:c r="A362" s="50" t="s">
        <x:v>493</x:v>
      </x:c>
      <x:c r="B362" s="50" t="s"/>
      <x:c r="C362" s="51" t="n">
        <x:v>7</x:v>
      </x:c>
      <x:c r="D362" s="51" t="s"/>
      <x:c r="E362" s="51" t="s"/>
      <x:c r="F362" s="51" t="s"/>
      <x:c r="G362" s="51">
        <x:f>PRODUCT(C362:F362)</x:f>
      </x:c>
      <x:c r="H362" s="0" t="s"/>
    </x:row>
    <x:row r="364" spans="1:8" customFormat="1" ht="45" customHeight="1">
      <x:c r="A364" s="46" t="s">
        <x:v>494</x:v>
      </x:c>
      <x:c r="B364" s="46" t="s">
        <x:v>373</x:v>
      </x:c>
      <x:c r="C364" s="46" t="s">
        <x:v>75</x:v>
      </x:c>
      <x:c r="D364" s="47" t="s">
        <x:v>52</x:v>
      </x:c>
      <x:c r="E364" s="48" t="s">
        <x:v>76</x:v>
      </x:c>
      <x:c r="F364" s="48" t="s">
        <x:v>76</x:v>
      </x:c>
      <x:c r="G364" s="49">
        <x:f>SUM(G365:G365)</x:f>
      </x:c>
      <x:c r="H364" s="0" t="s"/>
    </x:row>
    <x:row r="365" spans="1:8">
      <x:c r="A365" s="50" t="s">
        <x:v>495</x:v>
      </x:c>
      <x:c r="B365" s="50" t="s"/>
      <x:c r="C365" s="51" t="n">
        <x:v>2</x:v>
      </x:c>
      <x:c r="D365" s="51" t="n">
        <x:v>2</x:v>
      </x:c>
      <x:c r="E365" s="51" t="s"/>
      <x:c r="F365" s="51" t="s"/>
      <x:c r="G365" s="51">
        <x:f>PRODUCT(C365:F365)</x:f>
      </x:c>
      <x:c r="H365" s="0" t="s"/>
    </x:row>
    <x:row r="367" spans="1:8" customFormat="1" ht="45" customHeight="1">
      <x:c r="A367" s="46" t="s">
        <x:v>496</x:v>
      </x:c>
      <x:c r="B367" s="46" t="s">
        <x:v>373</x:v>
      </x:c>
      <x:c r="C367" s="46" t="s">
        <x:v>77</x:v>
      </x:c>
      <x:c r="D367" s="47" t="s">
        <x:v>52</x:v>
      </x:c>
      <x:c r="E367" s="48" t="s">
        <x:v>78</x:v>
      </x:c>
      <x:c r="F367" s="48" t="s">
        <x:v>78</x:v>
      </x:c>
      <x:c r="G367" s="49">
        <x:f>SUM(G368:G369)</x:f>
      </x:c>
      <x:c r="H367" s="0" t="s"/>
    </x:row>
    <x:row r="368" spans="1:8">
      <x:c r="A368" s="50" t="s">
        <x:v>497</x:v>
      </x:c>
      <x:c r="B368" s="50" t="s"/>
      <x:c r="C368" s="51" t="n">
        <x:v>2</x:v>
      </x:c>
      <x:c r="D368" s="51" t="n">
        <x:v>4</x:v>
      </x:c>
      <x:c r="E368" s="51" t="s"/>
      <x:c r="F368" s="51" t="s"/>
      <x:c r="G368" s="51">
        <x:f>PRODUCT(C368:F368)</x:f>
      </x:c>
      <x:c r="H368" s="0" t="s"/>
    </x:row>
    <x:row r="369" spans="1:8">
      <x:c r="A369" s="50" t="s"/>
      <x:c r="B369" s="50" t="s"/>
      <x:c r="C369" s="51" t="n">
        <x:v>2</x:v>
      </x:c>
      <x:c r="D369" s="51" t="n">
        <x:v>4</x:v>
      </x:c>
      <x:c r="E369" s="51" t="s"/>
      <x:c r="F369" s="51" t="s"/>
      <x:c r="G369" s="51">
        <x:f>PRODUCT(C369:F369)</x:f>
      </x:c>
      <x:c r="H369" s="0" t="s"/>
    </x:row>
    <x:row r="371" spans="1:8" customFormat="1" ht="45" customHeight="1">
      <x:c r="A371" s="46" t="s">
        <x:v>498</x:v>
      </x:c>
      <x:c r="B371" s="46" t="s">
        <x:v>373</x:v>
      </x:c>
      <x:c r="C371" s="46" t="s">
        <x:v>79</x:v>
      </x:c>
      <x:c r="D371" s="47" t="s">
        <x:v>18</x:v>
      </x:c>
      <x:c r="E371" s="48" t="s">
        <x:v>80</x:v>
      </x:c>
      <x:c r="F371" s="48" t="s">
        <x:v>80</x:v>
      </x:c>
      <x:c r="G371" s="49">
        <x:f>SUM(G372:G373)</x:f>
      </x:c>
      <x:c r="H371" s="0" t="s"/>
    </x:row>
    <x:row r="372" spans="1:8">
      <x:c r="A372" s="50" t="s"/>
      <x:c r="B372" s="50" t="s"/>
      <x:c r="C372" s="51" t="s"/>
      <x:c r="D372" s="51" t="n">
        <x:v>4</x:v>
      </x:c>
      <x:c r="E372" s="51" t="n">
        <x:v>0.8</x:v>
      </x:c>
      <x:c r="F372" s="51" t="s"/>
      <x:c r="G372" s="51">
        <x:f>PRODUCT(C372:F372)</x:f>
      </x:c>
      <x:c r="H372" s="0" t="s"/>
    </x:row>
    <x:row r="373" spans="1:8">
      <x:c r="A373" s="50" t="s"/>
      <x:c r="B373" s="50" t="s"/>
      <x:c r="C373" s="51" t="s"/>
      <x:c r="D373" s="51" t="n">
        <x:v>4</x:v>
      </x:c>
      <x:c r="E373" s="51" t="n">
        <x:v>0.8</x:v>
      </x:c>
      <x:c r="F373" s="51" t="s"/>
      <x:c r="G373" s="51">
        <x:f>PRODUCT(C373:F373)</x:f>
      </x:c>
      <x:c r="H373" s="0" t="s"/>
    </x:row>
    <x:row r="375" spans="1:8" customFormat="1" ht="45" customHeight="1">
      <x:c r="A375" s="46" t="s">
        <x:v>499</x:v>
      </x:c>
      <x:c r="B375" s="46" t="s">
        <x:v>373</x:v>
      </x:c>
      <x:c r="C375" s="46" t="s">
        <x:v>81</x:v>
      </x:c>
      <x:c r="D375" s="47" t="s">
        <x:v>34</x:v>
      </x:c>
      <x:c r="E375" s="48" t="s">
        <x:v>82</x:v>
      </x:c>
      <x:c r="F375" s="48" t="s">
        <x:v>82</x:v>
      </x:c>
      <x:c r="G375" s="49">
        <x:f>SUM(G376:G378)</x:f>
      </x:c>
      <x:c r="H375" s="0" t="s"/>
    </x:row>
    <x:row r="376" spans="1:8">
      <x:c r="A376" s="50" t="s">
        <x:v>500</x:v>
      </x:c>
      <x:c r="B376" s="50" t="s"/>
      <x:c r="C376" s="51" t="s"/>
      <x:c r="D376" s="51" t="n">
        <x:v>4</x:v>
      </x:c>
      <x:c r="E376" s="51" t="n">
        <x:v>0.8</x:v>
      </x:c>
      <x:c r="F376" s="51" t="n">
        <x:v>1.5</x:v>
      </x:c>
      <x:c r="G376" s="51">
        <x:f>PRODUCT(C376:F376)</x:f>
      </x:c>
      <x:c r="H376" s="0" t="s"/>
    </x:row>
    <x:row r="377" spans="1:8">
      <x:c r="A377" s="50" t="s"/>
      <x:c r="B377" s="50" t="s"/>
      <x:c r="C377" s="51" t="s"/>
      <x:c r="D377" s="51" t="n">
        <x:v>4</x:v>
      </x:c>
      <x:c r="E377" s="51" t="n">
        <x:v>0.8</x:v>
      </x:c>
      <x:c r="F377" s="51" t="n">
        <x:v>1.5</x:v>
      </x:c>
      <x:c r="G377" s="51">
        <x:f>PRODUCT(C377:F377)</x:f>
      </x:c>
      <x:c r="H377" s="0" t="s"/>
    </x:row>
    <x:row r="378" spans="1:8">
      <x:c r="A378" s="50" t="s">
        <x:v>501</x:v>
      </x:c>
      <x:c r="B378" s="50" t="s"/>
      <x:c r="C378" s="51" t="s"/>
      <x:c r="D378" s="51" t="n">
        <x:v>1.5</x:v>
      </x:c>
      <x:c r="E378" s="51" t="n">
        <x:v>1.5</x:v>
      </x:c>
      <x:c r="F378" s="51" t="n">
        <x:v>2</x:v>
      </x:c>
      <x:c r="G378" s="51">
        <x:f>PRODUCT(C378:F378)</x:f>
      </x:c>
      <x:c r="H378" s="0" t="s"/>
    </x:row>
    <x:row r="380" spans="1:8" customFormat="1" ht="45" customHeight="1">
      <x:c r="A380" s="46" t="s">
        <x:v>502</x:v>
      </x:c>
      <x:c r="B380" s="46" t="s">
        <x:v>373</x:v>
      </x:c>
      <x:c r="C380" s="46" t="s">
        <x:v>83</x:v>
      </x:c>
      <x:c r="D380" s="47" t="s">
        <x:v>18</x:v>
      </x:c>
      <x:c r="E380" s="48" t="s">
        <x:v>84</x:v>
      </x:c>
      <x:c r="F380" s="48" t="s">
        <x:v>84</x:v>
      </x:c>
      <x:c r="G380" s="49">
        <x:f>SUM(G381:G383)</x:f>
      </x:c>
      <x:c r="H380" s="0" t="s"/>
    </x:row>
    <x:row r="381" spans="1:8">
      <x:c r="A381" s="50" t="s">
        <x:v>500</x:v>
      </x:c>
      <x:c r="B381" s="50" t="s"/>
      <x:c r="C381" s="51" t="s"/>
      <x:c r="D381" s="51" t="n">
        <x:v>4</x:v>
      </x:c>
      <x:c r="E381" s="51" t="n">
        <x:v>0.8</x:v>
      </x:c>
      <x:c r="F381" s="51" t="s"/>
      <x:c r="G381" s="51">
        <x:f>PRODUCT(C381:F381)</x:f>
      </x:c>
      <x:c r="H381" s="0" t="s"/>
    </x:row>
    <x:row r="382" spans="1:8">
      <x:c r="A382" s="50" t="s"/>
      <x:c r="B382" s="50" t="s"/>
      <x:c r="C382" s="51" t="s"/>
      <x:c r="D382" s="51" t="n">
        <x:v>4</x:v>
      </x:c>
      <x:c r="E382" s="51" t="n">
        <x:v>0.8</x:v>
      </x:c>
      <x:c r="F382" s="51" t="s"/>
      <x:c r="G382" s="51">
        <x:f>PRODUCT(C382:F382)</x:f>
      </x:c>
      <x:c r="H382" s="0" t="s"/>
    </x:row>
    <x:row r="383" spans="1:8">
      <x:c r="A383" s="50" t="s">
        <x:v>501</x:v>
      </x:c>
      <x:c r="B383" s="50" t="s"/>
      <x:c r="C383" s="51" t="s"/>
      <x:c r="D383" s="51" t="n">
        <x:v>1.5</x:v>
      </x:c>
      <x:c r="E383" s="51" t="n">
        <x:v>1.5</x:v>
      </x:c>
      <x:c r="F383" s="51" t="n">
        <x:v>2</x:v>
      </x:c>
      <x:c r="G383" s="51">
        <x:f>PRODUCT(C383:F383)</x:f>
      </x:c>
      <x:c r="H383" s="0" t="s"/>
    </x:row>
    <x:row r="385" spans="1:8" customFormat="1" ht="45" customHeight="1">
      <x:c r="A385" s="46" t="s">
        <x:v>503</x:v>
      </x:c>
      <x:c r="B385" s="46" t="s">
        <x:v>373</x:v>
      </x:c>
      <x:c r="C385" s="46" t="s">
        <x:v>85</x:v>
      </x:c>
      <x:c r="D385" s="47" t="s">
        <x:v>13</x:v>
      </x:c>
      <x:c r="E385" s="48" t="s">
        <x:v>86</x:v>
      </x:c>
      <x:c r="F385" s="48" t="s">
        <x:v>86</x:v>
      </x:c>
      <x:c r="G385" s="49">
        <x:f>SUM(G386:G386)</x:f>
      </x:c>
      <x:c r="H385" s="0" t="s"/>
    </x:row>
    <x:row r="386" spans="1:8">
      <x:c r="A386" s="50" t="s">
        <x:v>504</x:v>
      </x:c>
      <x:c r="B386" s="50" t="s"/>
      <x:c r="C386" s="51" t="n">
        <x:v>1</x:v>
      </x:c>
      <x:c r="D386" s="51" t="s"/>
      <x:c r="E386" s="51" t="s"/>
      <x:c r="F386" s="51" t="s"/>
      <x:c r="G386" s="51">
        <x:f>PRODUCT(C386:F386)</x:f>
      </x:c>
      <x:c r="H386" s="0" t="s"/>
    </x:row>
    <x:row r="388" spans="1:8" customFormat="1" ht="45" customHeight="1">
      <x:c r="A388" s="46" t="s">
        <x:v>505</x:v>
      </x:c>
      <x:c r="B388" s="46" t="s">
        <x:v>373</x:v>
      </x:c>
      <x:c r="C388" s="46" t="s">
        <x:v>87</x:v>
      </x:c>
      <x:c r="D388" s="47" t="s">
        <x:v>13</x:v>
      </x:c>
      <x:c r="E388" s="48" t="s">
        <x:v>88</x:v>
      </x:c>
      <x:c r="F388" s="48" t="s">
        <x:v>88</x:v>
      </x:c>
      <x:c r="G388" s="49">
        <x:f>SUM(G389:G389)</x:f>
      </x:c>
      <x:c r="H388" s="0" t="s"/>
    </x:row>
    <x:row r="389" spans="1:8">
      <x:c r="A389" s="50" t="s"/>
      <x:c r="B389" s="50" t="s"/>
      <x:c r="C389" s="51" t="n">
        <x:v>2</x:v>
      </x:c>
      <x:c r="D389" s="51" t="s"/>
      <x:c r="E389" s="51" t="s"/>
      <x:c r="F389" s="51" t="s"/>
      <x:c r="G389" s="51">
        <x:f>PRODUCT(C389:F389)</x:f>
      </x:c>
      <x:c r="H389" s="0" t="s"/>
    </x:row>
    <x:row r="391" spans="1:8" customFormat="1" ht="45" customHeight="1">
      <x:c r="A391" s="46" t="s">
        <x:v>506</x:v>
      </x:c>
      <x:c r="B391" s="46" t="s">
        <x:v>373</x:v>
      </x:c>
      <x:c r="C391" s="46" t="s">
        <x:v>89</x:v>
      </x:c>
      <x:c r="D391" s="47" t="s">
        <x:v>52</x:v>
      </x:c>
      <x:c r="E391" s="48" t="s">
        <x:v>90</x:v>
      </x:c>
      <x:c r="F391" s="48" t="s">
        <x:v>90</x:v>
      </x:c>
      <x:c r="G391" s="49">
        <x:f>SUM(G392:G393)</x:f>
      </x:c>
      <x:c r="H391" s="0" t="s"/>
    </x:row>
    <x:row r="392" spans="1:8">
      <x:c r="A392" s="50" t="s"/>
      <x:c r="B392" s="50" t="s"/>
      <x:c r="C392" s="51" t="s"/>
      <x:c r="D392" s="51" t="n">
        <x:v>4</x:v>
      </x:c>
      <x:c r="E392" s="51" t="s"/>
      <x:c r="F392" s="51" t="s"/>
      <x:c r="G392" s="51">
        <x:f>PRODUCT(C392:F392)</x:f>
      </x:c>
      <x:c r="H392" s="0" t="s"/>
    </x:row>
    <x:row r="393" spans="1:8">
      <x:c r="A393" s="50" t="s"/>
      <x:c r="B393" s="50" t="s"/>
      <x:c r="C393" s="51" t="s"/>
      <x:c r="D393" s="51" t="n">
        <x:v>4</x:v>
      </x:c>
      <x:c r="E393" s="51" t="s"/>
      <x:c r="F393" s="51" t="s"/>
      <x:c r="G393" s="51">
        <x:f>PRODUCT(C393:F393)</x:f>
      </x:c>
      <x:c r="H393" s="0" t="s"/>
    </x:row>
    <x:row r="395" spans="1:8" customFormat="1" ht="45" customHeight="1">
      <x:c r="A395" s="46" t="s">
        <x:v>507</x:v>
      </x:c>
      <x:c r="B395" s="46" t="s">
        <x:v>373</x:v>
      </x:c>
      <x:c r="C395" s="46" t="s">
        <x:v>91</x:v>
      </x:c>
      <x:c r="D395" s="47" t="s">
        <x:v>34</x:v>
      </x:c>
      <x:c r="E395" s="48" t="s">
        <x:v>92</x:v>
      </x:c>
      <x:c r="F395" s="48" t="s">
        <x:v>92</x:v>
      </x:c>
      <x:c r="G395" s="49">
        <x:f>SUM(G396:G399)</x:f>
      </x:c>
      <x:c r="H395" s="0" t="s"/>
    </x:row>
    <x:row r="396" spans="1:8">
      <x:c r="A396" s="50" t="s">
        <x:v>500</x:v>
      </x:c>
      <x:c r="B396" s="50" t="s"/>
      <x:c r="C396" s="51" t="s"/>
      <x:c r="D396" s="51" t="n">
        <x:v>4</x:v>
      </x:c>
      <x:c r="E396" s="51" t="n">
        <x:v>0.8</x:v>
      </x:c>
      <x:c r="F396" s="51" t="n">
        <x:v>0.5</x:v>
      </x:c>
      <x:c r="G396" s="51">
        <x:f>PRODUCT(C396:F396)</x:f>
      </x:c>
      <x:c r="H396" s="0" t="s"/>
    </x:row>
    <x:row r="397" spans="1:8">
      <x:c r="A397" s="50" t="s"/>
      <x:c r="B397" s="50" t="s"/>
      <x:c r="C397" s="51" t="s"/>
      <x:c r="D397" s="51" t="n">
        <x:v>4</x:v>
      </x:c>
      <x:c r="E397" s="51" t="n">
        <x:v>0.8</x:v>
      </x:c>
      <x:c r="F397" s="51" t="n">
        <x:v>0.5</x:v>
      </x:c>
      <x:c r="G397" s="51">
        <x:f>PRODUCT(C397:F397)</x:f>
      </x:c>
      <x:c r="H397" s="0" t="s"/>
    </x:row>
    <x:row r="398" spans="1:8">
      <x:c r="A398" s="50" t="s">
        <x:v>501</x:v>
      </x:c>
      <x:c r="B398" s="50" t="s"/>
      <x:c r="C398" s="51" t="s"/>
      <x:c r="D398" s="51" t="n">
        <x:v>1.5</x:v>
      </x:c>
      <x:c r="E398" s="51" t="n">
        <x:v>1.5</x:v>
      </x:c>
      <x:c r="F398" s="51" t="n">
        <x:v>2</x:v>
      </x:c>
      <x:c r="G398" s="51">
        <x:f>PRODUCT(C398:F398)</x:f>
      </x:c>
      <x:c r="H398" s="0" t="s"/>
    </x:row>
    <x:row r="399" spans="1:8">
      <x:c r="A399" s="50" t="s"/>
      <x:c r="B399" s="50" t="s"/>
      <x:c r="C399" s="51" t="n">
        <x:v>-3.14</x:v>
      </x:c>
      <x:c r="D399" s="51" t="n">
        <x:v>0.5</x:v>
      </x:c>
      <x:c r="E399" s="51" t="n">
        <x:v>0.5</x:v>
      </x:c>
      <x:c r="F399" s="51" t="n">
        <x:v>2</x:v>
      </x:c>
      <x:c r="G399" s="51">
        <x:f>PRODUCT(C399:F399)</x:f>
      </x:c>
      <x:c r="H399" s="0" t="s"/>
    </x:row>
    <x:row r="401" spans="1:8" customFormat="1" ht="45" customHeight="1">
      <x:c r="A401" s="46" t="s">
        <x:v>508</x:v>
      </x:c>
      <x:c r="B401" s="46" t="s">
        <x:v>373</x:v>
      </x:c>
      <x:c r="C401" s="46" t="s">
        <x:v>93</x:v>
      </x:c>
      <x:c r="D401" s="47" t="s">
        <x:v>34</x:v>
      </x:c>
      <x:c r="E401" s="48" t="s">
        <x:v>94</x:v>
      </x:c>
      <x:c r="F401" s="48" t="s">
        <x:v>94</x:v>
      </x:c>
      <x:c r="G401" s="49">
        <x:f>SUM(G402:G407)</x:f>
      </x:c>
      <x:c r="H401" s="0" t="s"/>
    </x:row>
    <x:row r="402" spans="1:8">
      <x:c r="A402" s="50" t="s">
        <x:v>509</x:v>
      </x:c>
      <x:c r="B402" s="50" t="s"/>
      <x:c r="C402" s="51" t="s"/>
      <x:c r="D402" s="51" t="n">
        <x:v>4</x:v>
      </x:c>
      <x:c r="E402" s="51" t="n">
        <x:v>0.8</x:v>
      </x:c>
      <x:c r="F402" s="51" t="n">
        <x:v>1</x:v>
      </x:c>
      <x:c r="G402" s="51">
        <x:f>PRODUCT(C402:F402)</x:f>
      </x:c>
      <x:c r="H402" s="0" t="s"/>
    </x:row>
    <x:row r="403" spans="1:8">
      <x:c r="A403" s="50" t="s"/>
      <x:c r="B403" s="50" t="s"/>
      <x:c r="C403" s="51" t="s"/>
      <x:c r="D403" s="51" t="n">
        <x:v>4</x:v>
      </x:c>
      <x:c r="E403" s="51" t="n">
        <x:v>0.8</x:v>
      </x:c>
      <x:c r="F403" s="51" t="n">
        <x:v>1</x:v>
      </x:c>
      <x:c r="G403" s="51">
        <x:f>PRODUCT(C403:F403)</x:f>
      </x:c>
      <x:c r="H403" s="0" t="s"/>
    </x:row>
    <x:row r="404" spans="1:8">
      <x:c r="A404" s="50" t="s"/>
      <x:c r="B404" s="50" t="s"/>
      <x:c r="C404" s="51" t="n">
        <x:v>-3.14</x:v>
      </x:c>
      <x:c r="D404" s="51" t="n">
        <x:v>8</x:v>
      </x:c>
      <x:c r="E404" s="51" t="n">
        <x:v>0.125</x:v>
      </x:c>
      <x:c r="F404" s="51" t="n">
        <x:v>0.125</x:v>
      </x:c>
      <x:c r="G404" s="51">
        <x:f>PRODUCT(C404:F404)</x:f>
      </x:c>
      <x:c r="H404" s="0" t="s"/>
    </x:row>
    <x:row r="405" spans="1:8">
      <x:c r="A405" s="50" t="s">
        <x:v>510</x:v>
      </x:c>
      <x:c r="B405" s="50" t="s"/>
      <x:c r="C405" s="51" t="s"/>
      <x:c r="D405" s="51" t="n">
        <x:v>2</x:v>
      </x:c>
      <x:c r="E405" s="51" t="n">
        <x:v>0.5</x:v>
      </x:c>
      <x:c r="F405" s="51" t="n">
        <x:v>1</x:v>
      </x:c>
      <x:c r="G405" s="51">
        <x:f>PRODUCT(C405:F405)</x:f>
      </x:c>
      <x:c r="H405" s="0" t="s"/>
    </x:row>
    <x:row r="406" spans="1:8">
      <x:c r="A406" s="50" t="s"/>
      <x:c r="B406" s="50" t="s"/>
      <x:c r="C406" s="51" t="s"/>
      <x:c r="D406" s="51" t="n">
        <x:v>2</x:v>
      </x:c>
      <x:c r="E406" s="51" t="n">
        <x:v>0.5</x:v>
      </x:c>
      <x:c r="F406" s="51" t="n">
        <x:v>1</x:v>
      </x:c>
      <x:c r="G406" s="51">
        <x:f>PRODUCT(C406:F406)</x:f>
      </x:c>
      <x:c r="H406" s="0" t="s"/>
    </x:row>
    <x:row r="407" spans="1:8">
      <x:c r="A407" s="50" t="s">
        <x:v>511</x:v>
      </x:c>
      <x:c r="B407" s="50" t="s"/>
      <x:c r="C407" s="51" t="s"/>
      <x:c r="D407" s="51" t="n">
        <x:v>2</x:v>
      </x:c>
      <x:c r="E407" s="51" t="s"/>
      <x:c r="F407" s="51" t="s"/>
      <x:c r="G407" s="51">
        <x:f>PRODUCT(C407:F407)</x:f>
      </x:c>
      <x:c r="H407" s="0" t="s"/>
    </x:row>
    <x:row r="409" spans="1:8" customFormat="1" ht="45" customHeight="1">
      <x:c r="A409" s="46" t="s">
        <x:v>512</x:v>
      </x:c>
      <x:c r="B409" s="46" t="s">
        <x:v>373</x:v>
      </x:c>
      <x:c r="C409" s="46" t="s">
        <x:v>15</x:v>
      </x:c>
      <x:c r="D409" s="47" t="s">
        <x:v>13</x:v>
      </x:c>
      <x:c r="E409" s="48" t="s">
        <x:v>16</x:v>
      </x:c>
      <x:c r="F409" s="48" t="s">
        <x:v>16</x:v>
      </x:c>
      <x:c r="G409" s="49">
        <x:f>SUM(G410:G410)</x:f>
      </x:c>
      <x:c r="H409" s="0" t="s"/>
    </x:row>
    <x:row r="410" spans="1:8">
      <x:c r="A410" s="50" t="s"/>
      <x:c r="B410" s="50" t="s"/>
      <x:c r="C410" s="51" t="n">
        <x:v>1</x:v>
      </x:c>
      <x:c r="D410" s="51" t="s"/>
      <x:c r="E410" s="51" t="s"/>
      <x:c r="F410" s="51" t="s"/>
      <x:c r="G410" s="51">
        <x:f>PRODUCT(C410:F410)</x:f>
      </x:c>
      <x:c r="H410" s="0" t="s"/>
    </x:row>
    <x:row r="412" spans="1:8" customFormat="1" ht="45" customHeight="1">
      <x:c r="A412" s="46" t="s">
        <x:v>513</x:v>
      </x:c>
      <x:c r="B412" s="46" t="s">
        <x:v>373</x:v>
      </x:c>
      <x:c r="C412" s="46" t="s">
        <x:v>17</x:v>
      </x:c>
      <x:c r="D412" s="47" t="s">
        <x:v>18</x:v>
      </x:c>
      <x:c r="E412" s="48" t="s">
        <x:v>19</x:v>
      </x:c>
      <x:c r="F412" s="48" t="s">
        <x:v>19</x:v>
      </x:c>
      <x:c r="G412" s="49">
        <x:f>SUM(G413:G413)</x:f>
      </x:c>
      <x:c r="H412" s="0" t="s"/>
    </x:row>
    <x:row r="413" spans="1:8">
      <x:c r="A413" s="50" t="s">
        <x:v>435</x:v>
      </x:c>
      <x:c r="B413" s="50" t="s"/>
      <x:c r="C413" s="51" t="s"/>
      <x:c r="D413" s="51" t="n">
        <x:v>540</x:v>
      </x:c>
      <x:c r="E413" s="51" t="s"/>
      <x:c r="F413" s="51" t="n">
        <x:v>2.5</x:v>
      </x:c>
      <x:c r="G413" s="51">
        <x:f>PRODUCT(C413:F413)</x:f>
      </x:c>
      <x:c r="H413" s="0" t="s"/>
    </x:row>
    <x:row r="415" spans="1:8" customFormat="1" ht="45" customHeight="1">
      <x:c r="A415" s="46" t="s">
        <x:v>514</x:v>
      </x:c>
      <x:c r="B415" s="46" t="s">
        <x:v>373</x:v>
      </x:c>
      <x:c r="C415" s="46" t="s">
        <x:v>27</x:v>
      </x:c>
      <x:c r="D415" s="47" t="s">
        <x:v>18</x:v>
      </x:c>
      <x:c r="E415" s="48" t="s">
        <x:v>28</x:v>
      </x:c>
      <x:c r="F415" s="48" t="s">
        <x:v>28</x:v>
      </x:c>
      <x:c r="G415" s="49">
        <x:f>SUM(G416:G416)</x:f>
      </x:c>
      <x:c r="H415" s="0" t="s"/>
    </x:row>
    <x:row r="416" spans="1:8">
      <x:c r="A416" s="50" t="s">
        <x:v>383</x:v>
      </x:c>
      <x:c r="B416" s="50" t="s"/>
      <x:c r="C416" s="51" t="s"/>
      <x:c r="D416" s="51" t="n">
        <x:v>780</x:v>
      </x:c>
      <x:c r="E416" s="51" t="s"/>
      <x:c r="F416" s="51" t="s"/>
      <x:c r="G416" s="51">
        <x:f>PRODUCT(C416:F416)</x:f>
      </x:c>
      <x:c r="H416" s="0" t="s"/>
    </x:row>
    <x:row r="418" spans="1:8" customFormat="1" ht="45" customHeight="1">
      <x:c r="A418" s="46" t="s">
        <x:v>515</x:v>
      </x:c>
      <x:c r="B418" s="46" t="s">
        <x:v>373</x:v>
      </x:c>
      <x:c r="C418" s="46" t="s">
        <x:v>31</x:v>
      </x:c>
      <x:c r="D418" s="47" t="s">
        <x:v>25</x:v>
      </x:c>
      <x:c r="E418" s="48" t="s">
        <x:v>32</x:v>
      </x:c>
      <x:c r="F418" s="48" t="s">
        <x:v>32</x:v>
      </x:c>
      <x:c r="G418" s="49">
        <x:f>SUM(G419:G419)</x:f>
      </x:c>
      <x:c r="H418" s="0" t="s"/>
    </x:row>
    <x:row r="419" spans="1:8">
      <x:c r="A419" s="50" t="s">
        <x:v>383</x:v>
      </x:c>
      <x:c r="B419" s="50" t="s"/>
      <x:c r="C419" s="51" t="n">
        <x:v>2.4</x:v>
      </x:c>
      <x:c r="D419" s="51" t="n">
        <x:v>780</x:v>
      </x:c>
      <x:c r="E419" s="51" t="s"/>
      <x:c r="F419" s="51" t="n">
        <x:v>0.05</x:v>
      </x:c>
      <x:c r="G419" s="51">
        <x:f>PRODUCT(C419:F419)</x:f>
      </x:c>
      <x:c r="H419" s="0" t="s"/>
    </x:row>
    <x:row r="421" spans="1:8" customFormat="1" ht="45" customHeight="1">
      <x:c r="A421" s="46" t="s">
        <x:v>516</x:v>
      </x:c>
      <x:c r="B421" s="46" t="s">
        <x:v>373</x:v>
      </x:c>
      <x:c r="C421" s="46" t="s">
        <x:v>33</x:v>
      </x:c>
      <x:c r="D421" s="47" t="s">
        <x:v>34</x:v>
      </x:c>
      <x:c r="E421" s="48" t="s">
        <x:v>35</x:v>
      </x:c>
      <x:c r="F421" s="48" t="s">
        <x:v>35</x:v>
      </x:c>
      <x:c r="G421" s="49">
        <x:f>SUM(G422:G423)</x:f>
      </x:c>
      <x:c r="H421" s="0" t="s"/>
    </x:row>
    <x:row r="422" spans="1:8">
      <x:c r="A422" s="50" t="s">
        <x:v>409</x:v>
      </x:c>
      <x:c r="B422" s="50" t="s"/>
      <x:c r="C422" s="51" t="s"/>
      <x:c r="D422" s="51" t="n">
        <x:v>1350</x:v>
      </x:c>
      <x:c r="E422" s="51" t="s"/>
      <x:c r="F422" s="51" t="n">
        <x:v>0.01</x:v>
      </x:c>
      <x:c r="G422" s="51">
        <x:f>PRODUCT(C422:F422)</x:f>
      </x:c>
      <x:c r="H422" s="0" t="s"/>
    </x:row>
    <x:row r="423" spans="1:8">
      <x:c r="A423" s="50" t="s">
        <x:v>390</x:v>
      </x:c>
      <x:c r="B423" s="50" t="s"/>
      <x:c r="C423" s="51" t="n">
        <x:v>30</x:v>
      </x:c>
      <x:c r="D423" s="51" t="n">
        <x:v>13.5</x:v>
      </x:c>
      <x:c r="E423" s="51" t="s"/>
      <x:c r="F423" s="51" t="s"/>
      <x:c r="G423" s="51">
        <x:f>C423 * D423/100</x:f>
      </x:c>
    </x:row>
    <x:row r="425" spans="1:8" customFormat="1" ht="45" customHeight="1">
      <x:c r="A425" s="46" t="s">
        <x:v>517</x:v>
      </x:c>
      <x:c r="B425" s="46" t="s">
        <x:v>373</x:v>
      </x:c>
      <x:c r="C425" s="46" t="s">
        <x:v>36</x:v>
      </x:c>
      <x:c r="D425" s="47" t="s">
        <x:v>34</x:v>
      </x:c>
      <x:c r="E425" s="48" t="s">
        <x:v>37</x:v>
      </x:c>
      <x:c r="F425" s="48" t="s">
        <x:v>37</x:v>
      </x:c>
      <x:c r="G425" s="49">
        <x:f>SUM(G426:G427)</x:f>
      </x:c>
      <x:c r="H425" s="0" t="s"/>
    </x:row>
    <x:row r="426" spans="1:8">
      <x:c r="A426" s="50" t="s">
        <x:v>409</x:v>
      </x:c>
      <x:c r="B426" s="50" t="s"/>
      <x:c r="C426" s="51" t="s"/>
      <x:c r="D426" s="51" t="n">
        <x:v>1350</x:v>
      </x:c>
      <x:c r="E426" s="51" t="s"/>
      <x:c r="F426" s="51" t="n">
        <x:v>0.01</x:v>
      </x:c>
      <x:c r="G426" s="51">
        <x:f>PRODUCT(C426:F426)</x:f>
      </x:c>
      <x:c r="H426" s="0" t="s"/>
    </x:row>
    <x:row r="427" spans="1:8">
      <x:c r="A427" s="50" t="s">
        <x:v>390</x:v>
      </x:c>
      <x:c r="B427" s="50" t="s"/>
      <x:c r="C427" s="51" t="n">
        <x:v>30</x:v>
      </x:c>
      <x:c r="D427" s="51" t="n">
        <x:v>13.5</x:v>
      </x:c>
      <x:c r="E427" s="51" t="s"/>
      <x:c r="F427" s="51" t="s"/>
      <x:c r="G427" s="51">
        <x:f>C427 * D427/100</x:f>
      </x:c>
    </x:row>
    <x:row r="429" spans="1:8" customFormat="1" ht="45" customHeight="1">
      <x:c r="A429" s="46" t="s">
        <x:v>518</x:v>
      </x:c>
      <x:c r="B429" s="46" t="s">
        <x:v>373</x:v>
      </x:c>
      <x:c r="C429" s="46" t="s">
        <x:v>95</x:v>
      </x:c>
      <x:c r="D429" s="47" t="s">
        <x:v>13</x:v>
      </x:c>
      <x:c r="E429" s="48" t="s">
        <x:v>96</x:v>
      </x:c>
      <x:c r="F429" s="48" t="s">
        <x:v>96</x:v>
      </x:c>
      <x:c r="G429" s="49">
        <x:f>SUM(G430:G430)</x:f>
      </x:c>
      <x:c r="H429" s="0" t="s"/>
    </x:row>
    <x:row r="430" spans="1:8">
      <x:c r="A430" s="50" t="s"/>
      <x:c r="B430" s="50" t="s"/>
      <x:c r="C430" s="51" t="n">
        <x:v>10</x:v>
      </x:c>
      <x:c r="D430" s="51" t="s"/>
      <x:c r="E430" s="51" t="s"/>
      <x:c r="F430" s="51" t="s"/>
      <x:c r="G430" s="51">
        <x:f>PRODUCT(C430:F430)</x:f>
      </x:c>
      <x:c r="H430" s="0" t="s"/>
    </x:row>
    <x:row r="432" spans="1:8" customFormat="1" ht="45" customHeight="1">
      <x:c r="A432" s="46" t="s">
        <x:v>519</x:v>
      </x:c>
      <x:c r="B432" s="46" t="s">
        <x:v>373</x:v>
      </x:c>
      <x:c r="C432" s="46" t="s">
        <x:v>59</x:v>
      </x:c>
      <x:c r="D432" s="47" t="s">
        <x:v>13</x:v>
      </x:c>
      <x:c r="E432" s="48" t="s">
        <x:v>60</x:v>
      </x:c>
      <x:c r="F432" s="48" t="s">
        <x:v>60</x:v>
      </x:c>
      <x:c r="G432" s="49">
        <x:f>SUM(G433:G433)</x:f>
      </x:c>
      <x:c r="H432" s="0" t="s"/>
    </x:row>
    <x:row r="433" spans="1:8">
      <x:c r="A433" s="50" t="s"/>
      <x:c r="B433" s="50" t="s"/>
      <x:c r="C433" s="51" t="n">
        <x:v>1</x:v>
      </x:c>
      <x:c r="D433" s="51" t="s"/>
      <x:c r="E433" s="51" t="s"/>
      <x:c r="F433" s="51" t="s"/>
      <x:c r="G433" s="51">
        <x:f>PRODUCT(C433:F433)</x:f>
      </x:c>
      <x:c r="H433" s="0" t="s"/>
    </x:row>
    <x:row r="435" spans="1:8" customFormat="1" ht="45" customHeight="1">
      <x:c r="A435" s="46" t="s">
        <x:v>520</x:v>
      </x:c>
      <x:c r="B435" s="46" t="s">
        <x:v>373</x:v>
      </x:c>
      <x:c r="C435" s="46" t="s">
        <x:v>38</x:v>
      </x:c>
      <x:c r="D435" s="47" t="s">
        <x:v>39</x:v>
      </x:c>
      <x:c r="E435" s="48" t="s">
        <x:v>40</x:v>
      </x:c>
      <x:c r="F435" s="48" t="s">
        <x:v>40</x:v>
      </x:c>
      <x:c r="G435" s="49">
        <x:f>SUM(G436:G436)</x:f>
      </x:c>
      <x:c r="H435" s="0" t="s"/>
    </x:row>
    <x:row r="436" spans="1:8">
      <x:c r="A436" s="50" t="s"/>
      <x:c r="B436" s="50" t="s"/>
      <x:c r="C436" s="51" t="n">
        <x:v>0.5</x:v>
      </x:c>
      <x:c r="D436" s="51" t="s"/>
      <x:c r="E436" s="51" t="s"/>
      <x:c r="F436" s="51" t="s"/>
      <x:c r="G436" s="51">
        <x:f>PRODUCT(C436:F436)</x:f>
      </x:c>
      <x:c r="H436" s="0" t="s"/>
    </x:row>
    <x:row r="438" spans="1:8" customFormat="1" ht="45" customHeight="1">
      <x:c r="A438" s="46" t="s">
        <x:v>521</x:v>
      </x:c>
      <x:c r="B438" s="46" t="s">
        <x:v>373</x:v>
      </x:c>
      <x:c r="C438" s="46" t="s">
        <x:v>41</x:v>
      </x:c>
      <x:c r="D438" s="47" t="s">
        <x:v>39</x:v>
      </x:c>
      <x:c r="E438" s="48" t="s">
        <x:v>42</x:v>
      </x:c>
      <x:c r="F438" s="48" t="s">
        <x:v>42</x:v>
      </x:c>
      <x:c r="G438" s="49">
        <x:f>SUM(G439:G439)</x:f>
      </x:c>
      <x:c r="H438" s="0" t="s"/>
    </x:row>
    <x:row r="439" spans="1:8">
      <x:c r="A439" s="50" t="s"/>
      <x:c r="B439" s="50" t="s"/>
      <x:c r="C439" s="51" t="n">
        <x:v>0.07</x:v>
      </x:c>
      <x:c r="D439" s="51" t="s"/>
      <x:c r="E439" s="51" t="s"/>
      <x:c r="F439" s="51" t="s"/>
      <x:c r="G439" s="51">
        <x:f>PRODUCT(C439:F439)</x:f>
      </x:c>
      <x:c r="H439" s="0" t="s"/>
    </x:row>
    <x:row r="441" spans="1:8" customFormat="1" ht="45" customHeight="1">
      <x:c r="A441" s="46" t="s">
        <x:v>522</x:v>
      </x:c>
      <x:c r="B441" s="46" t="s">
        <x:v>373</x:v>
      </x:c>
      <x:c r="C441" s="46" t="s">
        <x:v>43</x:v>
      </x:c>
      <x:c r="D441" s="47" t="s">
        <x:v>39</x:v>
      </x:c>
      <x:c r="E441" s="48" t="s">
        <x:v>44</x:v>
      </x:c>
      <x:c r="F441" s="48" t="s">
        <x:v>44</x:v>
      </x:c>
      <x:c r="G441" s="49">
        <x:f>SUM(G442:G442)</x:f>
      </x:c>
      <x:c r="H441" s="0" t="s"/>
    </x:row>
    <x:row r="442" spans="1:8">
      <x:c r="A442" s="50" t="s"/>
      <x:c r="B442" s="50" t="s"/>
      <x:c r="C442" s="51" t="n">
        <x:v>1</x:v>
      </x:c>
      <x:c r="D442" s="51" t="s"/>
      <x:c r="E442" s="51" t="s"/>
      <x:c r="F442" s="51" t="s"/>
      <x:c r="G442" s="51">
        <x:f>PRODUCT(C442:F442)</x:f>
      </x:c>
      <x:c r="H442" s="0" t="s"/>
    </x:row>
    <x:row r="444" spans="1:8">
      <x:c r="B444" s="0" t="s">
        <x:v>371</x:v>
      </x:c>
      <x:c r="C444" s="44" t="s">
        <x:v>6</x:v>
      </x:c>
      <x:c r="D444" s="45" t="s">
        <x:v>7</x:v>
      </x:c>
      <x:c r="E444" s="44" t="s">
        <x:v>8</x:v>
      </x:c>
    </x:row>
    <x:row r="445" spans="1:8">
      <x:c r="B445" s="0" t="s">
        <x:v>371</x:v>
      </x:c>
      <x:c r="C445" s="44" t="s">
        <x:v>9</x:v>
      </x:c>
      <x:c r="D445" s="45" t="s">
        <x:v>97</x:v>
      </x:c>
      <x:c r="E445" s="44" t="s">
        <x:v>98</x:v>
      </x:c>
    </x:row>
    <x:row r="447" spans="1:8" customFormat="1" ht="45" customHeight="1">
      <x:c r="A447" s="46" t="s">
        <x:v>523</x:v>
      </x:c>
      <x:c r="B447" s="46" t="s">
        <x:v>373</x:v>
      </x:c>
      <x:c r="C447" s="46" t="s">
        <x:v>15</x:v>
      </x:c>
      <x:c r="D447" s="47" t="s">
        <x:v>13</x:v>
      </x:c>
      <x:c r="E447" s="48" t="s">
        <x:v>16</x:v>
      </x:c>
      <x:c r="F447" s="48" t="s">
        <x:v>16</x:v>
      </x:c>
      <x:c r="G447" s="49">
        <x:f>SUM(G448:G448)</x:f>
      </x:c>
      <x:c r="H447" s="0" t="s"/>
    </x:row>
    <x:row r="448" spans="1:8">
      <x:c r="A448" s="50" t="s"/>
      <x:c r="B448" s="50" t="s"/>
      <x:c r="C448" s="51" t="n">
        <x:v>1</x:v>
      </x:c>
      <x:c r="D448" s="51" t="s"/>
      <x:c r="E448" s="51" t="s"/>
      <x:c r="F448" s="51" t="s"/>
      <x:c r="G448" s="51">
        <x:f>PRODUCT(C448:F448)</x:f>
      </x:c>
      <x:c r="H448" s="0" t="s"/>
    </x:row>
    <x:row r="450" spans="1:8" customFormat="1" ht="45" customHeight="1">
      <x:c r="A450" s="46" t="s">
        <x:v>524</x:v>
      </x:c>
      <x:c r="B450" s="46" t="s">
        <x:v>373</x:v>
      </x:c>
      <x:c r="C450" s="46" t="s">
        <x:v>17</x:v>
      </x:c>
      <x:c r="D450" s="47" t="s">
        <x:v>18</x:v>
      </x:c>
      <x:c r="E450" s="48" t="s">
        <x:v>19</x:v>
      </x:c>
      <x:c r="F450" s="48" t="s">
        <x:v>19</x:v>
      </x:c>
      <x:c r="G450" s="49">
        <x:f>SUM(G451:G451)</x:f>
      </x:c>
      <x:c r="H450" s="0" t="s"/>
    </x:row>
    <x:row r="451" spans="1:8">
      <x:c r="A451" s="50" t="s">
        <x:v>419</x:v>
      </x:c>
      <x:c r="B451" s="50" t="s"/>
      <x:c r="C451" s="51" t="s"/>
      <x:c r="D451" s="51" t="n">
        <x:v>65</x:v>
      </x:c>
      <x:c r="E451" s="51" t="s"/>
      <x:c r="F451" s="51" t="n">
        <x:v>5</x:v>
      </x:c>
      <x:c r="G451" s="51">
        <x:f>PRODUCT(C451:F451)</x:f>
      </x:c>
      <x:c r="H451" s="0" t="s"/>
    </x:row>
    <x:row r="453" spans="1:8" customFormat="1" ht="45" customHeight="1">
      <x:c r="A453" s="46" t="s">
        <x:v>525</x:v>
      </x:c>
      <x:c r="B453" s="46" t="s">
        <x:v>373</x:v>
      </x:c>
      <x:c r="C453" s="46" t="s">
        <x:v>20</x:v>
      </x:c>
      <x:c r="D453" s="47" t="s">
        <x:v>18</x:v>
      </x:c>
      <x:c r="E453" s="48" t="s">
        <x:v>21</x:v>
      </x:c>
      <x:c r="F453" s="48" t="s">
        <x:v>21</x:v>
      </x:c>
      <x:c r="G453" s="49">
        <x:f>SUM(G454:G454)</x:f>
      </x:c>
      <x:c r="H453" s="0" t="s"/>
    </x:row>
    <x:row r="454" spans="1:8">
      <x:c r="A454" s="50" t="s">
        <x:v>379</x:v>
      </x:c>
      <x:c r="B454" s="50" t="s"/>
      <x:c r="C454" s="51" t="s"/>
      <x:c r="D454" s="51" t="n">
        <x:v>3</x:v>
      </x:c>
      <x:c r="E454" s="51" t="n">
        <x:v>5</x:v>
      </x:c>
      <x:c r="F454" s="51" t="n">
        <x:v>7</x:v>
      </x:c>
      <x:c r="G454" s="51">
        <x:f>PRODUCT(C454:F454)</x:f>
      </x:c>
      <x:c r="H454" s="0" t="s"/>
    </x:row>
    <x:row r="456" spans="1:8" customFormat="1" ht="45" customHeight="1">
      <x:c r="A456" s="46" t="s">
        <x:v>526</x:v>
      </x:c>
      <x:c r="B456" s="46" t="s">
        <x:v>373</x:v>
      </x:c>
      <x:c r="C456" s="46" t="s">
        <x:v>22</x:v>
      </x:c>
      <x:c r="D456" s="47" t="s">
        <x:v>18</x:v>
      </x:c>
      <x:c r="E456" s="48" t="s">
        <x:v>23</x:v>
      </x:c>
      <x:c r="F456" s="48" t="s">
        <x:v>23</x:v>
      </x:c>
      <x:c r="G456" s="49">
        <x:f>SUM(G457:G457)</x:f>
      </x:c>
      <x:c r="H456" s="0" t="s"/>
    </x:row>
    <x:row r="457" spans="1:8">
      <x:c r="A457" s="50" t="s">
        <x:v>379</x:v>
      </x:c>
      <x:c r="B457" s="50" t="s"/>
      <x:c r="C457" s="51" t="s"/>
      <x:c r="D457" s="51" t="n">
        <x:v>3</x:v>
      </x:c>
      <x:c r="E457" s="51" t="n">
        <x:v>5</x:v>
      </x:c>
      <x:c r="F457" s="51" t="s"/>
      <x:c r="G457" s="51">
        <x:f>PRODUCT(C457:F457)</x:f>
      </x:c>
      <x:c r="H457" s="0" t="s"/>
    </x:row>
    <x:row r="459" spans="1:8" customFormat="1" ht="45" customHeight="1">
      <x:c r="A459" s="46" t="s">
        <x:v>527</x:v>
      </x:c>
      <x:c r="B459" s="46" t="s">
        <x:v>373</x:v>
      </x:c>
      <x:c r="C459" s="46" t="s">
        <x:v>24</x:v>
      </x:c>
      <x:c r="D459" s="47" t="s">
        <x:v>25</x:v>
      </x:c>
      <x:c r="E459" s="48" t="s">
        <x:v>26</x:v>
      </x:c>
      <x:c r="F459" s="48" t="s">
        <x:v>26</x:v>
      </x:c>
      <x:c r="G459" s="49">
        <x:f>SUM(G460:G460)</x:f>
      </x:c>
      <x:c r="H459" s="0" t="s"/>
    </x:row>
    <x:row r="460" spans="1:8">
      <x:c r="A460" s="50" t="s">
        <x:v>379</x:v>
      </x:c>
      <x:c r="B460" s="50" t="s"/>
      <x:c r="C460" s="51" t="n">
        <x:v>2.4</x:v>
      </x:c>
      <x:c r="D460" s="51" t="n">
        <x:v>3</x:v>
      </x:c>
      <x:c r="E460" s="51" t="n">
        <x:v>5</x:v>
      </x:c>
      <x:c r="F460" s="51" t="n">
        <x:v>0.07</x:v>
      </x:c>
      <x:c r="G460" s="51">
        <x:f>PRODUCT(C460:F460)</x:f>
      </x:c>
      <x:c r="H460" s="0" t="s"/>
    </x:row>
    <x:row r="462" spans="1:8" customFormat="1" ht="45" customHeight="1">
      <x:c r="A462" s="46" t="s">
        <x:v>528</x:v>
      </x:c>
      <x:c r="B462" s="46" t="s">
        <x:v>373</x:v>
      </x:c>
      <x:c r="C462" s="46" t="s">
        <x:v>27</x:v>
      </x:c>
      <x:c r="D462" s="47" t="s">
        <x:v>18</x:v>
      </x:c>
      <x:c r="E462" s="48" t="s">
        <x:v>28</x:v>
      </x:c>
      <x:c r="F462" s="48" t="s">
        <x:v>28</x:v>
      </x:c>
      <x:c r="G462" s="49">
        <x:f>SUM(G463:G463)</x:f>
      </x:c>
      <x:c r="H462" s="0" t="s"/>
    </x:row>
    <x:row r="463" spans="1:8">
      <x:c r="A463" s="50" t="s">
        <x:v>383</x:v>
      </x:c>
      <x:c r="B463" s="50" t="s"/>
      <x:c r="C463" s="51" t="s"/>
      <x:c r="D463" s="51" t="n">
        <x:v>65</x:v>
      </x:c>
      <x:c r="E463" s="51" t="s"/>
      <x:c r="F463" s="51" t="s"/>
      <x:c r="G463" s="51">
        <x:f>PRODUCT(C463:F463)</x:f>
      </x:c>
      <x:c r="H463" s="0" t="s"/>
    </x:row>
    <x:row r="465" spans="1:8" customFormat="1" ht="45" customHeight="1">
      <x:c r="A465" s="46" t="s">
        <x:v>529</x:v>
      </x:c>
      <x:c r="B465" s="46" t="s">
        <x:v>373</x:v>
      </x:c>
      <x:c r="C465" s="46" t="s">
        <x:v>29</x:v>
      </x:c>
      <x:c r="D465" s="47" t="s">
        <x:v>18</x:v>
      </x:c>
      <x:c r="E465" s="48" t="s">
        <x:v>30</x:v>
      </x:c>
      <x:c r="F465" s="48" t="s">
        <x:v>30</x:v>
      </x:c>
      <x:c r="G465" s="49">
        <x:f>SUM(G466:G466)</x:f>
      </x:c>
      <x:c r="H465" s="0" t="s"/>
    </x:row>
    <x:row r="466" spans="1:8">
      <x:c r="A466" s="50" t="s">
        <x:v>441</x:v>
      </x:c>
      <x:c r="B466" s="50" t="s"/>
      <x:c r="C466" s="51" t="s"/>
      <x:c r="D466" s="51" t="n">
        <x:v>65</x:v>
      </x:c>
      <x:c r="E466" s="51" t="s"/>
      <x:c r="F466" s="51" t="n">
        <x:v>0.8</x:v>
      </x:c>
      <x:c r="G466" s="51">
        <x:f>PRODUCT(C466:F466)</x:f>
      </x:c>
      <x:c r="H466" s="0" t="s"/>
    </x:row>
    <x:row r="468" spans="1:8" customFormat="1" ht="45" customHeight="1">
      <x:c r="A468" s="46" t="s">
        <x:v>530</x:v>
      </x:c>
      <x:c r="B468" s="46" t="s">
        <x:v>373</x:v>
      </x:c>
      <x:c r="C468" s="46" t="s">
        <x:v>31</x:v>
      </x:c>
      <x:c r="D468" s="47" t="s">
        <x:v>25</x:v>
      </x:c>
      <x:c r="E468" s="48" t="s">
        <x:v>32</x:v>
      </x:c>
      <x:c r="F468" s="48" t="s">
        <x:v>32</x:v>
      </x:c>
      <x:c r="G468" s="49">
        <x:f>SUM(G469:G469)</x:f>
      </x:c>
      <x:c r="H468" s="0" t="s"/>
    </x:row>
    <x:row r="469" spans="1:8">
      <x:c r="A469" s="50" t="s">
        <x:v>383</x:v>
      </x:c>
      <x:c r="B469" s="50" t="s"/>
      <x:c r="C469" s="51" t="n">
        <x:v>2.4</x:v>
      </x:c>
      <x:c r="D469" s="51" t="n">
        <x:v>65</x:v>
      </x:c>
      <x:c r="E469" s="51" t="s"/>
      <x:c r="F469" s="51" t="n">
        <x:v>0.05</x:v>
      </x:c>
      <x:c r="G469" s="51">
        <x:f>PRODUCT(C469:F469)</x:f>
      </x:c>
      <x:c r="H469" s="0" t="s"/>
    </x:row>
    <x:row r="471" spans="1:8" customFormat="1" ht="45" customHeight="1">
      <x:c r="A471" s="46" t="s">
        <x:v>531</x:v>
      </x:c>
      <x:c r="B471" s="46" t="s">
        <x:v>373</x:v>
      </x:c>
      <x:c r="C471" s="46" t="s">
        <x:v>33</x:v>
      </x:c>
      <x:c r="D471" s="47" t="s">
        <x:v>34</x:v>
      </x:c>
      <x:c r="E471" s="48" t="s">
        <x:v>35</x:v>
      </x:c>
      <x:c r="F471" s="48" t="s">
        <x:v>35</x:v>
      </x:c>
      <x:c r="G471" s="49">
        <x:f>SUM(G472:G474)</x:f>
      </x:c>
      <x:c r="H471" s="0" t="s"/>
    </x:row>
    <x:row r="472" spans="1:8">
      <x:c r="A472" s="50" t="s">
        <x:v>409</x:v>
      </x:c>
      <x:c r="B472" s="50" t="s"/>
      <x:c r="C472" s="51" t="s"/>
      <x:c r="D472" s="51" t="n">
        <x:v>325</x:v>
      </x:c>
      <x:c r="E472" s="51" t="s"/>
      <x:c r="F472" s="51" t="n">
        <x:v>0.01</x:v>
      </x:c>
      <x:c r="G472" s="51">
        <x:f>PRODUCT(C472:F472)</x:f>
      </x:c>
      <x:c r="H472" s="0" t="s"/>
    </x:row>
    <x:row r="473" spans="1:8">
      <x:c r="A473" s="50" t="s">
        <x:v>389</x:v>
      </x:c>
      <x:c r="B473" s="50" t="s"/>
      <x:c r="C473" s="51" t="s"/>
      <x:c r="D473" s="51" t="n">
        <x:v>105</x:v>
      </x:c>
      <x:c r="E473" s="51" t="s"/>
      <x:c r="F473" s="51" t="n">
        <x:v>0.01</x:v>
      </x:c>
      <x:c r="G473" s="51">
        <x:f>PRODUCT(C473:F473)</x:f>
      </x:c>
      <x:c r="H473" s="0" t="s"/>
    </x:row>
    <x:row r="474" spans="1:8">
      <x:c r="A474" s="50" t="s">
        <x:v>390</x:v>
      </x:c>
      <x:c r="B474" s="50" t="s"/>
      <x:c r="C474" s="51" t="n">
        <x:v>30</x:v>
      </x:c>
      <x:c r="D474" s="51" t="n">
        <x:v>4.3</x:v>
      </x:c>
      <x:c r="E474" s="51" t="s"/>
      <x:c r="F474" s="51" t="s"/>
      <x:c r="G474" s="51">
        <x:f>C474 * D474/100</x:f>
      </x:c>
    </x:row>
    <x:row r="476" spans="1:8" customFormat="1" ht="45" customHeight="1">
      <x:c r="A476" s="46" t="s">
        <x:v>532</x:v>
      </x:c>
      <x:c r="B476" s="46" t="s">
        <x:v>373</x:v>
      </x:c>
      <x:c r="C476" s="46" t="s">
        <x:v>36</x:v>
      </x:c>
      <x:c r="D476" s="47" t="s">
        <x:v>34</x:v>
      </x:c>
      <x:c r="E476" s="48" t="s">
        <x:v>37</x:v>
      </x:c>
      <x:c r="F476" s="48" t="s">
        <x:v>37</x:v>
      </x:c>
      <x:c r="G476" s="49">
        <x:f>SUM(G477:G479)</x:f>
      </x:c>
      <x:c r="H476" s="0" t="s"/>
    </x:row>
    <x:row r="477" spans="1:8">
      <x:c r="A477" s="50" t="s">
        <x:v>409</x:v>
      </x:c>
      <x:c r="B477" s="50" t="s"/>
      <x:c r="C477" s="51" t="s"/>
      <x:c r="D477" s="51" t="n">
        <x:v>325</x:v>
      </x:c>
      <x:c r="E477" s="51" t="s"/>
      <x:c r="F477" s="51" t="n">
        <x:v>0.01</x:v>
      </x:c>
      <x:c r="G477" s="51">
        <x:f>PRODUCT(C477:F477)</x:f>
      </x:c>
      <x:c r="H477" s="0" t="s"/>
    </x:row>
    <x:row r="478" spans="1:8">
      <x:c r="A478" s="50" t="s">
        <x:v>389</x:v>
      </x:c>
      <x:c r="B478" s="50" t="s"/>
      <x:c r="C478" s="51" t="s"/>
      <x:c r="D478" s="51" t="n">
        <x:v>105</x:v>
      </x:c>
      <x:c r="E478" s="51" t="s"/>
      <x:c r="F478" s="51" t="n">
        <x:v>0.01</x:v>
      </x:c>
      <x:c r="G478" s="51">
        <x:f>PRODUCT(C478:F478)</x:f>
      </x:c>
      <x:c r="H478" s="0" t="s"/>
    </x:row>
    <x:row r="479" spans="1:8">
      <x:c r="A479" s="50" t="s">
        <x:v>390</x:v>
      </x:c>
      <x:c r="B479" s="50" t="s"/>
      <x:c r="C479" s="51" t="n">
        <x:v>30</x:v>
      </x:c>
      <x:c r="D479" s="51" t="n">
        <x:v>4.3</x:v>
      </x:c>
      <x:c r="E479" s="51" t="s"/>
      <x:c r="F479" s="51" t="s"/>
      <x:c r="G479" s="51">
        <x:f>C479 * D479/100</x:f>
      </x:c>
    </x:row>
    <x:row r="481" spans="1:8" customFormat="1" ht="45" customHeight="1">
      <x:c r="A481" s="46" t="s">
        <x:v>533</x:v>
      </x:c>
      <x:c r="B481" s="46" t="s">
        <x:v>373</x:v>
      </x:c>
      <x:c r="C481" s="46" t="s">
        <x:v>41</x:v>
      </x:c>
      <x:c r="D481" s="47" t="s">
        <x:v>39</x:v>
      </x:c>
      <x:c r="E481" s="48" t="s">
        <x:v>42</x:v>
      </x:c>
      <x:c r="F481" s="48" t="s">
        <x:v>42</x:v>
      </x:c>
      <x:c r="G481" s="49">
        <x:f>SUM(G482:G482)</x:f>
      </x:c>
      <x:c r="H481" s="0" t="s"/>
    </x:row>
    <x:row r="482" spans="1:8">
      <x:c r="A482" s="50" t="s"/>
      <x:c r="B482" s="50" t="s"/>
      <x:c r="C482" s="51" t="n">
        <x:v>0.01</x:v>
      </x:c>
      <x:c r="D482" s="51" t="s"/>
      <x:c r="E482" s="51" t="s"/>
      <x:c r="F482" s="51" t="s"/>
      <x:c r="G482" s="51">
        <x:f>PRODUCT(C482:F482)</x:f>
      </x:c>
      <x:c r="H482" s="0" t="s"/>
    </x:row>
    <x:row r="484" spans="1:8" customFormat="1" ht="45" customHeight="1">
      <x:c r="A484" s="46" t="s">
        <x:v>534</x:v>
      </x:c>
      <x:c r="B484" s="46" t="s">
        <x:v>373</x:v>
      </x:c>
      <x:c r="C484" s="46" t="s">
        <x:v>43</x:v>
      </x:c>
      <x:c r="D484" s="47" t="s">
        <x:v>39</x:v>
      </x:c>
      <x:c r="E484" s="48" t="s">
        <x:v>44</x:v>
      </x:c>
      <x:c r="F484" s="48" t="s">
        <x:v>44</x:v>
      </x:c>
      <x:c r="G484" s="49">
        <x:f>SUM(G485:G485)</x:f>
      </x:c>
      <x:c r="H484" s="0" t="s"/>
    </x:row>
    <x:row r="485" spans="1:8">
      <x:c r="A485" s="50" t="s"/>
      <x:c r="B485" s="50" t="s"/>
      <x:c r="C485" s="51" t="n">
        <x:v>1</x:v>
      </x:c>
      <x:c r="D485" s="51" t="s"/>
      <x:c r="E485" s="51" t="s"/>
      <x:c r="F485" s="51" t="s"/>
      <x:c r="G485" s="51">
        <x:f>PRODUCT(C485:F485)</x:f>
      </x:c>
      <x:c r="H485" s="0" t="s"/>
    </x:row>
    <x:row r="487" spans="1:8">
      <x:c r="B487" s="0" t="s">
        <x:v>371</x:v>
      </x:c>
      <x:c r="C487" s="44" t="s">
        <x:v>6</x:v>
      </x:c>
      <x:c r="D487" s="45" t="s">
        <x:v>7</x:v>
      </x:c>
      <x:c r="E487" s="44" t="s">
        <x:v>8</x:v>
      </x:c>
    </x:row>
    <x:row r="488" spans="1:8">
      <x:c r="B488" s="0" t="s">
        <x:v>371</x:v>
      </x:c>
      <x:c r="C488" s="44" t="s">
        <x:v>9</x:v>
      </x:c>
      <x:c r="D488" s="45" t="s">
        <x:v>100</x:v>
      </x:c>
      <x:c r="E488" s="44" t="s">
        <x:v>101</x:v>
      </x:c>
    </x:row>
    <x:row r="490" spans="1:8" customFormat="1" ht="45" customHeight="1">
      <x:c r="A490" s="46" t="s">
        <x:v>535</x:v>
      </x:c>
      <x:c r="B490" s="46" t="s">
        <x:v>373</x:v>
      </x:c>
      <x:c r="C490" s="46" t="s">
        <x:v>15</x:v>
      </x:c>
      <x:c r="D490" s="47" t="s">
        <x:v>13</x:v>
      </x:c>
      <x:c r="E490" s="48" t="s">
        <x:v>16</x:v>
      </x:c>
      <x:c r="F490" s="48" t="s">
        <x:v>16</x:v>
      </x:c>
      <x:c r="G490" s="49">
        <x:f>SUM(G491:G491)</x:f>
      </x:c>
      <x:c r="H490" s="0" t="s"/>
    </x:row>
    <x:row r="491" spans="1:8">
      <x:c r="A491" s="50" t="s"/>
      <x:c r="B491" s="50" t="s"/>
      <x:c r="C491" s="51" t="n">
        <x:v>1</x:v>
      </x:c>
      <x:c r="D491" s="51" t="s"/>
      <x:c r="E491" s="51" t="s"/>
      <x:c r="F491" s="51" t="s"/>
      <x:c r="G491" s="51">
        <x:f>PRODUCT(C491:F491)</x:f>
      </x:c>
      <x:c r="H491" s="0" t="s"/>
    </x:row>
    <x:row r="493" spans="1:8" customFormat="1" ht="45" customHeight="1">
      <x:c r="A493" s="46" t="s">
        <x:v>536</x:v>
      </x:c>
      <x:c r="B493" s="46" t="s">
        <x:v>373</x:v>
      </x:c>
      <x:c r="C493" s="46" t="s">
        <x:v>17</x:v>
      </x:c>
      <x:c r="D493" s="47" t="s">
        <x:v>18</x:v>
      </x:c>
      <x:c r="E493" s="48" t="s">
        <x:v>19</x:v>
      </x:c>
      <x:c r="F493" s="48" t="s">
        <x:v>19</x:v>
      </x:c>
      <x:c r="G493" s="49">
        <x:f>SUM(G494:G494)</x:f>
      </x:c>
      <x:c r="H493" s="0" t="s"/>
    </x:row>
    <x:row r="494" spans="1:8">
      <x:c r="A494" s="50" t="s">
        <x:v>419</x:v>
      </x:c>
      <x:c r="B494" s="50" t="s"/>
      <x:c r="C494" s="51" t="s"/>
      <x:c r="D494" s="51" t="n">
        <x:v>95</x:v>
      </x:c>
      <x:c r="E494" s="51" t="s"/>
      <x:c r="F494" s="51" t="n">
        <x:v>5</x:v>
      </x:c>
      <x:c r="G494" s="51">
        <x:f>PRODUCT(C494:F494)</x:f>
      </x:c>
      <x:c r="H494" s="0" t="s"/>
    </x:row>
    <x:row r="496" spans="1:8" customFormat="1" ht="45" customHeight="1">
      <x:c r="A496" s="46" t="s">
        <x:v>537</x:v>
      </x:c>
      <x:c r="B496" s="46" t="s">
        <x:v>373</x:v>
      </x:c>
      <x:c r="C496" s="46" t="s">
        <x:v>20</x:v>
      </x:c>
      <x:c r="D496" s="47" t="s">
        <x:v>18</x:v>
      </x:c>
      <x:c r="E496" s="48" t="s">
        <x:v>21</x:v>
      </x:c>
      <x:c r="F496" s="48" t="s">
        <x:v>21</x:v>
      </x:c>
      <x:c r="G496" s="49">
        <x:f>SUM(G497:G499)</x:f>
      </x:c>
      <x:c r="H496" s="0" t="s"/>
    </x:row>
    <x:row r="497" spans="1:8">
      <x:c r="A497" s="50" t="s">
        <x:v>379</x:v>
      </x:c>
      <x:c r="B497" s="50" t="s"/>
      <x:c r="C497" s="51" t="s"/>
      <x:c r="D497" s="51" t="n">
        <x:v>3</x:v>
      </x:c>
      <x:c r="E497" s="51" t="n">
        <x:v>1</x:v>
      </x:c>
      <x:c r="F497" s="51" t="n">
        <x:v>7</x:v>
      </x:c>
      <x:c r="G497" s="51">
        <x:f>PRODUCT(C497:F497)</x:f>
      </x:c>
      <x:c r="H497" s="0" t="s"/>
    </x:row>
    <x:row r="498" spans="1:8">
      <x:c r="A498" s="50" t="s">
        <x:v>401</x:v>
      </x:c>
      <x:c r="B498" s="50" t="s"/>
      <x:c r="C498" s="51" t="s"/>
      <x:c r="D498" s="51" t="n">
        <x:v>3</x:v>
      </x:c>
      <x:c r="E498" s="51" t="n">
        <x:v>3</x:v>
      </x:c>
      <x:c r="F498" s="51" t="n">
        <x:v>7</x:v>
      </x:c>
      <x:c r="G498" s="51">
        <x:f>PRODUCT(C498:F498)</x:f>
      </x:c>
      <x:c r="H498" s="0" t="s"/>
    </x:row>
    <x:row r="499" spans="1:8">
      <x:c r="A499" s="50" t="s">
        <x:v>458</x:v>
      </x:c>
      <x:c r="B499" s="50" t="s"/>
      <x:c r="C499" s="51" t="s"/>
      <x:c r="D499" s="51" t="n">
        <x:v>10</x:v>
      </x:c>
      <x:c r="E499" s="51" t="n">
        <x:v>1</x:v>
      </x:c>
      <x:c r="F499" s="51" t="n">
        <x:v>7</x:v>
      </x:c>
      <x:c r="G499" s="51">
        <x:f>PRODUCT(C499:F499)</x:f>
      </x:c>
      <x:c r="H499" s="0" t="s"/>
    </x:row>
    <x:row r="501" spans="1:8" customFormat="1" ht="45" customHeight="1">
      <x:c r="A501" s="46" t="s">
        <x:v>538</x:v>
      </x:c>
      <x:c r="B501" s="46" t="s">
        <x:v>373</x:v>
      </x:c>
      <x:c r="C501" s="46" t="s">
        <x:v>22</x:v>
      </x:c>
      <x:c r="D501" s="47" t="s">
        <x:v>18</x:v>
      </x:c>
      <x:c r="E501" s="48" t="s">
        <x:v>23</x:v>
      </x:c>
      <x:c r="F501" s="48" t="s">
        <x:v>23</x:v>
      </x:c>
      <x:c r="G501" s="49">
        <x:f>SUM(G502:G504)</x:f>
      </x:c>
      <x:c r="H501" s="0" t="s"/>
    </x:row>
    <x:row r="502" spans="1:8">
      <x:c r="A502" s="50" t="s">
        <x:v>379</x:v>
      </x:c>
      <x:c r="B502" s="50" t="s"/>
      <x:c r="C502" s="51" t="s"/>
      <x:c r="D502" s="51" t="n">
        <x:v>3</x:v>
      </x:c>
      <x:c r="E502" s="51" t="n">
        <x:v>1</x:v>
      </x:c>
      <x:c r="F502" s="51" t="s"/>
      <x:c r="G502" s="51">
        <x:f>PRODUCT(C502:F502)</x:f>
      </x:c>
      <x:c r="H502" s="0" t="s"/>
    </x:row>
    <x:row r="503" spans="1:8">
      <x:c r="A503" s="50" t="s">
        <x:v>401</x:v>
      </x:c>
      <x:c r="B503" s="50" t="s"/>
      <x:c r="C503" s="51" t="s"/>
      <x:c r="D503" s="51" t="n">
        <x:v>3</x:v>
      </x:c>
      <x:c r="E503" s="51" t="n">
        <x:v>3</x:v>
      </x:c>
      <x:c r="F503" s="51" t="s"/>
      <x:c r="G503" s="51">
        <x:f>PRODUCT(C503:F503)</x:f>
      </x:c>
      <x:c r="H503" s="0" t="s"/>
    </x:row>
    <x:row r="504" spans="1:8">
      <x:c r="A504" s="50" t="s">
        <x:v>458</x:v>
      </x:c>
      <x:c r="B504" s="50" t="s"/>
      <x:c r="C504" s="51" t="s"/>
      <x:c r="D504" s="51" t="n">
        <x:v>10</x:v>
      </x:c>
      <x:c r="E504" s="51" t="n">
        <x:v>1</x:v>
      </x:c>
      <x:c r="F504" s="51" t="s"/>
      <x:c r="G504" s="51">
        <x:f>PRODUCT(C504:F504)</x:f>
      </x:c>
      <x:c r="H504" s="0" t="s"/>
    </x:row>
    <x:row r="506" spans="1:8" customFormat="1" ht="45" customHeight="1">
      <x:c r="A506" s="46" t="s">
        <x:v>539</x:v>
      </x:c>
      <x:c r="B506" s="46" t="s">
        <x:v>373</x:v>
      </x:c>
      <x:c r="C506" s="46" t="s">
        <x:v>24</x:v>
      </x:c>
      <x:c r="D506" s="47" t="s">
        <x:v>25</x:v>
      </x:c>
      <x:c r="E506" s="48" t="s">
        <x:v>26</x:v>
      </x:c>
      <x:c r="F506" s="48" t="s">
        <x:v>26</x:v>
      </x:c>
      <x:c r="G506" s="49">
        <x:f>SUM(G507:G509)</x:f>
      </x:c>
      <x:c r="H506" s="0" t="s"/>
    </x:row>
    <x:row r="507" spans="1:8">
      <x:c r="A507" s="50" t="s">
        <x:v>379</x:v>
      </x:c>
      <x:c r="B507" s="50" t="s"/>
      <x:c r="C507" s="51" t="n">
        <x:v>2.4</x:v>
      </x:c>
      <x:c r="D507" s="51" t="n">
        <x:v>3</x:v>
      </x:c>
      <x:c r="E507" s="51" t="n">
        <x:v>1</x:v>
      </x:c>
      <x:c r="F507" s="51" t="n">
        <x:v>0.07</x:v>
      </x:c>
      <x:c r="G507" s="51">
        <x:f>PRODUCT(C507:F507)</x:f>
      </x:c>
      <x:c r="H507" s="0" t="s"/>
    </x:row>
    <x:row r="508" spans="1:8">
      <x:c r="A508" s="50" t="s">
        <x:v>401</x:v>
      </x:c>
      <x:c r="B508" s="50" t="s"/>
      <x:c r="C508" s="51" t="n">
        <x:v>2.4</x:v>
      </x:c>
      <x:c r="D508" s="51" t="n">
        <x:v>3</x:v>
      </x:c>
      <x:c r="E508" s="51" t="n">
        <x:v>3</x:v>
      </x:c>
      <x:c r="F508" s="51" t="n">
        <x:v>0.07</x:v>
      </x:c>
      <x:c r="G508" s="51">
        <x:f>PRODUCT(C508:F508)</x:f>
      </x:c>
      <x:c r="H508" s="0" t="s"/>
    </x:row>
    <x:row r="509" spans="1:8">
      <x:c r="A509" s="50" t="s">
        <x:v>458</x:v>
      </x:c>
      <x:c r="B509" s="50" t="s"/>
      <x:c r="C509" s="51" t="n">
        <x:v>2.4</x:v>
      </x:c>
      <x:c r="D509" s="51" t="n">
        <x:v>10</x:v>
      </x:c>
      <x:c r="E509" s="51" t="n">
        <x:v>1</x:v>
      </x:c>
      <x:c r="F509" s="51" t="n">
        <x:v>0.07</x:v>
      </x:c>
      <x:c r="G509" s="51">
        <x:f>PRODUCT(C509:F509)</x:f>
      </x:c>
      <x:c r="H509" s="0" t="s"/>
    </x:row>
    <x:row r="511" spans="1:8" customFormat="1" ht="45" customHeight="1">
      <x:c r="A511" s="46" t="s">
        <x:v>540</x:v>
      </x:c>
      <x:c r="B511" s="46" t="s">
        <x:v>373</x:v>
      </x:c>
      <x:c r="C511" s="46" t="s">
        <x:v>27</x:v>
      </x:c>
      <x:c r="D511" s="47" t="s">
        <x:v>18</x:v>
      </x:c>
      <x:c r="E511" s="48" t="s">
        <x:v>28</x:v>
      </x:c>
      <x:c r="F511" s="48" t="s">
        <x:v>28</x:v>
      </x:c>
      <x:c r="G511" s="49">
        <x:f>SUM(G512:G512)</x:f>
      </x:c>
      <x:c r="H511" s="0" t="s"/>
    </x:row>
    <x:row r="512" spans="1:8">
      <x:c r="A512" s="50" t="s">
        <x:v>383</x:v>
      </x:c>
      <x:c r="B512" s="50" t="s"/>
      <x:c r="C512" s="51" t="s"/>
      <x:c r="D512" s="51" t="n">
        <x:v>95</x:v>
      </x:c>
      <x:c r="E512" s="51" t="s"/>
      <x:c r="F512" s="51" t="s"/>
      <x:c r="G512" s="51">
        <x:f>PRODUCT(C512:F512)</x:f>
      </x:c>
      <x:c r="H512" s="0" t="s"/>
    </x:row>
    <x:row r="514" spans="1:8" customFormat="1" ht="45" customHeight="1">
      <x:c r="A514" s="46" t="s">
        <x:v>541</x:v>
      </x:c>
      <x:c r="B514" s="46" t="s">
        <x:v>373</x:v>
      </x:c>
      <x:c r="C514" s="46" t="s">
        <x:v>31</x:v>
      </x:c>
      <x:c r="D514" s="47" t="s">
        <x:v>25</x:v>
      </x:c>
      <x:c r="E514" s="48" t="s">
        <x:v>32</x:v>
      </x:c>
      <x:c r="F514" s="48" t="s">
        <x:v>32</x:v>
      </x:c>
      <x:c r="G514" s="49">
        <x:f>SUM(G515:G515)</x:f>
      </x:c>
      <x:c r="H514" s="0" t="s"/>
    </x:row>
    <x:row r="515" spans="1:8">
      <x:c r="A515" s="50" t="s">
        <x:v>383</x:v>
      </x:c>
      <x:c r="B515" s="50" t="s"/>
      <x:c r="C515" s="51" t="n">
        <x:v>2.4</x:v>
      </x:c>
      <x:c r="D515" s="51" t="n">
        <x:v>95</x:v>
      </x:c>
      <x:c r="E515" s="51" t="s"/>
      <x:c r="F515" s="51" t="n">
        <x:v>0.05</x:v>
      </x:c>
      <x:c r="G515" s="51">
        <x:f>PRODUCT(C515:F515)</x:f>
      </x:c>
      <x:c r="H515" s="0" t="s"/>
    </x:row>
    <x:row r="517" spans="1:8" customFormat="1" ht="45" customHeight="1">
      <x:c r="A517" s="46" t="s">
        <x:v>542</x:v>
      </x:c>
      <x:c r="B517" s="46" t="s">
        <x:v>373</x:v>
      </x:c>
      <x:c r="C517" s="46" t="s">
        <x:v>33</x:v>
      </x:c>
      <x:c r="D517" s="47" t="s">
        <x:v>34</x:v>
      </x:c>
      <x:c r="E517" s="48" t="s">
        <x:v>35</x:v>
      </x:c>
      <x:c r="F517" s="48" t="s">
        <x:v>35</x:v>
      </x:c>
      <x:c r="G517" s="49">
        <x:f>SUM(G518:G520)</x:f>
      </x:c>
      <x:c r="H517" s="0" t="s"/>
    </x:row>
    <x:row r="518" spans="1:8">
      <x:c r="A518" s="50" t="s">
        <x:v>409</x:v>
      </x:c>
      <x:c r="B518" s="50" t="s"/>
      <x:c r="C518" s="51" t="s"/>
      <x:c r="D518" s="51" t="n">
        <x:v>475</x:v>
      </x:c>
      <x:c r="E518" s="51" t="s"/>
      <x:c r="F518" s="51" t="n">
        <x:v>0.01</x:v>
      </x:c>
      <x:c r="G518" s="51">
        <x:f>PRODUCT(C518:F518)</x:f>
      </x:c>
      <x:c r="H518" s="0" t="s"/>
    </x:row>
    <x:row r="519" spans="1:8">
      <x:c r="A519" s="50" t="s">
        <x:v>389</x:v>
      </x:c>
      <x:c r="B519" s="50" t="s"/>
      <x:c r="C519" s="51" t="s"/>
      <x:c r="D519" s="51" t="n">
        <x:v>154</x:v>
      </x:c>
      <x:c r="E519" s="51" t="s"/>
      <x:c r="F519" s="51" t="n">
        <x:v>0.01</x:v>
      </x:c>
      <x:c r="G519" s="51">
        <x:f>PRODUCT(C519:F519)</x:f>
      </x:c>
      <x:c r="H519" s="0" t="s"/>
    </x:row>
    <x:row r="520" spans="1:8">
      <x:c r="A520" s="50" t="s">
        <x:v>390</x:v>
      </x:c>
      <x:c r="B520" s="50" t="s"/>
      <x:c r="C520" s="51" t="n">
        <x:v>30</x:v>
      </x:c>
      <x:c r="D520" s="51" t="n">
        <x:v>6.29</x:v>
      </x:c>
      <x:c r="E520" s="51" t="s"/>
      <x:c r="F520" s="51" t="s"/>
      <x:c r="G520" s="51">
        <x:f>C520 * D520/100</x:f>
      </x:c>
    </x:row>
    <x:row r="522" spans="1:8" customFormat="1" ht="45" customHeight="1">
      <x:c r="A522" s="46" t="s">
        <x:v>543</x:v>
      </x:c>
      <x:c r="B522" s="46" t="s">
        <x:v>373</x:v>
      </x:c>
      <x:c r="C522" s="46" t="s">
        <x:v>36</x:v>
      </x:c>
      <x:c r="D522" s="47" t="s">
        <x:v>34</x:v>
      </x:c>
      <x:c r="E522" s="48" t="s">
        <x:v>37</x:v>
      </x:c>
      <x:c r="F522" s="48" t="s">
        <x:v>37</x:v>
      </x:c>
      <x:c r="G522" s="49">
        <x:f>SUM(G523:G525)</x:f>
      </x:c>
      <x:c r="H522" s="0" t="s"/>
    </x:row>
    <x:row r="523" spans="1:8">
      <x:c r="A523" s="50" t="s">
        <x:v>409</x:v>
      </x:c>
      <x:c r="B523" s="50" t="s"/>
      <x:c r="C523" s="51" t="s"/>
      <x:c r="D523" s="51" t="n">
        <x:v>475</x:v>
      </x:c>
      <x:c r="E523" s="51" t="s"/>
      <x:c r="F523" s="51" t="n">
        <x:v>0.01</x:v>
      </x:c>
      <x:c r="G523" s="51">
        <x:f>PRODUCT(C523:F523)</x:f>
      </x:c>
      <x:c r="H523" s="0" t="s"/>
    </x:row>
    <x:row r="524" spans="1:8">
      <x:c r="A524" s="50" t="s">
        <x:v>389</x:v>
      </x:c>
      <x:c r="B524" s="50" t="s"/>
      <x:c r="C524" s="51" t="s"/>
      <x:c r="D524" s="51" t="n">
        <x:v>154</x:v>
      </x:c>
      <x:c r="E524" s="51" t="s"/>
      <x:c r="F524" s="51" t="n">
        <x:v>0.01</x:v>
      </x:c>
      <x:c r="G524" s="51">
        <x:f>PRODUCT(C524:F524)</x:f>
      </x:c>
      <x:c r="H524" s="0" t="s"/>
    </x:row>
    <x:row r="525" spans="1:8">
      <x:c r="A525" s="50" t="s">
        <x:v>390</x:v>
      </x:c>
      <x:c r="B525" s="50" t="s"/>
      <x:c r="C525" s="51" t="n">
        <x:v>30</x:v>
      </x:c>
      <x:c r="D525" s="51" t="n">
        <x:v>6.29</x:v>
      </x:c>
      <x:c r="E525" s="51" t="s"/>
      <x:c r="F525" s="51" t="s"/>
      <x:c r="G525" s="51">
        <x:f>C525 * D525/100</x:f>
      </x:c>
    </x:row>
    <x:row r="527" spans="1:8" customFormat="1" ht="45" customHeight="1">
      <x:c r="A527" s="46" t="s">
        <x:v>544</x:v>
      </x:c>
      <x:c r="B527" s="46" t="s">
        <x:v>373</x:v>
      </x:c>
      <x:c r="C527" s="46" t="s">
        <x:v>41</x:v>
      </x:c>
      <x:c r="D527" s="47" t="s">
        <x:v>39</x:v>
      </x:c>
      <x:c r="E527" s="48" t="s">
        <x:v>42</x:v>
      </x:c>
      <x:c r="F527" s="48" t="s">
        <x:v>42</x:v>
      </x:c>
      <x:c r="G527" s="49">
        <x:f>SUM(G528:G528)</x:f>
      </x:c>
      <x:c r="H527" s="0" t="s"/>
    </x:row>
    <x:row r="528" spans="1:8">
      <x:c r="A528" s="50" t="s"/>
      <x:c r="B528" s="50" t="s"/>
      <x:c r="C528" s="51" t="n">
        <x:v>0.01</x:v>
      </x:c>
      <x:c r="D528" s="51" t="s"/>
      <x:c r="E528" s="51" t="s"/>
      <x:c r="F528" s="51" t="s"/>
      <x:c r="G528" s="51">
        <x:f>PRODUCT(C528:F528)</x:f>
      </x:c>
      <x:c r="H528" s="0" t="s"/>
    </x:row>
    <x:row r="530" spans="1:8" customFormat="1" ht="45" customHeight="1">
      <x:c r="A530" s="46" t="s">
        <x:v>545</x:v>
      </x:c>
      <x:c r="B530" s="46" t="s">
        <x:v>373</x:v>
      </x:c>
      <x:c r="C530" s="46" t="s">
        <x:v>43</x:v>
      </x:c>
      <x:c r="D530" s="47" t="s">
        <x:v>39</x:v>
      </x:c>
      <x:c r="E530" s="48" t="s">
        <x:v>44</x:v>
      </x:c>
      <x:c r="F530" s="48" t="s">
        <x:v>44</x:v>
      </x:c>
      <x:c r="G530" s="49">
        <x:f>SUM(G531:G531)</x:f>
      </x:c>
      <x:c r="H530" s="0" t="s"/>
    </x:row>
    <x:row r="531" spans="1:8">
      <x:c r="A531" s="50" t="s"/>
      <x:c r="B531" s="50" t="s"/>
      <x:c r="C531" s="51" t="n">
        <x:v>1</x:v>
      </x:c>
      <x:c r="D531" s="51" t="s"/>
      <x:c r="E531" s="51" t="s"/>
      <x:c r="F531" s="51" t="s"/>
      <x:c r="G531" s="51">
        <x:f>PRODUCT(C531:F531)</x:f>
      </x:c>
      <x:c r="H531" s="0" t="s"/>
    </x:row>
    <x:row r="533" spans="1:8">
      <x:c r="B533" s="0" t="s">
        <x:v>371</x:v>
      </x:c>
      <x:c r="C533" s="44" t="s">
        <x:v>6</x:v>
      </x:c>
      <x:c r="D533" s="45" t="s">
        <x:v>7</x:v>
      </x:c>
      <x:c r="E533" s="44" t="s">
        <x:v>8</x:v>
      </x:c>
    </x:row>
    <x:row r="534" spans="1:8">
      <x:c r="B534" s="0" t="s">
        <x:v>371</x:v>
      </x:c>
      <x:c r="C534" s="44" t="s">
        <x:v>9</x:v>
      </x:c>
      <x:c r="D534" s="45" t="s">
        <x:v>103</x:v>
      </x:c>
      <x:c r="E534" s="44" t="s">
        <x:v>104</x:v>
      </x:c>
    </x:row>
    <x:row r="536" spans="1:8" customFormat="1" ht="45" customHeight="1">
      <x:c r="A536" s="46" t="s">
        <x:v>546</x:v>
      </x:c>
      <x:c r="B536" s="46" t="s">
        <x:v>373</x:v>
      </x:c>
      <x:c r="C536" s="46" t="s">
        <x:v>67</x:v>
      </x:c>
      <x:c r="D536" s="47" t="s">
        <x:v>13</x:v>
      </x:c>
      <x:c r="E536" s="48" t="s">
        <x:v>68</x:v>
      </x:c>
      <x:c r="F536" s="48" t="s">
        <x:v>68</x:v>
      </x:c>
      <x:c r="G536" s="49">
        <x:f>SUM(G537:G537)</x:f>
      </x:c>
      <x:c r="H536" s="0" t="s"/>
    </x:row>
    <x:row r="537" spans="1:8">
      <x:c r="A537" s="50" t="s">
        <x:v>547</x:v>
      </x:c>
      <x:c r="B537" s="50" t="s"/>
      <x:c r="C537" s="51" t="n">
        <x:v>1</x:v>
      </x:c>
      <x:c r="D537" s="51" t="s"/>
      <x:c r="E537" s="51" t="s"/>
      <x:c r="F537" s="51" t="s"/>
      <x:c r="G537" s="51">
        <x:f>PRODUCT(C537:F537)</x:f>
      </x:c>
      <x:c r="H537" s="0" t="s"/>
    </x:row>
    <x:row r="539" spans="1:8" customFormat="1" ht="45" customHeight="1">
      <x:c r="A539" s="46" t="s">
        <x:v>548</x:v>
      </x:c>
      <x:c r="B539" s="46" t="s">
        <x:v>373</x:v>
      </x:c>
      <x:c r="C539" s="46" t="s">
        <x:v>106</x:v>
      </x:c>
      <x:c r="D539" s="47" t="s">
        <x:v>13</x:v>
      </x:c>
      <x:c r="E539" s="48" t="s">
        <x:v>107</x:v>
      </x:c>
      <x:c r="F539" s="48" t="s">
        <x:v>107</x:v>
      </x:c>
      <x:c r="G539" s="49">
        <x:f>SUM(G540:G540)</x:f>
      </x:c>
      <x:c r="H539" s="0" t="s"/>
    </x:row>
    <x:row r="540" spans="1:8">
      <x:c r="A540" s="50" t="s"/>
      <x:c r="B540" s="50" t="s"/>
      <x:c r="C540" s="51" t="n">
        <x:v>1</x:v>
      </x:c>
      <x:c r="D540" s="51" t="s"/>
      <x:c r="E540" s="51" t="s"/>
      <x:c r="F540" s="51" t="s"/>
      <x:c r="G540" s="51">
        <x:f>PRODUCT(C540:F540)</x:f>
      </x:c>
      <x:c r="H540" s="0" t="s"/>
    </x:row>
    <x:row r="542" spans="1:8" customFormat="1" ht="45" customHeight="1">
      <x:c r="A542" s="46" t="s">
        <x:v>549</x:v>
      </x:c>
      <x:c r="B542" s="46" t="s">
        <x:v>373</x:v>
      </x:c>
      <x:c r="C542" s="46" t="s">
        <x:v>12</x:v>
      </x:c>
      <x:c r="D542" s="47" t="s">
        <x:v>13</x:v>
      </x:c>
      <x:c r="E542" s="48" t="s">
        <x:v>14</x:v>
      </x:c>
      <x:c r="F542" s="48" t="s">
        <x:v>14</x:v>
      </x:c>
      <x:c r="G542" s="49">
        <x:f>SUM(G543:G543)</x:f>
      </x:c>
      <x:c r="H542" s="0" t="s"/>
    </x:row>
    <x:row r="543" spans="1:8">
      <x:c r="A543" s="50" t="s">
        <x:v>374</x:v>
      </x:c>
      <x:c r="B543" s="50" t="s"/>
      <x:c r="C543" s="51" t="n">
        <x:v>2</x:v>
      </x:c>
      <x:c r="D543" s="51" t="s"/>
      <x:c r="E543" s="51" t="s"/>
      <x:c r="F543" s="51" t="s"/>
      <x:c r="G543" s="51">
        <x:f>PRODUCT(C543:F543)</x:f>
      </x:c>
      <x:c r="H543" s="0" t="s"/>
    </x:row>
    <x:row r="545" spans="1:8" customFormat="1" ht="45" customHeight="1">
      <x:c r="A545" s="46" t="s">
        <x:v>550</x:v>
      </x:c>
      <x:c r="B545" s="46" t="s">
        <x:v>373</x:v>
      </x:c>
      <x:c r="C545" s="46" t="s">
        <x:v>15</x:v>
      </x:c>
      <x:c r="D545" s="47" t="s">
        <x:v>13</x:v>
      </x:c>
      <x:c r="E545" s="48" t="s">
        <x:v>16</x:v>
      </x:c>
      <x:c r="F545" s="48" t="s">
        <x:v>16</x:v>
      </x:c>
      <x:c r="G545" s="49">
        <x:f>SUM(G546:G546)</x:f>
      </x:c>
      <x:c r="H545" s="0" t="s"/>
    </x:row>
    <x:row r="546" spans="1:8">
      <x:c r="A546" s="50" t="s"/>
      <x:c r="B546" s="50" t="s"/>
      <x:c r="C546" s="51" t="n">
        <x:v>1</x:v>
      </x:c>
      <x:c r="D546" s="51" t="s"/>
      <x:c r="E546" s="51" t="s"/>
      <x:c r="F546" s="51" t="s"/>
      <x:c r="G546" s="51">
        <x:f>PRODUCT(C546:F546)</x:f>
      </x:c>
      <x:c r="H546" s="0" t="s"/>
    </x:row>
    <x:row r="548" spans="1:8" customFormat="1" ht="45" customHeight="1">
      <x:c r="A548" s="46" t="s">
        <x:v>551</x:v>
      </x:c>
      <x:c r="B548" s="46" t="s">
        <x:v>373</x:v>
      </x:c>
      <x:c r="C548" s="46" t="s">
        <x:v>17</x:v>
      </x:c>
      <x:c r="D548" s="47" t="s">
        <x:v>18</x:v>
      </x:c>
      <x:c r="E548" s="48" t="s">
        <x:v>19</x:v>
      </x:c>
      <x:c r="F548" s="48" t="s">
        <x:v>19</x:v>
      </x:c>
      <x:c r="G548" s="49">
        <x:f>SUM(G549:G549)</x:f>
      </x:c>
      <x:c r="H548" s="0" t="s"/>
    </x:row>
    <x:row r="549" spans="1:8">
      <x:c r="A549" s="50" t="s">
        <x:v>552</x:v>
      </x:c>
      <x:c r="B549" s="50" t="s"/>
      <x:c r="C549" s="51" t="s"/>
      <x:c r="D549" s="51" t="n">
        <x:v>230</x:v>
      </x:c>
      <x:c r="E549" s="51" t="s"/>
      <x:c r="F549" s="51" t="n">
        <x:v>5</x:v>
      </x:c>
      <x:c r="G549" s="51">
        <x:f>PRODUCT(C549:F549)</x:f>
      </x:c>
      <x:c r="H549" s="0" t="s"/>
    </x:row>
    <x:row r="551" spans="1:8" customFormat="1" ht="45" customHeight="1">
      <x:c r="A551" s="46" t="s">
        <x:v>553</x:v>
      </x:c>
      <x:c r="B551" s="46" t="s">
        <x:v>373</x:v>
      </x:c>
      <x:c r="C551" s="46" t="s">
        <x:v>20</x:v>
      </x:c>
      <x:c r="D551" s="47" t="s">
        <x:v>18</x:v>
      </x:c>
      <x:c r="E551" s="48" t="s">
        <x:v>21</x:v>
      </x:c>
      <x:c r="F551" s="48" t="s">
        <x:v>21</x:v>
      </x:c>
      <x:c r="G551" s="49">
        <x:f>SUM(G552:G552)</x:f>
      </x:c>
      <x:c r="H551" s="0" t="s"/>
    </x:row>
    <x:row r="552" spans="1:8">
      <x:c r="A552" s="50" t="s">
        <x:v>379</x:v>
      </x:c>
      <x:c r="B552" s="50" t="s"/>
      <x:c r="C552" s="51" t="s"/>
      <x:c r="D552" s="51" t="n">
        <x:v>55</x:v>
      </x:c>
      <x:c r="E552" s="51" t="s"/>
      <x:c r="F552" s="51" t="n">
        <x:v>7</x:v>
      </x:c>
      <x:c r="G552" s="51">
        <x:f>PRODUCT(C552:F552)</x:f>
      </x:c>
      <x:c r="H552" s="0" t="s"/>
    </x:row>
    <x:row r="554" spans="1:8" customFormat="1" ht="45" customHeight="1">
      <x:c r="A554" s="46" t="s">
        <x:v>554</x:v>
      </x:c>
      <x:c r="B554" s="46" t="s">
        <x:v>373</x:v>
      </x:c>
      <x:c r="C554" s="46" t="s">
        <x:v>22</x:v>
      </x:c>
      <x:c r="D554" s="47" t="s">
        <x:v>18</x:v>
      </x:c>
      <x:c r="E554" s="48" t="s">
        <x:v>23</x:v>
      </x:c>
      <x:c r="F554" s="48" t="s">
        <x:v>23</x:v>
      </x:c>
      <x:c r="G554" s="49">
        <x:f>SUM(G555:G555)</x:f>
      </x:c>
      <x:c r="H554" s="0" t="s"/>
    </x:row>
    <x:row r="555" spans="1:8">
      <x:c r="A555" s="50" t="s">
        <x:v>379</x:v>
      </x:c>
      <x:c r="B555" s="50" t="s"/>
      <x:c r="C555" s="51" t="s"/>
      <x:c r="D555" s="51" t="n">
        <x:v>55</x:v>
      </x:c>
      <x:c r="E555" s="51" t="s"/>
      <x:c r="F555" s="51" t="s"/>
      <x:c r="G555" s="51">
        <x:f>PRODUCT(C555:F555)</x:f>
      </x:c>
      <x:c r="H555" s="0" t="s"/>
    </x:row>
    <x:row r="557" spans="1:8" customFormat="1" ht="45" customHeight="1">
      <x:c r="A557" s="46" t="s">
        <x:v>555</x:v>
      </x:c>
      <x:c r="B557" s="46" t="s">
        <x:v>373</x:v>
      </x:c>
      <x:c r="C557" s="46" t="s">
        <x:v>24</x:v>
      </x:c>
      <x:c r="D557" s="47" t="s">
        <x:v>25</x:v>
      </x:c>
      <x:c r="E557" s="48" t="s">
        <x:v>26</x:v>
      </x:c>
      <x:c r="F557" s="48" t="s">
        <x:v>26</x:v>
      </x:c>
      <x:c r="G557" s="49">
        <x:f>SUM(G558:G558)</x:f>
      </x:c>
      <x:c r="H557" s="0" t="s"/>
    </x:row>
    <x:row r="558" spans="1:8">
      <x:c r="A558" s="50" t="s">
        <x:v>379</x:v>
      </x:c>
      <x:c r="B558" s="50" t="s"/>
      <x:c r="C558" s="51" t="n">
        <x:v>2.4</x:v>
      </x:c>
      <x:c r="D558" s="51" t="n">
        <x:v>55</x:v>
      </x:c>
      <x:c r="E558" s="51" t="s"/>
      <x:c r="F558" s="51" t="n">
        <x:v>0.07</x:v>
      </x:c>
      <x:c r="G558" s="51">
        <x:f>PRODUCT(C558:F558)</x:f>
      </x:c>
      <x:c r="H558" s="0" t="s"/>
    </x:row>
    <x:row r="560" spans="1:8" customFormat="1" ht="45" customHeight="1">
      <x:c r="A560" s="46" t="s">
        <x:v>556</x:v>
      </x:c>
      <x:c r="B560" s="46" t="s">
        <x:v>373</x:v>
      </x:c>
      <x:c r="C560" s="46" t="s">
        <x:v>27</x:v>
      </x:c>
      <x:c r="D560" s="47" t="s">
        <x:v>18</x:v>
      </x:c>
      <x:c r="E560" s="48" t="s">
        <x:v>28</x:v>
      </x:c>
      <x:c r="F560" s="48" t="s">
        <x:v>28</x:v>
      </x:c>
      <x:c r="G560" s="49">
        <x:f>SUM(G561:G561)</x:f>
      </x:c>
      <x:c r="H560" s="0" t="s"/>
    </x:row>
    <x:row r="561" spans="1:8">
      <x:c r="A561" s="50" t="s">
        <x:v>383</x:v>
      </x:c>
      <x:c r="B561" s="50" t="s"/>
      <x:c r="C561" s="51" t="s"/>
      <x:c r="D561" s="51" t="n">
        <x:v>230</x:v>
      </x:c>
      <x:c r="E561" s="51" t="s"/>
      <x:c r="F561" s="51" t="s"/>
      <x:c r="G561" s="51">
        <x:f>PRODUCT(C561:F561)</x:f>
      </x:c>
      <x:c r="H561" s="0" t="s"/>
    </x:row>
    <x:row r="563" spans="1:8" customFormat="1" ht="45" customHeight="1">
      <x:c r="A563" s="46" t="s">
        <x:v>557</x:v>
      </x:c>
      <x:c r="B563" s="46" t="s">
        <x:v>373</x:v>
      </x:c>
      <x:c r="C563" s="46" t="s">
        <x:v>29</x:v>
      </x:c>
      <x:c r="D563" s="47" t="s">
        <x:v>18</x:v>
      </x:c>
      <x:c r="E563" s="48" t="s">
        <x:v>30</x:v>
      </x:c>
      <x:c r="F563" s="48" t="s">
        <x:v>30</x:v>
      </x:c>
      <x:c r="G563" s="49">
        <x:f>SUM(G564:G564)</x:f>
      </x:c>
      <x:c r="H563" s="0" t="s"/>
    </x:row>
    <x:row r="564" spans="1:8">
      <x:c r="A564" s="50" t="s">
        <x:v>441</x:v>
      </x:c>
      <x:c r="B564" s="50" t="s"/>
      <x:c r="C564" s="51" t="s"/>
      <x:c r="D564" s="51" t="n">
        <x:v>230</x:v>
      </x:c>
      <x:c r="E564" s="51" t="s"/>
      <x:c r="F564" s="51" t="n">
        <x:v>0.8</x:v>
      </x:c>
      <x:c r="G564" s="51">
        <x:f>PRODUCT(C564:F564)</x:f>
      </x:c>
      <x:c r="H564" s="0" t="s"/>
    </x:row>
    <x:row r="566" spans="1:8" customFormat="1" ht="45" customHeight="1">
      <x:c r="A566" s="46" t="s">
        <x:v>558</x:v>
      </x:c>
      <x:c r="B566" s="46" t="s">
        <x:v>373</x:v>
      </x:c>
      <x:c r="C566" s="46" t="s">
        <x:v>31</x:v>
      </x:c>
      <x:c r="D566" s="47" t="s">
        <x:v>25</x:v>
      </x:c>
      <x:c r="E566" s="48" t="s">
        <x:v>32</x:v>
      </x:c>
      <x:c r="F566" s="48" t="s">
        <x:v>32</x:v>
      </x:c>
      <x:c r="G566" s="49">
        <x:f>SUM(G567:G567)</x:f>
      </x:c>
      <x:c r="H566" s="0" t="s"/>
    </x:row>
    <x:row r="567" spans="1:8">
      <x:c r="A567" s="50" t="s">
        <x:v>383</x:v>
      </x:c>
      <x:c r="B567" s="50" t="s"/>
      <x:c r="C567" s="51" t="n">
        <x:v>2.4</x:v>
      </x:c>
      <x:c r="D567" s="51" t="n">
        <x:v>230</x:v>
      </x:c>
      <x:c r="E567" s="51" t="s"/>
      <x:c r="F567" s="51" t="n">
        <x:v>0.05</x:v>
      </x:c>
      <x:c r="G567" s="51">
        <x:f>PRODUCT(C567:F567)</x:f>
      </x:c>
      <x:c r="H567" s="0" t="s"/>
    </x:row>
    <x:row r="569" spans="1:8" customFormat="1" ht="45" customHeight="1">
      <x:c r="A569" s="46" t="s">
        <x:v>559</x:v>
      </x:c>
      <x:c r="B569" s="46" t="s">
        <x:v>373</x:v>
      </x:c>
      <x:c r="C569" s="46" t="s">
        <x:v>49</x:v>
      </x:c>
      <x:c r="D569" s="47" t="s">
        <x:v>13</x:v>
      </x:c>
      <x:c r="E569" s="48" t="s">
        <x:v>50</x:v>
      </x:c>
      <x:c r="F569" s="48" t="s">
        <x:v>50</x:v>
      </x:c>
      <x:c r="G569" s="49">
        <x:f>SUM(G570:G570)</x:f>
      </x:c>
      <x:c r="H569" s="0" t="s"/>
    </x:row>
    <x:row r="570" spans="1:8">
      <x:c r="A570" s="50" t="s"/>
      <x:c r="B570" s="50" t="s"/>
      <x:c r="C570" s="51" t="n">
        <x:v>1</x:v>
      </x:c>
      <x:c r="D570" s="51" t="s"/>
      <x:c r="E570" s="51" t="s"/>
      <x:c r="F570" s="51" t="s"/>
      <x:c r="G570" s="51">
        <x:f>PRODUCT(C570:F570)</x:f>
      </x:c>
      <x:c r="H570" s="0" t="s"/>
    </x:row>
    <x:row r="572" spans="1:8" customFormat="1" ht="45" customHeight="1">
      <x:c r="A572" s="46" t="s">
        <x:v>560</x:v>
      </x:c>
      <x:c r="B572" s="46" t="s">
        <x:v>373</x:v>
      </x:c>
      <x:c r="C572" s="46" t="s">
        <x:v>33</x:v>
      </x:c>
      <x:c r="D572" s="47" t="s">
        <x:v>34</x:v>
      </x:c>
      <x:c r="E572" s="48" t="s">
        <x:v>35</x:v>
      </x:c>
      <x:c r="F572" s="48" t="s">
        <x:v>35</x:v>
      </x:c>
      <x:c r="G572" s="49">
        <x:f>SUM(G573:G575)</x:f>
      </x:c>
      <x:c r="H572" s="0" t="s"/>
    </x:row>
    <x:row r="573" spans="1:8">
      <x:c r="A573" s="50" t="s">
        <x:v>409</x:v>
      </x:c>
      <x:c r="B573" s="50" t="s"/>
      <x:c r="C573" s="51" t="s"/>
      <x:c r="D573" s="51" t="n">
        <x:v>1150</x:v>
      </x:c>
      <x:c r="E573" s="51" t="s"/>
      <x:c r="F573" s="51" t="n">
        <x:v>0.01</x:v>
      </x:c>
      <x:c r="G573" s="51">
        <x:f>PRODUCT(C573:F573)</x:f>
      </x:c>
      <x:c r="H573" s="0" t="s"/>
    </x:row>
    <x:row r="574" spans="1:8">
      <x:c r="A574" s="50" t="s">
        <x:v>389</x:v>
      </x:c>
      <x:c r="B574" s="50" t="s"/>
      <x:c r="C574" s="51" t="s"/>
      <x:c r="D574" s="51" t="n">
        <x:v>385</x:v>
      </x:c>
      <x:c r="E574" s="51" t="s"/>
      <x:c r="F574" s="51" t="n">
        <x:v>0.01</x:v>
      </x:c>
      <x:c r="G574" s="51">
        <x:f>PRODUCT(C574:F574)</x:f>
      </x:c>
      <x:c r="H574" s="0" t="s"/>
    </x:row>
    <x:row r="575" spans="1:8">
      <x:c r="A575" s="50" t="s">
        <x:v>390</x:v>
      </x:c>
      <x:c r="B575" s="50" t="s"/>
      <x:c r="C575" s="51" t="n">
        <x:v>30</x:v>
      </x:c>
      <x:c r="D575" s="51" t="n">
        <x:v>15.35</x:v>
      </x:c>
      <x:c r="E575" s="51" t="s"/>
      <x:c r="F575" s="51" t="s"/>
      <x:c r="G575" s="51">
        <x:f>C575 * D575/100</x:f>
      </x:c>
    </x:row>
    <x:row r="577" spans="1:8" customFormat="1" ht="45" customHeight="1">
      <x:c r="A577" s="46" t="s">
        <x:v>561</x:v>
      </x:c>
      <x:c r="B577" s="46" t="s">
        <x:v>373</x:v>
      </x:c>
      <x:c r="C577" s="46" t="s">
        <x:v>36</x:v>
      </x:c>
      <x:c r="D577" s="47" t="s">
        <x:v>34</x:v>
      </x:c>
      <x:c r="E577" s="48" t="s">
        <x:v>37</x:v>
      </x:c>
      <x:c r="F577" s="48" t="s">
        <x:v>37</x:v>
      </x:c>
      <x:c r="G577" s="49">
        <x:f>SUM(G578:G580)</x:f>
      </x:c>
      <x:c r="H577" s="0" t="s"/>
    </x:row>
    <x:row r="578" spans="1:8">
      <x:c r="A578" s="50" t="s">
        <x:v>409</x:v>
      </x:c>
      <x:c r="B578" s="50" t="s"/>
      <x:c r="C578" s="51" t="s"/>
      <x:c r="D578" s="51" t="n">
        <x:v>1150</x:v>
      </x:c>
      <x:c r="E578" s="51" t="s"/>
      <x:c r="F578" s="51" t="n">
        <x:v>0.01</x:v>
      </x:c>
      <x:c r="G578" s="51">
        <x:f>PRODUCT(C578:F578)</x:f>
      </x:c>
      <x:c r="H578" s="0" t="s"/>
    </x:row>
    <x:row r="579" spans="1:8">
      <x:c r="A579" s="50" t="s">
        <x:v>389</x:v>
      </x:c>
      <x:c r="B579" s="50" t="s"/>
      <x:c r="C579" s="51" t="s"/>
      <x:c r="D579" s="51" t="n">
        <x:v>385</x:v>
      </x:c>
      <x:c r="E579" s="51" t="s"/>
      <x:c r="F579" s="51" t="n">
        <x:v>0.01</x:v>
      </x:c>
      <x:c r="G579" s="51">
        <x:f>PRODUCT(C579:F579)</x:f>
      </x:c>
      <x:c r="H579" s="0" t="s"/>
    </x:row>
    <x:row r="580" spans="1:8">
      <x:c r="A580" s="50" t="s">
        <x:v>390</x:v>
      </x:c>
      <x:c r="B580" s="50" t="s"/>
      <x:c r="C580" s="51" t="n">
        <x:v>30</x:v>
      </x:c>
      <x:c r="D580" s="51" t="n">
        <x:v>15.35</x:v>
      </x:c>
      <x:c r="E580" s="51" t="s"/>
      <x:c r="F580" s="51" t="s"/>
      <x:c r="G580" s="51">
        <x:f>C580 * D580/100</x:f>
      </x:c>
    </x:row>
    <x:row r="582" spans="1:8" customFormat="1" ht="45" customHeight="1">
      <x:c r="A582" s="46" t="s">
        <x:v>562</x:v>
      </x:c>
      <x:c r="B582" s="46" t="s">
        <x:v>373</x:v>
      </x:c>
      <x:c r="C582" s="46" t="s">
        <x:v>59</x:v>
      </x:c>
      <x:c r="D582" s="47" t="s">
        <x:v>13</x:v>
      </x:c>
      <x:c r="E582" s="48" t="s">
        <x:v>60</x:v>
      </x:c>
      <x:c r="F582" s="48" t="s">
        <x:v>60</x:v>
      </x:c>
      <x:c r="G582" s="49">
        <x:f>SUM(G583:G583)</x:f>
      </x:c>
      <x:c r="H582" s="0" t="s"/>
    </x:row>
    <x:row r="583" spans="1:8">
      <x:c r="A583" s="50" t="s"/>
      <x:c r="B583" s="50" t="s"/>
      <x:c r="C583" s="51" t="n">
        <x:v>0.5</x:v>
      </x:c>
      <x:c r="D583" s="51" t="s"/>
      <x:c r="E583" s="51" t="s"/>
      <x:c r="F583" s="51" t="s"/>
      <x:c r="G583" s="51">
        <x:f>PRODUCT(C583:F583)</x:f>
      </x:c>
      <x:c r="H583" s="0" t="s"/>
    </x:row>
    <x:row r="585" spans="1:8" customFormat="1" ht="45" customHeight="1">
      <x:c r="A585" s="46" t="s">
        <x:v>563</x:v>
      </x:c>
      <x:c r="B585" s="46" t="s">
        <x:v>373</x:v>
      </x:c>
      <x:c r="C585" s="46" t="s">
        <x:v>51</x:v>
      </x:c>
      <x:c r="D585" s="47" t="s">
        <x:v>52</x:v>
      </x:c>
      <x:c r="E585" s="48" t="s">
        <x:v>53</x:v>
      </x:c>
      <x:c r="F585" s="48" t="s">
        <x:v>53</x:v>
      </x:c>
      <x:c r="G585" s="49">
        <x:f>SUM(G586:G586)</x:f>
      </x:c>
      <x:c r="H585" s="0" t="s"/>
    </x:row>
    <x:row r="586" spans="1:8">
      <x:c r="A586" s="50" t="s">
        <x:v>412</x:v>
      </x:c>
      <x:c r="B586" s="50" t="s"/>
      <x:c r="C586" s="51" t="n">
        <x:v>2</x:v>
      </x:c>
      <x:c r="D586" s="51" t="s"/>
      <x:c r="E586" s="51" t="s"/>
      <x:c r="F586" s="51" t="n">
        <x:v>3.5</x:v>
      </x:c>
      <x:c r="G586" s="51">
        <x:f>PRODUCT(C586:F586)</x:f>
      </x:c>
      <x:c r="H586" s="0" t="s"/>
    </x:row>
    <x:row r="588" spans="1:8" customFormat="1" ht="45" customHeight="1">
      <x:c r="A588" s="46" t="s">
        <x:v>564</x:v>
      </x:c>
      <x:c r="B588" s="46" t="s">
        <x:v>373</x:v>
      </x:c>
      <x:c r="C588" s="46" t="s">
        <x:v>54</x:v>
      </x:c>
      <x:c r="D588" s="47" t="s">
        <x:v>13</x:v>
      </x:c>
      <x:c r="E588" s="48" t="s">
        <x:v>55</x:v>
      </x:c>
      <x:c r="F588" s="48" t="s">
        <x:v>55</x:v>
      </x:c>
      <x:c r="G588" s="49">
        <x:f>SUM(G589:G589)</x:f>
      </x:c>
      <x:c r="H588" s="0" t="s"/>
    </x:row>
    <x:row r="589" spans="1:8">
      <x:c r="A589" s="50" t="s">
        <x:v>412</x:v>
      </x:c>
      <x:c r="B589" s="50" t="s"/>
      <x:c r="C589" s="51" t="n">
        <x:v>2</x:v>
      </x:c>
      <x:c r="D589" s="51" t="s"/>
      <x:c r="E589" s="51" t="s"/>
      <x:c r="F589" s="51" t="s"/>
      <x:c r="G589" s="51">
        <x:f>PRODUCT(C589:F589)</x:f>
      </x:c>
      <x:c r="H589" s="0" t="s"/>
    </x:row>
    <x:row r="591" spans="1:8" customFormat="1" ht="45" customHeight="1">
      <x:c r="A591" s="46" t="s">
        <x:v>565</x:v>
      </x:c>
      <x:c r="B591" s="46" t="s">
        <x:v>373</x:v>
      </x:c>
      <x:c r="C591" s="46" t="s">
        <x:v>38</x:v>
      </x:c>
      <x:c r="D591" s="47" t="s">
        <x:v>39</x:v>
      </x:c>
      <x:c r="E591" s="48" t="s">
        <x:v>40</x:v>
      </x:c>
      <x:c r="F591" s="48" t="s">
        <x:v>40</x:v>
      </x:c>
      <x:c r="G591" s="49">
        <x:f>SUM(G592:G592)</x:f>
      </x:c>
      <x:c r="H591" s="0" t="s"/>
    </x:row>
    <x:row r="592" spans="1:8">
      <x:c r="A592" s="50" t="s"/>
      <x:c r="B592" s="50" t="s"/>
      <x:c r="C592" s="51" t="n">
        <x:v>0.5</x:v>
      </x:c>
      <x:c r="D592" s="51" t="s"/>
      <x:c r="E592" s="51" t="s"/>
      <x:c r="F592" s="51" t="s"/>
      <x:c r="G592" s="51">
        <x:f>PRODUCT(C592:F592)</x:f>
      </x:c>
      <x:c r="H592" s="0" t="s"/>
    </x:row>
    <x:row r="594" spans="1:8" customFormat="1" ht="45" customHeight="1">
      <x:c r="A594" s="46" t="s">
        <x:v>566</x:v>
      </x:c>
      <x:c r="B594" s="46" t="s">
        <x:v>373</x:v>
      </x:c>
      <x:c r="C594" s="46" t="s">
        <x:v>41</x:v>
      </x:c>
      <x:c r="D594" s="47" t="s">
        <x:v>39</x:v>
      </x:c>
      <x:c r="E594" s="48" t="s">
        <x:v>42</x:v>
      </x:c>
      <x:c r="F594" s="48" t="s">
        <x:v>42</x:v>
      </x:c>
      <x:c r="G594" s="49">
        <x:f>SUM(G595:G595)</x:f>
      </x:c>
      <x:c r="H594" s="0" t="s"/>
    </x:row>
    <x:row r="595" spans="1:8">
      <x:c r="A595" s="50" t="s"/>
      <x:c r="B595" s="50" t="s"/>
      <x:c r="C595" s="51" t="n">
        <x:v>0.04</x:v>
      </x:c>
      <x:c r="D595" s="51" t="s"/>
      <x:c r="E595" s="51" t="s"/>
      <x:c r="F595" s="51" t="s"/>
      <x:c r="G595" s="51">
        <x:f>PRODUCT(C595:F595)</x:f>
      </x:c>
      <x:c r="H595" s="0" t="s"/>
    </x:row>
    <x:row r="597" spans="1:8" customFormat="1" ht="45" customHeight="1">
      <x:c r="A597" s="46" t="s">
        <x:v>567</x:v>
      </x:c>
      <x:c r="B597" s="46" t="s">
        <x:v>373</x:v>
      </x:c>
      <x:c r="C597" s="46" t="s">
        <x:v>43</x:v>
      </x:c>
      <x:c r="D597" s="47" t="s">
        <x:v>39</x:v>
      </x:c>
      <x:c r="E597" s="48" t="s">
        <x:v>44</x:v>
      </x:c>
      <x:c r="F597" s="48" t="s">
        <x:v>44</x:v>
      </x:c>
      <x:c r="G597" s="49">
        <x:f>SUM(G598:G598)</x:f>
      </x:c>
      <x:c r="H597" s="0" t="s"/>
    </x:row>
    <x:row r="598" spans="1:8">
      <x:c r="A598" s="50" t="s"/>
      <x:c r="B598" s="50" t="s"/>
      <x:c r="C598" s="51" t="n">
        <x:v>1</x:v>
      </x:c>
      <x:c r="D598" s="51" t="s"/>
      <x:c r="E598" s="51" t="s"/>
      <x:c r="F598" s="51" t="s"/>
      <x:c r="G598" s="51">
        <x:f>PRODUCT(C598:F598)</x:f>
      </x:c>
      <x:c r="H598" s="0" t="s"/>
    </x:row>
    <x:row r="600" spans="1:8">
      <x:c r="B600" s="0" t="s">
        <x:v>371</x:v>
      </x:c>
      <x:c r="C600" s="44" t="s">
        <x:v>6</x:v>
      </x:c>
      <x:c r="D600" s="45" t="s">
        <x:v>7</x:v>
      </x:c>
      <x:c r="E600" s="44" t="s">
        <x:v>8</x:v>
      </x:c>
    </x:row>
    <x:row r="601" spans="1:8">
      <x:c r="B601" s="0" t="s">
        <x:v>371</x:v>
      </x:c>
      <x:c r="C601" s="44" t="s">
        <x:v>9</x:v>
      </x:c>
      <x:c r="D601" s="45" t="s">
        <x:v>108</x:v>
      </x:c>
      <x:c r="E601" s="44" t="s">
        <x:v>109</x:v>
      </x:c>
    </x:row>
    <x:row r="603" spans="1:8" customFormat="1" ht="45" customHeight="1">
      <x:c r="A603" s="46" t="s">
        <x:v>568</x:v>
      </x:c>
      <x:c r="B603" s="46" t="s">
        <x:v>373</x:v>
      </x:c>
      <x:c r="C603" s="46" t="s">
        <x:v>15</x:v>
      </x:c>
      <x:c r="D603" s="47" t="s">
        <x:v>13</x:v>
      </x:c>
      <x:c r="E603" s="48" t="s">
        <x:v>16</x:v>
      </x:c>
      <x:c r="F603" s="48" t="s">
        <x:v>16</x:v>
      </x:c>
      <x:c r="G603" s="49">
        <x:f>SUM(G604:G604)</x:f>
      </x:c>
      <x:c r="H603" s="0" t="s"/>
    </x:row>
    <x:row r="604" spans="1:8">
      <x:c r="A604" s="50" t="s"/>
      <x:c r="B604" s="50" t="s"/>
      <x:c r="C604" s="51" t="n">
        <x:v>1</x:v>
      </x:c>
      <x:c r="D604" s="51" t="s"/>
      <x:c r="E604" s="51" t="s"/>
      <x:c r="F604" s="51" t="s"/>
      <x:c r="G604" s="51">
        <x:f>PRODUCT(C604:F604)</x:f>
      </x:c>
      <x:c r="H604" s="0" t="s"/>
    </x:row>
    <x:row r="606" spans="1:8" customFormat="1" ht="45" customHeight="1">
      <x:c r="A606" s="46" t="s">
        <x:v>569</x:v>
      </x:c>
      <x:c r="B606" s="46" t="s">
        <x:v>373</x:v>
      </x:c>
      <x:c r="C606" s="46" t="s">
        <x:v>17</x:v>
      </x:c>
      <x:c r="D606" s="47" t="s">
        <x:v>18</x:v>
      </x:c>
      <x:c r="E606" s="48" t="s">
        <x:v>19</x:v>
      </x:c>
      <x:c r="F606" s="48" t="s">
        <x:v>19</x:v>
      </x:c>
      <x:c r="G606" s="49">
        <x:f>SUM(G607:G607)</x:f>
      </x:c>
      <x:c r="H606" s="0" t="s"/>
    </x:row>
    <x:row r="607" spans="1:8">
      <x:c r="A607" s="50" t="s">
        <x:v>552</x:v>
      </x:c>
      <x:c r="B607" s="50" t="s"/>
      <x:c r="C607" s="51" t="s"/>
      <x:c r="D607" s="51" t="n">
        <x:v>15</x:v>
      </x:c>
      <x:c r="E607" s="51" t="n">
        <x:v>2</x:v>
      </x:c>
      <x:c r="F607" s="51" t="n">
        <x:v>5</x:v>
      </x:c>
      <x:c r="G607" s="51">
        <x:f>PRODUCT(C607:F607)</x:f>
      </x:c>
      <x:c r="H607" s="0" t="s"/>
    </x:row>
    <x:row r="609" spans="1:8" customFormat="1" ht="45" customHeight="1">
      <x:c r="A609" s="46" t="s">
        <x:v>570</x:v>
      </x:c>
      <x:c r="B609" s="46" t="s">
        <x:v>373</x:v>
      </x:c>
      <x:c r="C609" s="46" t="s">
        <x:v>20</x:v>
      </x:c>
      <x:c r="D609" s="47" t="s">
        <x:v>18</x:v>
      </x:c>
      <x:c r="E609" s="48" t="s">
        <x:v>21</x:v>
      </x:c>
      <x:c r="F609" s="48" t="s">
        <x:v>21</x:v>
      </x:c>
      <x:c r="G609" s="49">
        <x:f>SUM(G610:G610)</x:f>
      </x:c>
      <x:c r="H609" s="0" t="s"/>
    </x:row>
    <x:row r="610" spans="1:8">
      <x:c r="A610" s="50" t="s">
        <x:v>379</x:v>
      </x:c>
      <x:c r="B610" s="50" t="s"/>
      <x:c r="C610" s="51" t="s"/>
      <x:c r="D610" s="51" t="n">
        <x:v>15</x:v>
      </x:c>
      <x:c r="E610" s="51" t="n">
        <x:v>2</x:v>
      </x:c>
      <x:c r="F610" s="51" t="n">
        <x:v>7</x:v>
      </x:c>
      <x:c r="G610" s="51">
        <x:f>PRODUCT(C610:F610)</x:f>
      </x:c>
      <x:c r="H610" s="0" t="s"/>
    </x:row>
    <x:row r="612" spans="1:8" customFormat="1" ht="45" customHeight="1">
      <x:c r="A612" s="46" t="s">
        <x:v>571</x:v>
      </x:c>
      <x:c r="B612" s="46" t="s">
        <x:v>373</x:v>
      </x:c>
      <x:c r="C612" s="46" t="s">
        <x:v>22</x:v>
      </x:c>
      <x:c r="D612" s="47" t="s">
        <x:v>18</x:v>
      </x:c>
      <x:c r="E612" s="48" t="s">
        <x:v>23</x:v>
      </x:c>
      <x:c r="F612" s="48" t="s">
        <x:v>23</x:v>
      </x:c>
      <x:c r="G612" s="49">
        <x:f>SUM(G613:G613)</x:f>
      </x:c>
      <x:c r="H612" s="0" t="s"/>
    </x:row>
    <x:row r="613" spans="1:8">
      <x:c r="A613" s="50" t="s">
        <x:v>379</x:v>
      </x:c>
      <x:c r="B613" s="50" t="s"/>
      <x:c r="C613" s="51" t="s"/>
      <x:c r="D613" s="51" t="n">
        <x:v>15</x:v>
      </x:c>
      <x:c r="E613" s="51" t="n">
        <x:v>2</x:v>
      </x:c>
      <x:c r="F613" s="51" t="s"/>
      <x:c r="G613" s="51">
        <x:f>PRODUCT(C613:F613)</x:f>
      </x:c>
      <x:c r="H613" s="0" t="s"/>
    </x:row>
    <x:row r="615" spans="1:8" customFormat="1" ht="45" customHeight="1">
      <x:c r="A615" s="46" t="s">
        <x:v>572</x:v>
      </x:c>
      <x:c r="B615" s="46" t="s">
        <x:v>373</x:v>
      </x:c>
      <x:c r="C615" s="46" t="s">
        <x:v>24</x:v>
      </x:c>
      <x:c r="D615" s="47" t="s">
        <x:v>25</x:v>
      </x:c>
      <x:c r="E615" s="48" t="s">
        <x:v>26</x:v>
      </x:c>
      <x:c r="F615" s="48" t="s">
        <x:v>26</x:v>
      </x:c>
      <x:c r="G615" s="49">
        <x:f>SUM(G616:G616)</x:f>
      </x:c>
      <x:c r="H615" s="0" t="s"/>
    </x:row>
    <x:row r="616" spans="1:8">
      <x:c r="A616" s="50" t="s">
        <x:v>379</x:v>
      </x:c>
      <x:c r="B616" s="50" t="s"/>
      <x:c r="C616" s="51" t="n">
        <x:v>2.4</x:v>
      </x:c>
      <x:c r="D616" s="51" t="n">
        <x:v>15</x:v>
      </x:c>
      <x:c r="E616" s="51" t="n">
        <x:v>2</x:v>
      </x:c>
      <x:c r="F616" s="51" t="n">
        <x:v>0.07</x:v>
      </x:c>
      <x:c r="G616" s="51">
        <x:f>PRODUCT(C616:F616)</x:f>
      </x:c>
      <x:c r="H616" s="0" t="s"/>
    </x:row>
    <x:row r="618" spans="1:8" customFormat="1" ht="45" customHeight="1">
      <x:c r="A618" s="46" t="s">
        <x:v>573</x:v>
      </x:c>
      <x:c r="B618" s="46" t="s">
        <x:v>373</x:v>
      </x:c>
      <x:c r="C618" s="46" t="s">
        <x:v>27</x:v>
      </x:c>
      <x:c r="D618" s="47" t="s">
        <x:v>18</x:v>
      </x:c>
      <x:c r="E618" s="48" t="s">
        <x:v>28</x:v>
      </x:c>
      <x:c r="F618" s="48" t="s">
        <x:v>28</x:v>
      </x:c>
      <x:c r="G618" s="49">
        <x:f>SUM(G619:G619)</x:f>
      </x:c>
      <x:c r="H618" s="0" t="s"/>
    </x:row>
    <x:row r="619" spans="1:8">
      <x:c r="A619" s="50" t="s">
        <x:v>383</x:v>
      </x:c>
      <x:c r="B619" s="50" t="s"/>
      <x:c r="C619" s="51" t="s"/>
      <x:c r="D619" s="51" t="n">
        <x:v>15</x:v>
      </x:c>
      <x:c r="E619" s="51" t="n">
        <x:v>2</x:v>
      </x:c>
      <x:c r="F619" s="51" t="s"/>
      <x:c r="G619" s="51">
        <x:f>PRODUCT(C619:F619)</x:f>
      </x:c>
      <x:c r="H619" s="0" t="s"/>
    </x:row>
    <x:row r="621" spans="1:8" customFormat="1" ht="45" customHeight="1">
      <x:c r="A621" s="46" t="s">
        <x:v>574</x:v>
      </x:c>
      <x:c r="B621" s="46" t="s">
        <x:v>373</x:v>
      </x:c>
      <x:c r="C621" s="46" t="s">
        <x:v>31</x:v>
      </x:c>
      <x:c r="D621" s="47" t="s">
        <x:v>25</x:v>
      </x:c>
      <x:c r="E621" s="48" t="s">
        <x:v>32</x:v>
      </x:c>
      <x:c r="F621" s="48" t="s">
        <x:v>32</x:v>
      </x:c>
      <x:c r="G621" s="49">
        <x:f>SUM(G622:G622)</x:f>
      </x:c>
      <x:c r="H621" s="0" t="s"/>
    </x:row>
    <x:row r="622" spans="1:8">
      <x:c r="A622" s="50" t="s">
        <x:v>383</x:v>
      </x:c>
      <x:c r="B622" s="50" t="s"/>
      <x:c r="C622" s="51" t="n">
        <x:v>2.4</x:v>
      </x:c>
      <x:c r="D622" s="51" t="n">
        <x:v>15</x:v>
      </x:c>
      <x:c r="E622" s="51" t="n">
        <x:v>2</x:v>
      </x:c>
      <x:c r="F622" s="51" t="n">
        <x:v>0.05</x:v>
      </x:c>
      <x:c r="G622" s="51">
        <x:f>PRODUCT(C622:F622)</x:f>
      </x:c>
      <x:c r="H622" s="0" t="s"/>
    </x:row>
    <x:row r="624" spans="1:8" customFormat="1" ht="45" customHeight="1">
      <x:c r="A624" s="46" t="s">
        <x:v>575</x:v>
      </x:c>
      <x:c r="B624" s="46" t="s">
        <x:v>373</x:v>
      </x:c>
      <x:c r="C624" s="46" t="s">
        <x:v>33</x:v>
      </x:c>
      <x:c r="D624" s="47" t="s">
        <x:v>34</x:v>
      </x:c>
      <x:c r="E624" s="48" t="s">
        <x:v>35</x:v>
      </x:c>
      <x:c r="F624" s="48" t="s">
        <x:v>35</x:v>
      </x:c>
      <x:c r="G624" s="49">
        <x:f>SUM(G625:G627)</x:f>
      </x:c>
      <x:c r="H624" s="0" t="s"/>
    </x:row>
    <x:row r="625" spans="1:8">
      <x:c r="A625" s="50" t="s">
        <x:v>409</x:v>
      </x:c>
      <x:c r="B625" s="50" t="s"/>
      <x:c r="C625" s="51" t="s"/>
      <x:c r="D625" s="51" t="n">
        <x:v>150</x:v>
      </x:c>
      <x:c r="E625" s="51" t="s"/>
      <x:c r="F625" s="51" t="n">
        <x:v>0.01</x:v>
      </x:c>
      <x:c r="G625" s="51">
        <x:f>PRODUCT(C625:F625)</x:f>
      </x:c>
      <x:c r="H625" s="0" t="s"/>
    </x:row>
    <x:row r="626" spans="1:8">
      <x:c r="A626" s="50" t="s">
        <x:v>389</x:v>
      </x:c>
      <x:c r="B626" s="50" t="s"/>
      <x:c r="C626" s="51" t="s"/>
      <x:c r="D626" s="51" t="n">
        <x:v>210</x:v>
      </x:c>
      <x:c r="E626" s="51" t="s"/>
      <x:c r="F626" s="51" t="n">
        <x:v>0.01</x:v>
      </x:c>
      <x:c r="G626" s="51">
        <x:f>PRODUCT(C626:F626)</x:f>
      </x:c>
      <x:c r="H626" s="0" t="s"/>
    </x:row>
    <x:row r="627" spans="1:8">
      <x:c r="A627" s="50" t="s">
        <x:v>390</x:v>
      </x:c>
      <x:c r="B627" s="50" t="s"/>
      <x:c r="C627" s="51" t="n">
        <x:v>30</x:v>
      </x:c>
      <x:c r="D627" s="51" t="n">
        <x:v>3.6</x:v>
      </x:c>
      <x:c r="E627" s="51" t="s"/>
      <x:c r="F627" s="51" t="s"/>
      <x:c r="G627" s="51">
        <x:f>C627 * D627/100</x:f>
      </x:c>
    </x:row>
    <x:row r="629" spans="1:8" customFormat="1" ht="45" customHeight="1">
      <x:c r="A629" s="46" t="s">
        <x:v>576</x:v>
      </x:c>
      <x:c r="B629" s="46" t="s">
        <x:v>373</x:v>
      </x:c>
      <x:c r="C629" s="46" t="s">
        <x:v>36</x:v>
      </x:c>
      <x:c r="D629" s="47" t="s">
        <x:v>34</x:v>
      </x:c>
      <x:c r="E629" s="48" t="s">
        <x:v>37</x:v>
      </x:c>
      <x:c r="F629" s="48" t="s">
        <x:v>37</x:v>
      </x:c>
      <x:c r="G629" s="49">
        <x:f>SUM(G630:G632)</x:f>
      </x:c>
      <x:c r="H629" s="0" t="s"/>
    </x:row>
    <x:row r="630" spans="1:8">
      <x:c r="A630" s="50" t="s">
        <x:v>409</x:v>
      </x:c>
      <x:c r="B630" s="50" t="s"/>
      <x:c r="C630" s="51" t="s"/>
      <x:c r="D630" s="51" t="n">
        <x:v>150</x:v>
      </x:c>
      <x:c r="E630" s="51" t="s"/>
      <x:c r="F630" s="51" t="n">
        <x:v>0.01</x:v>
      </x:c>
      <x:c r="G630" s="51">
        <x:f>PRODUCT(C630:F630)</x:f>
      </x:c>
      <x:c r="H630" s="0" t="s"/>
    </x:row>
    <x:row r="631" spans="1:8">
      <x:c r="A631" s="50" t="s">
        <x:v>389</x:v>
      </x:c>
      <x:c r="B631" s="50" t="s"/>
      <x:c r="C631" s="51" t="s"/>
      <x:c r="D631" s="51" t="n">
        <x:v>210</x:v>
      </x:c>
      <x:c r="E631" s="51" t="s"/>
      <x:c r="F631" s="51" t="n">
        <x:v>0.01</x:v>
      </x:c>
      <x:c r="G631" s="51">
        <x:f>PRODUCT(C631:F631)</x:f>
      </x:c>
      <x:c r="H631" s="0" t="s"/>
    </x:row>
    <x:row r="632" spans="1:8">
      <x:c r="A632" s="50" t="s">
        <x:v>390</x:v>
      </x:c>
      <x:c r="B632" s="50" t="s"/>
      <x:c r="C632" s="51" t="n">
        <x:v>30</x:v>
      </x:c>
      <x:c r="D632" s="51" t="n">
        <x:v>3.6</x:v>
      </x:c>
      <x:c r="E632" s="51" t="s"/>
      <x:c r="F632" s="51" t="s"/>
      <x:c r="G632" s="51">
        <x:f>C632 * D632/100</x:f>
      </x:c>
    </x:row>
    <x:row r="634" spans="1:8" customFormat="1" ht="45" customHeight="1">
      <x:c r="A634" s="46" t="s">
        <x:v>577</x:v>
      </x:c>
      <x:c r="B634" s="46" t="s">
        <x:v>373</x:v>
      </x:c>
      <x:c r="C634" s="46" t="s">
        <x:v>41</x:v>
      </x:c>
      <x:c r="D634" s="47" t="s">
        <x:v>39</x:v>
      </x:c>
      <x:c r="E634" s="48" t="s">
        <x:v>42</x:v>
      </x:c>
      <x:c r="F634" s="48" t="s">
        <x:v>42</x:v>
      </x:c>
      <x:c r="G634" s="49">
        <x:f>SUM(G635:G635)</x:f>
      </x:c>
      <x:c r="H634" s="0" t="s"/>
    </x:row>
    <x:row r="635" spans="1:8">
      <x:c r="A635" s="50" t="s"/>
      <x:c r="B635" s="50" t="s"/>
      <x:c r="C635" s="51" t="n">
        <x:v>0.01</x:v>
      </x:c>
      <x:c r="D635" s="51" t="s"/>
      <x:c r="E635" s="51" t="s"/>
      <x:c r="F635" s="51" t="s"/>
      <x:c r="G635" s="51">
        <x:f>PRODUCT(C635:F635)</x:f>
      </x:c>
      <x:c r="H635" s="0" t="s"/>
    </x:row>
    <x:row r="637" spans="1:8" customFormat="1" ht="45" customHeight="1">
      <x:c r="A637" s="46" t="s">
        <x:v>578</x:v>
      </x:c>
      <x:c r="B637" s="46" t="s">
        <x:v>373</x:v>
      </x:c>
      <x:c r="C637" s="46" t="s">
        <x:v>43</x:v>
      </x:c>
      <x:c r="D637" s="47" t="s">
        <x:v>39</x:v>
      </x:c>
      <x:c r="E637" s="48" t="s">
        <x:v>44</x:v>
      </x:c>
      <x:c r="F637" s="48" t="s">
        <x:v>44</x:v>
      </x:c>
      <x:c r="G637" s="49">
        <x:f>SUM(G638:G638)</x:f>
      </x:c>
      <x:c r="H637" s="0" t="s"/>
    </x:row>
    <x:row r="638" spans="1:8">
      <x:c r="A638" s="50" t="s"/>
      <x:c r="B638" s="50" t="s"/>
      <x:c r="C638" s="51" t="n">
        <x:v>1</x:v>
      </x:c>
      <x:c r="D638" s="51" t="s"/>
      <x:c r="E638" s="51" t="s"/>
      <x:c r="F638" s="51" t="s"/>
      <x:c r="G638" s="51">
        <x:f>PRODUCT(C638:F638)</x:f>
      </x:c>
      <x:c r="H638" s="0" t="s"/>
    </x:row>
    <x:row r="640" spans="1:8">
      <x:c r="B640" s="0" t="s">
        <x:v>371</x:v>
      </x:c>
      <x:c r="C640" s="44" t="s">
        <x:v>6</x:v>
      </x:c>
      <x:c r="D640" s="45" t="s">
        <x:v>7</x:v>
      </x:c>
      <x:c r="E640" s="44" t="s">
        <x:v>8</x:v>
      </x:c>
    </x:row>
    <x:row r="641" spans="1:8">
      <x:c r="B641" s="0" t="s">
        <x:v>371</x:v>
      </x:c>
      <x:c r="C641" s="44" t="s">
        <x:v>9</x:v>
      </x:c>
      <x:c r="D641" s="45" t="s">
        <x:v>111</x:v>
      </x:c>
      <x:c r="E641" s="44" t="s">
        <x:v>112</x:v>
      </x:c>
    </x:row>
    <x:row r="642" spans="1:8">
      <x:c r="B642" s="0" t="s">
        <x:v>371</x:v>
      </x:c>
      <x:c r="C642" s="44" t="s">
        <x:v>113</x:v>
      </x:c>
      <x:c r="D642" s="45" t="s">
        <x:v>7</x:v>
      </x:c>
      <x:c r="E642" s="44" t="s">
        <x:v>114</x:v>
      </x:c>
    </x:row>
    <x:row r="644" spans="1:8" customFormat="1" ht="45" customHeight="1">
      <x:c r="A644" s="46" t="s">
        <x:v>579</x:v>
      </x:c>
      <x:c r="B644" s="46" t="s">
        <x:v>373</x:v>
      </x:c>
      <x:c r="C644" s="46" t="s">
        <x:v>12</x:v>
      </x:c>
      <x:c r="D644" s="47" t="s">
        <x:v>13</x:v>
      </x:c>
      <x:c r="E644" s="48" t="s">
        <x:v>14</x:v>
      </x:c>
      <x:c r="F644" s="48" t="s">
        <x:v>14</x:v>
      </x:c>
      <x:c r="G644" s="49">
        <x:f>SUM(G645:G645)</x:f>
      </x:c>
      <x:c r="H644" s="0" t="s"/>
    </x:row>
    <x:row r="645" spans="1:8">
      <x:c r="A645" s="50" t="s">
        <x:v>396</x:v>
      </x:c>
      <x:c r="B645" s="50" t="s"/>
      <x:c r="C645" s="51" t="n">
        <x:v>3</x:v>
      </x:c>
      <x:c r="D645" s="51" t="s"/>
      <x:c r="E645" s="51" t="s"/>
      <x:c r="F645" s="51" t="s"/>
      <x:c r="G645" s="51">
        <x:f>PRODUCT(C645:F645)</x:f>
      </x:c>
      <x:c r="H645" s="0" t="s"/>
    </x:row>
    <x:row r="647" spans="1:8" customFormat="1" ht="45" customHeight="1">
      <x:c r="A647" s="46" t="s">
        <x:v>580</x:v>
      </x:c>
      <x:c r="B647" s="46" t="s">
        <x:v>373</x:v>
      </x:c>
      <x:c r="C647" s="46" t="s">
        <x:v>15</x:v>
      </x:c>
      <x:c r="D647" s="47" t="s">
        <x:v>13</x:v>
      </x:c>
      <x:c r="E647" s="48" t="s">
        <x:v>16</x:v>
      </x:c>
      <x:c r="F647" s="48" t="s">
        <x:v>16</x:v>
      </x:c>
      <x:c r="G647" s="49">
        <x:f>SUM(G648:G648)</x:f>
      </x:c>
      <x:c r="H647" s="0" t="s"/>
    </x:row>
    <x:row r="648" spans="1:8">
      <x:c r="A648" s="50" t="s"/>
      <x:c r="B648" s="50" t="s"/>
      <x:c r="C648" s="51" t="n">
        <x:v>1</x:v>
      </x:c>
      <x:c r="D648" s="51" t="s"/>
      <x:c r="E648" s="51" t="s"/>
      <x:c r="F648" s="51" t="s"/>
      <x:c r="G648" s="51">
        <x:f>PRODUCT(C648:F648)</x:f>
      </x:c>
      <x:c r="H648" s="0" t="s"/>
    </x:row>
    <x:row r="650" spans="1:8" customFormat="1" ht="45" customHeight="1">
      <x:c r="A650" s="46" t="s">
        <x:v>581</x:v>
      </x:c>
      <x:c r="B650" s="46" t="s">
        <x:v>373</x:v>
      </x:c>
      <x:c r="C650" s="46" t="s">
        <x:v>17</x:v>
      </x:c>
      <x:c r="D650" s="47" t="s">
        <x:v>18</x:v>
      </x:c>
      <x:c r="E650" s="48" t="s">
        <x:v>19</x:v>
      </x:c>
      <x:c r="F650" s="48" t="s">
        <x:v>19</x:v>
      </x:c>
      <x:c r="G650" s="49">
        <x:f>SUM(G651:G651)</x:f>
      </x:c>
      <x:c r="H650" s="0" t="s"/>
    </x:row>
    <x:row r="651" spans="1:8">
      <x:c r="A651" s="50" t="s">
        <x:v>435</x:v>
      </x:c>
      <x:c r="B651" s="50" t="s"/>
      <x:c r="C651" s="51" t="s"/>
      <x:c r="D651" s="51" t="n">
        <x:v>780</x:v>
      </x:c>
      <x:c r="E651" s="51" t="s"/>
      <x:c r="F651" s="51" t="n">
        <x:v>2.5</x:v>
      </x:c>
      <x:c r="G651" s="51">
        <x:f>PRODUCT(C651:F651)</x:f>
      </x:c>
      <x:c r="H651" s="0" t="s"/>
    </x:row>
    <x:row r="653" spans="1:8" customFormat="1" ht="45" customHeight="1">
      <x:c r="A653" s="46" t="s">
        <x:v>582</x:v>
      </x:c>
      <x:c r="B653" s="46" t="s">
        <x:v>373</x:v>
      </x:c>
      <x:c r="C653" s="46" t="s">
        <x:v>20</x:v>
      </x:c>
      <x:c r="D653" s="47" t="s">
        <x:v>18</x:v>
      </x:c>
      <x:c r="E653" s="48" t="s">
        <x:v>21</x:v>
      </x:c>
      <x:c r="F653" s="48" t="s">
        <x:v>21</x:v>
      </x:c>
      <x:c r="G653" s="49">
        <x:f>SUM(G654:G655)</x:f>
      </x:c>
      <x:c r="H653" s="0" t="s"/>
    </x:row>
    <x:row r="654" spans="1:8">
      <x:c r="A654" s="50" t="s">
        <x:v>379</x:v>
      </x:c>
      <x:c r="B654" s="50" t="s"/>
      <x:c r="C654" s="51" t="s"/>
      <x:c r="D654" s="51" t="n">
        <x:v>23</x:v>
      </x:c>
      <x:c r="E654" s="51" t="n">
        <x:v>4</x:v>
      </x:c>
      <x:c r="F654" s="51" t="n">
        <x:v>7</x:v>
      </x:c>
      <x:c r="G654" s="51">
        <x:f>PRODUCT(C654:F654)</x:f>
      </x:c>
      <x:c r="H654" s="0" t="s"/>
    </x:row>
    <x:row r="655" spans="1:8">
      <x:c r="A655" s="50" t="s">
        <x:v>401</x:v>
      </x:c>
      <x:c r="B655" s="50" t="s"/>
      <x:c r="C655" s="51" t="s"/>
      <x:c r="D655" s="51" t="n">
        <x:v>52</x:v>
      </x:c>
      <x:c r="E655" s="51" t="n">
        <x:v>6</x:v>
      </x:c>
      <x:c r="F655" s="51" t="n">
        <x:v>7</x:v>
      </x:c>
      <x:c r="G655" s="51">
        <x:f>PRODUCT(C655:F655)</x:f>
      </x:c>
      <x:c r="H655" s="0" t="s"/>
    </x:row>
    <x:row r="657" spans="1:8" customFormat="1" ht="45" customHeight="1">
      <x:c r="A657" s="46" t="s">
        <x:v>583</x:v>
      </x:c>
      <x:c r="B657" s="46" t="s">
        <x:v>373</x:v>
      </x:c>
      <x:c r="C657" s="46" t="s">
        <x:v>116</x:v>
      </x:c>
      <x:c r="D657" s="47" t="s">
        <x:v>52</x:v>
      </x:c>
      <x:c r="E657" s="48" t="s">
        <x:v>117</x:v>
      </x:c>
      <x:c r="F657" s="48" t="s">
        <x:v>117</x:v>
      </x:c>
      <x:c r="G657" s="49">
        <x:f>SUM(G658:G658)</x:f>
      </x:c>
      <x:c r="H657" s="0" t="s"/>
    </x:row>
    <x:row r="658" spans="1:8">
      <x:c r="A658" s="50" t="s"/>
      <x:c r="B658" s="50" t="s"/>
      <x:c r="C658" s="51" t="s"/>
      <x:c r="D658" s="51" t="n">
        <x:v>15</x:v>
      </x:c>
      <x:c r="E658" s="51" t="s"/>
      <x:c r="F658" s="51" t="s"/>
      <x:c r="G658" s="51">
        <x:f>PRODUCT(C658:F658)</x:f>
      </x:c>
      <x:c r="H658" s="0" t="s"/>
    </x:row>
    <x:row r="660" spans="1:8" customFormat="1" ht="45" customHeight="1">
      <x:c r="A660" s="46" t="s">
        <x:v>584</x:v>
      </x:c>
      <x:c r="B660" s="46" t="s">
        <x:v>373</x:v>
      </x:c>
      <x:c r="C660" s="46" t="s">
        <x:v>118</x:v>
      </x:c>
      <x:c r="D660" s="47" t="s">
        <x:v>52</x:v>
      </x:c>
      <x:c r="E660" s="48" t="s">
        <x:v>119</x:v>
      </x:c>
      <x:c r="F660" s="48" t="s">
        <x:v>119</x:v>
      </x:c>
      <x:c r="G660" s="49">
        <x:f>SUM(G661:G661)</x:f>
      </x:c>
      <x:c r="H660" s="0" t="s"/>
    </x:row>
    <x:row r="661" spans="1:8">
      <x:c r="A661" s="50" t="s"/>
      <x:c r="B661" s="50" t="s"/>
      <x:c r="C661" s="51" t="s"/>
      <x:c r="D661" s="51" t="n">
        <x:v>15</x:v>
      </x:c>
      <x:c r="E661" s="51" t="s"/>
      <x:c r="F661" s="51" t="s"/>
      <x:c r="G661" s="51">
        <x:f>PRODUCT(C661:F661)</x:f>
      </x:c>
      <x:c r="H661" s="0" t="s"/>
    </x:row>
    <x:row r="663" spans="1:8" customFormat="1" ht="45" customHeight="1">
      <x:c r="A663" s="46" t="s">
        <x:v>585</x:v>
      </x:c>
      <x:c r="B663" s="46" t="s">
        <x:v>373</x:v>
      </x:c>
      <x:c r="C663" s="46" t="s">
        <x:v>22</x:v>
      </x:c>
      <x:c r="D663" s="47" t="s">
        <x:v>18</x:v>
      </x:c>
      <x:c r="E663" s="48" t="s">
        <x:v>23</x:v>
      </x:c>
      <x:c r="F663" s="48" t="s">
        <x:v>23</x:v>
      </x:c>
      <x:c r="G663" s="49">
        <x:f>SUM(G664:G665)</x:f>
      </x:c>
      <x:c r="H663" s="0" t="s"/>
    </x:row>
    <x:row r="664" spans="1:8">
      <x:c r="A664" s="50" t="s">
        <x:v>379</x:v>
      </x:c>
      <x:c r="B664" s="50" t="s"/>
      <x:c r="C664" s="51" t="s"/>
      <x:c r="D664" s="51" t="n">
        <x:v>23</x:v>
      </x:c>
      <x:c r="E664" s="51" t="n">
        <x:v>4</x:v>
      </x:c>
      <x:c r="F664" s="51" t="s"/>
      <x:c r="G664" s="51">
        <x:f>PRODUCT(C664:F664)</x:f>
      </x:c>
      <x:c r="H664" s="0" t="s"/>
    </x:row>
    <x:row r="665" spans="1:8">
      <x:c r="A665" s="50" t="s">
        <x:v>401</x:v>
      </x:c>
      <x:c r="B665" s="50" t="s"/>
      <x:c r="C665" s="51" t="s"/>
      <x:c r="D665" s="51" t="n">
        <x:v>52</x:v>
      </x:c>
      <x:c r="E665" s="51" t="n">
        <x:v>6</x:v>
      </x:c>
      <x:c r="F665" s="51" t="s"/>
      <x:c r="G665" s="51">
        <x:f>PRODUCT(C665:F665)</x:f>
      </x:c>
      <x:c r="H665" s="0" t="s"/>
    </x:row>
    <x:row r="667" spans="1:8" customFormat="1" ht="45" customHeight="1">
      <x:c r="A667" s="46" t="s">
        <x:v>586</x:v>
      </x:c>
      <x:c r="B667" s="46" t="s">
        <x:v>373</x:v>
      </x:c>
      <x:c r="C667" s="46" t="s">
        <x:v>24</x:v>
      </x:c>
      <x:c r="D667" s="47" t="s">
        <x:v>25</x:v>
      </x:c>
      <x:c r="E667" s="48" t="s">
        <x:v>26</x:v>
      </x:c>
      <x:c r="F667" s="48" t="s">
        <x:v>26</x:v>
      </x:c>
      <x:c r="G667" s="49">
        <x:f>SUM(G668:G669)</x:f>
      </x:c>
      <x:c r="H667" s="0" t="s"/>
    </x:row>
    <x:row r="668" spans="1:8">
      <x:c r="A668" s="50" t="s">
        <x:v>379</x:v>
      </x:c>
      <x:c r="B668" s="50" t="s"/>
      <x:c r="C668" s="51" t="n">
        <x:v>2.4</x:v>
      </x:c>
      <x:c r="D668" s="51" t="n">
        <x:v>23</x:v>
      </x:c>
      <x:c r="E668" s="51" t="n">
        <x:v>4</x:v>
      </x:c>
      <x:c r="F668" s="51" t="n">
        <x:v>0.07</x:v>
      </x:c>
      <x:c r="G668" s="51">
        <x:f>PRODUCT(C668:F668)</x:f>
      </x:c>
      <x:c r="H668" s="0" t="s"/>
    </x:row>
    <x:row r="669" spans="1:8">
      <x:c r="A669" s="50" t="s">
        <x:v>401</x:v>
      </x:c>
      <x:c r="B669" s="50" t="s"/>
      <x:c r="C669" s="51" t="n">
        <x:v>2.4</x:v>
      </x:c>
      <x:c r="D669" s="51" t="n">
        <x:v>52</x:v>
      </x:c>
      <x:c r="E669" s="51" t="n">
        <x:v>6</x:v>
      </x:c>
      <x:c r="F669" s="51" t="n">
        <x:v>0.07</x:v>
      </x:c>
      <x:c r="G669" s="51">
        <x:f>PRODUCT(C669:F669)</x:f>
      </x:c>
      <x:c r="H669" s="0" t="s"/>
    </x:row>
    <x:row r="671" spans="1:8" customFormat="1" ht="45" customHeight="1">
      <x:c r="A671" s="46" t="s">
        <x:v>587</x:v>
      </x:c>
      <x:c r="B671" s="46" t="s">
        <x:v>373</x:v>
      </x:c>
      <x:c r="C671" s="46" t="s">
        <x:v>27</x:v>
      </x:c>
      <x:c r="D671" s="47" t="s">
        <x:v>18</x:v>
      </x:c>
      <x:c r="E671" s="48" t="s">
        <x:v>28</x:v>
      </x:c>
      <x:c r="F671" s="48" t="s">
        <x:v>28</x:v>
      </x:c>
      <x:c r="G671" s="49">
        <x:f>SUM(G672:G672)</x:f>
      </x:c>
      <x:c r="H671" s="0" t="s"/>
    </x:row>
    <x:row r="672" spans="1:8">
      <x:c r="A672" s="50" t="s">
        <x:v>383</x:v>
      </x:c>
      <x:c r="B672" s="50" t="s"/>
      <x:c r="C672" s="51" t="s"/>
      <x:c r="D672" s="51" t="n">
        <x:v>1240</x:v>
      </x:c>
      <x:c r="E672" s="51" t="s"/>
      <x:c r="F672" s="51" t="s"/>
      <x:c r="G672" s="51">
        <x:f>PRODUCT(C672:F672)</x:f>
      </x:c>
      <x:c r="H672" s="0" t="s"/>
    </x:row>
    <x:row r="674" spans="1:8" customFormat="1" ht="45" customHeight="1">
      <x:c r="A674" s="46" t="s">
        <x:v>588</x:v>
      </x:c>
      <x:c r="B674" s="46" t="s">
        <x:v>373</x:v>
      </x:c>
      <x:c r="C674" s="46" t="s">
        <x:v>29</x:v>
      </x:c>
      <x:c r="D674" s="47" t="s">
        <x:v>18</x:v>
      </x:c>
      <x:c r="E674" s="48" t="s">
        <x:v>30</x:v>
      </x:c>
      <x:c r="F674" s="48" t="s">
        <x:v>30</x:v>
      </x:c>
      <x:c r="G674" s="49">
        <x:f>SUM(G675:G675)</x:f>
      </x:c>
      <x:c r="H674" s="0" t="s"/>
    </x:row>
    <x:row r="675" spans="1:8">
      <x:c r="A675" s="50" t="s">
        <x:v>385</x:v>
      </x:c>
      <x:c r="B675" s="50" t="s"/>
      <x:c r="C675" s="51" t="s"/>
      <x:c r="D675" s="51" t="n">
        <x:v>1240</x:v>
      </x:c>
      <x:c r="E675" s="51" t="s"/>
      <x:c r="F675" s="51" t="n">
        <x:v>0.7</x:v>
      </x:c>
      <x:c r="G675" s="51">
        <x:f>PRODUCT(C675:F675)</x:f>
      </x:c>
      <x:c r="H675" s="0" t="s"/>
    </x:row>
    <x:row r="677" spans="1:8" customFormat="1" ht="45" customHeight="1">
      <x:c r="A677" s="46" t="s">
        <x:v>589</x:v>
      </x:c>
      <x:c r="B677" s="46" t="s">
        <x:v>373</x:v>
      </x:c>
      <x:c r="C677" s="46" t="s">
        <x:v>31</x:v>
      </x:c>
      <x:c r="D677" s="47" t="s">
        <x:v>25</x:v>
      </x:c>
      <x:c r="E677" s="48" t="s">
        <x:v>32</x:v>
      </x:c>
      <x:c r="F677" s="48" t="s">
        <x:v>32</x:v>
      </x:c>
      <x:c r="G677" s="49">
        <x:f>SUM(G678:G678)</x:f>
      </x:c>
      <x:c r="H677" s="0" t="s"/>
    </x:row>
    <x:row r="678" spans="1:8">
      <x:c r="A678" s="50" t="s">
        <x:v>383</x:v>
      </x:c>
      <x:c r="B678" s="50" t="s"/>
      <x:c r="C678" s="51" t="n">
        <x:v>2.4</x:v>
      </x:c>
      <x:c r="D678" s="51" t="n">
        <x:v>1240</x:v>
      </x:c>
      <x:c r="E678" s="51" t="s"/>
      <x:c r="F678" s="51" t="n">
        <x:v>0.05</x:v>
      </x:c>
      <x:c r="G678" s="51">
        <x:f>PRODUCT(C678:F678)</x:f>
      </x:c>
      <x:c r="H678" s="0" t="s"/>
    </x:row>
    <x:row r="680" spans="1:8" customFormat="1" ht="45" customHeight="1">
      <x:c r="A680" s="46" t="s">
        <x:v>590</x:v>
      </x:c>
      <x:c r="B680" s="46" t="s">
        <x:v>373</x:v>
      </x:c>
      <x:c r="C680" s="46" t="s">
        <x:v>33</x:v>
      </x:c>
      <x:c r="D680" s="47" t="s">
        <x:v>34</x:v>
      </x:c>
      <x:c r="E680" s="48" t="s">
        <x:v>35</x:v>
      </x:c>
      <x:c r="F680" s="48" t="s">
        <x:v>35</x:v>
      </x:c>
      <x:c r="G680" s="49">
        <x:f>SUM(G681:G684)</x:f>
      </x:c>
      <x:c r="H680" s="0" t="s"/>
    </x:row>
    <x:row r="681" spans="1:8">
      <x:c r="A681" s="50" t="s">
        <x:v>409</x:v>
      </x:c>
      <x:c r="B681" s="50" t="s"/>
      <x:c r="C681" s="51" t="s"/>
      <x:c r="D681" s="51" t="n">
        <x:v>1950</x:v>
      </x:c>
      <x:c r="E681" s="51" t="s"/>
      <x:c r="F681" s="51" t="n">
        <x:v>0.01</x:v>
      </x:c>
      <x:c r="G681" s="51">
        <x:f>PRODUCT(C681:F681)</x:f>
      </x:c>
      <x:c r="H681" s="0" t="s"/>
    </x:row>
    <x:row r="682" spans="1:8">
      <x:c r="A682" s="50" t="s">
        <x:v>389</x:v>
      </x:c>
      <x:c r="B682" s="50" t="s"/>
      <x:c r="C682" s="51" t="s"/>
      <x:c r="D682" s="51" t="n">
        <x:v>2828</x:v>
      </x:c>
      <x:c r="E682" s="51" t="s"/>
      <x:c r="F682" s="51" t="n">
        <x:v>0.01</x:v>
      </x:c>
      <x:c r="G682" s="51">
        <x:f>PRODUCT(C682:F682)</x:f>
      </x:c>
      <x:c r="H682" s="0" t="s"/>
    </x:row>
    <x:row r="683" spans="1:8">
      <x:c r="A683" s="50" t="s">
        <x:v>591</x:v>
      </x:c>
      <x:c r="B683" s="50" t="s"/>
      <x:c r="C683" s="51" t="s"/>
      <x:c r="D683" s="51" t="n">
        <x:v>15</x:v>
      </x:c>
      <x:c r="E683" s="51" t="n">
        <x:v>0.25</x:v>
      </x:c>
      <x:c r="F683" s="51" t="n">
        <x:v>0.3</x:v>
      </x:c>
      <x:c r="G683" s="51">
        <x:f>PRODUCT(C683:F683)</x:f>
      </x:c>
      <x:c r="H683" s="0" t="s"/>
    </x:row>
    <x:row r="684" spans="1:8">
      <x:c r="A684" s="50" t="s">
        <x:v>390</x:v>
      </x:c>
      <x:c r="B684" s="50" t="s"/>
      <x:c r="C684" s="51" t="n">
        <x:v>30</x:v>
      </x:c>
      <x:c r="D684" s="51" t="n">
        <x:v>48.9066666666667</x:v>
      </x:c>
      <x:c r="E684" s="51" t="s"/>
      <x:c r="F684" s="51" t="s"/>
      <x:c r="G684" s="51">
        <x:f>C684 * D684/100</x:f>
      </x:c>
    </x:row>
    <x:row r="686" spans="1:8" customFormat="1" ht="45" customHeight="1">
      <x:c r="A686" s="46" t="s">
        <x:v>592</x:v>
      </x:c>
      <x:c r="B686" s="46" t="s">
        <x:v>373</x:v>
      </x:c>
      <x:c r="C686" s="46" t="s">
        <x:v>36</x:v>
      </x:c>
      <x:c r="D686" s="47" t="s">
        <x:v>34</x:v>
      </x:c>
      <x:c r="E686" s="48" t="s">
        <x:v>37</x:v>
      </x:c>
      <x:c r="F686" s="48" t="s">
        <x:v>37</x:v>
      </x:c>
      <x:c r="G686" s="49">
        <x:f>SUM(G687:G690)</x:f>
      </x:c>
      <x:c r="H686" s="0" t="s"/>
    </x:row>
    <x:row r="687" spans="1:8">
      <x:c r="A687" s="50" t="s">
        <x:v>409</x:v>
      </x:c>
      <x:c r="B687" s="50" t="s"/>
      <x:c r="C687" s="51" t="s"/>
      <x:c r="D687" s="51" t="n">
        <x:v>1950</x:v>
      </x:c>
      <x:c r="E687" s="51" t="s"/>
      <x:c r="F687" s="51" t="n">
        <x:v>0.01</x:v>
      </x:c>
      <x:c r="G687" s="51">
        <x:f>PRODUCT(C687:F687)</x:f>
      </x:c>
      <x:c r="H687" s="0" t="s"/>
    </x:row>
    <x:row r="688" spans="1:8">
      <x:c r="A688" s="50" t="s">
        <x:v>389</x:v>
      </x:c>
      <x:c r="B688" s="50" t="s"/>
      <x:c r="C688" s="51" t="s"/>
      <x:c r="D688" s="51" t="n">
        <x:v>2828</x:v>
      </x:c>
      <x:c r="E688" s="51" t="s"/>
      <x:c r="F688" s="51" t="n">
        <x:v>0.01</x:v>
      </x:c>
      <x:c r="G688" s="51">
        <x:f>PRODUCT(C688:F688)</x:f>
      </x:c>
      <x:c r="H688" s="0" t="s"/>
    </x:row>
    <x:row r="689" spans="1:8">
      <x:c r="A689" s="50" t="s">
        <x:v>591</x:v>
      </x:c>
      <x:c r="B689" s="50" t="s"/>
      <x:c r="C689" s="51" t="s"/>
      <x:c r="D689" s="51" t="n">
        <x:v>15</x:v>
      </x:c>
      <x:c r="E689" s="51" t="n">
        <x:v>0.25</x:v>
      </x:c>
      <x:c r="F689" s="51" t="n">
        <x:v>0.3</x:v>
      </x:c>
      <x:c r="G689" s="51">
        <x:f>PRODUCT(C689:F689)</x:f>
      </x:c>
      <x:c r="H689" s="0" t="s"/>
    </x:row>
    <x:row r="690" spans="1:8">
      <x:c r="A690" s="50" t="s">
        <x:v>390</x:v>
      </x:c>
      <x:c r="B690" s="50" t="s"/>
      <x:c r="C690" s="51" t="n">
        <x:v>30</x:v>
      </x:c>
      <x:c r="D690" s="51" t="n">
        <x:v>48.9066666666667</x:v>
      </x:c>
      <x:c r="E690" s="51" t="s"/>
      <x:c r="F690" s="51" t="s"/>
      <x:c r="G690" s="51">
        <x:f>C690 * D690/100</x:f>
      </x:c>
    </x:row>
    <x:row r="692" spans="1:8" customFormat="1" ht="45" customHeight="1">
      <x:c r="A692" s="46" t="s">
        <x:v>593</x:v>
      </x:c>
      <x:c r="B692" s="46" t="s">
        <x:v>373</x:v>
      </x:c>
      <x:c r="C692" s="46" t="s">
        <x:v>38</x:v>
      </x:c>
      <x:c r="D692" s="47" t="s">
        <x:v>39</x:v>
      </x:c>
      <x:c r="E692" s="48" t="s">
        <x:v>40</x:v>
      </x:c>
      <x:c r="F692" s="48" t="s">
        <x:v>40</x:v>
      </x:c>
      <x:c r="G692" s="49">
        <x:f>SUM(G693:G693)</x:f>
      </x:c>
      <x:c r="H692" s="0" t="s"/>
    </x:row>
    <x:row r="693" spans="1:8">
      <x:c r="A693" s="50" t="s"/>
      <x:c r="B693" s="50" t="s"/>
      <x:c r="C693" s="51" t="n">
        <x:v>1</x:v>
      </x:c>
      <x:c r="D693" s="51" t="s"/>
      <x:c r="E693" s="51" t="s"/>
      <x:c r="F693" s="51" t="s"/>
      <x:c r="G693" s="51">
        <x:f>PRODUCT(C693:F693)</x:f>
      </x:c>
      <x:c r="H693" s="0" t="s"/>
    </x:row>
    <x:row r="695" spans="1:8" customFormat="1" ht="45" customHeight="1">
      <x:c r="A695" s="46" t="s">
        <x:v>594</x:v>
      </x:c>
      <x:c r="B695" s="46" t="s">
        <x:v>373</x:v>
      </x:c>
      <x:c r="C695" s="46" t="s">
        <x:v>41</x:v>
      </x:c>
      <x:c r="D695" s="47" t="s">
        <x:v>39</x:v>
      </x:c>
      <x:c r="E695" s="48" t="s">
        <x:v>42</x:v>
      </x:c>
      <x:c r="F695" s="48" t="s">
        <x:v>42</x:v>
      </x:c>
      <x:c r="G695" s="49">
        <x:f>SUM(G696:G696)</x:f>
      </x:c>
      <x:c r="H695" s="0" t="s"/>
    </x:row>
    <x:row r="696" spans="1:8">
      <x:c r="A696" s="50" t="s"/>
      <x:c r="B696" s="50" t="s"/>
      <x:c r="C696" s="51" t="n">
        <x:v>0.11</x:v>
      </x:c>
      <x:c r="D696" s="51" t="s"/>
      <x:c r="E696" s="51" t="s"/>
      <x:c r="F696" s="51" t="s"/>
      <x:c r="G696" s="51">
        <x:f>PRODUCT(C696:F696)</x:f>
      </x:c>
      <x:c r="H696" s="0" t="s"/>
    </x:row>
    <x:row r="698" spans="1:8" customFormat="1" ht="45" customHeight="1">
      <x:c r="A698" s="46" t="s">
        <x:v>595</x:v>
      </x:c>
      <x:c r="B698" s="46" t="s">
        <x:v>373</x:v>
      </x:c>
      <x:c r="C698" s="46" t="s">
        <x:v>43</x:v>
      </x:c>
      <x:c r="D698" s="47" t="s">
        <x:v>39</x:v>
      </x:c>
      <x:c r="E698" s="48" t="s">
        <x:v>44</x:v>
      </x:c>
      <x:c r="F698" s="48" t="s">
        <x:v>44</x:v>
      </x:c>
      <x:c r="G698" s="49">
        <x:f>SUM(G699:G699)</x:f>
      </x:c>
      <x:c r="H698" s="0" t="s"/>
    </x:row>
    <x:row r="699" spans="1:8">
      <x:c r="A699" s="50" t="s"/>
      <x:c r="B699" s="50" t="s"/>
      <x:c r="C699" s="51" t="n">
        <x:v>1</x:v>
      </x:c>
      <x:c r="D699" s="51" t="s"/>
      <x:c r="E699" s="51" t="s"/>
      <x:c r="F699" s="51" t="s"/>
      <x:c r="G699" s="51">
        <x:f>PRODUCT(C699:F699)</x:f>
      </x:c>
      <x:c r="H699" s="0" t="s"/>
    </x:row>
    <x:row r="701" spans="1:8">
      <x:c r="B701" s="0" t="s">
        <x:v>371</x:v>
      </x:c>
      <x:c r="C701" s="44" t="s">
        <x:v>6</x:v>
      </x:c>
      <x:c r="D701" s="45" t="s">
        <x:v>7</x:v>
      </x:c>
      <x:c r="E701" s="44" t="s">
        <x:v>8</x:v>
      </x:c>
    </x:row>
    <x:row r="702" spans="1:8">
      <x:c r="B702" s="0" t="s">
        <x:v>371</x:v>
      </x:c>
      <x:c r="C702" s="44" t="s">
        <x:v>9</x:v>
      </x:c>
      <x:c r="D702" s="45" t="s">
        <x:v>111</x:v>
      </x:c>
      <x:c r="E702" s="44" t="s">
        <x:v>112</x:v>
      </x:c>
    </x:row>
    <x:row r="703" spans="1:8">
      <x:c r="B703" s="0" t="s">
        <x:v>371</x:v>
      </x:c>
      <x:c r="C703" s="44" t="s">
        <x:v>113</x:v>
      </x:c>
      <x:c r="D703" s="45" t="s">
        <x:v>46</x:v>
      </x:c>
      <x:c r="E703" s="44" t="s">
        <x:v>120</x:v>
      </x:c>
    </x:row>
    <x:row r="705" spans="1:8" customFormat="1" ht="45" customHeight="1">
      <x:c r="A705" s="46" t="s">
        <x:v>596</x:v>
      </x:c>
      <x:c r="B705" s="46" t="s">
        <x:v>373</x:v>
      </x:c>
      <x:c r="C705" s="46" t="s">
        <x:v>12</x:v>
      </x:c>
      <x:c r="D705" s="47" t="s">
        <x:v>13</x:v>
      </x:c>
      <x:c r="E705" s="48" t="s">
        <x:v>14</x:v>
      </x:c>
      <x:c r="F705" s="48" t="s">
        <x:v>14</x:v>
      </x:c>
      <x:c r="G705" s="49">
        <x:f>SUM(G706:G706)</x:f>
      </x:c>
      <x:c r="H705" s="0" t="s"/>
    </x:row>
    <x:row r="706" spans="1:8">
      <x:c r="A706" s="50" t="s">
        <x:v>396</x:v>
      </x:c>
      <x:c r="B706" s="50" t="s"/>
      <x:c r="C706" s="51" t="n">
        <x:v>1</x:v>
      </x:c>
      <x:c r="D706" s="51" t="s"/>
      <x:c r="E706" s="51" t="s"/>
      <x:c r="F706" s="51" t="s"/>
      <x:c r="G706" s="51">
        <x:f>PRODUCT(C706:F706)</x:f>
      </x:c>
      <x:c r="H706" s="0" t="s"/>
    </x:row>
    <x:row r="708" spans="1:8" customFormat="1" ht="45" customHeight="1">
      <x:c r="A708" s="46" t="s">
        <x:v>597</x:v>
      </x:c>
      <x:c r="B708" s="46" t="s">
        <x:v>373</x:v>
      </x:c>
      <x:c r="C708" s="46" t="s">
        <x:v>15</x:v>
      </x:c>
      <x:c r="D708" s="47" t="s">
        <x:v>13</x:v>
      </x:c>
      <x:c r="E708" s="48" t="s">
        <x:v>16</x:v>
      </x:c>
      <x:c r="F708" s="48" t="s">
        <x:v>16</x:v>
      </x:c>
      <x:c r="G708" s="49">
        <x:f>SUM(G709:G709)</x:f>
      </x:c>
      <x:c r="H708" s="0" t="s"/>
    </x:row>
    <x:row r="709" spans="1:8">
      <x:c r="A709" s="50" t="s"/>
      <x:c r="B709" s="50" t="s"/>
      <x:c r="C709" s="51" t="n">
        <x:v>1</x:v>
      </x:c>
      <x:c r="D709" s="51" t="s"/>
      <x:c r="E709" s="51" t="s"/>
      <x:c r="F709" s="51" t="s"/>
      <x:c r="G709" s="51">
        <x:f>PRODUCT(C709:F709)</x:f>
      </x:c>
      <x:c r="H709" s="0" t="s"/>
    </x:row>
    <x:row r="711" spans="1:8" customFormat="1" ht="45" customHeight="1">
      <x:c r="A711" s="46" t="s">
        <x:v>598</x:v>
      </x:c>
      <x:c r="B711" s="46" t="s">
        <x:v>373</x:v>
      </x:c>
      <x:c r="C711" s="46" t="s">
        <x:v>17</x:v>
      </x:c>
      <x:c r="D711" s="47" t="s">
        <x:v>18</x:v>
      </x:c>
      <x:c r="E711" s="48" t="s">
        <x:v>19</x:v>
      </x:c>
      <x:c r="F711" s="48" t="s">
        <x:v>19</x:v>
      </x:c>
      <x:c r="G711" s="49">
        <x:f>SUM(G712:G712)</x:f>
      </x:c>
      <x:c r="H711" s="0" t="s"/>
    </x:row>
    <x:row r="712" spans="1:8">
      <x:c r="A712" s="50" t="s">
        <x:v>435</x:v>
      </x:c>
      <x:c r="B712" s="50" t="s"/>
      <x:c r="C712" s="51" t="s"/>
      <x:c r="D712" s="51" t="n">
        <x:v>400</x:v>
      </x:c>
      <x:c r="E712" s="51" t="s"/>
      <x:c r="F712" s="51" t="n">
        <x:v>2.5</x:v>
      </x:c>
      <x:c r="G712" s="51">
        <x:f>PRODUCT(C712:F712)</x:f>
      </x:c>
      <x:c r="H712" s="0" t="s"/>
    </x:row>
    <x:row r="714" spans="1:8" customFormat="1" ht="45" customHeight="1">
      <x:c r="A714" s="46" t="s">
        <x:v>599</x:v>
      </x:c>
      <x:c r="B714" s="46" t="s">
        <x:v>373</x:v>
      </x:c>
      <x:c r="C714" s="46" t="s">
        <x:v>20</x:v>
      </x:c>
      <x:c r="D714" s="47" t="s">
        <x:v>18</x:v>
      </x:c>
      <x:c r="E714" s="48" t="s">
        <x:v>21</x:v>
      </x:c>
      <x:c r="F714" s="48" t="s">
        <x:v>21</x:v>
      </x:c>
      <x:c r="G714" s="49">
        <x:f>SUM(G715:G718)</x:f>
      </x:c>
      <x:c r="H714" s="0" t="s"/>
    </x:row>
    <x:row r="715" spans="1:8">
      <x:c r="A715" s="50" t="s">
        <x:v>379</x:v>
      </x:c>
      <x:c r="B715" s="50" t="s"/>
      <x:c r="C715" s="51" t="s"/>
      <x:c r="D715" s="51" t="n">
        <x:v>10</x:v>
      </x:c>
      <x:c r="E715" s="51" t="n">
        <x:v>2</x:v>
      </x:c>
      <x:c r="F715" s="51" t="n">
        <x:v>7</x:v>
      </x:c>
      <x:c r="G715" s="51">
        <x:f>PRODUCT(C715:F715)</x:f>
      </x:c>
      <x:c r="H715" s="0" t="s"/>
    </x:row>
    <x:row r="716" spans="1:8">
      <x:c r="A716" s="50" t="s">
        <x:v>401</x:v>
      </x:c>
      <x:c r="B716" s="50" t="s"/>
      <x:c r="C716" s="51" t="s"/>
      <x:c r="D716" s="51" t="n">
        <x:v>10</x:v>
      </x:c>
      <x:c r="E716" s="51" t="n">
        <x:v>2</x:v>
      </x:c>
      <x:c r="F716" s="51" t="n">
        <x:v>7</x:v>
      </x:c>
      <x:c r="G716" s="51">
        <x:f>PRODUCT(C716:F716)</x:f>
      </x:c>
      <x:c r="H716" s="0" t="s"/>
    </x:row>
    <x:row r="717" spans="1:8">
      <x:c r="A717" s="50" t="s">
        <x:v>458</x:v>
      </x:c>
      <x:c r="B717" s="50" t="s"/>
      <x:c r="C717" s="51" t="s"/>
      <x:c r="D717" s="51" t="n">
        <x:v>6</x:v>
      </x:c>
      <x:c r="E717" s="51" t="n">
        <x:v>2</x:v>
      </x:c>
      <x:c r="F717" s="51" t="n">
        <x:v>7</x:v>
      </x:c>
      <x:c r="G717" s="51">
        <x:f>PRODUCT(C717:F717)</x:f>
      </x:c>
      <x:c r="H717" s="0" t="s"/>
    </x:row>
    <x:row r="718" spans="1:8">
      <x:c r="A718" s="50" t="s">
        <x:v>459</x:v>
      </x:c>
      <x:c r="B718" s="50" t="s"/>
      <x:c r="C718" s="51" t="s"/>
      <x:c r="D718" s="51" t="n">
        <x:v>10</x:v>
      </x:c>
      <x:c r="E718" s="51" t="n">
        <x:v>3</x:v>
      </x:c>
      <x:c r="F718" s="51" t="n">
        <x:v>7</x:v>
      </x:c>
      <x:c r="G718" s="51">
        <x:f>PRODUCT(C718:F718)</x:f>
      </x:c>
      <x:c r="H718" s="0" t="s"/>
    </x:row>
    <x:row r="720" spans="1:8" customFormat="1" ht="45" customHeight="1">
      <x:c r="A720" s="46" t="s">
        <x:v>600</x:v>
      </x:c>
      <x:c r="B720" s="46" t="s">
        <x:v>373</x:v>
      </x:c>
      <x:c r="C720" s="46" t="s">
        <x:v>22</x:v>
      </x:c>
      <x:c r="D720" s="47" t="s">
        <x:v>18</x:v>
      </x:c>
      <x:c r="E720" s="48" t="s">
        <x:v>23</x:v>
      </x:c>
      <x:c r="F720" s="48" t="s">
        <x:v>23</x:v>
      </x:c>
      <x:c r="G720" s="49">
        <x:f>SUM(G721:G724)</x:f>
      </x:c>
      <x:c r="H720" s="0" t="s"/>
    </x:row>
    <x:row r="721" spans="1:8">
      <x:c r="A721" s="50" t="s">
        <x:v>379</x:v>
      </x:c>
      <x:c r="B721" s="50" t="s"/>
      <x:c r="C721" s="51" t="s"/>
      <x:c r="D721" s="51" t="n">
        <x:v>10</x:v>
      </x:c>
      <x:c r="E721" s="51" t="n">
        <x:v>2</x:v>
      </x:c>
      <x:c r="F721" s="51" t="s"/>
      <x:c r="G721" s="51">
        <x:f>PRODUCT(C721:F721)</x:f>
      </x:c>
      <x:c r="H721" s="0" t="s"/>
    </x:row>
    <x:row r="722" spans="1:8">
      <x:c r="A722" s="50" t="s">
        <x:v>401</x:v>
      </x:c>
      <x:c r="B722" s="50" t="s"/>
      <x:c r="C722" s="51" t="s"/>
      <x:c r="D722" s="51" t="n">
        <x:v>10</x:v>
      </x:c>
      <x:c r="E722" s="51" t="n">
        <x:v>2</x:v>
      </x:c>
      <x:c r="F722" s="51" t="s"/>
      <x:c r="G722" s="51">
        <x:f>PRODUCT(C722:F722)</x:f>
      </x:c>
      <x:c r="H722" s="0" t="s"/>
    </x:row>
    <x:row r="723" spans="1:8">
      <x:c r="A723" s="50" t="s">
        <x:v>458</x:v>
      </x:c>
      <x:c r="B723" s="50" t="s"/>
      <x:c r="C723" s="51" t="s"/>
      <x:c r="D723" s="51" t="n">
        <x:v>6</x:v>
      </x:c>
      <x:c r="E723" s="51" t="n">
        <x:v>2</x:v>
      </x:c>
      <x:c r="F723" s="51" t="s"/>
      <x:c r="G723" s="51">
        <x:f>PRODUCT(C723:F723)</x:f>
      </x:c>
      <x:c r="H723" s="0" t="s"/>
    </x:row>
    <x:row r="724" spans="1:8">
      <x:c r="A724" s="50" t="s">
        <x:v>459</x:v>
      </x:c>
      <x:c r="B724" s="50" t="s"/>
      <x:c r="C724" s="51" t="s"/>
      <x:c r="D724" s="51" t="n">
        <x:v>10</x:v>
      </x:c>
      <x:c r="E724" s="51" t="n">
        <x:v>3</x:v>
      </x:c>
      <x:c r="F724" s="51" t="s"/>
      <x:c r="G724" s="51">
        <x:f>PRODUCT(C724:F724)</x:f>
      </x:c>
      <x:c r="H724" s="0" t="s"/>
    </x:row>
    <x:row r="726" spans="1:8" customFormat="1" ht="45" customHeight="1">
      <x:c r="A726" s="46" t="s">
        <x:v>601</x:v>
      </x:c>
      <x:c r="B726" s="46" t="s">
        <x:v>373</x:v>
      </x:c>
      <x:c r="C726" s="46" t="s">
        <x:v>24</x:v>
      </x:c>
      <x:c r="D726" s="47" t="s">
        <x:v>25</x:v>
      </x:c>
      <x:c r="E726" s="48" t="s">
        <x:v>26</x:v>
      </x:c>
      <x:c r="F726" s="48" t="s">
        <x:v>26</x:v>
      </x:c>
      <x:c r="G726" s="49">
        <x:f>SUM(G727:G730)</x:f>
      </x:c>
      <x:c r="H726" s="0" t="s"/>
    </x:row>
    <x:row r="727" spans="1:8">
      <x:c r="A727" s="50" t="s">
        <x:v>379</x:v>
      </x:c>
      <x:c r="B727" s="50" t="s"/>
      <x:c r="C727" s="51" t="n">
        <x:v>2.4</x:v>
      </x:c>
      <x:c r="D727" s="51" t="n">
        <x:v>10</x:v>
      </x:c>
      <x:c r="E727" s="51" t="n">
        <x:v>2</x:v>
      </x:c>
      <x:c r="F727" s="51" t="n">
        <x:v>0.07</x:v>
      </x:c>
      <x:c r="G727" s="51">
        <x:f>PRODUCT(C727:F727)</x:f>
      </x:c>
      <x:c r="H727" s="0" t="s"/>
    </x:row>
    <x:row r="728" spans="1:8">
      <x:c r="A728" s="50" t="s">
        <x:v>401</x:v>
      </x:c>
      <x:c r="B728" s="50" t="s"/>
      <x:c r="C728" s="51" t="n">
        <x:v>2.4</x:v>
      </x:c>
      <x:c r="D728" s="51" t="n">
        <x:v>10</x:v>
      </x:c>
      <x:c r="E728" s="51" t="n">
        <x:v>2</x:v>
      </x:c>
      <x:c r="F728" s="51" t="n">
        <x:v>0.07</x:v>
      </x:c>
      <x:c r="G728" s="51">
        <x:f>PRODUCT(C728:F728)</x:f>
      </x:c>
      <x:c r="H728" s="0" t="s"/>
    </x:row>
    <x:row r="729" spans="1:8">
      <x:c r="A729" s="50" t="s">
        <x:v>458</x:v>
      </x:c>
      <x:c r="B729" s="50" t="s"/>
      <x:c r="C729" s="51" t="n">
        <x:v>2.4</x:v>
      </x:c>
      <x:c r="D729" s="51" t="n">
        <x:v>6</x:v>
      </x:c>
      <x:c r="E729" s="51" t="n">
        <x:v>2</x:v>
      </x:c>
      <x:c r="F729" s="51" t="n">
        <x:v>0.07</x:v>
      </x:c>
      <x:c r="G729" s="51">
        <x:f>PRODUCT(C729:F729)</x:f>
      </x:c>
      <x:c r="H729" s="0" t="s"/>
    </x:row>
    <x:row r="730" spans="1:8">
      <x:c r="A730" s="50" t="s">
        <x:v>459</x:v>
      </x:c>
      <x:c r="B730" s="50" t="s"/>
      <x:c r="C730" s="51" t="n">
        <x:v>2.4</x:v>
      </x:c>
      <x:c r="D730" s="51" t="n">
        <x:v>10</x:v>
      </x:c>
      <x:c r="E730" s="51" t="n">
        <x:v>3</x:v>
      </x:c>
      <x:c r="F730" s="51" t="n">
        <x:v>0.07</x:v>
      </x:c>
      <x:c r="G730" s="51">
        <x:f>PRODUCT(C730:F730)</x:f>
      </x:c>
      <x:c r="H730" s="0" t="s"/>
    </x:row>
    <x:row r="732" spans="1:8" customFormat="1" ht="45" customHeight="1">
      <x:c r="A732" s="46" t="s">
        <x:v>602</x:v>
      </x:c>
      <x:c r="B732" s="46" t="s">
        <x:v>373</x:v>
      </x:c>
      <x:c r="C732" s="46" t="s">
        <x:v>27</x:v>
      </x:c>
      <x:c r="D732" s="47" t="s">
        <x:v>18</x:v>
      </x:c>
      <x:c r="E732" s="48" t="s">
        <x:v>28</x:v>
      </x:c>
      <x:c r="F732" s="48" t="s">
        <x:v>28</x:v>
      </x:c>
      <x:c r="G732" s="49">
        <x:f>SUM(G733:G733)</x:f>
      </x:c>
      <x:c r="H732" s="0" t="s"/>
    </x:row>
    <x:row r="733" spans="1:8">
      <x:c r="A733" s="50" t="s">
        <x:v>383</x:v>
      </x:c>
      <x:c r="B733" s="50" t="s"/>
      <x:c r="C733" s="51" t="s"/>
      <x:c r="D733" s="51" t="n">
        <x:v>670</x:v>
      </x:c>
      <x:c r="E733" s="51" t="s"/>
      <x:c r="F733" s="51" t="s"/>
      <x:c r="G733" s="51">
        <x:f>PRODUCT(C733:F733)</x:f>
      </x:c>
      <x:c r="H733" s="0" t="s"/>
    </x:row>
    <x:row r="735" spans="1:8" customFormat="1" ht="45" customHeight="1">
      <x:c r="A735" s="46" t="s">
        <x:v>603</x:v>
      </x:c>
      <x:c r="B735" s="46" t="s">
        <x:v>373</x:v>
      </x:c>
      <x:c r="C735" s="46" t="s">
        <x:v>29</x:v>
      </x:c>
      <x:c r="D735" s="47" t="s">
        <x:v>18</x:v>
      </x:c>
      <x:c r="E735" s="48" t="s">
        <x:v>30</x:v>
      </x:c>
      <x:c r="F735" s="48" t="s">
        <x:v>30</x:v>
      </x:c>
      <x:c r="G735" s="49">
        <x:f>SUM(G736:G736)</x:f>
      </x:c>
      <x:c r="H735" s="0" t="s"/>
    </x:row>
    <x:row r="736" spans="1:8">
      <x:c r="A736" s="50" t="s">
        <x:v>385</x:v>
      </x:c>
      <x:c r="B736" s="50" t="s"/>
      <x:c r="C736" s="51" t="s"/>
      <x:c r="D736" s="51" t="n">
        <x:v>670</x:v>
      </x:c>
      <x:c r="E736" s="51" t="s"/>
      <x:c r="F736" s="51" t="n">
        <x:v>0.7</x:v>
      </x:c>
      <x:c r="G736" s="51">
        <x:f>PRODUCT(C736:F736)</x:f>
      </x:c>
      <x:c r="H736" s="0" t="s"/>
    </x:row>
    <x:row r="738" spans="1:8" customFormat="1" ht="45" customHeight="1">
      <x:c r="A738" s="46" t="s">
        <x:v>604</x:v>
      </x:c>
      <x:c r="B738" s="46" t="s">
        <x:v>373</x:v>
      </x:c>
      <x:c r="C738" s="46" t="s">
        <x:v>31</x:v>
      </x:c>
      <x:c r="D738" s="47" t="s">
        <x:v>25</x:v>
      </x:c>
      <x:c r="E738" s="48" t="s">
        <x:v>32</x:v>
      </x:c>
      <x:c r="F738" s="48" t="s">
        <x:v>32</x:v>
      </x:c>
      <x:c r="G738" s="49">
        <x:f>SUM(G739:G739)</x:f>
      </x:c>
      <x:c r="H738" s="0" t="s"/>
    </x:row>
    <x:row r="739" spans="1:8">
      <x:c r="A739" s="50" t="s">
        <x:v>383</x:v>
      </x:c>
      <x:c r="B739" s="50" t="s"/>
      <x:c r="C739" s="51" t="n">
        <x:v>2.4</x:v>
      </x:c>
      <x:c r="D739" s="51" t="n">
        <x:v>670</x:v>
      </x:c>
      <x:c r="E739" s="51" t="s"/>
      <x:c r="F739" s="51" t="n">
        <x:v>0.05</x:v>
      </x:c>
      <x:c r="G739" s="51">
        <x:f>PRODUCT(C739:F739)</x:f>
      </x:c>
      <x:c r="H739" s="0" t="s"/>
    </x:row>
    <x:row r="741" spans="1:8" customFormat="1" ht="45" customHeight="1">
      <x:c r="A741" s="46" t="s">
        <x:v>605</x:v>
      </x:c>
      <x:c r="B741" s="46" t="s">
        <x:v>373</x:v>
      </x:c>
      <x:c r="C741" s="46" t="s">
        <x:v>33</x:v>
      </x:c>
      <x:c r="D741" s="47" t="s">
        <x:v>34</x:v>
      </x:c>
      <x:c r="E741" s="48" t="s">
        <x:v>35</x:v>
      </x:c>
      <x:c r="F741" s="48" t="s">
        <x:v>35</x:v>
      </x:c>
      <x:c r="G741" s="49">
        <x:f>SUM(G742:G744)</x:f>
      </x:c>
      <x:c r="H741" s="0" t="s"/>
    </x:row>
    <x:row r="742" spans="1:8">
      <x:c r="A742" s="50" t="s">
        <x:v>409</x:v>
      </x:c>
      <x:c r="B742" s="50" t="s"/>
      <x:c r="C742" s="51" t="s"/>
      <x:c r="D742" s="51" t="n">
        <x:v>1000</x:v>
      </x:c>
      <x:c r="E742" s="51" t="s"/>
      <x:c r="F742" s="51" t="n">
        <x:v>0.01</x:v>
      </x:c>
      <x:c r="G742" s="51">
        <x:f>PRODUCT(C742:F742)</x:f>
      </x:c>
      <x:c r="H742" s="0" t="s"/>
    </x:row>
    <x:row r="743" spans="1:8">
      <x:c r="A743" s="50" t="s">
        <x:v>389</x:v>
      </x:c>
      <x:c r="B743" s="50" t="s"/>
      <x:c r="C743" s="51" t="s"/>
      <x:c r="D743" s="51" t="n">
        <x:v>574</x:v>
      </x:c>
      <x:c r="E743" s="51" t="s"/>
      <x:c r="F743" s="51" t="n">
        <x:v>0.01</x:v>
      </x:c>
      <x:c r="G743" s="51">
        <x:f>PRODUCT(C743:F743)</x:f>
      </x:c>
      <x:c r="H743" s="0" t="s"/>
    </x:row>
    <x:row r="744" spans="1:8">
      <x:c r="A744" s="50" t="s">
        <x:v>390</x:v>
      </x:c>
      <x:c r="B744" s="50" t="s"/>
      <x:c r="C744" s="51" t="n">
        <x:v>30</x:v>
      </x:c>
      <x:c r="D744" s="51" t="n">
        <x:v>15.74</x:v>
      </x:c>
      <x:c r="E744" s="51" t="s"/>
      <x:c r="F744" s="51" t="s"/>
      <x:c r="G744" s="51">
        <x:f>C744 * D744/100</x:f>
      </x:c>
    </x:row>
    <x:row r="746" spans="1:8" customFormat="1" ht="45" customHeight="1">
      <x:c r="A746" s="46" t="s">
        <x:v>606</x:v>
      </x:c>
      <x:c r="B746" s="46" t="s">
        <x:v>373</x:v>
      </x:c>
      <x:c r="C746" s="46" t="s">
        <x:v>36</x:v>
      </x:c>
      <x:c r="D746" s="47" t="s">
        <x:v>34</x:v>
      </x:c>
      <x:c r="E746" s="48" t="s">
        <x:v>37</x:v>
      </x:c>
      <x:c r="F746" s="48" t="s">
        <x:v>37</x:v>
      </x:c>
      <x:c r="G746" s="49">
        <x:f>SUM(G747:G749)</x:f>
      </x:c>
      <x:c r="H746" s="0" t="s"/>
    </x:row>
    <x:row r="747" spans="1:8">
      <x:c r="A747" s="50" t="s">
        <x:v>409</x:v>
      </x:c>
      <x:c r="B747" s="50" t="s"/>
      <x:c r="C747" s="51" t="s"/>
      <x:c r="D747" s="51" t="n">
        <x:v>1000</x:v>
      </x:c>
      <x:c r="E747" s="51" t="s"/>
      <x:c r="F747" s="51" t="n">
        <x:v>0.01</x:v>
      </x:c>
      <x:c r="G747" s="51">
        <x:f>PRODUCT(C747:F747)</x:f>
      </x:c>
      <x:c r="H747" s="0" t="s"/>
    </x:row>
    <x:row r="748" spans="1:8">
      <x:c r="A748" s="50" t="s">
        <x:v>389</x:v>
      </x:c>
      <x:c r="B748" s="50" t="s"/>
      <x:c r="C748" s="51" t="s"/>
      <x:c r="D748" s="51" t="n">
        <x:v>574</x:v>
      </x:c>
      <x:c r="E748" s="51" t="s"/>
      <x:c r="F748" s="51" t="n">
        <x:v>0.01</x:v>
      </x:c>
      <x:c r="G748" s="51">
        <x:f>PRODUCT(C748:F748)</x:f>
      </x:c>
      <x:c r="H748" s="0" t="s"/>
    </x:row>
    <x:row r="749" spans="1:8">
      <x:c r="A749" s="50" t="s">
        <x:v>390</x:v>
      </x:c>
      <x:c r="B749" s="50" t="s"/>
      <x:c r="C749" s="51" t="n">
        <x:v>30</x:v>
      </x:c>
      <x:c r="D749" s="51" t="n">
        <x:v>15.74</x:v>
      </x:c>
      <x:c r="E749" s="51" t="s"/>
      <x:c r="F749" s="51" t="s"/>
      <x:c r="G749" s="51">
        <x:f>C749 * D749/100</x:f>
      </x:c>
    </x:row>
    <x:row r="751" spans="1:8" customFormat="1" ht="45" customHeight="1">
      <x:c r="A751" s="46" t="s">
        <x:v>607</x:v>
      </x:c>
      <x:c r="B751" s="46" t="s">
        <x:v>373</x:v>
      </x:c>
      <x:c r="C751" s="46" t="s">
        <x:v>38</x:v>
      </x:c>
      <x:c r="D751" s="47" t="s">
        <x:v>39</x:v>
      </x:c>
      <x:c r="E751" s="48" t="s">
        <x:v>40</x:v>
      </x:c>
      <x:c r="F751" s="48" t="s">
        <x:v>40</x:v>
      </x:c>
      <x:c r="G751" s="49">
        <x:f>SUM(G752:G752)</x:f>
      </x:c>
      <x:c r="H751" s="0" t="s"/>
    </x:row>
    <x:row r="752" spans="1:8">
      <x:c r="A752" s="50" t="s"/>
      <x:c r="B752" s="50" t="s"/>
      <x:c r="C752" s="51" t="n">
        <x:v>0.5</x:v>
      </x:c>
      <x:c r="D752" s="51" t="s"/>
      <x:c r="E752" s="51" t="s"/>
      <x:c r="F752" s="51" t="s"/>
      <x:c r="G752" s="51">
        <x:f>PRODUCT(C752:F752)</x:f>
      </x:c>
      <x:c r="H752" s="0" t="s"/>
    </x:row>
    <x:row r="754" spans="1:8" customFormat="1" ht="45" customHeight="1">
      <x:c r="A754" s="46" t="s">
        <x:v>608</x:v>
      </x:c>
      <x:c r="B754" s="46" t="s">
        <x:v>373</x:v>
      </x:c>
      <x:c r="C754" s="46" t="s">
        <x:v>41</x:v>
      </x:c>
      <x:c r="D754" s="47" t="s">
        <x:v>39</x:v>
      </x:c>
      <x:c r="E754" s="48" t="s">
        <x:v>42</x:v>
      </x:c>
      <x:c r="F754" s="48" t="s">
        <x:v>42</x:v>
      </x:c>
      <x:c r="G754" s="49">
        <x:f>SUM(G755:G755)</x:f>
      </x:c>
      <x:c r="H754" s="0" t="s"/>
    </x:row>
    <x:row r="755" spans="1:8">
      <x:c r="A755" s="50" t="s"/>
      <x:c r="B755" s="50" t="s"/>
      <x:c r="C755" s="51" t="n">
        <x:v>0.05</x:v>
      </x:c>
      <x:c r="D755" s="51" t="s"/>
      <x:c r="E755" s="51" t="s"/>
      <x:c r="F755" s="51" t="s"/>
      <x:c r="G755" s="51">
        <x:f>PRODUCT(C755:F755)</x:f>
      </x:c>
      <x:c r="H755" s="0" t="s"/>
    </x:row>
    <x:row r="757" spans="1:8" customFormat="1" ht="45" customHeight="1">
      <x:c r="A757" s="46" t="s">
        <x:v>609</x:v>
      </x:c>
      <x:c r="B757" s="46" t="s">
        <x:v>373</x:v>
      </x:c>
      <x:c r="C757" s="46" t="s">
        <x:v>43</x:v>
      </x:c>
      <x:c r="D757" s="47" t="s">
        <x:v>39</x:v>
      </x:c>
      <x:c r="E757" s="48" t="s">
        <x:v>44</x:v>
      </x:c>
      <x:c r="F757" s="48" t="s">
        <x:v>44</x:v>
      </x:c>
      <x:c r="G757" s="49">
        <x:f>SUM(G758:G758)</x:f>
      </x:c>
      <x:c r="H757" s="0" t="s"/>
    </x:row>
    <x:row r="758" spans="1:8">
      <x:c r="A758" s="50" t="s"/>
      <x:c r="B758" s="50" t="s"/>
      <x:c r="C758" s="51" t="n">
        <x:v>1</x:v>
      </x:c>
      <x:c r="D758" s="51" t="s"/>
      <x:c r="E758" s="51" t="s"/>
      <x:c r="F758" s="51" t="s"/>
      <x:c r="G758" s="51">
        <x:f>PRODUCT(C758:F758)</x:f>
      </x:c>
      <x:c r="H758" s="0" t="s"/>
    </x:row>
    <x:row r="760" spans="1:8">
      <x:c r="B760" s="0" t="s">
        <x:v>371</x:v>
      </x:c>
      <x:c r="C760" s="44" t="s">
        <x:v>6</x:v>
      </x:c>
      <x:c r="D760" s="45" t="s">
        <x:v>7</x:v>
      </x:c>
      <x:c r="E760" s="44" t="s">
        <x:v>8</x:v>
      </x:c>
    </x:row>
    <x:row r="761" spans="1:8">
      <x:c r="B761" s="0" t="s">
        <x:v>371</x:v>
      </x:c>
      <x:c r="C761" s="44" t="s">
        <x:v>9</x:v>
      </x:c>
      <x:c r="D761" s="45" t="s">
        <x:v>111</x:v>
      </x:c>
      <x:c r="E761" s="44" t="s">
        <x:v>112</x:v>
      </x:c>
    </x:row>
    <x:row r="762" spans="1:8">
      <x:c r="B762" s="0" t="s">
        <x:v>371</x:v>
      </x:c>
      <x:c r="C762" s="44" t="s">
        <x:v>113</x:v>
      </x:c>
      <x:c r="D762" s="45" t="s">
        <x:v>56</x:v>
      </x:c>
      <x:c r="E762" s="44" t="s">
        <x:v>122</x:v>
      </x:c>
    </x:row>
    <x:row r="764" spans="1:8" customFormat="1" ht="45" customHeight="1">
      <x:c r="A764" s="46" t="s">
        <x:v>610</x:v>
      </x:c>
      <x:c r="B764" s="46" t="s">
        <x:v>373</x:v>
      </x:c>
      <x:c r="C764" s="46" t="s">
        <x:v>12</x:v>
      </x:c>
      <x:c r="D764" s="47" t="s">
        <x:v>13</x:v>
      </x:c>
      <x:c r="E764" s="48" t="s">
        <x:v>14</x:v>
      </x:c>
      <x:c r="F764" s="48" t="s">
        <x:v>14</x:v>
      </x:c>
      <x:c r="G764" s="49">
        <x:f>SUM(G765:G766)</x:f>
      </x:c>
      <x:c r="H764" s="0" t="s"/>
    </x:row>
    <x:row r="765" spans="1:8">
      <x:c r="A765" s="50" t="s">
        <x:v>396</x:v>
      </x:c>
      <x:c r="B765" s="50" t="s"/>
      <x:c r="C765" s="51" t="n">
        <x:v>4</x:v>
      </x:c>
      <x:c r="D765" s="51" t="s"/>
      <x:c r="E765" s="51" t="s"/>
      <x:c r="F765" s="51" t="s"/>
      <x:c r="G765" s="51">
        <x:f>PRODUCT(C765:F765)</x:f>
      </x:c>
      <x:c r="H765" s="0" t="s"/>
    </x:row>
    <x:row r="766" spans="1:8">
      <x:c r="A766" s="50" t="s">
        <x:v>611</x:v>
      </x:c>
      <x:c r="B766" s="50" t="s"/>
      <x:c r="C766" s="51" t="n">
        <x:v>2</x:v>
      </x:c>
      <x:c r="D766" s="51" t="s"/>
      <x:c r="E766" s="51" t="s"/>
      <x:c r="F766" s="51" t="s"/>
      <x:c r="G766" s="51">
        <x:f>PRODUCT(C766:F766)</x:f>
      </x:c>
      <x:c r="H766" s="0" t="s"/>
    </x:row>
    <x:row r="768" spans="1:8" customFormat="1" ht="45" customHeight="1">
      <x:c r="A768" s="46" t="s">
        <x:v>612</x:v>
      </x:c>
      <x:c r="B768" s="46" t="s">
        <x:v>373</x:v>
      </x:c>
      <x:c r="C768" s="46" t="s">
        <x:v>15</x:v>
      </x:c>
      <x:c r="D768" s="47" t="s">
        <x:v>13</x:v>
      </x:c>
      <x:c r="E768" s="48" t="s">
        <x:v>16</x:v>
      </x:c>
      <x:c r="F768" s="48" t="s">
        <x:v>16</x:v>
      </x:c>
      <x:c r="G768" s="49">
        <x:f>SUM(G769:G769)</x:f>
      </x:c>
      <x:c r="H768" s="0" t="s"/>
    </x:row>
    <x:row r="769" spans="1:8">
      <x:c r="A769" s="50" t="s"/>
      <x:c r="B769" s="50" t="s"/>
      <x:c r="C769" s="51" t="n">
        <x:v>1</x:v>
      </x:c>
      <x:c r="D769" s="51" t="s"/>
      <x:c r="E769" s="51" t="s"/>
      <x:c r="F769" s="51" t="s"/>
      <x:c r="G769" s="51">
        <x:f>PRODUCT(C769:F769)</x:f>
      </x:c>
      <x:c r="H769" s="0" t="s"/>
    </x:row>
    <x:row r="771" spans="1:8" customFormat="1" ht="45" customHeight="1">
      <x:c r="A771" s="46" t="s">
        <x:v>613</x:v>
      </x:c>
      <x:c r="B771" s="46" t="s">
        <x:v>373</x:v>
      </x:c>
      <x:c r="C771" s="46" t="s">
        <x:v>17</x:v>
      </x:c>
      <x:c r="D771" s="47" t="s">
        <x:v>18</x:v>
      </x:c>
      <x:c r="E771" s="48" t="s">
        <x:v>19</x:v>
      </x:c>
      <x:c r="F771" s="48" t="s">
        <x:v>19</x:v>
      </x:c>
      <x:c r="G771" s="49">
        <x:f>SUM(G772:G772)</x:f>
      </x:c>
      <x:c r="H771" s="0" t="s"/>
    </x:row>
    <x:row r="772" spans="1:8">
      <x:c r="A772" s="50" t="s">
        <x:v>435</x:v>
      </x:c>
      <x:c r="B772" s="50" t="s"/>
      <x:c r="C772" s="51" t="s"/>
      <x:c r="D772" s="51" t="n">
        <x:v>2210</x:v>
      </x:c>
      <x:c r="E772" s="51" t="s"/>
      <x:c r="F772" s="51" t="n">
        <x:v>2.5</x:v>
      </x:c>
      <x:c r="G772" s="51">
        <x:f>PRODUCT(C772:F772)</x:f>
      </x:c>
      <x:c r="H772" s="0" t="s"/>
    </x:row>
    <x:row r="774" spans="1:8" customFormat="1" ht="45" customHeight="1">
      <x:c r="A774" s="46" t="s">
        <x:v>614</x:v>
      </x:c>
      <x:c r="B774" s="46" t="s">
        <x:v>373</x:v>
      </x:c>
      <x:c r="C774" s="46" t="s">
        <x:v>20</x:v>
      </x:c>
      <x:c r="D774" s="47" t="s">
        <x:v>18</x:v>
      </x:c>
      <x:c r="E774" s="48" t="s">
        <x:v>21</x:v>
      </x:c>
      <x:c r="F774" s="48" t="s">
        <x:v>21</x:v>
      </x:c>
      <x:c r="G774" s="49">
        <x:f>SUM(G775:G780)</x:f>
      </x:c>
      <x:c r="H774" s="0" t="s"/>
    </x:row>
    <x:row r="775" spans="1:8">
      <x:c r="A775" s="50" t="s">
        <x:v>379</x:v>
      </x:c>
      <x:c r="B775" s="50" t="s"/>
      <x:c r="C775" s="51" t="s"/>
      <x:c r="D775" s="51" t="n">
        <x:v>360</x:v>
      </x:c>
      <x:c r="E775" s="51" t="s"/>
      <x:c r="F775" s="51" t="n">
        <x:v>7</x:v>
      </x:c>
      <x:c r="G775" s="51">
        <x:f>PRODUCT(C775:F775)</x:f>
      </x:c>
      <x:c r="H775" s="0" t="s"/>
    </x:row>
    <x:row r="776" spans="1:8">
      <x:c r="A776" s="50" t="s">
        <x:v>401</x:v>
      </x:c>
      <x:c r="B776" s="50" t="s"/>
      <x:c r="C776" s="51" t="s"/>
      <x:c r="D776" s="51" t="n">
        <x:v>63</x:v>
      </x:c>
      <x:c r="E776" s="51" t="n">
        <x:v>3</x:v>
      </x:c>
      <x:c r="F776" s="51" t="n">
        <x:v>7</x:v>
      </x:c>
      <x:c r="G776" s="51">
        <x:f>PRODUCT(C776:F776)</x:f>
      </x:c>
      <x:c r="H776" s="0" t="s"/>
    </x:row>
    <x:row r="777" spans="1:8">
      <x:c r="A777" s="50" t="s">
        <x:v>458</x:v>
      </x:c>
      <x:c r="B777" s="50" t="s"/>
      <x:c r="C777" s="51" t="s"/>
      <x:c r="D777" s="51" t="n">
        <x:v>120</x:v>
      </x:c>
      <x:c r="E777" s="51" t="s"/>
      <x:c r="F777" s="51" t="n">
        <x:v>7</x:v>
      </x:c>
      <x:c r="G777" s="51">
        <x:f>PRODUCT(C777:F777)</x:f>
      </x:c>
      <x:c r="H777" s="0" t="s"/>
    </x:row>
    <x:row r="778" spans="1:8">
      <x:c r="A778" s="50" t="s">
        <x:v>459</x:v>
      </x:c>
      <x:c r="B778" s="50" t="s"/>
      <x:c r="C778" s="51" t="s"/>
      <x:c r="D778" s="51" t="n">
        <x:v>500</x:v>
      </x:c>
      <x:c r="E778" s="51" t="s"/>
      <x:c r="F778" s="51" t="n">
        <x:v>7</x:v>
      </x:c>
      <x:c r="G778" s="51">
        <x:f>PRODUCT(C778:F778)</x:f>
      </x:c>
      <x:c r="H778" s="0" t="s"/>
    </x:row>
    <x:row r="779" spans="1:8">
      <x:c r="A779" s="50" t="s">
        <x:v>460</x:v>
      </x:c>
      <x:c r="B779" s="50" t="s"/>
      <x:c r="C779" s="51" t="s"/>
      <x:c r="D779" s="51" t="n">
        <x:v>830</x:v>
      </x:c>
      <x:c r="E779" s="51" t="s"/>
      <x:c r="F779" s="51" t="n">
        <x:v>7</x:v>
      </x:c>
      <x:c r="G779" s="51">
        <x:f>PRODUCT(C779:F779)</x:f>
      </x:c>
      <x:c r="H779" s="0" t="s"/>
    </x:row>
    <x:row r="780" spans="1:8">
      <x:c r="A780" s="50" t="s">
        <x:v>461</x:v>
      </x:c>
      <x:c r="B780" s="50" t="s"/>
      <x:c r="C780" s="51" t="s"/>
      <x:c r="D780" s="51" t="n">
        <x:v>25</x:v>
      </x:c>
      <x:c r="E780" s="51" t="n">
        <x:v>6</x:v>
      </x:c>
      <x:c r="F780" s="51" t="n">
        <x:v>7</x:v>
      </x:c>
      <x:c r="G780" s="51">
        <x:f>PRODUCT(C780:F780)</x:f>
      </x:c>
      <x:c r="H780" s="0" t="s"/>
    </x:row>
    <x:row r="782" spans="1:8" customFormat="1" ht="45" customHeight="1">
      <x:c r="A782" s="46" t="s">
        <x:v>615</x:v>
      </x:c>
      <x:c r="B782" s="46" t="s">
        <x:v>373</x:v>
      </x:c>
      <x:c r="C782" s="46" t="s">
        <x:v>116</x:v>
      </x:c>
      <x:c r="D782" s="47" t="s">
        <x:v>52</x:v>
      </x:c>
      <x:c r="E782" s="48" t="s">
        <x:v>117</x:v>
      </x:c>
      <x:c r="F782" s="48" t="s">
        <x:v>117</x:v>
      </x:c>
      <x:c r="G782" s="49">
        <x:f>SUM(G783:G783)</x:f>
      </x:c>
      <x:c r="H782" s="0" t="s"/>
    </x:row>
    <x:row r="783" spans="1:8">
      <x:c r="A783" s="50" t="s"/>
      <x:c r="B783" s="50" t="s"/>
      <x:c r="C783" s="51" t="s"/>
      <x:c r="D783" s="51" t="n">
        <x:v>12</x:v>
      </x:c>
      <x:c r="E783" s="51" t="s"/>
      <x:c r="F783" s="51" t="s"/>
      <x:c r="G783" s="51">
        <x:f>PRODUCT(C783:F783)</x:f>
      </x:c>
      <x:c r="H783" s="0" t="s"/>
    </x:row>
    <x:row r="785" spans="1:8" customFormat="1" ht="45" customHeight="1">
      <x:c r="A785" s="46" t="s">
        <x:v>616</x:v>
      </x:c>
      <x:c r="B785" s="46" t="s">
        <x:v>373</x:v>
      </x:c>
      <x:c r="C785" s="46" t="s">
        <x:v>118</x:v>
      </x:c>
      <x:c r="D785" s="47" t="s">
        <x:v>52</x:v>
      </x:c>
      <x:c r="E785" s="48" t="s">
        <x:v>119</x:v>
      </x:c>
      <x:c r="F785" s="48" t="s">
        <x:v>119</x:v>
      </x:c>
      <x:c r="G785" s="49">
        <x:f>SUM(G786:G786)</x:f>
      </x:c>
      <x:c r="H785" s="0" t="s"/>
    </x:row>
    <x:row r="786" spans="1:8">
      <x:c r="A786" s="50" t="s"/>
      <x:c r="B786" s="50" t="s"/>
      <x:c r="C786" s="51" t="s"/>
      <x:c r="D786" s="51" t="n">
        <x:v>12</x:v>
      </x:c>
      <x:c r="E786" s="51" t="s"/>
      <x:c r="F786" s="51" t="s"/>
      <x:c r="G786" s="51">
        <x:f>PRODUCT(C786:F786)</x:f>
      </x:c>
      <x:c r="H786" s="0" t="s"/>
    </x:row>
    <x:row r="788" spans="1:8" customFormat="1" ht="45" customHeight="1">
      <x:c r="A788" s="46" t="s">
        <x:v>617</x:v>
      </x:c>
      <x:c r="B788" s="46" t="s">
        <x:v>373</x:v>
      </x:c>
      <x:c r="C788" s="46" t="s">
        <x:v>22</x:v>
      </x:c>
      <x:c r="D788" s="47" t="s">
        <x:v>18</x:v>
      </x:c>
      <x:c r="E788" s="48" t="s">
        <x:v>23</x:v>
      </x:c>
      <x:c r="F788" s="48" t="s">
        <x:v>23</x:v>
      </x:c>
      <x:c r="G788" s="49">
        <x:f>SUM(G789:G794)</x:f>
      </x:c>
      <x:c r="H788" s="0" t="s"/>
    </x:row>
    <x:row r="789" spans="1:8">
      <x:c r="A789" s="50" t="s">
        <x:v>379</x:v>
      </x:c>
      <x:c r="B789" s="50" t="s"/>
      <x:c r="C789" s="51" t="s"/>
      <x:c r="D789" s="51" t="n">
        <x:v>360</x:v>
      </x:c>
      <x:c r="E789" s="51" t="s"/>
      <x:c r="F789" s="51" t="s"/>
      <x:c r="G789" s="51">
        <x:f>PRODUCT(C789:F789)</x:f>
      </x:c>
      <x:c r="H789" s="0" t="s"/>
    </x:row>
    <x:row r="790" spans="1:8">
      <x:c r="A790" s="50" t="s">
        <x:v>401</x:v>
      </x:c>
      <x:c r="B790" s="50" t="s"/>
      <x:c r="C790" s="51" t="s"/>
      <x:c r="D790" s="51" t="n">
        <x:v>63</x:v>
      </x:c>
      <x:c r="E790" s="51" t="n">
        <x:v>3</x:v>
      </x:c>
      <x:c r="F790" s="51" t="s"/>
      <x:c r="G790" s="51">
        <x:f>PRODUCT(C790:F790)</x:f>
      </x:c>
      <x:c r="H790" s="0" t="s"/>
    </x:row>
    <x:row r="791" spans="1:8">
      <x:c r="A791" s="50" t="s">
        <x:v>458</x:v>
      </x:c>
      <x:c r="B791" s="50" t="s"/>
      <x:c r="C791" s="51" t="s"/>
      <x:c r="D791" s="51" t="n">
        <x:v>120</x:v>
      </x:c>
      <x:c r="E791" s="51" t="s"/>
      <x:c r="F791" s="51" t="s"/>
      <x:c r="G791" s="51">
        <x:f>PRODUCT(C791:F791)</x:f>
      </x:c>
      <x:c r="H791" s="0" t="s"/>
    </x:row>
    <x:row r="792" spans="1:8">
      <x:c r="A792" s="50" t="s">
        <x:v>459</x:v>
      </x:c>
      <x:c r="B792" s="50" t="s"/>
      <x:c r="C792" s="51" t="s"/>
      <x:c r="D792" s="51" t="n">
        <x:v>500</x:v>
      </x:c>
      <x:c r="E792" s="51" t="s"/>
      <x:c r="F792" s="51" t="s"/>
      <x:c r="G792" s="51">
        <x:f>PRODUCT(C792:F792)</x:f>
      </x:c>
      <x:c r="H792" s="0" t="s"/>
    </x:row>
    <x:row r="793" spans="1:8">
      <x:c r="A793" s="50" t="s">
        <x:v>460</x:v>
      </x:c>
      <x:c r="B793" s="50" t="s"/>
      <x:c r="C793" s="51" t="s"/>
      <x:c r="D793" s="51" t="n">
        <x:v>830</x:v>
      </x:c>
      <x:c r="E793" s="51" t="s"/>
      <x:c r="F793" s="51" t="s"/>
      <x:c r="G793" s="51">
        <x:f>PRODUCT(C793:F793)</x:f>
      </x:c>
      <x:c r="H793" s="0" t="s"/>
    </x:row>
    <x:row r="794" spans="1:8">
      <x:c r="A794" s="50" t="s">
        <x:v>461</x:v>
      </x:c>
      <x:c r="B794" s="50" t="s"/>
      <x:c r="C794" s="51" t="s"/>
      <x:c r="D794" s="51" t="n">
        <x:v>25</x:v>
      </x:c>
      <x:c r="E794" s="51" t="n">
        <x:v>6</x:v>
      </x:c>
      <x:c r="F794" s="51" t="s"/>
      <x:c r="G794" s="51">
        <x:f>PRODUCT(C794:F794)</x:f>
      </x:c>
      <x:c r="H794" s="0" t="s"/>
    </x:row>
    <x:row r="796" spans="1:8" customFormat="1" ht="45" customHeight="1">
      <x:c r="A796" s="46" t="s">
        <x:v>618</x:v>
      </x:c>
      <x:c r="B796" s="46" t="s">
        <x:v>373</x:v>
      </x:c>
      <x:c r="C796" s="46" t="s">
        <x:v>24</x:v>
      </x:c>
      <x:c r="D796" s="47" t="s">
        <x:v>25</x:v>
      </x:c>
      <x:c r="E796" s="48" t="s">
        <x:v>26</x:v>
      </x:c>
      <x:c r="F796" s="48" t="s">
        <x:v>26</x:v>
      </x:c>
      <x:c r="G796" s="49">
        <x:f>SUM(G797:G802)</x:f>
      </x:c>
      <x:c r="H796" s="0" t="s"/>
    </x:row>
    <x:row r="797" spans="1:8">
      <x:c r="A797" s="50" t="s">
        <x:v>379</x:v>
      </x:c>
      <x:c r="B797" s="50" t="s"/>
      <x:c r="C797" s="51" t="n">
        <x:v>2.4</x:v>
      </x:c>
      <x:c r="D797" s="51" t="n">
        <x:v>360</x:v>
      </x:c>
      <x:c r="E797" s="51" t="s"/>
      <x:c r="F797" s="51" t="n">
        <x:v>0.07</x:v>
      </x:c>
      <x:c r="G797" s="51">
        <x:f>PRODUCT(C797:F797)</x:f>
      </x:c>
      <x:c r="H797" s="0" t="s"/>
    </x:row>
    <x:row r="798" spans="1:8">
      <x:c r="A798" s="50" t="s">
        <x:v>401</x:v>
      </x:c>
      <x:c r="B798" s="50" t="s"/>
      <x:c r="C798" s="51" t="n">
        <x:v>2.4</x:v>
      </x:c>
      <x:c r="D798" s="51" t="n">
        <x:v>63</x:v>
      </x:c>
      <x:c r="E798" s="51" t="n">
        <x:v>3</x:v>
      </x:c>
      <x:c r="F798" s="51" t="n">
        <x:v>0.07</x:v>
      </x:c>
      <x:c r="G798" s="51">
        <x:f>PRODUCT(C798:F798)</x:f>
      </x:c>
      <x:c r="H798" s="0" t="s"/>
    </x:row>
    <x:row r="799" spans="1:8">
      <x:c r="A799" s="50" t="s">
        <x:v>458</x:v>
      </x:c>
      <x:c r="B799" s="50" t="s"/>
      <x:c r="C799" s="51" t="n">
        <x:v>2.4</x:v>
      </x:c>
      <x:c r="D799" s="51" t="n">
        <x:v>120</x:v>
      </x:c>
      <x:c r="E799" s="51" t="s"/>
      <x:c r="F799" s="51" t="n">
        <x:v>0.07</x:v>
      </x:c>
      <x:c r="G799" s="51">
        <x:f>PRODUCT(C799:F799)</x:f>
      </x:c>
      <x:c r="H799" s="0" t="s"/>
    </x:row>
    <x:row r="800" spans="1:8">
      <x:c r="A800" s="50" t="s">
        <x:v>459</x:v>
      </x:c>
      <x:c r="B800" s="50" t="s"/>
      <x:c r="C800" s="51" t="n">
        <x:v>2.4</x:v>
      </x:c>
      <x:c r="D800" s="51" t="n">
        <x:v>500</x:v>
      </x:c>
      <x:c r="E800" s="51" t="s"/>
      <x:c r="F800" s="51" t="n">
        <x:v>0.07</x:v>
      </x:c>
      <x:c r="G800" s="51">
        <x:f>PRODUCT(C800:F800)</x:f>
      </x:c>
      <x:c r="H800" s="0" t="s"/>
    </x:row>
    <x:row r="801" spans="1:8">
      <x:c r="A801" s="50" t="s">
        <x:v>460</x:v>
      </x:c>
      <x:c r="B801" s="50" t="s"/>
      <x:c r="C801" s="51" t="n">
        <x:v>2.4</x:v>
      </x:c>
      <x:c r="D801" s="51" t="n">
        <x:v>830</x:v>
      </x:c>
      <x:c r="E801" s="51" t="s"/>
      <x:c r="F801" s="51" t="n">
        <x:v>0.07</x:v>
      </x:c>
      <x:c r="G801" s="51">
        <x:f>PRODUCT(C801:F801)</x:f>
      </x:c>
      <x:c r="H801" s="0" t="s"/>
    </x:row>
    <x:row r="802" spans="1:8">
      <x:c r="A802" s="50" t="s">
        <x:v>461</x:v>
      </x:c>
      <x:c r="B802" s="50" t="s"/>
      <x:c r="C802" s="51" t="n">
        <x:v>2.4</x:v>
      </x:c>
      <x:c r="D802" s="51" t="n">
        <x:v>25</x:v>
      </x:c>
      <x:c r="E802" s="51" t="n">
        <x:v>6</x:v>
      </x:c>
      <x:c r="F802" s="51" t="n">
        <x:v>0.07</x:v>
      </x:c>
      <x:c r="G802" s="51">
        <x:f>PRODUCT(C802:F802)</x:f>
      </x:c>
      <x:c r="H802" s="0" t="s"/>
    </x:row>
    <x:row r="804" spans="1:8" customFormat="1" ht="45" customHeight="1">
      <x:c r="A804" s="46" t="s">
        <x:v>619</x:v>
      </x:c>
      <x:c r="B804" s="46" t="s">
        <x:v>373</x:v>
      </x:c>
      <x:c r="C804" s="46" t="s">
        <x:v>27</x:v>
      </x:c>
      <x:c r="D804" s="47" t="s">
        <x:v>18</x:v>
      </x:c>
      <x:c r="E804" s="48" t="s">
        <x:v>28</x:v>
      </x:c>
      <x:c r="F804" s="48" t="s">
        <x:v>28</x:v>
      </x:c>
      <x:c r="G804" s="49">
        <x:f>SUM(G805:G805)</x:f>
      </x:c>
      <x:c r="H804" s="0" t="s"/>
    </x:row>
    <x:row r="805" spans="1:8">
      <x:c r="A805" s="50" t="s">
        <x:v>383</x:v>
      </x:c>
      <x:c r="B805" s="50" t="s"/>
      <x:c r="C805" s="51" t="s"/>
      <x:c r="D805" s="51" t="n">
        <x:v>4660</x:v>
      </x:c>
      <x:c r="E805" s="51" t="s"/>
      <x:c r="F805" s="51" t="s"/>
      <x:c r="G805" s="51">
        <x:f>PRODUCT(C805:F805)</x:f>
      </x:c>
      <x:c r="H805" s="0" t="s"/>
    </x:row>
    <x:row r="807" spans="1:8" customFormat="1" ht="45" customHeight="1">
      <x:c r="A807" s="46" t="s">
        <x:v>620</x:v>
      </x:c>
      <x:c r="B807" s="46" t="s">
        <x:v>373</x:v>
      </x:c>
      <x:c r="C807" s="46" t="s">
        <x:v>29</x:v>
      </x:c>
      <x:c r="D807" s="47" t="s">
        <x:v>18</x:v>
      </x:c>
      <x:c r="E807" s="48" t="s">
        <x:v>30</x:v>
      </x:c>
      <x:c r="F807" s="48" t="s">
        <x:v>30</x:v>
      </x:c>
      <x:c r="G807" s="49">
        <x:f>SUM(G808:G808)</x:f>
      </x:c>
      <x:c r="H807" s="0" t="s"/>
    </x:row>
    <x:row r="808" spans="1:8">
      <x:c r="A808" s="50" t="s">
        <x:v>621</x:v>
      </x:c>
      <x:c r="B808" s="50" t="s"/>
      <x:c r="C808" s="51" t="s"/>
      <x:c r="D808" s="51" t="n">
        <x:v>4660</x:v>
      </x:c>
      <x:c r="E808" s="51" t="s"/>
      <x:c r="F808" s="51" t="n">
        <x:v>0.5</x:v>
      </x:c>
      <x:c r="G808" s="51">
        <x:f>PRODUCT(C808:F808)</x:f>
      </x:c>
      <x:c r="H808" s="0" t="s"/>
    </x:row>
    <x:row r="810" spans="1:8" customFormat="1" ht="45" customHeight="1">
      <x:c r="A810" s="46" t="s">
        <x:v>622</x:v>
      </x:c>
      <x:c r="B810" s="46" t="s">
        <x:v>373</x:v>
      </x:c>
      <x:c r="C810" s="46" t="s">
        <x:v>31</x:v>
      </x:c>
      <x:c r="D810" s="47" t="s">
        <x:v>25</x:v>
      </x:c>
      <x:c r="E810" s="48" t="s">
        <x:v>32</x:v>
      </x:c>
      <x:c r="F810" s="48" t="s">
        <x:v>32</x:v>
      </x:c>
      <x:c r="G810" s="49">
        <x:f>SUM(G811:G811)</x:f>
      </x:c>
      <x:c r="H810" s="0" t="s"/>
    </x:row>
    <x:row r="811" spans="1:8">
      <x:c r="A811" s="50" t="s">
        <x:v>383</x:v>
      </x:c>
      <x:c r="B811" s="50" t="s"/>
      <x:c r="C811" s="51" t="n">
        <x:v>2.4</x:v>
      </x:c>
      <x:c r="D811" s="51" t="n">
        <x:v>4660</x:v>
      </x:c>
      <x:c r="E811" s="51" t="s"/>
      <x:c r="F811" s="51" t="n">
        <x:v>0.05</x:v>
      </x:c>
      <x:c r="G811" s="51">
        <x:f>PRODUCT(C811:F811)</x:f>
      </x:c>
      <x:c r="H811" s="0" t="s"/>
    </x:row>
    <x:row r="813" spans="1:8" customFormat="1" ht="45" customHeight="1">
      <x:c r="A813" s="46" t="s">
        <x:v>623</x:v>
      </x:c>
      <x:c r="B813" s="46" t="s">
        <x:v>373</x:v>
      </x:c>
      <x:c r="C813" s="46" t="s">
        <x:v>33</x:v>
      </x:c>
      <x:c r="D813" s="47" t="s">
        <x:v>34</x:v>
      </x:c>
      <x:c r="E813" s="48" t="s">
        <x:v>35</x:v>
      </x:c>
      <x:c r="F813" s="48" t="s">
        <x:v>35</x:v>
      </x:c>
      <x:c r="G813" s="49">
        <x:f>SUM(G814:G817)</x:f>
      </x:c>
      <x:c r="H813" s="0" t="s"/>
    </x:row>
    <x:row r="814" spans="1:8">
      <x:c r="A814" s="50" t="s">
        <x:v>409</x:v>
      </x:c>
      <x:c r="B814" s="50" t="s"/>
      <x:c r="C814" s="51" t="s"/>
      <x:c r="D814" s="51" t="n">
        <x:v>5525</x:v>
      </x:c>
      <x:c r="E814" s="51" t="s"/>
      <x:c r="F814" s="51" t="n">
        <x:v>0.01</x:v>
      </x:c>
      <x:c r="G814" s="51">
        <x:f>PRODUCT(C814:F814)</x:f>
      </x:c>
      <x:c r="H814" s="0" t="s"/>
    </x:row>
    <x:row r="815" spans="1:8">
      <x:c r="A815" s="50" t="s">
        <x:v>389</x:v>
      </x:c>
      <x:c r="B815" s="50" t="s"/>
      <x:c r="C815" s="51" t="s"/>
      <x:c r="D815" s="51" t="n">
        <x:v>15043</x:v>
      </x:c>
      <x:c r="E815" s="51" t="s"/>
      <x:c r="F815" s="51" t="n">
        <x:v>0.01</x:v>
      </x:c>
      <x:c r="G815" s="51">
        <x:f>PRODUCT(C815:F815)</x:f>
      </x:c>
      <x:c r="H815" s="0" t="s"/>
    </x:row>
    <x:row r="816" spans="1:8">
      <x:c r="A816" s="50" t="s">
        <x:v>591</x:v>
      </x:c>
      <x:c r="B816" s="50" t="s"/>
      <x:c r="C816" s="51" t="s"/>
      <x:c r="D816" s="51" t="n">
        <x:v>12</x:v>
      </x:c>
      <x:c r="E816" s="51" t="n">
        <x:v>0.25</x:v>
      </x:c>
      <x:c r="F816" s="51" t="n">
        <x:v>0.3</x:v>
      </x:c>
      <x:c r="G816" s="51">
        <x:f>PRODUCT(C816:F816)</x:f>
      </x:c>
      <x:c r="H816" s="0" t="s"/>
    </x:row>
    <x:row r="817" spans="1:8">
      <x:c r="A817" s="50" t="s">
        <x:v>390</x:v>
      </x:c>
      <x:c r="B817" s="50" t="s"/>
      <x:c r="C817" s="51" t="n">
        <x:v>30</x:v>
      </x:c>
      <x:c r="D817" s="51" t="n">
        <x:v>206.58</x:v>
      </x:c>
      <x:c r="E817" s="51" t="s"/>
      <x:c r="F817" s="51" t="s"/>
      <x:c r="G817" s="51">
        <x:f>C817 * D817/100</x:f>
      </x:c>
    </x:row>
    <x:row r="819" spans="1:8" customFormat="1" ht="45" customHeight="1">
      <x:c r="A819" s="46" t="s">
        <x:v>624</x:v>
      </x:c>
      <x:c r="B819" s="46" t="s">
        <x:v>373</x:v>
      </x:c>
      <x:c r="C819" s="46" t="s">
        <x:v>36</x:v>
      </x:c>
      <x:c r="D819" s="47" t="s">
        <x:v>34</x:v>
      </x:c>
      <x:c r="E819" s="48" t="s">
        <x:v>37</x:v>
      </x:c>
      <x:c r="F819" s="48" t="s">
        <x:v>37</x:v>
      </x:c>
      <x:c r="G819" s="49">
        <x:f>SUM(G820:G823)</x:f>
      </x:c>
      <x:c r="H819" s="0" t="s"/>
    </x:row>
    <x:row r="820" spans="1:8">
      <x:c r="A820" s="50" t="s">
        <x:v>409</x:v>
      </x:c>
      <x:c r="B820" s="50" t="s"/>
      <x:c r="C820" s="51" t="s"/>
      <x:c r="D820" s="51" t="n">
        <x:v>5525</x:v>
      </x:c>
      <x:c r="E820" s="51" t="s"/>
      <x:c r="F820" s="51" t="n">
        <x:v>0.01</x:v>
      </x:c>
      <x:c r="G820" s="51">
        <x:f>PRODUCT(C820:F820)</x:f>
      </x:c>
      <x:c r="H820" s="0" t="s"/>
    </x:row>
    <x:row r="821" spans="1:8">
      <x:c r="A821" s="50" t="s">
        <x:v>389</x:v>
      </x:c>
      <x:c r="B821" s="50" t="s"/>
      <x:c r="C821" s="51" t="s"/>
      <x:c r="D821" s="51" t="n">
        <x:v>15043</x:v>
      </x:c>
      <x:c r="E821" s="51" t="s"/>
      <x:c r="F821" s="51" t="n">
        <x:v>0.01</x:v>
      </x:c>
      <x:c r="G821" s="51">
        <x:f>PRODUCT(C821:F821)</x:f>
      </x:c>
      <x:c r="H821" s="0" t="s"/>
    </x:row>
    <x:row r="822" spans="1:8">
      <x:c r="A822" s="50" t="s">
        <x:v>591</x:v>
      </x:c>
      <x:c r="B822" s="50" t="s"/>
      <x:c r="C822" s="51" t="s"/>
      <x:c r="D822" s="51" t="n">
        <x:v>12</x:v>
      </x:c>
      <x:c r="E822" s="51" t="n">
        <x:v>0.25</x:v>
      </x:c>
      <x:c r="F822" s="51" t="n">
        <x:v>0.3</x:v>
      </x:c>
      <x:c r="G822" s="51">
        <x:f>PRODUCT(C822:F822)</x:f>
      </x:c>
      <x:c r="H822" s="0" t="s"/>
    </x:row>
    <x:row r="823" spans="1:8">
      <x:c r="A823" s="50" t="s">
        <x:v>390</x:v>
      </x:c>
      <x:c r="B823" s="50" t="s"/>
      <x:c r="C823" s="51" t="n">
        <x:v>30</x:v>
      </x:c>
      <x:c r="D823" s="51" t="n">
        <x:v>206.58</x:v>
      </x:c>
      <x:c r="E823" s="51" t="s"/>
      <x:c r="F823" s="51" t="s"/>
      <x:c r="G823" s="51">
        <x:f>C823 * D823/100</x:f>
      </x:c>
    </x:row>
    <x:row r="825" spans="1:8" customFormat="1" ht="45" customHeight="1">
      <x:c r="A825" s="46" t="s">
        <x:v>625</x:v>
      </x:c>
      <x:c r="B825" s="46" t="s">
        <x:v>373</x:v>
      </x:c>
      <x:c r="C825" s="46" t="s">
        <x:v>59</x:v>
      </x:c>
      <x:c r="D825" s="47" t="s">
        <x:v>13</x:v>
      </x:c>
      <x:c r="E825" s="48" t="s">
        <x:v>60</x:v>
      </x:c>
      <x:c r="F825" s="48" t="s">
        <x:v>60</x:v>
      </x:c>
      <x:c r="G825" s="49">
        <x:f>SUM(G826:G826)</x:f>
      </x:c>
      <x:c r="H825" s="0" t="s"/>
    </x:row>
    <x:row r="826" spans="1:8">
      <x:c r="A826" s="50" t="s"/>
      <x:c r="B826" s="50" t="s"/>
      <x:c r="C826" s="51" t="n">
        <x:v>0.5</x:v>
      </x:c>
      <x:c r="D826" s="51" t="s"/>
      <x:c r="E826" s="51" t="s"/>
      <x:c r="F826" s="51" t="s"/>
      <x:c r="G826" s="51">
        <x:f>PRODUCT(C826:F826)</x:f>
      </x:c>
      <x:c r="H826" s="0" t="s"/>
    </x:row>
    <x:row r="828" spans="1:8" customFormat="1" ht="45" customHeight="1">
      <x:c r="A828" s="46" t="s">
        <x:v>626</x:v>
      </x:c>
      <x:c r="B828" s="46" t="s">
        <x:v>373</x:v>
      </x:c>
      <x:c r="C828" s="46" t="s">
        <x:v>38</x:v>
      </x:c>
      <x:c r="D828" s="47" t="s">
        <x:v>39</x:v>
      </x:c>
      <x:c r="E828" s="48" t="s">
        <x:v>40</x:v>
      </x:c>
      <x:c r="F828" s="48" t="s">
        <x:v>40</x:v>
      </x:c>
      <x:c r="G828" s="49">
        <x:f>SUM(G829:G829)</x:f>
      </x:c>
      <x:c r="H828" s="0" t="s"/>
    </x:row>
    <x:row r="829" spans="1:8">
      <x:c r="A829" s="50" t="s"/>
      <x:c r="B829" s="50" t="s"/>
      <x:c r="C829" s="51" t="n">
        <x:v>1</x:v>
      </x:c>
      <x:c r="D829" s="51" t="s"/>
      <x:c r="E829" s="51" t="s"/>
      <x:c r="F829" s="51" t="s"/>
      <x:c r="G829" s="51">
        <x:f>PRODUCT(C829:F829)</x:f>
      </x:c>
      <x:c r="H829" s="0" t="s"/>
    </x:row>
    <x:row r="831" spans="1:8" customFormat="1" ht="45" customHeight="1">
      <x:c r="A831" s="46" t="s">
        <x:v>627</x:v>
      </x:c>
      <x:c r="B831" s="46" t="s">
        <x:v>373</x:v>
      </x:c>
      <x:c r="C831" s="46" t="s">
        <x:v>41</x:v>
      </x:c>
      <x:c r="D831" s="47" t="s">
        <x:v>39</x:v>
      </x:c>
      <x:c r="E831" s="48" t="s">
        <x:v>42</x:v>
      </x:c>
      <x:c r="F831" s="48" t="s">
        <x:v>42</x:v>
      </x:c>
      <x:c r="G831" s="49">
        <x:f>SUM(G832:G832)</x:f>
      </x:c>
      <x:c r="H831" s="0" t="s"/>
    </x:row>
    <x:row r="832" spans="1:8">
      <x:c r="A832" s="50" t="s"/>
      <x:c r="B832" s="50" t="s"/>
      <x:c r="C832" s="51" t="n">
        <x:v>0.4</x:v>
      </x:c>
      <x:c r="D832" s="51" t="s"/>
      <x:c r="E832" s="51" t="s"/>
      <x:c r="F832" s="51" t="s"/>
      <x:c r="G832" s="51">
        <x:f>PRODUCT(C832:F832)</x:f>
      </x:c>
      <x:c r="H832" s="0" t="s"/>
    </x:row>
    <x:row r="834" spans="1:8" customFormat="1" ht="45" customHeight="1">
      <x:c r="A834" s="46" t="s">
        <x:v>628</x:v>
      </x:c>
      <x:c r="B834" s="46" t="s">
        <x:v>373</x:v>
      </x:c>
      <x:c r="C834" s="46" t="s">
        <x:v>43</x:v>
      </x:c>
      <x:c r="D834" s="47" t="s">
        <x:v>39</x:v>
      </x:c>
      <x:c r="E834" s="48" t="s">
        <x:v>44</x:v>
      </x:c>
      <x:c r="F834" s="48" t="s">
        <x:v>44</x:v>
      </x:c>
      <x:c r="G834" s="49">
        <x:f>SUM(G835:G835)</x:f>
      </x:c>
      <x:c r="H834" s="0" t="s"/>
    </x:row>
    <x:row r="835" spans="1:8">
      <x:c r="A835" s="50" t="s"/>
      <x:c r="B835" s="50" t="s"/>
      <x:c r="C835" s="51" t="n">
        <x:v>1</x:v>
      </x:c>
      <x:c r="D835" s="51" t="s"/>
      <x:c r="E835" s="51" t="s"/>
      <x:c r="F835" s="51" t="s"/>
      <x:c r="G835" s="51">
        <x:f>PRODUCT(C835:F835)</x:f>
      </x:c>
      <x:c r="H835" s="0" t="s"/>
    </x:row>
  </x:sheetData>
  <x:sheetProtection sheet="1"/>
  <x:mergeCells count="222">
    <x:mergeCell ref="E1:H1"/>
    <x:mergeCell ref="E2:H2"/>
    <x:mergeCell ref="E3:H3"/>
    <x:mergeCell ref="E4:H4"/>
    <x:mergeCell ref="C6:G6"/>
    <x:mergeCell ref="E13:F13"/>
    <x:mergeCell ref="E16:F16"/>
    <x:mergeCell ref="E19:F19"/>
    <x:mergeCell ref="E22:F22"/>
    <x:mergeCell ref="E25:F25"/>
    <x:mergeCell ref="E28:F28"/>
    <x:mergeCell ref="E31:F31"/>
    <x:mergeCell ref="E34:F34"/>
    <x:mergeCell ref="E37:F37"/>
    <x:mergeCell ref="E40:F40"/>
    <x:mergeCell ref="E45:F45"/>
    <x:mergeCell ref="E50:F50"/>
    <x:mergeCell ref="E53:F53"/>
    <x:mergeCell ref="E56:F56"/>
    <x:mergeCell ref="E62:F62"/>
    <x:mergeCell ref="E65:F65"/>
    <x:mergeCell ref="E68:F68"/>
    <x:mergeCell ref="E73:F73"/>
    <x:mergeCell ref="E77:F77"/>
    <x:mergeCell ref="E81:F81"/>
    <x:mergeCell ref="E85:F85"/>
    <x:mergeCell ref="E88:F88"/>
    <x:mergeCell ref="E91:F91"/>
    <x:mergeCell ref="E94:F94"/>
    <x:mergeCell ref="E97:F97"/>
    <x:mergeCell ref="E102:F102"/>
    <x:mergeCell ref="E107:F107"/>
    <x:mergeCell ref="E110:F110"/>
    <x:mergeCell ref="E113:F113"/>
    <x:mergeCell ref="E116:F116"/>
    <x:mergeCell ref="E119:F119"/>
    <x:mergeCell ref="E125:F125"/>
    <x:mergeCell ref="E128:F128"/>
    <x:mergeCell ref="E131:F131"/>
    <x:mergeCell ref="E134:F134"/>
    <x:mergeCell ref="E137:F137"/>
    <x:mergeCell ref="E140:F140"/>
    <x:mergeCell ref="E143:F143"/>
    <x:mergeCell ref="E146:F146"/>
    <x:mergeCell ref="E151:F151"/>
    <x:mergeCell ref="E156:F156"/>
    <x:mergeCell ref="E159:F159"/>
    <x:mergeCell ref="E162:F162"/>
    <x:mergeCell ref="E168:F168"/>
    <x:mergeCell ref="E171:F171"/>
    <x:mergeCell ref="E174:F174"/>
    <x:mergeCell ref="E178:F178"/>
    <x:mergeCell ref="E181:F181"/>
    <x:mergeCell ref="E184:F184"/>
    <x:mergeCell ref="E187:F187"/>
    <x:mergeCell ref="E190:F190"/>
    <x:mergeCell ref="E193:F193"/>
    <x:mergeCell ref="E196:F196"/>
    <x:mergeCell ref="E199:F199"/>
    <x:mergeCell ref="E204:F204"/>
    <x:mergeCell ref="E209:F209"/>
    <x:mergeCell ref="E212:F212"/>
    <x:mergeCell ref="E215:F215"/>
    <x:mergeCell ref="E218:F218"/>
    <x:mergeCell ref="E221:F221"/>
    <x:mergeCell ref="E224:F224"/>
    <x:mergeCell ref="E230:F230"/>
    <x:mergeCell ref="E233:F233"/>
    <x:mergeCell ref="E236:F236"/>
    <x:mergeCell ref="E239:F239"/>
    <x:mergeCell ref="E242:F242"/>
    <x:mergeCell ref="E250:F250"/>
    <x:mergeCell ref="E258:F258"/>
    <x:mergeCell ref="E266:F266"/>
    <x:mergeCell ref="E269:F269"/>
    <x:mergeCell ref="E272:F272"/>
    <x:mergeCell ref="E275:F275"/>
    <x:mergeCell ref="E280:F280"/>
    <x:mergeCell ref="E285:F285"/>
    <x:mergeCell ref="E288:F288"/>
    <x:mergeCell ref="E291:F291"/>
    <x:mergeCell ref="E297:F297"/>
    <x:mergeCell ref="E300:F300"/>
    <x:mergeCell ref="E303:F303"/>
    <x:mergeCell ref="E306:F306"/>
    <x:mergeCell ref="E309:F309"/>
    <x:mergeCell ref="E313:F313"/>
    <x:mergeCell ref="E317:F317"/>
    <x:mergeCell ref="E321:F321"/>
    <x:mergeCell ref="E324:F324"/>
    <x:mergeCell ref="E327:F327"/>
    <x:mergeCell ref="E330:F330"/>
    <x:mergeCell ref="E333:F333"/>
    <x:mergeCell ref="E338:F338"/>
    <x:mergeCell ref="E343:F343"/>
    <x:mergeCell ref="E346:F346"/>
    <x:mergeCell ref="E349:F349"/>
    <x:mergeCell ref="E352:F352"/>
    <x:mergeCell ref="E358:F358"/>
    <x:mergeCell ref="E361:F361"/>
    <x:mergeCell ref="E364:F364"/>
    <x:mergeCell ref="E367:F367"/>
    <x:mergeCell ref="E371:F371"/>
    <x:mergeCell ref="E375:F375"/>
    <x:mergeCell ref="E380:F380"/>
    <x:mergeCell ref="E385:F385"/>
    <x:mergeCell ref="E388:F388"/>
    <x:mergeCell ref="E391:F391"/>
    <x:mergeCell ref="E395:F395"/>
    <x:mergeCell ref="E401:F401"/>
    <x:mergeCell ref="E409:F409"/>
    <x:mergeCell ref="E412:F412"/>
    <x:mergeCell ref="E415:F415"/>
    <x:mergeCell ref="E418:F418"/>
    <x:mergeCell ref="E421:F421"/>
    <x:mergeCell ref="E425:F425"/>
    <x:mergeCell ref="E429:F429"/>
    <x:mergeCell ref="E432:F432"/>
    <x:mergeCell ref="E435:F435"/>
    <x:mergeCell ref="E438:F438"/>
    <x:mergeCell ref="E441:F441"/>
    <x:mergeCell ref="E447:F447"/>
    <x:mergeCell ref="E450:F450"/>
    <x:mergeCell ref="E453:F453"/>
    <x:mergeCell ref="E456:F456"/>
    <x:mergeCell ref="E459:F459"/>
    <x:mergeCell ref="E462:F462"/>
    <x:mergeCell ref="E465:F465"/>
    <x:mergeCell ref="E468:F468"/>
    <x:mergeCell ref="E471:F471"/>
    <x:mergeCell ref="E476:F476"/>
    <x:mergeCell ref="E481:F481"/>
    <x:mergeCell ref="E484:F484"/>
    <x:mergeCell ref="E490:F490"/>
    <x:mergeCell ref="E493:F493"/>
    <x:mergeCell ref="E496:F496"/>
    <x:mergeCell ref="E501:F501"/>
    <x:mergeCell ref="E506:F506"/>
    <x:mergeCell ref="E511:F511"/>
    <x:mergeCell ref="E514:F514"/>
    <x:mergeCell ref="E517:F517"/>
    <x:mergeCell ref="E522:F522"/>
    <x:mergeCell ref="E527:F527"/>
    <x:mergeCell ref="E530:F530"/>
    <x:mergeCell ref="E536:F536"/>
    <x:mergeCell ref="E539:F539"/>
    <x:mergeCell ref="E542:F542"/>
    <x:mergeCell ref="E545:F545"/>
    <x:mergeCell ref="E548:F548"/>
    <x:mergeCell ref="E551:F551"/>
    <x:mergeCell ref="E554:F554"/>
    <x:mergeCell ref="E557:F557"/>
    <x:mergeCell ref="E560:F560"/>
    <x:mergeCell ref="E563:F563"/>
    <x:mergeCell ref="E566:F566"/>
    <x:mergeCell ref="E569:F569"/>
    <x:mergeCell ref="E572:F572"/>
    <x:mergeCell ref="E577:F577"/>
    <x:mergeCell ref="E582:F582"/>
    <x:mergeCell ref="E585:F585"/>
    <x:mergeCell ref="E588:F588"/>
    <x:mergeCell ref="E591:F591"/>
    <x:mergeCell ref="E594:F594"/>
    <x:mergeCell ref="E597:F597"/>
    <x:mergeCell ref="E603:F603"/>
    <x:mergeCell ref="E606:F606"/>
    <x:mergeCell ref="E609:F609"/>
    <x:mergeCell ref="E612:F612"/>
    <x:mergeCell ref="E615:F615"/>
    <x:mergeCell ref="E618:F618"/>
    <x:mergeCell ref="E621:F621"/>
    <x:mergeCell ref="E624:F624"/>
    <x:mergeCell ref="E629:F629"/>
    <x:mergeCell ref="E634:F634"/>
    <x:mergeCell ref="E637:F637"/>
    <x:mergeCell ref="E644:F644"/>
    <x:mergeCell ref="E647:F647"/>
    <x:mergeCell ref="E650:F650"/>
    <x:mergeCell ref="E653:F653"/>
    <x:mergeCell ref="E657:F657"/>
    <x:mergeCell ref="E660:F660"/>
    <x:mergeCell ref="E663:F663"/>
    <x:mergeCell ref="E667:F667"/>
    <x:mergeCell ref="E671:F671"/>
    <x:mergeCell ref="E674:F674"/>
    <x:mergeCell ref="E677:F677"/>
    <x:mergeCell ref="E680:F680"/>
    <x:mergeCell ref="E686:F686"/>
    <x:mergeCell ref="E692:F692"/>
    <x:mergeCell ref="E695:F695"/>
    <x:mergeCell ref="E698:F698"/>
    <x:mergeCell ref="E705:F705"/>
    <x:mergeCell ref="E708:F708"/>
    <x:mergeCell ref="E711:F711"/>
    <x:mergeCell ref="E714:F714"/>
    <x:mergeCell ref="E720:F720"/>
    <x:mergeCell ref="E726:F726"/>
    <x:mergeCell ref="E732:F732"/>
    <x:mergeCell ref="E735:F735"/>
    <x:mergeCell ref="E738:F738"/>
    <x:mergeCell ref="E741:F741"/>
    <x:mergeCell ref="E746:F746"/>
    <x:mergeCell ref="E751:F751"/>
    <x:mergeCell ref="E754:F754"/>
    <x:mergeCell ref="E757:F757"/>
    <x:mergeCell ref="E764:F764"/>
    <x:mergeCell ref="E768:F768"/>
    <x:mergeCell ref="E771:F771"/>
    <x:mergeCell ref="E774:F774"/>
    <x:mergeCell ref="E782:F782"/>
    <x:mergeCell ref="E785:F785"/>
    <x:mergeCell ref="E788:F788"/>
    <x:mergeCell ref="E796:F796"/>
    <x:mergeCell ref="E804:F804"/>
    <x:mergeCell ref="E807:F807"/>
    <x:mergeCell ref="E810:F810"/>
    <x:mergeCell ref="E813:F813"/>
    <x:mergeCell ref="E819:F819"/>
    <x:mergeCell ref="E825:F825"/>
    <x:mergeCell ref="E828:F828"/>
    <x:mergeCell ref="E831:F831"/>
    <x:mergeCell ref="E834:F83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T-PRES</vt:lpstr>
      <vt:lpstr>T-APU</vt:lpstr>
      <vt:lpstr>T-SMP</vt:lpstr>
      <vt:lpstr>T-DIM</vt:lpstr>
      <vt:lpstr>T-PRES!Print_Area</vt:lpstr>
      <vt:lpstr>T-PRES!Print_Titles</vt:lpstr>
      <vt:lpstr>T-APU!Print_Area</vt:lpstr>
      <vt:lpstr>T-APU!Print_Titles</vt:lpstr>
      <vt:lpstr>T-SMP!Print_Area</vt:lpstr>
      <vt:lpstr>T-SMP!Print_Titles</vt:lpstr>
      <vt:lpstr>T-DIM!Print_Area</vt:lpstr>
      <vt:lpstr>T-DIM!Print_Titles</vt:lpstr>
    </vt:vector>
  </ap:TitlesOfParts>
</ap:Properties>
</file>