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0" yWindow="735" windowWidth="24720" windowHeight="14565" tabRatio="600" firstSheet="0" activeTab="0" autoFilterDateGrouping="1"/>
  </bookViews>
  <sheets>
    <sheet xmlns:r="http://schemas.openxmlformats.org/officeDocument/2006/relationships" name="Càlcul Pressupost" sheetId="1" state="visible" r:id="rId1"/>
  </sheets>
  <definedNames>
    <definedName name="_xlnm.Print_Area" localSheetId="0">'Càlcul Pressupost'!$A$1:$E$19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_-* #,##0.00\ &quot;€&quot;_-;\-* #,##0.00\ &quot;€&quot;_-;_-* &quot;-&quot;??\ &quot;€&quot;_-;_-@_-"/>
    <numFmt numFmtId="165" formatCode="_-* #,##0.000\ &quot;€&quot;_-;\-* #,##0.000\ &quot;€&quot;_-;_-* &quot;-&quot;??\ &quot;€&quot;_-;_-@_-"/>
    <numFmt numFmtId="166" formatCode="0.00000 &quot;€&quot;"/>
    <numFmt numFmtId="167" formatCode="#,##0.00 &quot;€&quot;"/>
  </numFmts>
  <fonts count="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color theme="1"/>
      <sz val="12"/>
    </font>
    <font>
      <name val="Arial"/>
      <family val="2"/>
      <color theme="1"/>
      <sz val="12"/>
    </font>
    <font>
      <name val="Aptos"/>
      <b val="1"/>
      <color rgb="000000FF"/>
      <sz val="11"/>
    </font>
    <font>
      <name val="Aptos"/>
      <color rgb="00263B56"/>
      <sz val="10"/>
    </font>
    <font>
      <name val="Aptos"/>
      <b val="1"/>
      <color rgb="00FFFFFF"/>
      <sz val="10"/>
    </font>
    <font>
      <name val="Aptos"/>
      <b val="1"/>
      <color rgb="00103A66"/>
      <sz val="11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00DDEEFF"/>
      </patternFill>
    </fill>
    <fill>
      <patternFill patternType="solid">
        <fgColor rgb="001E3B5E"/>
      </patternFill>
    </fill>
    <fill>
      <patternFill patternType="solid">
        <fgColor rgb="00E8EFF7"/>
      </patternFill>
    </fill>
    <fill>
      <patternFill patternType="solid">
        <fgColor rgb="00D2E2F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medium">
        <color rgb="0080A3CC"/>
      </bottom>
    </border>
  </borders>
  <cellStyleXfs count="2">
    <xf numFmtId="0" fontId="1" fillId="0" borderId="0"/>
    <xf numFmtId="44" fontId="1" fillId="0" borderId="0"/>
  </cellStyleXfs>
  <cellXfs count="25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wrapText="1"/>
    </xf>
    <xf numFmtId="0" fontId="3" fillId="0" borderId="1" pivotButton="0" quotePrefix="0" xfId="0"/>
    <xf numFmtId="164" fontId="3" fillId="0" borderId="1" pivotButton="0" quotePrefix="0" xfId="1"/>
    <xf numFmtId="164" fontId="3" fillId="0" borderId="1" pivotButton="0" quotePrefix="0" xfId="0"/>
    <xf numFmtId="3" fontId="3" fillId="0" borderId="1" pivotButton="0" quotePrefix="0" xfId="0"/>
    <xf numFmtId="165" fontId="3" fillId="0" borderId="1" pivotButton="0" quotePrefix="0" xfId="1"/>
    <xf numFmtId="0" fontId="3" fillId="0" borderId="0" pivotButton="0" quotePrefix="0" xfId="0"/>
    <xf numFmtId="164" fontId="3" fillId="0" borderId="0" pivotButton="0" quotePrefix="0" xfId="0"/>
    <xf numFmtId="165" fontId="3" fillId="2" borderId="1" pivotButton="0" quotePrefix="0" xfId="1"/>
    <xf numFmtId="164" fontId="3" fillId="2" borderId="1" pivotButton="0" quotePrefix="0" xfId="1"/>
    <xf numFmtId="0" fontId="6" fillId="4" borderId="2" applyAlignment="1" pivotButton="0" quotePrefix="0" xfId="0">
      <alignment horizontal="center" vertical="center" wrapText="1"/>
    </xf>
    <xf numFmtId="166" fontId="3" fillId="0" borderId="1" pivotButton="0" quotePrefix="0" xfId="1"/>
    <xf numFmtId="166" fontId="4" fillId="3" borderId="1" applyAlignment="1" pivotButton="0" quotePrefix="0" xfId="1">
      <alignment horizontal="right" vertical="center"/>
    </xf>
    <xf numFmtId="167" fontId="3" fillId="0" borderId="1" pivotButton="0" quotePrefix="0" xfId="0"/>
    <xf numFmtId="167" fontId="3" fillId="0" borderId="1" pivotButton="0" quotePrefix="0" xfId="1"/>
    <xf numFmtId="167" fontId="4" fillId="3" borderId="1" applyAlignment="1" pivotButton="0" quotePrefix="0" xfId="1">
      <alignment horizontal="right" vertical="center"/>
    </xf>
    <xf numFmtId="0" fontId="7" fillId="5" borderId="0" applyAlignment="1" pivotButton="0" quotePrefix="0" xfId="0">
      <alignment vertical="center" wrapText="1"/>
    </xf>
    <xf numFmtId="167" fontId="7" fillId="5" borderId="0" applyAlignment="1" pivotButton="0" quotePrefix="0" xfId="0">
      <alignment vertical="center" wrapText="1"/>
    </xf>
    <xf numFmtId="0" fontId="7" fillId="6" borderId="0" applyAlignment="1" pivotButton="0" quotePrefix="0" xfId="0">
      <alignment vertical="center" wrapText="1"/>
    </xf>
    <xf numFmtId="167" fontId="7" fillId="6" borderId="0" applyAlignment="1" pivotButton="0" quotePrefix="0" xfId="0">
      <alignment vertical="center" wrapText="1"/>
    </xf>
    <xf numFmtId="0" fontId="7" fillId="5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5" fillId="0" borderId="0" applyAlignment="1" pivotButton="0" quotePrefix="0" xfId="0">
      <alignment vertical="center" wrapText="1"/>
    </xf>
  </cellXfs>
  <cellStyles count="2">
    <cellStyle name="Normal" xfId="0" builtinId="0"/>
    <cellStyle name="Moneda" xfId="1" builtinId="4"/>
  </cellStyles>
  <dxfs count="1">
    <dxf>
      <fill>
        <patternFill patternType="solid">
          <fgColor rgb="00FFCDD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tabSelected="1" workbookViewId="0">
      <pane xSplit="3" ySplit="1" topLeftCell="D2" activePane="bottomRight" state="frozen"/>
      <selection pane="topRight"/>
      <selection pane="bottomLeft"/>
      <selection pane="bottomRight" activeCell="E16" sqref="E16"/>
    </sheetView>
  </sheetViews>
  <sheetFormatPr baseColWidth="10" defaultColWidth="9.140625" defaultRowHeight="15"/>
  <cols>
    <col width="51" customWidth="1" min="1" max="1"/>
    <col width="21" customWidth="1" min="2" max="2"/>
    <col width="19" bestFit="1" customWidth="1" min="3" max="3"/>
    <col width="26" customWidth="1" min="4" max="4"/>
    <col width="27" bestFit="1" customWidth="1" min="5" max="5"/>
  </cols>
  <sheetData>
    <row r="1" ht="35" customHeight="1">
      <c r="A1" s="12" t="inlineStr">
        <is>
          <t>CONCEPTE</t>
        </is>
      </c>
      <c r="B1" s="12" t="inlineStr">
        <is>
          <t>UNITATS ANUALS / EQUIPS</t>
        </is>
      </c>
      <c r="C1" s="12" t="inlineStr">
        <is>
          <t>PREU MÀXIM CAT (€)</t>
        </is>
      </c>
      <c r="D1" s="12" t="inlineStr">
        <is>
          <t>PREU OFERT SENSE IVA (€)</t>
        </is>
      </c>
      <c r="E1" s="12" t="inlineStr">
        <is>
          <t>TOTAL ANUAL ESTIMAT (€)</t>
        </is>
      </c>
    </row>
    <row r="2" ht="25" customHeight="1">
      <c r="A2" s="2" t="inlineStr">
        <is>
          <t>Còpia en B/N</t>
        </is>
      </c>
      <c r="B2" s="6" t="n">
        <v>55000</v>
      </c>
      <c r="C2" s="13" t="n">
        <v>0.007</v>
      </c>
      <c r="D2" s="14" t="n"/>
      <c r="E2" s="15">
        <f>IF(D2="","",B2*D2)</f>
        <v/>
      </c>
    </row>
    <row r="3" ht="25" customHeight="1">
      <c r="A3" s="2" t="inlineStr">
        <is>
          <t>Còpia en color</t>
        </is>
      </c>
      <c r="B3" s="6" t="n">
        <v>144000</v>
      </c>
      <c r="C3" s="13" t="n">
        <v>0.05</v>
      </c>
      <c r="D3" s="14" t="n"/>
      <c r="E3" s="15">
        <f>IF(D3="","",B3*D3)</f>
        <v/>
      </c>
    </row>
    <row r="4" ht="25" customHeight="1">
      <c r="A4" s="2" t="inlineStr">
        <is>
          <t>Tipus 1 - Impressora BN</t>
        </is>
      </c>
      <c r="B4" s="3" t="n">
        <v>8</v>
      </c>
      <c r="C4" s="16" t="n">
        <v>18</v>
      </c>
      <c r="D4" s="17" t="n"/>
      <c r="E4" s="15">
        <f>IF(D4="","",B4*D4*12)</f>
        <v/>
      </c>
    </row>
    <row r="5" ht="25" customHeight="1">
      <c r="A5" s="2" t="inlineStr">
        <is>
          <t>Tipus 2 - Multifuncional A4 color</t>
        </is>
      </c>
      <c r="B5" s="3" t="n">
        <v>9</v>
      </c>
      <c r="C5" s="16" t="n">
        <v>54</v>
      </c>
      <c r="D5" s="17" t="n"/>
      <c r="E5" s="15">
        <f>IF(D5="","",B5*D5*12)</f>
        <v/>
      </c>
    </row>
    <row r="6" ht="25" customHeight="1">
      <c r="A6" s="2" t="inlineStr">
        <is>
          <t>Tipus 3 - Multifuncional A3 color</t>
        </is>
      </c>
      <c r="B6" s="3" t="n">
        <v>6</v>
      </c>
      <c r="C6" s="16" t="n">
        <v>72</v>
      </c>
      <c r="D6" s="17" t="n"/>
      <c r="E6" s="15">
        <f>IF(D6="","",B6*D6*12)</f>
        <v/>
      </c>
    </row>
    <row r="7" ht="25" customHeight="1">
      <c r="A7" s="2" t="inlineStr">
        <is>
          <t>Tipus 4 - Multifuncional A3 color Departamental</t>
        </is>
      </c>
      <c r="B7" s="3" t="n">
        <v>1</v>
      </c>
      <c r="C7" s="16" t="n">
        <v>140</v>
      </c>
      <c r="D7" s="17" t="n"/>
      <c r="E7" s="15">
        <f>IF(D7="","",B7*D7*12)</f>
        <v/>
      </c>
    </row>
    <row r="8" ht="30" customHeight="1">
      <c r="A8" s="18" t="inlineStr">
        <is>
          <t>TOTAL ANUAL ESTIMAT (SENSE IVA)</t>
        </is>
      </c>
      <c r="B8" s="18" t="n"/>
      <c r="C8" s="18" t="n"/>
      <c r="D8" s="18" t="n"/>
      <c r="E8" s="19">
        <f>IF(COUNT(D2:D7)&lt;6,"",SUM(E2:E7))</f>
        <v/>
      </c>
    </row>
    <row r="9" ht="30" customHeight="1">
      <c r="A9" s="20" t="inlineStr">
        <is>
          <t>OFERTA ECONÒMICA ESTIMADA 60 MESOS (SENSE IVA)</t>
        </is>
      </c>
      <c r="B9" s="20" t="n"/>
      <c r="C9" s="20" t="n"/>
      <c r="D9" s="20" t="n"/>
      <c r="E9" s="21">
        <f>IF(E8="","",E8*5)</f>
        <v/>
      </c>
    </row>
    <row r="10" ht="30" customHeight="1">
      <c r="A10" s="18" t="inlineStr">
        <is>
          <t>COMPROVACIÓ DE LÍMITS UNITARIS I TOTAL</t>
        </is>
      </c>
      <c r="B10" s="18" t="n"/>
      <c r="C10" s="18" t="n"/>
      <c r="D10" s="18" t="n"/>
      <c r="E10" s="22">
        <f>IF(COUNT(D2:D7)&lt;6,"PENDENT",IF(OR(D2&gt;C2,D3&gt;C3,D4&gt;C4,D5&gt;C5,D6&gt;C6,D7&gt;C7,D2&lt;0,D3&lt;0,D4&lt;0,D5&lt;0,D6&lt;0,D7&lt;0,E9&gt;110045),"FORA DE LÍMITS","DINS ELS LÍMITS"))</f>
        <v/>
      </c>
    </row>
    <row r="12" ht="27" customHeight="1">
      <c r="A12" s="23" t="inlineStr">
        <is>
          <t>INSTRUCCIONS PER ALS LICITADORS</t>
        </is>
      </c>
    </row>
    <row r="13" ht="25" customHeight="1">
      <c r="A13" s="24" t="inlineStr">
        <is>
          <t>• Només empleneu les sis cel·les blaves D2:D7. Els preus s’expressen sense IVA i no poden superar els màxims de C2:C7.</t>
        </is>
      </c>
    </row>
    <row r="14" ht="25" customHeight="1">
      <c r="A14" s="24" t="inlineStr">
        <is>
          <t>• D2 i D3: preu unitari per còpia B/N i color, respectivament, únic per a tots els equips.</t>
        </is>
      </c>
    </row>
    <row r="15" ht="25" customHeight="1">
      <c r="A15" s="24" t="inlineStr">
        <is>
          <t>• D4 a D7: quota mensual per equip de les quatre tipologies, amb 8, 9, 6 i 1 unitats inicials.</t>
        </is>
      </c>
    </row>
    <row r="16" ht="25" customHeight="1">
      <c r="A16" s="24" t="inlineStr">
        <is>
          <t>• E8 és el total anual estimat; E9 és el total estimat de 60 mesos per a la comparació d’ofertes.</t>
        </is>
      </c>
    </row>
    <row r="17" ht="25" customHeight="1">
      <c r="A17" s="24" t="inlineStr">
        <is>
          <t>• Els volums de còpies són estimatius i no constitueixen un compromís mínim de consum.</t>
        </is>
      </c>
    </row>
    <row r="18" ht="30" customHeight="1">
      <c r="A18" s="24" t="inlineStr">
        <is>
          <t>• Aquest full és part integrant de l’Annex 4a i té la mateixa validesa vinculant que el PCAP. S’adjunta com a ajuda de càlcul; no modifica les condicions de licitació.</t>
        </is>
      </c>
    </row>
    <row r="19" ht="30" customHeight="1">
      <c r="A19" s="24" t="inlineStr">
        <is>
          <t>• Cal adjuntar el fitxer .xlsx emplenat i una còpia en PDF signada electrònicament al Sobre 2; en discrepàncies aritmètiques, prevalen els sis preus unitaris signats.</t>
        </is>
      </c>
    </row>
  </sheetData>
  <mergeCells count="11">
    <mergeCell ref="A9:D9"/>
    <mergeCell ref="A12:E12"/>
    <mergeCell ref="A8:D8"/>
    <mergeCell ref="A16:E16"/>
    <mergeCell ref="A15:E15"/>
    <mergeCell ref="A19:E19"/>
    <mergeCell ref="A13:E13"/>
    <mergeCell ref="A14:E14"/>
    <mergeCell ref="A10:D10"/>
    <mergeCell ref="A17:E17"/>
    <mergeCell ref="A18:E18"/>
  </mergeCells>
  <conditionalFormatting sqref="D2">
    <cfRule type="cellIs" priority="1" operator="greaterThan" dxfId="0">
      <formula>C2</formula>
    </cfRule>
  </conditionalFormatting>
  <conditionalFormatting sqref="D3">
    <cfRule type="cellIs" priority="2" operator="greaterThan" dxfId="0">
      <formula>C3</formula>
    </cfRule>
  </conditionalFormatting>
  <conditionalFormatting sqref="D4">
    <cfRule type="cellIs" priority="3" operator="greaterThan" dxfId="0">
      <formula>C4</formula>
    </cfRule>
  </conditionalFormatting>
  <conditionalFormatting sqref="D5">
    <cfRule type="cellIs" priority="4" operator="greaterThan" dxfId="0">
      <formula>C5</formula>
    </cfRule>
  </conditionalFormatting>
  <conditionalFormatting sqref="D6">
    <cfRule type="cellIs" priority="5" operator="greaterThan" dxfId="0">
      <formula>C6</formula>
    </cfRule>
  </conditionalFormatting>
  <conditionalFormatting sqref="D7">
    <cfRule type="cellIs" priority="6" operator="greaterThan" dxfId="0">
      <formula>C7</formula>
    </cfRule>
  </conditionalFormatting>
  <dataValidations count="6">
    <dataValidation sqref="D2" showDropDown="0" showInputMessage="0" showErrorMessage="1" allowBlank="1" errorTitle="Preu fora dels límits" error="El preu unitari no pot ser negatiu ni superar el preu màxim de la columna C." type="custom" errorStyle="stop">
      <formula1>=AND(ISNUMBER(D2),D2&gt;=0,D2&lt;=C2)</formula1>
    </dataValidation>
    <dataValidation sqref="D3" showDropDown="0" showInputMessage="0" showErrorMessage="1" allowBlank="1" errorTitle="Preu fora dels límits" error="El preu unitari no pot ser negatiu ni superar el preu màxim de la columna C." type="custom" errorStyle="stop">
      <formula1>=AND(ISNUMBER(D3),D3&gt;=0,D3&lt;=C3)</formula1>
    </dataValidation>
    <dataValidation sqref="D4" showDropDown="0" showInputMessage="0" showErrorMessage="1" allowBlank="1" errorTitle="Preu fora dels límits" error="El preu unitari no pot ser negatiu ni superar el preu màxim de la columna C." type="custom" errorStyle="stop">
      <formula1>=AND(ISNUMBER(D4),D4&gt;=0,D4&lt;=C4)</formula1>
    </dataValidation>
    <dataValidation sqref="D5" showDropDown="0" showInputMessage="0" showErrorMessage="1" allowBlank="1" errorTitle="Preu fora dels límits" error="El preu unitari no pot ser negatiu ni superar el preu màxim de la columna C." type="custom" errorStyle="stop">
      <formula1>=AND(ISNUMBER(D5),D5&gt;=0,D5&lt;=C5)</formula1>
    </dataValidation>
    <dataValidation sqref="D6" showDropDown="0" showInputMessage="0" showErrorMessage="1" allowBlank="1" errorTitle="Preu fora dels límits" error="El preu unitari no pot ser negatiu ni superar el preu màxim de la columna C." type="custom" errorStyle="stop">
      <formula1>=AND(ISNUMBER(D6),D6&gt;=0,D6&lt;=C6)</formula1>
    </dataValidation>
    <dataValidation sqref="D7" showDropDown="0" showInputMessage="0" showErrorMessage="1" allowBlank="1" errorTitle="Preu fora dels límits" error="El preu unitari no pot ser negatiu ni superar el preu màxim de la columna C." type="custom" errorStyle="stop">
      <formula1>=AND(ISNUMBER(D7),D7&gt;=0,D7&lt;=C7)</formula1>
    </dataValidation>
  </dataValidations>
  <printOptions horizontalCentered="1"/>
  <pageMargins left="0.7" right="0.7" top="0.75" bottom="0.75" header="0.3" footer="0.3"/>
  <pageSetup orientation="portrait" paperSize="9" fitToWidth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FC6C30DE53349A46828932BFD2DC2" ma:contentTypeVersion="11" ma:contentTypeDescription="Crear nuevo documento." ma:contentTypeScope="" ma:versionID="9ac82dc8c0edcd565cdbb056c9d2b75d">
  <xsd:schema xmlns:xsd="http://www.w3.org/2001/XMLSchema" xmlns:xs="http://www.w3.org/2001/XMLSchema" xmlns:p="http://schemas.microsoft.com/office/2006/metadata/properties" xmlns:ns2="84c0e6f1-4c0e-4ed7-8199-8fde23d3d614" xmlns:ns3="0c80060e-b1f1-4172-b36f-a73a5335d2a5" targetNamespace="http://schemas.microsoft.com/office/2006/metadata/properties" ma:root="true" ma:fieldsID="cc0d3a68d6a6152e8b0a039510bd9da5" ns2:_="" ns3:_="">
    <xsd:import namespace="84c0e6f1-4c0e-4ed7-8199-8fde23d3d614"/>
    <xsd:import namespace="0c80060e-b1f1-4172-b36f-a73a5335d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0e6f1-4c0e-4ed7-8199-8fde23d3d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0060e-b1f1-4172-b36f-a73a5335d2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4fbd4e-0da2-479a-9f15-8ea7e1f23082}" ma:internalName="TaxCatchAll" ma:showField="CatchAllData" ma:web="0c80060e-b1f1-4172-b36f-a73a5335d2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c0e6f1-4c0e-4ed7-8199-8fde23d3d614">
      <Terms xmlns="http://schemas.microsoft.com/office/infopath/2007/PartnerControls"/>
    </lcf76f155ced4ddcb4097134ff3c332f>
    <TaxCatchAll xmlns="0c80060e-b1f1-4172-b36f-a73a5335d2a5" xsi:nil="true"/>
  </documentManagement>
</p:properties>
</file>

<file path=customXml/itemProps1.xml><?xml version="1.0" encoding="utf-8"?>
<ds:datastoreItem xmlns:ds="http://schemas.openxmlformats.org/officeDocument/2006/customXml" ds:itemID="{961BA4F3-0075-48C0-8681-5BC77A81A89E}"/>
</file>

<file path=customXml/itemProps2.xml><?xml version="1.0" encoding="utf-8"?>
<ds:datastoreItem xmlns:ds="http://schemas.openxmlformats.org/officeDocument/2006/customXml" ds:itemID="{99185184-B2EC-4C6A-AC7E-F02F5D268E3F}"/>
</file>

<file path=customXml/itemProps3.xml><?xml version="1.0" encoding="utf-8"?>
<ds:datastoreItem xmlns:ds="http://schemas.openxmlformats.org/officeDocument/2006/customXml" ds:itemID="{EDE3DCE5-2318-4309-A57D-6880BED485A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2026-03-11T19:32:00Z</dcterms:created>
  <dcterms:modified xsi:type="dcterms:W3CDTF">2026-10-16T10:48:53Z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03402-3c38-494b-8da3-1b09da23d161_Enabled">
    <vt:lpwstr>true</vt:lpwstr>
  </property>
  <property fmtid="{D5CDD505-2E9C-101B-9397-08002B2CF9AE}" pid="3" name="MSIP_Label_2c703402-3c38-494b-8da3-1b09da23d161_SetDate">
    <vt:lpwstr>2026-04-09T10:38:15Z</vt:lpwstr>
  </property>
  <property fmtid="{D5CDD505-2E9C-101B-9397-08002B2CF9AE}" pid="4" name="MSIP_Label_2c703402-3c38-494b-8da3-1b09da23d161_Method">
    <vt:lpwstr>Standard</vt:lpwstr>
  </property>
  <property fmtid="{D5CDD505-2E9C-101B-9397-08002B2CF9AE}" pid="5" name="MSIP_Label_2c703402-3c38-494b-8da3-1b09da23d161_Name">
    <vt:lpwstr>Ús intern</vt:lpwstr>
  </property>
  <property fmtid="{D5CDD505-2E9C-101B-9397-08002B2CF9AE}" pid="6" name="MSIP_Label_2c703402-3c38-494b-8da3-1b09da23d161_SiteId">
    <vt:lpwstr>a1ac7fe6-1562-495e-b589-12ebe7bd37f4</vt:lpwstr>
  </property>
  <property fmtid="{D5CDD505-2E9C-101B-9397-08002B2CF9AE}" pid="7" name="MSIP_Label_2c703402-3c38-494b-8da3-1b09da23d161_ActionId">
    <vt:lpwstr>97981da7-ae7c-48a2-a2c6-e9213b3e581f</vt:lpwstr>
  </property>
  <property fmtid="{D5CDD505-2E9C-101B-9397-08002B2CF9AE}" pid="8" name="MSIP_Label_2c703402-3c38-494b-8da3-1b09da23d161_ContentBits">
    <vt:lpwstr>0</vt:lpwstr>
  </property>
  <property fmtid="{D5CDD505-2E9C-101B-9397-08002B2CF9AE}" pid="9" name="MSIP_Label_2c703402-3c38-494b-8da3-1b09da23d161_Tag">
    <vt:lpwstr>10, 3, 0, 1</vt:lpwstr>
  </property>
  <property fmtid="{D5CDD505-2E9C-101B-9397-08002B2CF9AE}" pid="10" name="ContentTypeId">
    <vt:lpwstr>0x010100B5AFC6C30DE53349A46828932BFD2DC2</vt:lpwstr>
  </property>
</Properties>
</file>