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Gestora_Urbanistica\LICITACIONS I PLECS\Assegurança\3. PLECS I LICITACIÓ assegurança 2026\A publicar\"/>
    </mc:Choice>
  </mc:AlternateContent>
  <xr:revisionPtr revIDLastSave="0" documentId="13_ncr:1_{3694DCFE-32AF-42E2-BBB4-97A3C65E6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listat habitatges" sheetId="1" r:id="rId1"/>
    <sheet name="Càlcul primes" sheetId="3" r:id="rId2"/>
    <sheet name="CONTINENT" sheetId="2" r:id="rId3"/>
  </sheets>
  <definedNames>
    <definedName name="_xlnm._FilterDatabase" localSheetId="0" hidden="1">'Llistat habitatges'!$B$2:$E$153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5" i="1" l="1"/>
  <c r="G185" i="1"/>
  <c r="F184" i="1"/>
  <c r="F185" i="1"/>
  <c r="F183" i="1"/>
  <c r="F182" i="1"/>
  <c r="F181" i="1"/>
  <c r="F180" i="1"/>
  <c r="F179" i="1"/>
  <c r="H4" i="3"/>
  <c r="G9" i="3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C16" i="3"/>
  <c r="D16" i="3"/>
  <c r="C17" i="3"/>
  <c r="D17" i="3"/>
  <c r="C18" i="3"/>
  <c r="D18" i="3"/>
  <c r="C19" i="3"/>
  <c r="D19" i="3"/>
  <c r="C15" i="3"/>
  <c r="D15" i="3"/>
  <c r="C10" i="3"/>
  <c r="D10" i="3"/>
  <c r="C11" i="3"/>
  <c r="D11" i="3"/>
  <c r="C9" i="3"/>
  <c r="D9" i="3"/>
  <c r="K3" i="2"/>
  <c r="K129" i="2"/>
  <c r="L129" i="2"/>
  <c r="J129" i="2"/>
  <c r="G129" i="2"/>
  <c r="K128" i="2"/>
  <c r="L128" i="2"/>
  <c r="J128" i="2"/>
  <c r="G128" i="2"/>
  <c r="K127" i="2"/>
  <c r="L127" i="2"/>
  <c r="J127" i="2"/>
  <c r="G127" i="2"/>
  <c r="K126" i="2"/>
  <c r="L126" i="2"/>
  <c r="J126" i="2"/>
  <c r="G126" i="2"/>
  <c r="K125" i="2"/>
  <c r="L125" i="2"/>
  <c r="J125" i="2"/>
  <c r="G125" i="2"/>
  <c r="K124" i="2"/>
  <c r="L124" i="2"/>
  <c r="J124" i="2"/>
  <c r="G124" i="2"/>
  <c r="K123" i="2"/>
  <c r="L123" i="2"/>
  <c r="J123" i="2"/>
  <c r="G123" i="2"/>
  <c r="K122" i="2"/>
  <c r="L122" i="2"/>
  <c r="J122" i="2"/>
  <c r="G122" i="2"/>
  <c r="K121" i="2"/>
  <c r="L121" i="2"/>
  <c r="J121" i="2"/>
  <c r="G121" i="2"/>
  <c r="K120" i="2"/>
  <c r="L120" i="2"/>
  <c r="J120" i="2"/>
  <c r="G120" i="2"/>
  <c r="K119" i="2"/>
  <c r="L119" i="2"/>
  <c r="J119" i="2"/>
  <c r="G119" i="2"/>
  <c r="K118" i="2"/>
  <c r="L118" i="2"/>
  <c r="J118" i="2"/>
  <c r="G118" i="2"/>
  <c r="K117" i="2"/>
  <c r="L117" i="2"/>
  <c r="J117" i="2"/>
  <c r="G117" i="2"/>
  <c r="K116" i="2"/>
  <c r="L116" i="2"/>
  <c r="J116" i="2"/>
  <c r="G116" i="2"/>
  <c r="K115" i="2"/>
  <c r="L115" i="2"/>
  <c r="J115" i="2"/>
  <c r="G115" i="2"/>
  <c r="K114" i="2"/>
  <c r="L114" i="2"/>
  <c r="J114" i="2"/>
  <c r="G114" i="2"/>
  <c r="K113" i="2"/>
  <c r="L113" i="2"/>
  <c r="J113" i="2"/>
  <c r="G113" i="2"/>
  <c r="K112" i="2"/>
  <c r="L112" i="2"/>
  <c r="J112" i="2"/>
  <c r="G112" i="2"/>
  <c r="K111" i="2"/>
  <c r="L111" i="2"/>
  <c r="J111" i="2"/>
  <c r="G111" i="2"/>
  <c r="K110" i="2"/>
  <c r="L110" i="2"/>
  <c r="J110" i="2"/>
  <c r="G110" i="2"/>
  <c r="K109" i="2"/>
  <c r="L109" i="2"/>
  <c r="J109" i="2"/>
  <c r="G109" i="2"/>
  <c r="K108" i="2"/>
  <c r="L108" i="2"/>
  <c r="J108" i="2"/>
  <c r="G108" i="2"/>
  <c r="K107" i="2"/>
  <c r="L107" i="2"/>
  <c r="J107" i="2"/>
  <c r="G107" i="2"/>
  <c r="K106" i="2"/>
  <c r="L106" i="2"/>
  <c r="J106" i="2"/>
  <c r="G106" i="2"/>
  <c r="K105" i="2"/>
  <c r="L105" i="2"/>
  <c r="J105" i="2"/>
  <c r="G105" i="2"/>
  <c r="K104" i="2"/>
  <c r="L104" i="2"/>
  <c r="J104" i="2"/>
  <c r="G104" i="2"/>
  <c r="K103" i="2"/>
  <c r="L103" i="2"/>
  <c r="J103" i="2"/>
  <c r="G103" i="2"/>
  <c r="K102" i="2"/>
  <c r="L102" i="2"/>
  <c r="J102" i="2"/>
  <c r="G102" i="2"/>
  <c r="K101" i="2"/>
  <c r="L101" i="2"/>
  <c r="J101" i="2"/>
  <c r="G101" i="2"/>
  <c r="K100" i="2"/>
  <c r="L100" i="2"/>
  <c r="J100" i="2"/>
  <c r="G100" i="2"/>
  <c r="K99" i="2"/>
  <c r="L99" i="2"/>
  <c r="J99" i="2"/>
  <c r="G99" i="2"/>
  <c r="K98" i="2"/>
  <c r="L98" i="2"/>
  <c r="J98" i="2"/>
  <c r="G98" i="2"/>
  <c r="K97" i="2"/>
  <c r="L97" i="2"/>
  <c r="J97" i="2"/>
  <c r="G97" i="2"/>
  <c r="K96" i="2"/>
  <c r="L96" i="2"/>
  <c r="J96" i="2"/>
  <c r="G96" i="2"/>
  <c r="K95" i="2"/>
  <c r="L95" i="2"/>
  <c r="J95" i="2"/>
  <c r="G95" i="2"/>
  <c r="K94" i="2"/>
  <c r="L94" i="2"/>
  <c r="J94" i="2"/>
  <c r="G94" i="2"/>
  <c r="K93" i="2"/>
  <c r="L93" i="2"/>
  <c r="J93" i="2"/>
  <c r="G93" i="2"/>
  <c r="K92" i="2"/>
  <c r="L92" i="2"/>
  <c r="J92" i="2"/>
  <c r="G92" i="2"/>
  <c r="K91" i="2"/>
  <c r="L91" i="2"/>
  <c r="J91" i="2"/>
  <c r="G91" i="2"/>
  <c r="K90" i="2"/>
  <c r="L90" i="2"/>
  <c r="J90" i="2"/>
  <c r="G90" i="2"/>
  <c r="K89" i="2"/>
  <c r="L89" i="2"/>
  <c r="J89" i="2"/>
  <c r="G89" i="2"/>
  <c r="K88" i="2"/>
  <c r="L88" i="2"/>
  <c r="J88" i="2"/>
  <c r="G88" i="2"/>
  <c r="K87" i="2"/>
  <c r="L87" i="2"/>
  <c r="J87" i="2"/>
  <c r="G87" i="2"/>
  <c r="K86" i="2"/>
  <c r="L86" i="2"/>
  <c r="J86" i="2"/>
  <c r="G86" i="2"/>
  <c r="K85" i="2"/>
  <c r="L85" i="2"/>
  <c r="J85" i="2"/>
  <c r="G85" i="2"/>
  <c r="K84" i="2"/>
  <c r="L84" i="2"/>
  <c r="J84" i="2"/>
  <c r="G84" i="2"/>
  <c r="K83" i="2"/>
  <c r="L83" i="2"/>
  <c r="J83" i="2"/>
  <c r="G83" i="2"/>
  <c r="K82" i="2"/>
  <c r="L82" i="2"/>
  <c r="J82" i="2"/>
  <c r="G82" i="2"/>
  <c r="K81" i="2"/>
  <c r="L81" i="2"/>
  <c r="J81" i="2"/>
  <c r="G81" i="2"/>
  <c r="K80" i="2"/>
  <c r="L80" i="2"/>
  <c r="J80" i="2"/>
  <c r="G80" i="2"/>
  <c r="K79" i="2"/>
  <c r="L79" i="2"/>
  <c r="J79" i="2"/>
  <c r="G79" i="2"/>
  <c r="K78" i="2"/>
  <c r="L78" i="2"/>
  <c r="J78" i="2"/>
  <c r="G78" i="2"/>
  <c r="K77" i="2"/>
  <c r="L77" i="2"/>
  <c r="J77" i="2"/>
  <c r="G77" i="2"/>
  <c r="K76" i="2"/>
  <c r="L76" i="2"/>
  <c r="J76" i="2"/>
  <c r="G76" i="2"/>
  <c r="K75" i="2"/>
  <c r="L75" i="2"/>
  <c r="J75" i="2"/>
  <c r="G75" i="2"/>
  <c r="K74" i="2"/>
  <c r="L74" i="2"/>
  <c r="J74" i="2"/>
  <c r="G74" i="2"/>
  <c r="K73" i="2"/>
  <c r="L73" i="2"/>
  <c r="J73" i="2"/>
  <c r="G73" i="2"/>
  <c r="K72" i="2"/>
  <c r="L72" i="2"/>
  <c r="J72" i="2"/>
  <c r="G72" i="2"/>
  <c r="K71" i="2"/>
  <c r="L71" i="2"/>
  <c r="J71" i="2"/>
  <c r="G71" i="2"/>
  <c r="K70" i="2"/>
  <c r="L70" i="2"/>
  <c r="J70" i="2"/>
  <c r="G70" i="2"/>
  <c r="K69" i="2"/>
  <c r="L69" i="2"/>
  <c r="J69" i="2"/>
  <c r="G69" i="2"/>
  <c r="K68" i="2"/>
  <c r="L68" i="2"/>
  <c r="J68" i="2"/>
  <c r="G68" i="2"/>
  <c r="K67" i="2"/>
  <c r="L67" i="2"/>
  <c r="J67" i="2"/>
  <c r="G67" i="2"/>
  <c r="K66" i="2"/>
  <c r="L66" i="2"/>
  <c r="J66" i="2"/>
  <c r="G66" i="2"/>
  <c r="K65" i="2"/>
  <c r="L65" i="2"/>
  <c r="J65" i="2"/>
  <c r="G65" i="2"/>
  <c r="K64" i="2"/>
  <c r="L64" i="2"/>
  <c r="J64" i="2"/>
  <c r="G64" i="2"/>
  <c r="K63" i="2"/>
  <c r="L63" i="2"/>
  <c r="J63" i="2"/>
  <c r="G63" i="2"/>
  <c r="K62" i="2"/>
  <c r="L62" i="2"/>
  <c r="J62" i="2"/>
  <c r="G62" i="2"/>
  <c r="K61" i="2"/>
  <c r="L61" i="2"/>
  <c r="J61" i="2"/>
  <c r="G61" i="2"/>
  <c r="K60" i="2"/>
  <c r="L60" i="2"/>
  <c r="J60" i="2"/>
  <c r="G60" i="2"/>
  <c r="K59" i="2"/>
  <c r="L59" i="2"/>
  <c r="J59" i="2"/>
  <c r="G59" i="2"/>
  <c r="K58" i="2"/>
  <c r="L58" i="2"/>
  <c r="J58" i="2"/>
  <c r="G58" i="2"/>
  <c r="K57" i="2"/>
  <c r="L57" i="2"/>
  <c r="J57" i="2"/>
  <c r="G57" i="2"/>
  <c r="K56" i="2"/>
  <c r="L56" i="2"/>
  <c r="J56" i="2"/>
  <c r="G56" i="2"/>
  <c r="K55" i="2"/>
  <c r="L55" i="2"/>
  <c r="J55" i="2"/>
  <c r="G55" i="2"/>
  <c r="K54" i="2"/>
  <c r="L54" i="2"/>
  <c r="J54" i="2"/>
  <c r="G54" i="2"/>
  <c r="K53" i="2"/>
  <c r="L53" i="2"/>
  <c r="J53" i="2"/>
  <c r="G53" i="2"/>
  <c r="K52" i="2"/>
  <c r="L52" i="2"/>
  <c r="J52" i="2"/>
  <c r="G52" i="2"/>
  <c r="K51" i="2"/>
  <c r="L51" i="2"/>
  <c r="J51" i="2"/>
  <c r="G51" i="2"/>
  <c r="K50" i="2"/>
  <c r="L50" i="2"/>
  <c r="J50" i="2"/>
  <c r="G50" i="2"/>
  <c r="K49" i="2"/>
  <c r="L49" i="2"/>
  <c r="J49" i="2"/>
  <c r="G49" i="2"/>
  <c r="K48" i="2"/>
  <c r="L48" i="2"/>
  <c r="J48" i="2"/>
  <c r="G48" i="2"/>
  <c r="K47" i="2"/>
  <c r="L47" i="2"/>
  <c r="J47" i="2"/>
  <c r="G47" i="2"/>
  <c r="K46" i="2"/>
  <c r="L46" i="2"/>
  <c r="J46" i="2"/>
  <c r="G46" i="2"/>
  <c r="K45" i="2"/>
  <c r="L45" i="2"/>
  <c r="J45" i="2"/>
  <c r="G45" i="2"/>
  <c r="L44" i="2"/>
  <c r="K44" i="2"/>
  <c r="J44" i="2"/>
  <c r="G44" i="2"/>
  <c r="L43" i="2"/>
  <c r="K43" i="2"/>
  <c r="J43" i="2"/>
  <c r="G43" i="2"/>
  <c r="L42" i="2"/>
  <c r="K42" i="2"/>
  <c r="J42" i="2"/>
  <c r="G42" i="2"/>
  <c r="L41" i="2"/>
  <c r="K41" i="2"/>
  <c r="J41" i="2"/>
  <c r="G41" i="2"/>
  <c r="L40" i="2"/>
  <c r="K40" i="2"/>
  <c r="J40" i="2"/>
  <c r="G40" i="2"/>
  <c r="L39" i="2"/>
  <c r="K39" i="2"/>
  <c r="J39" i="2"/>
  <c r="G39" i="2"/>
  <c r="L38" i="2"/>
  <c r="K38" i="2"/>
  <c r="J38" i="2"/>
  <c r="G38" i="2"/>
  <c r="L37" i="2"/>
  <c r="K37" i="2"/>
  <c r="J37" i="2"/>
  <c r="G37" i="2"/>
  <c r="L36" i="2"/>
  <c r="K36" i="2"/>
  <c r="J36" i="2"/>
  <c r="G36" i="2"/>
  <c r="L35" i="2"/>
  <c r="K35" i="2"/>
  <c r="J35" i="2"/>
  <c r="G35" i="2"/>
  <c r="L34" i="2"/>
  <c r="K34" i="2"/>
  <c r="J34" i="2"/>
  <c r="G34" i="2"/>
  <c r="L33" i="2"/>
  <c r="K33" i="2"/>
  <c r="J33" i="2"/>
  <c r="G33" i="2"/>
  <c r="L32" i="2"/>
  <c r="K32" i="2"/>
  <c r="J32" i="2"/>
  <c r="G32" i="2"/>
  <c r="L31" i="2"/>
  <c r="K31" i="2"/>
  <c r="J31" i="2"/>
  <c r="G31" i="2"/>
  <c r="L30" i="2"/>
  <c r="K30" i="2"/>
  <c r="J30" i="2"/>
  <c r="G30" i="2"/>
  <c r="L29" i="2"/>
  <c r="K29" i="2"/>
  <c r="J29" i="2"/>
  <c r="G29" i="2"/>
  <c r="L28" i="2"/>
  <c r="K28" i="2"/>
  <c r="J28" i="2"/>
  <c r="G28" i="2"/>
  <c r="L27" i="2"/>
  <c r="K27" i="2"/>
  <c r="J27" i="2"/>
  <c r="G27" i="2"/>
  <c r="L26" i="2"/>
  <c r="K26" i="2"/>
  <c r="J26" i="2"/>
  <c r="G26" i="2"/>
  <c r="L25" i="2"/>
  <c r="K25" i="2"/>
  <c r="J25" i="2"/>
  <c r="G25" i="2"/>
  <c r="L24" i="2"/>
  <c r="K24" i="2"/>
  <c r="J24" i="2"/>
  <c r="G24" i="2"/>
  <c r="L23" i="2"/>
  <c r="K23" i="2"/>
  <c r="J23" i="2"/>
  <c r="G23" i="2"/>
  <c r="L22" i="2"/>
  <c r="K22" i="2"/>
  <c r="J22" i="2"/>
  <c r="G22" i="2"/>
  <c r="L21" i="2"/>
  <c r="K21" i="2"/>
  <c r="J21" i="2"/>
  <c r="G21" i="2"/>
  <c r="L20" i="2"/>
  <c r="K20" i="2"/>
  <c r="J20" i="2"/>
  <c r="G20" i="2"/>
  <c r="L19" i="2"/>
  <c r="K19" i="2"/>
  <c r="J19" i="2"/>
  <c r="G19" i="2"/>
  <c r="L18" i="2"/>
  <c r="K18" i="2"/>
  <c r="J18" i="2"/>
  <c r="G18" i="2"/>
  <c r="L17" i="2"/>
  <c r="K17" i="2"/>
  <c r="J17" i="2"/>
  <c r="G17" i="2"/>
  <c r="L16" i="2"/>
  <c r="K16" i="2"/>
  <c r="J16" i="2"/>
  <c r="G16" i="2"/>
  <c r="L15" i="2"/>
  <c r="K15" i="2"/>
  <c r="J15" i="2"/>
  <c r="G15" i="2"/>
  <c r="L14" i="2"/>
  <c r="K14" i="2"/>
  <c r="J14" i="2"/>
  <c r="G14" i="2"/>
  <c r="L13" i="2"/>
  <c r="K13" i="2"/>
  <c r="J13" i="2"/>
  <c r="G13" i="2"/>
  <c r="L12" i="2"/>
  <c r="K12" i="2"/>
  <c r="J12" i="2"/>
  <c r="G12" i="2"/>
  <c r="L11" i="2"/>
  <c r="K11" i="2"/>
  <c r="J11" i="2"/>
  <c r="G11" i="2"/>
  <c r="L10" i="2"/>
  <c r="K10" i="2"/>
  <c r="J10" i="2"/>
  <c r="G10" i="2"/>
  <c r="L9" i="2"/>
  <c r="K9" i="2"/>
  <c r="J9" i="2"/>
  <c r="G9" i="2"/>
  <c r="L8" i="2"/>
  <c r="K8" i="2"/>
  <c r="J8" i="2"/>
  <c r="G8" i="2"/>
  <c r="L7" i="2"/>
  <c r="K7" i="2"/>
  <c r="J7" i="2"/>
  <c r="G7" i="2"/>
  <c r="L6" i="2"/>
  <c r="K6" i="2"/>
  <c r="J6" i="2"/>
  <c r="G6" i="2"/>
  <c r="L5" i="2"/>
  <c r="K5" i="2"/>
  <c r="J5" i="2"/>
  <c r="G5" i="2"/>
  <c r="L4" i="2"/>
  <c r="K4" i="2"/>
  <c r="J4" i="2"/>
  <c r="G4" i="2"/>
  <c r="L3" i="2"/>
  <c r="J3" i="2"/>
  <c r="G3" i="2"/>
  <c r="G10" i="3"/>
  <c r="H10" i="3"/>
  <c r="H9" i="3"/>
  <c r="G11" i="3"/>
  <c r="H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pau.juanola</author>
  </authors>
  <commentList>
    <comment ref="G2" authorId="0" shapeId="0" xr:uid="{59FDAFD8-E9F7-406F-850B-5E3E59C77662}">
      <text>
        <r>
          <rPr>
            <b/>
            <sz val="9"/>
            <color indexed="81"/>
            <rFont val="Tahoma"/>
            <charset val="1"/>
          </rPr>
          <t>pau.juanola:</t>
        </r>
        <r>
          <rPr>
            <sz val="9"/>
            <color indexed="81"/>
            <rFont val="Tahoma"/>
            <charset val="1"/>
          </rPr>
          <t xml:space="preserve">
https://www.ocu.org/dinero/seguros/informe/valorar-continente
</t>
        </r>
      </text>
    </comment>
  </commentList>
</comments>
</file>

<file path=xl/sharedStrings.xml><?xml version="1.0" encoding="utf-8"?>
<sst xmlns="http://schemas.openxmlformats.org/spreadsheetml/2006/main" count="775" uniqueCount="516">
  <si>
    <t>Adreça</t>
  </si>
  <si>
    <t>Referència cadastral:</t>
  </si>
  <si>
    <t>PI-0004</t>
  </si>
  <si>
    <t>TORRAS I BAGES, 39, 2-1</t>
  </si>
  <si>
    <t>2769304DG8426H0009YR</t>
  </si>
  <si>
    <t>PI-0005</t>
  </si>
  <si>
    <t>ELISENDA MONTCADA, 7, 2-4</t>
  </si>
  <si>
    <t>2469403DG8426G0015TZ</t>
  </si>
  <si>
    <t>PI-0006</t>
  </si>
  <si>
    <t>ANGEL GUIMERA, 71, 2-4</t>
  </si>
  <si>
    <t>2770509DG8427B0019PB</t>
  </si>
  <si>
    <t>PI-0007</t>
  </si>
  <si>
    <t>ROGER LLURIA, 2, 5-2</t>
  </si>
  <si>
    <t>2369401DG8426G0040AF</t>
  </si>
  <si>
    <t>PI-0008</t>
  </si>
  <si>
    <t>GAUDI, 6, BXS 2</t>
  </si>
  <si>
    <t>2369102DG8426G0006OG</t>
  </si>
  <si>
    <t>PI-0013</t>
  </si>
  <si>
    <t>TORRAS I BAGES, 8, 3-4</t>
  </si>
  <si>
    <t>2670513DG8427B0018EL</t>
  </si>
  <si>
    <t>PI-0014</t>
  </si>
  <si>
    <t>PLAÇA CATALUNYA, 17, 1-3</t>
  </si>
  <si>
    <t>3571503DG8437B0010RG</t>
  </si>
  <si>
    <t>PI-0015</t>
  </si>
  <si>
    <t>ROGER DE LLÚRIA, 2, 5-1</t>
  </si>
  <si>
    <t>2369401DG8426G0041SG</t>
  </si>
  <si>
    <t>PI-0016</t>
  </si>
  <si>
    <t>ANGEL GUIMERA, 81, ESC 2 1-1</t>
  </si>
  <si>
    <t>2670502DG8427B0023WZ</t>
  </si>
  <si>
    <t>PI-0017</t>
  </si>
  <si>
    <t>DR FERRAN, 17, 4-2</t>
  </si>
  <si>
    <t>2670508DG8427B0016YJ</t>
  </si>
  <si>
    <t>PI-0018</t>
  </si>
  <si>
    <t>ANGEL GUIMERÀ, 95, 3-5</t>
  </si>
  <si>
    <t>2570606DG8427B0031OE</t>
  </si>
  <si>
    <t>PI-0019</t>
  </si>
  <si>
    <t>TORRAS I BAGES, 4, ENT 1</t>
  </si>
  <si>
    <t>2770502DG8427B0008IS</t>
  </si>
  <si>
    <t>PI-0020</t>
  </si>
  <si>
    <t>FRANCESC MACIÀ,11, 4C</t>
  </si>
  <si>
    <t>2871702DG8427B0015JH</t>
  </si>
  <si>
    <t>PI-0021</t>
  </si>
  <si>
    <t>FRANCESC MACIÀ, 10, 4-1</t>
  </si>
  <si>
    <t>2770508DG8427B0018ML</t>
  </si>
  <si>
    <t>PI-0022</t>
  </si>
  <si>
    <t>GRUP ST JAUME, 23,  C 5,  1-1</t>
  </si>
  <si>
    <t>2971808DG8427B0003SU</t>
  </si>
  <si>
    <t>PI-0023</t>
  </si>
  <si>
    <t>ANGEL GUIMERA, 120, 3-1</t>
  </si>
  <si>
    <t>2470441DG8427A0007JW</t>
  </si>
  <si>
    <t>PI-0024</t>
  </si>
  <si>
    <t>MAJOR, 24-26, ESC 1 6-4</t>
  </si>
  <si>
    <t>3474904DG8437C0029XJ</t>
  </si>
  <si>
    <t>PI-0025</t>
  </si>
  <si>
    <t>RAMON SAMBOLA, 13, ESC 1 4-1</t>
  </si>
  <si>
    <t>2870108DG8427B0008GS</t>
  </si>
  <si>
    <t>PI-0026</t>
  </si>
  <si>
    <t>DR FERRAN, 16, ENT 2</t>
  </si>
  <si>
    <t>2570601DG8427B0009BD</t>
  </si>
  <si>
    <t>PI-0027</t>
  </si>
  <si>
    <t>DR FERRAN, 31, 1-2</t>
  </si>
  <si>
    <t>2769703DG8426H0012DR</t>
  </si>
  <si>
    <t>PI-0028</t>
  </si>
  <si>
    <t>PAÏSOS CATALANS, 139, ESC B 10-1</t>
  </si>
  <si>
    <t>2969912DG8426H0050HU</t>
  </si>
  <si>
    <t>PI-0029</t>
  </si>
  <si>
    <t>FRANCESC MACIÀ, 14, 7-3</t>
  </si>
  <si>
    <t>2770506DG8427B0037KO</t>
  </si>
  <si>
    <t>PI-0030</t>
  </si>
  <si>
    <t>ELISENDA MONTCADA, 7, ESC A  6-2</t>
  </si>
  <si>
    <t>2469403DG8426G0029HO</t>
  </si>
  <si>
    <t>PI-0031</t>
  </si>
  <si>
    <t>PLAÇA CATALUNYA, 3, 5-1</t>
  </si>
  <si>
    <t>3372842DG8437A0021SF</t>
  </si>
  <si>
    <t>PI-0032</t>
  </si>
  <si>
    <t>DR FERRAN, 13, 2-1</t>
  </si>
  <si>
    <t>2670506DG8427B0005EO</t>
  </si>
  <si>
    <t>PI-0033</t>
  </si>
  <si>
    <t>ÀNGEL GUIMERÀ, 93, 3-3</t>
  </si>
  <si>
    <t>2570605DG8427B0026ZQ</t>
  </si>
  <si>
    <t>PI-0034</t>
  </si>
  <si>
    <t>ÀNGEL GUIMERÀ, 89, 3-1</t>
  </si>
  <si>
    <t>2670505DG8427B0018RL</t>
  </si>
  <si>
    <t>PI-0035</t>
  </si>
  <si>
    <t>MAJOR, 20-22, 2-4</t>
  </si>
  <si>
    <t>3474906DG8437C0013RR</t>
  </si>
  <si>
    <t>PI-0036</t>
  </si>
  <si>
    <t>TORRAS I BAGES, 2, 3-4</t>
  </si>
  <si>
    <t>2770503DG8427B0022WB</t>
  </si>
  <si>
    <t>PI-0037</t>
  </si>
  <si>
    <t>ÀNGEL GUIMERÀ, 93, ESC 1  3-1</t>
  </si>
  <si>
    <t>2570605DG8427B0024LX</t>
  </si>
  <si>
    <t>PI-0038</t>
  </si>
  <si>
    <t>TORRAS I BAGES, 32, ESC A  4-3</t>
  </si>
  <si>
    <t>2570105DG8427B0021LL</t>
  </si>
  <si>
    <t>PI-0039</t>
  </si>
  <si>
    <t>DR FERRAN, 14, ESC 1  ENT 3</t>
  </si>
  <si>
    <t>2570602DG8427B0013UF</t>
  </si>
  <si>
    <t>PI-0040</t>
  </si>
  <si>
    <t>GRECO, 3, ESC 5  3-2</t>
  </si>
  <si>
    <t>2369401DG8426G0079KZ</t>
  </si>
  <si>
    <t>PI-0041</t>
  </si>
  <si>
    <t>DR FERRAN, 12, 1-2</t>
  </si>
  <si>
    <t>2570603DG8427B0017BK</t>
  </si>
  <si>
    <t>PI-0042</t>
  </si>
  <si>
    <t>PLAÇA CATALUNYA, 15, 3-2</t>
  </si>
  <si>
    <t>3471605DG8437A0013FO</t>
  </si>
  <si>
    <t>PI-0043</t>
  </si>
  <si>
    <t>ESTEVE VILA, 18, 1-1</t>
  </si>
  <si>
    <t>2269908DG8426G0021BQ</t>
  </si>
  <si>
    <t>PI-0044</t>
  </si>
  <si>
    <t>PLAÇA CATALUNYA, 10, 2-1</t>
  </si>
  <si>
    <t>3471602DG8437A0005TR</t>
  </si>
  <si>
    <t>PI-0045</t>
  </si>
  <si>
    <t>ÀNGEL GUIMERÀ, 40, ESC 1 4-1</t>
  </si>
  <si>
    <t>3072214DG8437A0008KU</t>
  </si>
  <si>
    <t>PI-0046</t>
  </si>
  <si>
    <t>ESTEVE VILA DE SALT, 18, 2 C</t>
  </si>
  <si>
    <t>2269908DG8426G0027EU</t>
  </si>
  <si>
    <t>PI-0047</t>
  </si>
  <si>
    <t>MANUEL DE FALLA, 42 - 5 4</t>
  </si>
  <si>
    <t>2871701DG8427B0080YF</t>
  </si>
  <si>
    <t>PI-0048</t>
  </si>
  <si>
    <t>PAISOS CATALANS, 79 - BAJ 2</t>
  </si>
  <si>
    <t>3169513DG8436G0002UG</t>
  </si>
  <si>
    <t>PI-0049</t>
  </si>
  <si>
    <t>PAISOS CATALANS, 79 - BAJ 3</t>
  </si>
  <si>
    <t>3169513DG8436G0003IH</t>
  </si>
  <si>
    <t>PI-0050</t>
  </si>
  <si>
    <t>PEP VENTURA, 66 - 4 4</t>
  </si>
  <si>
    <t>3169508DG8436G0024TI</t>
  </si>
  <si>
    <t>PI-0051</t>
  </si>
  <si>
    <t>PEP VENTURA, 68 - 2 3</t>
  </si>
  <si>
    <t>3169507DG8436G0015DW</t>
  </si>
  <si>
    <t>PI-0052</t>
  </si>
  <si>
    <t>PINTOR FORTUNY, 17 - 3 4</t>
  </si>
  <si>
    <t>1969210DG8416H0013QQ</t>
  </si>
  <si>
    <t>PI-0053</t>
  </si>
  <si>
    <t>TRAVESSIA SANTA EUGENIA, 40 - 4 3</t>
  </si>
  <si>
    <t>3572405DG8437D0022OL</t>
  </si>
  <si>
    <t>PI-0054</t>
  </si>
  <si>
    <t>MAJOR, 24-26 - 1 3</t>
  </si>
  <si>
    <t>3474904DG8437C0008UW</t>
  </si>
  <si>
    <t>PI-0055</t>
  </si>
  <si>
    <t>ANGEL GUIMERA, 120 - 2 2</t>
  </si>
  <si>
    <t>2470441DG8427A0006HQ</t>
  </si>
  <si>
    <t>PI-0056</t>
  </si>
  <si>
    <t>TORRAS I BAGES, 28 - 1 4</t>
  </si>
  <si>
    <t>2570103DG8427B0009KD</t>
  </si>
  <si>
    <t>PI-0057</t>
  </si>
  <si>
    <t>TORRAS I BAGES, 28, Esc. 1 - 04 01</t>
  </si>
  <si>
    <t>2570103DG8427B0018QL</t>
  </si>
  <si>
    <t>PI-0058</t>
  </si>
  <si>
    <t>TORRAS I BAGES, 30 - PB 2</t>
  </si>
  <si>
    <t>2570104DG8427B0003ZU</t>
  </si>
  <si>
    <t>PI-0059</t>
  </si>
  <si>
    <t>ÁNGEL GUIMERA, 71 - 4 3</t>
  </si>
  <si>
    <t>2770509DG8427B0026FQ</t>
  </si>
  <si>
    <t>PI-0060</t>
  </si>
  <si>
    <t>RAMON SAMBOLA, 3 – 2 3</t>
  </si>
  <si>
    <t>2770513DG8427B0015GH</t>
  </si>
  <si>
    <t>PI-0061</t>
  </si>
  <si>
    <t>TORRAS I BAGES, 6, - Esc. 1 ENT 2</t>
  </si>
  <si>
    <t>2770501DG8427B0007ZA</t>
  </si>
  <si>
    <t>PI-0062</t>
  </si>
  <si>
    <t>TORRAS I BAGES, 21 - 1 1</t>
  </si>
  <si>
    <t>2870101DG8427B0002GY</t>
  </si>
  <si>
    <t>PI-0063</t>
  </si>
  <si>
    <t>TORRAS I BAGES, 4 - ENT 2</t>
  </si>
  <si>
    <t>2770502DG8427B0009OD</t>
  </si>
  <si>
    <t>PI-0064</t>
  </si>
  <si>
    <t>TORRAS I BAGES, 24 - 3 4</t>
  </si>
  <si>
    <t>2570610DG8427B0024FX</t>
  </si>
  <si>
    <t>PI-0065</t>
  </si>
  <si>
    <t>RAMON SAMBOLA, 16, Esc. 1 - 1 2</t>
  </si>
  <si>
    <t>2769316DG8426H0004DX</t>
  </si>
  <si>
    <t>PI-0066</t>
  </si>
  <si>
    <t>ANGEL GUIMERA, 95 – ENT. 5</t>
  </si>
  <si>
    <t>2570606DG8427B0013BF</t>
  </si>
  <si>
    <t>PI-0067</t>
  </si>
  <si>
    <t>DOCTOR FERRAN, 36 - 1 2</t>
  </si>
  <si>
    <t>2667506DG8426H0006RQ</t>
  </si>
  <si>
    <t>PI-0068</t>
  </si>
  <si>
    <t>MOSSEN SEBASTIÀ PUIG, 7 Esc.2 – 5 1</t>
  </si>
  <si>
    <t>3372840DG8437A0043PU</t>
  </si>
  <si>
    <t>PI-0069</t>
  </si>
  <si>
    <t>TORRAS I BAGES, 16 - 1 3</t>
  </si>
  <si>
    <t>2670510DG8427B0023QZ</t>
  </si>
  <si>
    <t>PI-0070</t>
  </si>
  <si>
    <t>PAISOS CATALANS, 56, - 6 2</t>
  </si>
  <si>
    <t>3171923DG8437A0049QD</t>
  </si>
  <si>
    <t>PI-0071</t>
  </si>
  <si>
    <t>FRANCESC MACIA, 13, Esc. 7 - 2 A</t>
  </si>
  <si>
    <t>2871702DG8427B0025QM</t>
  </si>
  <si>
    <t>PI-0072</t>
  </si>
  <si>
    <t>RAMON SAMBOLA, 8 - 2 1</t>
  </si>
  <si>
    <t>2769320DG8426H0004XX</t>
  </si>
  <si>
    <t>PI-0073</t>
  </si>
  <si>
    <t>ÁNGEL GUIMERA, 90 - 4 B</t>
  </si>
  <si>
    <t>2571813DG8427B0014QG</t>
  </si>
  <si>
    <t>PI-0074</t>
  </si>
  <si>
    <t>ROGER DE LLURIA, 1, Esc. 1 - BJ 2</t>
  </si>
  <si>
    <t>2369401DG8426G0008FJ</t>
  </si>
  <si>
    <t>PI-0075</t>
  </si>
  <si>
    <t>ROGER DE LLURIA, 1 - 4 3</t>
  </si>
  <si>
    <t>2369401DG8426G0021ZQ</t>
  </si>
  <si>
    <t>PI-0076</t>
  </si>
  <si>
    <t>ROGER DE LLURIA, 3, - BAJ 3</t>
  </si>
  <si>
    <t>2369401DG8426G0045HL</t>
  </si>
  <si>
    <t>PI-0077</t>
  </si>
  <si>
    <t>GRECO, 15, Esc. 1 - 4 2</t>
  </si>
  <si>
    <t>2369701DG8426G0025FT</t>
  </si>
  <si>
    <t>PI-0078</t>
  </si>
  <si>
    <t>GRECO, 21, Esc. 2 - 4 2</t>
  </si>
  <si>
    <t>2369701DG8426G0040MF</t>
  </si>
  <si>
    <t>PI-0079</t>
  </si>
  <si>
    <t>PAISOS CATALANS, 20 - 5 1</t>
  </si>
  <si>
    <t>3471605DG8437A0063EZ</t>
  </si>
  <si>
    <t>PI-0080</t>
  </si>
  <si>
    <t>ANSELM CLAVÉ, 16, Esc. 2 - 2 2</t>
  </si>
  <si>
    <t>3471607DG8437A0011UU</t>
  </si>
  <si>
    <t>PI-0081</t>
  </si>
  <si>
    <t>PEP VENTURA, 66 – BAJ 4</t>
  </si>
  <si>
    <t>3169508DG8436G0004FJ</t>
  </si>
  <si>
    <t>PI-0082</t>
  </si>
  <si>
    <t>ANGEL GUIMERA, 117, ESC 1 1-1</t>
  </si>
  <si>
    <t>2369401DG8426G0089WT</t>
  </si>
  <si>
    <t>PI-0083</t>
  </si>
  <si>
    <t>ABAT OLIBA, 34, ATIC-4</t>
  </si>
  <si>
    <t>3372844DG8437A0029GX</t>
  </si>
  <si>
    <t>PI-0084</t>
  </si>
  <si>
    <t>JUAN DE LA CIERVA, 15, 4-2</t>
  </si>
  <si>
    <t>2974902DG8427D0009YI</t>
  </si>
  <si>
    <t>PI-0085</t>
  </si>
  <si>
    <t>PLAÇA CATALUNYA, 16, ESC 3 3-2</t>
  </si>
  <si>
    <t>3471607DG8437A0006TT</t>
  </si>
  <si>
    <t>PI-0086</t>
  </si>
  <si>
    <t>PLAÇA CATALUNYA, 9, 3-2</t>
  </si>
  <si>
    <t>3471601DG8437A0007ZY</t>
  </si>
  <si>
    <t>PI-0087</t>
  </si>
  <si>
    <t>PAÏSOS CATALANS, 139, ESC A 5-1</t>
  </si>
  <si>
    <t>2969912DG8426H0020KO</t>
  </si>
  <si>
    <t>PI-0088</t>
  </si>
  <si>
    <t>TEIXIDORES, 3, ESC B 5-3</t>
  </si>
  <si>
    <t>3475207DG8437E0075AB</t>
  </si>
  <si>
    <t>PI-0089</t>
  </si>
  <si>
    <t>PLAÇA CATALUNYA, 1, 1-2</t>
  </si>
  <si>
    <t>3372843DG8437A0010DY</t>
  </si>
  <si>
    <t>PI-0090</t>
  </si>
  <si>
    <t>GRUP SANT JAUME, 26, BL E 1-2</t>
  </si>
  <si>
    <t>2971813DG8427B0004II</t>
  </si>
  <si>
    <t>PI-0091</t>
  </si>
  <si>
    <t>ANGEL GUIMERA, 97, 4-3</t>
  </si>
  <si>
    <t>2570101DG8427B0018YL</t>
  </si>
  <si>
    <t>PI-0092</t>
  </si>
  <si>
    <t>PAÏSOS CATALANS, 18, ESC 2 1-4</t>
  </si>
  <si>
    <t>3471605DG8437A0017KD</t>
  </si>
  <si>
    <t>PI-0093</t>
  </si>
  <si>
    <t>FRANCESC MACIA, 19, ESC 5 2-B</t>
  </si>
  <si>
    <t>2871702DG8427B0086ZB</t>
  </si>
  <si>
    <t>PI-0094</t>
  </si>
  <si>
    <t>JUAN DE LA CIERVA, 15, 2 B</t>
  </si>
  <si>
    <t>2974902DG8427D0005WR</t>
  </si>
  <si>
    <t>PI-0095</t>
  </si>
  <si>
    <t>MAJOR, 173, ENT 4</t>
  </si>
  <si>
    <t>2872803DG8427B0022HB</t>
  </si>
  <si>
    <t>PI-0096</t>
  </si>
  <si>
    <t>TRAVESSIA SANTA EUGÈNIA, 42, 3-2</t>
  </si>
  <si>
    <t>3572406DG8437D0007OP</t>
  </si>
  <si>
    <t>PI-0097</t>
  </si>
  <si>
    <t>ÀNGEL GUIMERÀ, 95, 2-6</t>
  </si>
  <si>
    <t>2570606DG8427B0026UQ</t>
  </si>
  <si>
    <t>PI-0098</t>
  </si>
  <si>
    <t>ÀNGEL GUIMERÀ, 117, BXS. 1</t>
  </si>
  <si>
    <t>2369401DG8426G0087ME</t>
  </si>
  <si>
    <t>PI-0099</t>
  </si>
  <si>
    <t>TORRAS I BAGES, 28 BL. C - 3 3</t>
  </si>
  <si>
    <t>2570103DG8427B0016XJ</t>
  </si>
  <si>
    <t>PI-0100</t>
  </si>
  <si>
    <t>FRANCES MACIÀ, 6 3-8</t>
  </si>
  <si>
    <t>2671641DG8427B0034OY</t>
  </si>
  <si>
    <t>PI-0101</t>
  </si>
  <si>
    <t>ANGEL GUIMERA, 95 - AT 2</t>
  </si>
  <si>
    <t>2570606DG8427B0040GO</t>
  </si>
  <si>
    <t>PI-0102</t>
  </si>
  <si>
    <t>TORRAS I BAGES, 5 - 3 C</t>
  </si>
  <si>
    <t>2970618DG8427B0015WH</t>
  </si>
  <si>
    <t>PI-0103</t>
  </si>
  <si>
    <t>GRECO, 9 4-2</t>
  </si>
  <si>
    <t>2369403DG8426G0018HQ</t>
  </si>
  <si>
    <t>PI-0104</t>
  </si>
  <si>
    <t>GRUP SANT JAUME, BL. 21, 2-2</t>
  </si>
  <si>
    <t>2971807DG8427B0006YP</t>
  </si>
  <si>
    <t>PI-0105</t>
  </si>
  <si>
    <t>TORRAS I BAGES, 28 3-2</t>
  </si>
  <si>
    <t>2570103DG8427B0015ZH</t>
  </si>
  <si>
    <t>PI-0106</t>
  </si>
  <si>
    <t>MANUEL DE FALLA, 38  2-D</t>
  </si>
  <si>
    <t>2871701DG8427B0029LR</t>
  </si>
  <si>
    <t>PI-0107</t>
  </si>
  <si>
    <t>ÀNGEL GUIMERÀ, 95 - ENT. 3</t>
  </si>
  <si>
    <t>2570606DG8427B0011KS</t>
  </si>
  <si>
    <t>PI-0108</t>
  </si>
  <si>
    <t>MANUEL DE FALLA, 38 - 2 C</t>
  </si>
  <si>
    <t>2871701DG8427B0028KE</t>
  </si>
  <si>
    <t>PI-0109</t>
  </si>
  <si>
    <t>ÀNGEL GUIMERÀ, 95 - 3 3</t>
  </si>
  <si>
    <t>2570606DG8427B0029PR</t>
  </si>
  <si>
    <t>PI-0110</t>
  </si>
  <si>
    <t>TORRAS I BAGES, 22 - At. 2</t>
  </si>
  <si>
    <t>2570611DG8427B0028RE</t>
  </si>
  <si>
    <t>PI-0111</t>
  </si>
  <si>
    <t>GRUP SANT JAUME, 27 - 1 1</t>
  </si>
  <si>
    <t>2971812DG8427B0003ZU</t>
  </si>
  <si>
    <t>PI-0112</t>
  </si>
  <si>
    <t>ÀNGEL GUIMERÀ, 87 - ENT 2</t>
  </si>
  <si>
    <t>2670504DG8427B0003YU</t>
  </si>
  <si>
    <t>PI-0113</t>
  </si>
  <si>
    <t>PERE GALLOSTRA, 2-BIS - 2 B</t>
  </si>
  <si>
    <t>2972813DG8427B0017MK</t>
  </si>
  <si>
    <t>PI-0114</t>
  </si>
  <si>
    <t>CANIGÓ, 1 1-4</t>
  </si>
  <si>
    <t>2667301DG8426H0017TO</t>
  </si>
  <si>
    <t>PI-0115</t>
  </si>
  <si>
    <t>ROGER DE LLÚRIA, 3 - 4 3</t>
  </si>
  <si>
    <t>2369401DG8426G0057WT</t>
  </si>
  <si>
    <t>PI-0116</t>
  </si>
  <si>
    <t>GRECO, 9 BL. III, 5-1</t>
  </si>
  <si>
    <t>2369403DG8426G0020GM</t>
  </si>
  <si>
    <t>PI-0117</t>
  </si>
  <si>
    <t>MANUEL DE FALLA, 1 - BX A</t>
  </si>
  <si>
    <t>2973301DG8427D0002UQ</t>
  </si>
  <si>
    <t>PI-0118</t>
  </si>
  <si>
    <t>MANUEL DE FALLA, 1 - BX B</t>
  </si>
  <si>
    <t>2973301DG8427D0003IW</t>
  </si>
  <si>
    <t>PI-0119</t>
  </si>
  <si>
    <t>MANUEL DE FALLA, 1 - BX C</t>
  </si>
  <si>
    <t>2973301DG8427D0004OE</t>
  </si>
  <si>
    <t>PI-0120</t>
  </si>
  <si>
    <t>MANUEL DE FALLA, 1 - 1 A</t>
  </si>
  <si>
    <t>2973301DG8427D0005PR</t>
  </si>
  <si>
    <t>PI-0121</t>
  </si>
  <si>
    <t>MANUEL DE FALLA, 1 - 1 B</t>
  </si>
  <si>
    <t>2973301DG8427D0006AT</t>
  </si>
  <si>
    <t>PI-0122</t>
  </si>
  <si>
    <t>MANUEL DE FALLA, 1 - 1 C</t>
  </si>
  <si>
    <t>2973301DG8427D0007SY</t>
  </si>
  <si>
    <t>PI-0123</t>
  </si>
  <si>
    <t>MANUEL DE FALLA, 1 - 1 D</t>
  </si>
  <si>
    <t>2973301DG8427D0008DU</t>
  </si>
  <si>
    <t>PI-0124</t>
  </si>
  <si>
    <t>MANUEL DE FALLA, 1 - 1 E</t>
  </si>
  <si>
    <t>2973301DG8427D0009FI</t>
  </si>
  <si>
    <t>PI-0125</t>
  </si>
  <si>
    <t>MANUEL DE FALLA, 1 - 2 A</t>
  </si>
  <si>
    <t>2973301DG8427D0010SY</t>
  </si>
  <si>
    <t>PI-0126</t>
  </si>
  <si>
    <t>MANUEL DE FALLA, 1 - 2 B</t>
  </si>
  <si>
    <t>2973301DG8427D0011DU</t>
  </si>
  <si>
    <t>PI-0127</t>
  </si>
  <si>
    <t>MANUEL DE FALLA, 1 - 2 C</t>
  </si>
  <si>
    <t>2973301DG8427D0012FI</t>
  </si>
  <si>
    <t>PI-0128</t>
  </si>
  <si>
    <t>MANUEL DE FALLA, 1 - 2 D</t>
  </si>
  <si>
    <t>2973301DG8427D0013GO</t>
  </si>
  <si>
    <t>PI-0129</t>
  </si>
  <si>
    <t>MANUEL DE FALLA, 1 - 2 E</t>
  </si>
  <si>
    <t>2973301DG8427D0014HP</t>
  </si>
  <si>
    <t>PI-0130</t>
  </si>
  <si>
    <t>GRUP SANT JAUME, 19 3-2</t>
  </si>
  <si>
    <t>2971805DG8427B0008DS</t>
  </si>
  <si>
    <t>PI-0131</t>
  </si>
  <si>
    <t>JUAN DE LA CIERVA 17 2-1</t>
  </si>
  <si>
    <t>2974901DG8427D0003FW</t>
  </si>
  <si>
    <t>PI-0132</t>
  </si>
  <si>
    <t>ÀNGEL GUIMERÀ 95 3-6</t>
  </si>
  <si>
    <t>2570606DG8427B0032PR</t>
  </si>
  <si>
    <t>PI-0133</t>
  </si>
  <si>
    <t>ELISENDA DE MONTCADA 5 5-4</t>
  </si>
  <si>
    <t>2469402DG8426G0021XQ</t>
  </si>
  <si>
    <t>PI-0134</t>
  </si>
  <si>
    <t>GRUP SANT JAUME, 17, 2-2</t>
  </si>
  <si>
    <t>2971803DG8427B0006HP</t>
  </si>
  <si>
    <t>GRUP SANT JAUME 22 2-1</t>
  </si>
  <si>
    <t>2971809DG8427B0005MO</t>
  </si>
  <si>
    <t xml:space="preserve">ANGEL GUIMERA 146 ENT 1 </t>
  </si>
  <si>
    <t>2270203DG8427A0026AG</t>
  </si>
  <si>
    <t xml:space="preserve">MANUEL DE FALLA 38 1-B </t>
  </si>
  <si>
    <t>2871701DG8427B0023DZ</t>
  </si>
  <si>
    <t xml:space="preserve">TORRES I BAGES 14 4-1 </t>
  </si>
  <si>
    <t>2670511DG8427B0016YJ</t>
  </si>
  <si>
    <t xml:space="preserve">ANSELM CLAVÉ 1 1-2 </t>
  </si>
  <si>
    <t>3572401DG8437D0007PP</t>
  </si>
  <si>
    <t xml:space="preserve">GAUDI 7 5-1 </t>
  </si>
  <si>
    <t>2369102DG8426G0036UD</t>
  </si>
  <si>
    <t xml:space="preserve">MIGUEL DE CERVANTES 41 3-2 </t>
  </si>
  <si>
    <t>3271341DG8437A0009EI</t>
  </si>
  <si>
    <t xml:space="preserve">ANGEL GUIMERA 71 4-2 </t>
  </si>
  <si>
    <t>2770509DG8427B0025DM</t>
  </si>
  <si>
    <t xml:space="preserve">PAISOS CATALANS 139  Esc. B 2-1 </t>
  </si>
  <si>
    <t>2969912DG8426H0034YB</t>
  </si>
  <si>
    <t xml:space="preserve">ANGEL GUIMERA 72 1-2 </t>
  </si>
  <si>
    <t>2671640DG8427B0048AJ</t>
  </si>
  <si>
    <t xml:space="preserve">TORRAS I BAGES 12 3-4 </t>
  </si>
  <si>
    <t>2670512DG8427B0042OA</t>
  </si>
  <si>
    <t>TORRAS I BAGES 30 4-4</t>
  </si>
  <si>
    <t>2570104DG8427B0022AB</t>
  </si>
  <si>
    <t xml:space="preserve">JOSEP MARIA DE SAGARRA 21 4-2 </t>
  </si>
  <si>
    <t>3573214DG8437D0012US</t>
  </si>
  <si>
    <t xml:space="preserve">ABAT OLIBA 1 2-B </t>
  </si>
  <si>
    <t>3472920DG8437A0006HT</t>
  </si>
  <si>
    <t xml:space="preserve">PACHECO 17 ENT.2 </t>
  </si>
  <si>
    <t>2570607DG8427B0010EA</t>
  </si>
  <si>
    <t>GRUP SANT JAUME 31 1-1</t>
  </si>
  <si>
    <t>2971815DG8427B0003WU</t>
  </si>
  <si>
    <t xml:space="preserve">DOCTOR FERRAN 38 4-1 </t>
  </si>
  <si>
    <t>2667507DG8426H0024WD</t>
  </si>
  <si>
    <t xml:space="preserve">MAJOR 173 2-4 </t>
  </si>
  <si>
    <t>2872803DG8427B0030ZW</t>
  </si>
  <si>
    <t xml:space="preserve">ANGEL GUIMERA 76  Esc.5 1-4 </t>
  </si>
  <si>
    <t>2671640DG8427B0101WI</t>
  </si>
  <si>
    <t>ANGEL GUIMERA 95 3-4</t>
  </si>
  <si>
    <t>2570606DG8427B0030IW</t>
  </si>
  <si>
    <t xml:space="preserve">MANUEL DE FALLA 38 4-B </t>
  </si>
  <si>
    <t>2871701DG8427B0035XU</t>
  </si>
  <si>
    <t>GRUP SANT JAUME 30 BXS. 1</t>
  </si>
  <si>
    <t>2971814DG8427B0001FT</t>
  </si>
  <si>
    <t>GRUP SANT JAUME 31 2-1</t>
  </si>
  <si>
    <t>2971815DG8427B0005RO</t>
  </si>
  <si>
    <t xml:space="preserve">TORRAS I BAGES 28 4-2 </t>
  </si>
  <si>
    <t>2570103DG8427B0019WB</t>
  </si>
  <si>
    <t>900 €/m2</t>
  </si>
  <si>
    <t>Any construcció</t>
  </si>
  <si>
    <t>M2 Construits</t>
  </si>
  <si>
    <t>886,89 € m2 (SEGONS OCU)</t>
  </si>
  <si>
    <t>PREU COMPRA</t>
  </si>
  <si>
    <t>MAPFRE</t>
  </si>
  <si>
    <t>Preu Mapfre</t>
  </si>
  <si>
    <t>FORMULA PREU M2</t>
  </si>
  <si>
    <t>PREU FORMULA</t>
  </si>
  <si>
    <t>ANSELM CLAVE, 16, Esc. 2 - 2 2</t>
  </si>
  <si>
    <t>PAÏSOS CATALANS, 139, ESC 1 5-1</t>
  </si>
  <si>
    <t>TOTAL</t>
  </si>
  <si>
    <t>m2 Assegurats</t>
  </si>
  <si>
    <t>Continent Assegurat</t>
  </si>
  <si>
    <t>Càlcul per Capital assegurat</t>
  </si>
  <si>
    <t>Prima anual</t>
  </si>
  <si>
    <t>Prima per pis</t>
  </si>
  <si>
    <t>Càlcul per €/m2</t>
  </si>
  <si>
    <t>800 €/m2</t>
  </si>
  <si>
    <t>PAISOS CATALANS 104</t>
  </si>
  <si>
    <t>PAISOS CATALANS 106</t>
  </si>
  <si>
    <t>2870709DG8427B0001KT</t>
  </si>
  <si>
    <t>2870709DG8427B0002LY</t>
  </si>
  <si>
    <t>CONTINENT</t>
  </si>
  <si>
    <t>CONTINGUT</t>
  </si>
  <si>
    <t>Sup. Construida (m2)</t>
  </si>
  <si>
    <t>GAUDI 3 4-3</t>
  </si>
  <si>
    <t>GAUDI 6 4-3</t>
  </si>
  <si>
    <t>PIUS XII 6 2-1</t>
  </si>
  <si>
    <t>MAJOR 22 1-3</t>
  </si>
  <si>
    <t>MAJOR 22 2-3</t>
  </si>
  <si>
    <t>FRANCESC MACIÀ 14 1-2</t>
  </si>
  <si>
    <t>PLAÇA CATALUNYA 5 1-4</t>
  </si>
  <si>
    <t>TEIXIDORES 2 3-4</t>
  </si>
  <si>
    <t>TEIXIDORES 2 4-2</t>
  </si>
  <si>
    <t>ROGER DE LLÚRIA 1 4-2</t>
  </si>
  <si>
    <t>ROGER DE LLÚRIA 2 BXS. 2</t>
  </si>
  <si>
    <t>GRUP SANT JAUME 26 2-2</t>
  </si>
  <si>
    <t>GRUP SANT JAUME 20 1-2</t>
  </si>
  <si>
    <t>TORRAS I BAGES 28 4-3</t>
  </si>
  <si>
    <t>GRUP SANT JAUME 22 1-1</t>
  </si>
  <si>
    <t>JOSEP MARIA DE SAGARRA 40 3-2</t>
  </si>
  <si>
    <t>GRECO 15 3-3</t>
  </si>
  <si>
    <t>ESTEVE VILA 18 AT.C</t>
  </si>
  <si>
    <t>PACHECO 24 4-1</t>
  </si>
  <si>
    <t>PAISOS CATALANS 24 7-3</t>
  </si>
  <si>
    <t>PACHECO 17 2-1</t>
  </si>
  <si>
    <t>AUSIAS MARCH 4 1-1</t>
  </si>
  <si>
    <t>GRECO 15 4-1</t>
  </si>
  <si>
    <t>2369101DG8426G0018OQ</t>
  </si>
  <si>
    <t>2369102DG8426G0018KQ</t>
  </si>
  <si>
    <t>2873925DG8427D0005BR</t>
  </si>
  <si>
    <t>3474906DG8437C0008WW</t>
  </si>
  <si>
    <t>3474906DG8437C0012EE</t>
  </si>
  <si>
    <t>2770506DG8427B0012XD</t>
  </si>
  <si>
    <t>3372840DG8437A0006IT</t>
  </si>
  <si>
    <t>3475502DG8437E0028GA</t>
  </si>
  <si>
    <t>3475502DG8437E0030FP</t>
  </si>
  <si>
    <t>2369401DG8426G0020BM</t>
  </si>
  <si>
    <t>2369401DG8426G0026EY</t>
  </si>
  <si>
    <t>2971813DG8427B0006PP</t>
  </si>
  <si>
    <t>2971806DG8427B0004KI</t>
  </si>
  <si>
    <t>2570103DG8427B0020MK</t>
  </si>
  <si>
    <t>2971809DG8427B0003ZU</t>
  </si>
  <si>
    <t>3572404DG8437D0008GA</t>
  </si>
  <si>
    <t>2369701DG8426G0023SE</t>
  </si>
  <si>
    <t>2269908DG8426G0039SH</t>
  </si>
  <si>
    <t>2570102DG8427B0006YP</t>
  </si>
  <si>
    <t>3471613DG8437A0028WZ</t>
  </si>
  <si>
    <t>2570607DG8427B0017PK</t>
  </si>
  <si>
    <t>2773804DG8427D0006TT</t>
  </si>
  <si>
    <t>2369701DG8426G0024DR</t>
  </si>
  <si>
    <t>ROGER DE LLÚRIA 1 1-1</t>
  </si>
  <si>
    <t>MAJOR 128 2-2</t>
  </si>
  <si>
    <t>DR FERRAN 31 8-6</t>
  </si>
  <si>
    <t>PLAÇA CATALUNYA 4 2-4</t>
  </si>
  <si>
    <t>PLAÇA CATALUNYA 17 3-2</t>
  </si>
  <si>
    <t>FRANCESC MACIÀ 8 3-12 (L)</t>
  </si>
  <si>
    <t>2369401DG8426G0010DH</t>
  </si>
  <si>
    <t>3073605DG8437C0007UQ</t>
  </si>
  <si>
    <t>2769703DG8426H0072OM</t>
  </si>
  <si>
    <t>3372841DG8437A0012BI</t>
  </si>
  <si>
    <t>3571503DG8437B0015OB</t>
  </si>
  <si>
    <t>2671641DG8427B0038DP</t>
  </si>
  <si>
    <t>182 habitatges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</si>
</sst>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0" fillId="0" borderId="0" xfId="0" applyNumberFormat="1"/>
    <xf numFmtId="44" fontId="0" fillId="0" borderId="0" xfId="1" applyFont="1"/>
    <xf numFmtId="0" fontId="3" fillId="0" borderId="0" xfId="0" applyFont="1"/>
    <xf numFmtId="10" fontId="0" fillId="0" borderId="0" xfId="0" applyNumberFormat="1"/>
    <xf numFmtId="10" fontId="0" fillId="0" borderId="0" xfId="2" applyNumberFormat="1" applyFont="1"/>
    <xf numFmtId="0" fontId="0" fillId="0" borderId="1" xfId="0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4" fontId="1" fillId="0" borderId="3" xfId="0" applyNumberFormat="1" applyFont="1" applyBorder="1"/>
    <xf numFmtId="164" fontId="0" fillId="0" borderId="6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9" xfId="1" applyNumberFormat="1" applyFont="1" applyBorder="1" applyAlignment="1">
      <alignment horizontal="right"/>
    </xf>
    <xf numFmtId="164" fontId="0" fillId="0" borderId="14" xfId="1" applyNumberFormat="1" applyFont="1" applyBorder="1" applyAlignment="1">
      <alignment horizontal="right"/>
    </xf>
    <xf numFmtId="164" fontId="0" fillId="0" borderId="15" xfId="1" applyNumberFormat="1" applyFont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2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4" xfId="1" applyNumberFormat="1" applyFont="1" applyBorder="1" applyAlignment="1">
      <alignment horizontal="right"/>
    </xf>
    <xf numFmtId="0" fontId="1" fillId="2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5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3" max="3" width="33.5703125" bestFit="1" customWidth="1"/>
    <col min="4" max="4" width="23.28515625" bestFit="1" customWidth="1"/>
    <col min="5" max="5" width="13.140625" customWidth="1"/>
    <col min="6" max="6" width="15.5703125" bestFit="1" customWidth="1"/>
    <col min="7" max="7" width="13" bestFit="1" customWidth="1"/>
  </cols>
  <sheetData>
    <row r="1" spans="2:7" ht="15.75" thickBot="1" x14ac:dyDescent="0.3"/>
    <row r="2" spans="2:7" ht="45.75" thickBot="1" x14ac:dyDescent="0.3">
      <c r="B2" s="1"/>
      <c r="C2" s="9" t="s">
        <v>0</v>
      </c>
      <c r="D2" s="10" t="s">
        <v>1</v>
      </c>
      <c r="E2" s="11" t="s">
        <v>456</v>
      </c>
      <c r="F2" s="10" t="s">
        <v>454</v>
      </c>
      <c r="G2" s="12" t="s">
        <v>455</v>
      </c>
    </row>
    <row r="3" spans="2:7" x14ac:dyDescent="0.25">
      <c r="C3" s="13" t="s">
        <v>3</v>
      </c>
      <c r="D3" s="14" t="s">
        <v>4</v>
      </c>
      <c r="E3" s="14">
        <v>76.209999999999994</v>
      </c>
      <c r="F3" s="23">
        <f>E3*900</f>
        <v>68589</v>
      </c>
      <c r="G3" s="24">
        <v>3000</v>
      </c>
    </row>
    <row r="4" spans="2:7" x14ac:dyDescent="0.25">
      <c r="C4" s="15" t="s">
        <v>6</v>
      </c>
      <c r="D4" s="8" t="s">
        <v>7</v>
      </c>
      <c r="E4" s="8">
        <v>95</v>
      </c>
      <c r="F4" s="25">
        <f t="shared" ref="F4:F67" si="0">E4*900</f>
        <v>85500</v>
      </c>
      <c r="G4" s="26">
        <v>3000</v>
      </c>
    </row>
    <row r="5" spans="2:7" x14ac:dyDescent="0.25">
      <c r="C5" s="15" t="s">
        <v>9</v>
      </c>
      <c r="D5" s="8" t="s">
        <v>10</v>
      </c>
      <c r="E5" s="8">
        <v>81.95</v>
      </c>
      <c r="F5" s="25">
        <f t="shared" si="0"/>
        <v>73755</v>
      </c>
      <c r="G5" s="26">
        <v>3000</v>
      </c>
    </row>
    <row r="6" spans="2:7" x14ac:dyDescent="0.25">
      <c r="C6" s="15" t="s">
        <v>12</v>
      </c>
      <c r="D6" s="8" t="s">
        <v>13</v>
      </c>
      <c r="E6" s="8">
        <v>49.5</v>
      </c>
      <c r="F6" s="25">
        <f t="shared" si="0"/>
        <v>44550</v>
      </c>
      <c r="G6" s="26">
        <v>3000</v>
      </c>
    </row>
    <row r="7" spans="2:7" x14ac:dyDescent="0.25">
      <c r="C7" s="15" t="s">
        <v>15</v>
      </c>
      <c r="D7" s="8" t="s">
        <v>16</v>
      </c>
      <c r="E7" s="8">
        <v>49.5</v>
      </c>
      <c r="F7" s="25">
        <f t="shared" si="0"/>
        <v>44550</v>
      </c>
      <c r="G7" s="26">
        <v>3000</v>
      </c>
    </row>
    <row r="8" spans="2:7" x14ac:dyDescent="0.25">
      <c r="C8" s="15" t="s">
        <v>18</v>
      </c>
      <c r="D8" s="8" t="s">
        <v>19</v>
      </c>
      <c r="E8" s="8">
        <v>99.24</v>
      </c>
      <c r="F8" s="25">
        <f t="shared" si="0"/>
        <v>89316</v>
      </c>
      <c r="G8" s="26">
        <v>3000</v>
      </c>
    </row>
    <row r="9" spans="2:7" x14ac:dyDescent="0.25">
      <c r="C9" s="15" t="s">
        <v>21</v>
      </c>
      <c r="D9" s="8" t="s">
        <v>22</v>
      </c>
      <c r="E9" s="8">
        <v>89.3</v>
      </c>
      <c r="F9" s="25">
        <f t="shared" si="0"/>
        <v>80370</v>
      </c>
      <c r="G9" s="26">
        <v>3000</v>
      </c>
    </row>
    <row r="10" spans="2:7" x14ac:dyDescent="0.25">
      <c r="C10" s="15" t="s">
        <v>24</v>
      </c>
      <c r="D10" s="8" t="s">
        <v>25</v>
      </c>
      <c r="E10" s="8">
        <v>49.5</v>
      </c>
      <c r="F10" s="25">
        <f t="shared" si="0"/>
        <v>44550</v>
      </c>
      <c r="G10" s="26">
        <v>3000</v>
      </c>
    </row>
    <row r="11" spans="2:7" x14ac:dyDescent="0.25">
      <c r="C11" s="15" t="s">
        <v>27</v>
      </c>
      <c r="D11" s="8" t="s">
        <v>28</v>
      </c>
      <c r="E11" s="8">
        <v>87.6</v>
      </c>
      <c r="F11" s="25">
        <f t="shared" si="0"/>
        <v>78840</v>
      </c>
      <c r="G11" s="26">
        <v>3000</v>
      </c>
    </row>
    <row r="12" spans="2:7" x14ac:dyDescent="0.25">
      <c r="C12" s="15" t="s">
        <v>30</v>
      </c>
      <c r="D12" s="8" t="s">
        <v>31</v>
      </c>
      <c r="E12" s="8">
        <v>75</v>
      </c>
      <c r="F12" s="25">
        <f t="shared" si="0"/>
        <v>67500</v>
      </c>
      <c r="G12" s="26">
        <v>3000</v>
      </c>
    </row>
    <row r="13" spans="2:7" x14ac:dyDescent="0.25">
      <c r="C13" s="15" t="s">
        <v>33</v>
      </c>
      <c r="D13" s="8" t="s">
        <v>34</v>
      </c>
      <c r="E13" s="8">
        <v>80.92</v>
      </c>
      <c r="F13" s="25">
        <f t="shared" si="0"/>
        <v>72828</v>
      </c>
      <c r="G13" s="26">
        <v>3000</v>
      </c>
    </row>
    <row r="14" spans="2:7" x14ac:dyDescent="0.25">
      <c r="C14" s="15" t="s">
        <v>36</v>
      </c>
      <c r="D14" s="8" t="s">
        <v>37</v>
      </c>
      <c r="E14" s="8">
        <v>72.91</v>
      </c>
      <c r="F14" s="25">
        <f t="shared" si="0"/>
        <v>65619</v>
      </c>
      <c r="G14" s="26">
        <v>3000</v>
      </c>
    </row>
    <row r="15" spans="2:7" x14ac:dyDescent="0.25">
      <c r="C15" s="15" t="s">
        <v>39</v>
      </c>
      <c r="D15" s="8" t="s">
        <v>40</v>
      </c>
      <c r="E15" s="8">
        <v>77.64</v>
      </c>
      <c r="F15" s="25">
        <f t="shared" si="0"/>
        <v>69876</v>
      </c>
      <c r="G15" s="26">
        <v>3000</v>
      </c>
    </row>
    <row r="16" spans="2:7" x14ac:dyDescent="0.25">
      <c r="C16" s="15" t="s">
        <v>42</v>
      </c>
      <c r="D16" s="8" t="s">
        <v>43</v>
      </c>
      <c r="E16" s="8">
        <v>97.5</v>
      </c>
      <c r="F16" s="25">
        <f t="shared" si="0"/>
        <v>87750</v>
      </c>
      <c r="G16" s="26">
        <v>3000</v>
      </c>
    </row>
    <row r="17" spans="3:7" x14ac:dyDescent="0.25">
      <c r="C17" s="15" t="s">
        <v>45</v>
      </c>
      <c r="D17" s="8" t="s">
        <v>46</v>
      </c>
      <c r="E17" s="8">
        <v>54</v>
      </c>
      <c r="F17" s="25">
        <f t="shared" si="0"/>
        <v>48600</v>
      </c>
      <c r="G17" s="26">
        <v>3000</v>
      </c>
    </row>
    <row r="18" spans="3:7" x14ac:dyDescent="0.25">
      <c r="C18" s="15" t="s">
        <v>48</v>
      </c>
      <c r="D18" s="8" t="s">
        <v>49</v>
      </c>
      <c r="E18" s="8">
        <v>75.7</v>
      </c>
      <c r="F18" s="25">
        <f t="shared" si="0"/>
        <v>68130</v>
      </c>
      <c r="G18" s="26">
        <v>3000</v>
      </c>
    </row>
    <row r="19" spans="3:7" x14ac:dyDescent="0.25">
      <c r="C19" s="15" t="s">
        <v>51</v>
      </c>
      <c r="D19" s="8" t="s">
        <v>52</v>
      </c>
      <c r="E19" s="8">
        <v>67.73</v>
      </c>
      <c r="F19" s="25">
        <f t="shared" si="0"/>
        <v>60957</v>
      </c>
      <c r="G19" s="26">
        <v>3000</v>
      </c>
    </row>
    <row r="20" spans="3:7" x14ac:dyDescent="0.25">
      <c r="C20" s="15" t="s">
        <v>54</v>
      </c>
      <c r="D20" s="8" t="s">
        <v>55</v>
      </c>
      <c r="E20" s="8">
        <v>60</v>
      </c>
      <c r="F20" s="25">
        <f t="shared" si="0"/>
        <v>54000</v>
      </c>
      <c r="G20" s="26">
        <v>3000</v>
      </c>
    </row>
    <row r="21" spans="3:7" x14ac:dyDescent="0.25">
      <c r="C21" s="15" t="s">
        <v>57</v>
      </c>
      <c r="D21" s="8" t="s">
        <v>58</v>
      </c>
      <c r="E21" s="8">
        <v>78.17</v>
      </c>
      <c r="F21" s="25">
        <f t="shared" si="0"/>
        <v>70353</v>
      </c>
      <c r="G21" s="26">
        <v>3000</v>
      </c>
    </row>
    <row r="22" spans="3:7" x14ac:dyDescent="0.25">
      <c r="C22" s="15" t="s">
        <v>60</v>
      </c>
      <c r="D22" s="8" t="s">
        <v>61</v>
      </c>
      <c r="E22" s="8">
        <v>66</v>
      </c>
      <c r="F22" s="25">
        <f t="shared" si="0"/>
        <v>59400</v>
      </c>
      <c r="G22" s="26">
        <v>3000</v>
      </c>
    </row>
    <row r="23" spans="3:7" x14ac:dyDescent="0.25">
      <c r="C23" s="15" t="s">
        <v>63</v>
      </c>
      <c r="D23" s="8" t="s">
        <v>64</v>
      </c>
      <c r="E23" s="8">
        <v>63.04</v>
      </c>
      <c r="F23" s="25">
        <f t="shared" si="0"/>
        <v>56736</v>
      </c>
      <c r="G23" s="26">
        <v>3000</v>
      </c>
    </row>
    <row r="24" spans="3:7" x14ac:dyDescent="0.25">
      <c r="C24" s="15" t="s">
        <v>66</v>
      </c>
      <c r="D24" s="8" t="s">
        <v>67</v>
      </c>
      <c r="E24" s="8">
        <v>79.430000000000007</v>
      </c>
      <c r="F24" s="25">
        <f t="shared" si="0"/>
        <v>71487</v>
      </c>
      <c r="G24" s="26">
        <v>3000</v>
      </c>
    </row>
    <row r="25" spans="3:7" x14ac:dyDescent="0.25">
      <c r="C25" s="15" t="s">
        <v>69</v>
      </c>
      <c r="D25" s="8" t="s">
        <v>70</v>
      </c>
      <c r="E25" s="8">
        <v>95</v>
      </c>
      <c r="F25" s="25">
        <f t="shared" si="0"/>
        <v>85500</v>
      </c>
      <c r="G25" s="26">
        <v>3000</v>
      </c>
    </row>
    <row r="26" spans="3:7" x14ac:dyDescent="0.25">
      <c r="C26" s="15" t="s">
        <v>72</v>
      </c>
      <c r="D26" s="8" t="s">
        <v>73</v>
      </c>
      <c r="E26" s="8">
        <v>90.3</v>
      </c>
      <c r="F26" s="25">
        <f t="shared" si="0"/>
        <v>81270</v>
      </c>
      <c r="G26" s="26">
        <v>3000</v>
      </c>
    </row>
    <row r="27" spans="3:7" x14ac:dyDescent="0.25">
      <c r="C27" s="15" t="s">
        <v>75</v>
      </c>
      <c r="D27" s="8" t="s">
        <v>76</v>
      </c>
      <c r="E27" s="8">
        <v>86.27</v>
      </c>
      <c r="F27" s="25">
        <f t="shared" si="0"/>
        <v>77643</v>
      </c>
      <c r="G27" s="26">
        <v>3000</v>
      </c>
    </row>
    <row r="28" spans="3:7" x14ac:dyDescent="0.25">
      <c r="C28" s="15" t="s">
        <v>78</v>
      </c>
      <c r="D28" s="8" t="s">
        <v>79</v>
      </c>
      <c r="E28" s="8">
        <v>77.28</v>
      </c>
      <c r="F28" s="25">
        <f t="shared" si="0"/>
        <v>69552</v>
      </c>
      <c r="G28" s="26">
        <v>3000</v>
      </c>
    </row>
    <row r="29" spans="3:7" x14ac:dyDescent="0.25">
      <c r="C29" s="15" t="s">
        <v>81</v>
      </c>
      <c r="D29" s="8" t="s">
        <v>82</v>
      </c>
      <c r="E29" s="8">
        <v>80.679999999999993</v>
      </c>
      <c r="F29" s="25">
        <f t="shared" si="0"/>
        <v>72612</v>
      </c>
      <c r="G29" s="26">
        <v>3000</v>
      </c>
    </row>
    <row r="30" spans="3:7" x14ac:dyDescent="0.25">
      <c r="C30" s="15" t="s">
        <v>84</v>
      </c>
      <c r="D30" s="8" t="s">
        <v>85</v>
      </c>
      <c r="E30" s="8">
        <v>67.73</v>
      </c>
      <c r="F30" s="25">
        <f t="shared" si="0"/>
        <v>60957</v>
      </c>
      <c r="G30" s="26">
        <v>3000</v>
      </c>
    </row>
    <row r="31" spans="3:7" x14ac:dyDescent="0.25">
      <c r="C31" s="15" t="s">
        <v>87</v>
      </c>
      <c r="D31" s="8" t="s">
        <v>88</v>
      </c>
      <c r="E31" s="8">
        <v>76.05</v>
      </c>
      <c r="F31" s="25">
        <f t="shared" si="0"/>
        <v>68445</v>
      </c>
      <c r="G31" s="26">
        <v>3000</v>
      </c>
    </row>
    <row r="32" spans="3:7" x14ac:dyDescent="0.25">
      <c r="C32" s="15" t="s">
        <v>90</v>
      </c>
      <c r="D32" s="8" t="s">
        <v>91</v>
      </c>
      <c r="E32" s="8">
        <v>78.09</v>
      </c>
      <c r="F32" s="25">
        <f t="shared" si="0"/>
        <v>70281</v>
      </c>
      <c r="G32" s="26">
        <v>3000</v>
      </c>
    </row>
    <row r="33" spans="3:7" x14ac:dyDescent="0.25">
      <c r="C33" s="15" t="s">
        <v>93</v>
      </c>
      <c r="D33" s="8" t="s">
        <v>94</v>
      </c>
      <c r="E33" s="8">
        <v>61.49</v>
      </c>
      <c r="F33" s="25">
        <f t="shared" si="0"/>
        <v>55341</v>
      </c>
      <c r="G33" s="26">
        <v>3000</v>
      </c>
    </row>
    <row r="34" spans="3:7" x14ac:dyDescent="0.25">
      <c r="C34" s="15" t="s">
        <v>96</v>
      </c>
      <c r="D34" s="8" t="s">
        <v>97</v>
      </c>
      <c r="E34" s="8">
        <v>64.91</v>
      </c>
      <c r="F34" s="25">
        <f t="shared" si="0"/>
        <v>58419</v>
      </c>
      <c r="G34" s="26">
        <v>3000</v>
      </c>
    </row>
    <row r="35" spans="3:7" x14ac:dyDescent="0.25">
      <c r="C35" s="15" t="s">
        <v>99</v>
      </c>
      <c r="D35" s="8" t="s">
        <v>100</v>
      </c>
      <c r="E35" s="8">
        <v>49.5</v>
      </c>
      <c r="F35" s="25">
        <f t="shared" si="0"/>
        <v>44550</v>
      </c>
      <c r="G35" s="26">
        <v>3000</v>
      </c>
    </row>
    <row r="36" spans="3:7" x14ac:dyDescent="0.25">
      <c r="C36" s="15" t="s">
        <v>102</v>
      </c>
      <c r="D36" s="8" t="s">
        <v>103</v>
      </c>
      <c r="E36" s="8">
        <v>79.56</v>
      </c>
      <c r="F36" s="25">
        <f t="shared" si="0"/>
        <v>71604</v>
      </c>
      <c r="G36" s="26">
        <v>3000</v>
      </c>
    </row>
    <row r="37" spans="3:7" x14ac:dyDescent="0.25">
      <c r="C37" s="15" t="s">
        <v>105</v>
      </c>
      <c r="D37" s="8" t="s">
        <v>106</v>
      </c>
      <c r="E37" s="8">
        <v>63.22</v>
      </c>
      <c r="F37" s="25">
        <f t="shared" si="0"/>
        <v>56898</v>
      </c>
      <c r="G37" s="26">
        <v>3000</v>
      </c>
    </row>
    <row r="38" spans="3:7" x14ac:dyDescent="0.25">
      <c r="C38" s="15" t="s">
        <v>108</v>
      </c>
      <c r="D38" s="8" t="s">
        <v>109</v>
      </c>
      <c r="E38" s="8">
        <v>68.2</v>
      </c>
      <c r="F38" s="25">
        <f t="shared" si="0"/>
        <v>61380</v>
      </c>
      <c r="G38" s="26">
        <v>3000</v>
      </c>
    </row>
    <row r="39" spans="3:7" x14ac:dyDescent="0.25">
      <c r="C39" s="15" t="s">
        <v>111</v>
      </c>
      <c r="D39" s="8" t="s">
        <v>112</v>
      </c>
      <c r="E39" s="8">
        <v>78.98</v>
      </c>
      <c r="F39" s="25">
        <f t="shared" si="0"/>
        <v>71082</v>
      </c>
      <c r="G39" s="26">
        <v>3000</v>
      </c>
    </row>
    <row r="40" spans="3:7" x14ac:dyDescent="0.25">
      <c r="C40" s="15" t="s">
        <v>114</v>
      </c>
      <c r="D40" s="8" t="s">
        <v>115</v>
      </c>
      <c r="E40" s="8">
        <v>72</v>
      </c>
      <c r="F40" s="25">
        <f t="shared" si="0"/>
        <v>64800</v>
      </c>
      <c r="G40" s="26">
        <v>3000</v>
      </c>
    </row>
    <row r="41" spans="3:7" x14ac:dyDescent="0.25">
      <c r="C41" s="15" t="s">
        <v>117</v>
      </c>
      <c r="D41" s="8" t="s">
        <v>118</v>
      </c>
      <c r="E41" s="8">
        <v>67.56</v>
      </c>
      <c r="F41" s="25">
        <f t="shared" si="0"/>
        <v>60804</v>
      </c>
      <c r="G41" s="26">
        <v>3000</v>
      </c>
    </row>
    <row r="42" spans="3:7" x14ac:dyDescent="0.25">
      <c r="C42" s="15" t="s">
        <v>120</v>
      </c>
      <c r="D42" s="8" t="s">
        <v>121</v>
      </c>
      <c r="E42" s="8">
        <v>77.739999999999995</v>
      </c>
      <c r="F42" s="25">
        <f t="shared" si="0"/>
        <v>69966</v>
      </c>
      <c r="G42" s="26">
        <v>3000</v>
      </c>
    </row>
    <row r="43" spans="3:7" x14ac:dyDescent="0.25">
      <c r="C43" s="15" t="s">
        <v>123</v>
      </c>
      <c r="D43" s="8" t="s">
        <v>124</v>
      </c>
      <c r="E43" s="8">
        <v>56.76</v>
      </c>
      <c r="F43" s="25">
        <f t="shared" si="0"/>
        <v>51084</v>
      </c>
      <c r="G43" s="26">
        <v>3000</v>
      </c>
    </row>
    <row r="44" spans="3:7" x14ac:dyDescent="0.25">
      <c r="C44" s="15" t="s">
        <v>126</v>
      </c>
      <c r="D44" s="8" t="s">
        <v>127</v>
      </c>
      <c r="E44" s="8">
        <v>57.38</v>
      </c>
      <c r="F44" s="25">
        <f t="shared" si="0"/>
        <v>51642</v>
      </c>
      <c r="G44" s="26">
        <v>3000</v>
      </c>
    </row>
    <row r="45" spans="3:7" x14ac:dyDescent="0.25">
      <c r="C45" s="15" t="s">
        <v>129</v>
      </c>
      <c r="D45" s="8" t="s">
        <v>130</v>
      </c>
      <c r="E45" s="8">
        <v>65</v>
      </c>
      <c r="F45" s="25">
        <f t="shared" si="0"/>
        <v>58500</v>
      </c>
      <c r="G45" s="26">
        <v>3000</v>
      </c>
    </row>
    <row r="46" spans="3:7" x14ac:dyDescent="0.25">
      <c r="C46" s="15" t="s">
        <v>132</v>
      </c>
      <c r="D46" s="8" t="s">
        <v>133</v>
      </c>
      <c r="E46" s="8">
        <v>80</v>
      </c>
      <c r="F46" s="25">
        <f t="shared" si="0"/>
        <v>72000</v>
      </c>
      <c r="G46" s="26">
        <v>3000</v>
      </c>
    </row>
    <row r="47" spans="3:7" x14ac:dyDescent="0.25">
      <c r="C47" s="15" t="s">
        <v>135</v>
      </c>
      <c r="D47" s="8" t="s">
        <v>136</v>
      </c>
      <c r="E47" s="8">
        <v>53.7</v>
      </c>
      <c r="F47" s="25">
        <f t="shared" si="0"/>
        <v>48330</v>
      </c>
      <c r="G47" s="26">
        <v>3000</v>
      </c>
    </row>
    <row r="48" spans="3:7" x14ac:dyDescent="0.25">
      <c r="C48" s="15" t="s">
        <v>138</v>
      </c>
      <c r="D48" s="8" t="s">
        <v>139</v>
      </c>
      <c r="E48" s="8">
        <v>68.5</v>
      </c>
      <c r="F48" s="25">
        <f t="shared" si="0"/>
        <v>61650</v>
      </c>
      <c r="G48" s="26">
        <v>3000</v>
      </c>
    </row>
    <row r="49" spans="3:7" x14ac:dyDescent="0.25">
      <c r="C49" s="15" t="s">
        <v>141</v>
      </c>
      <c r="D49" s="8" t="s">
        <v>142</v>
      </c>
      <c r="E49" s="8">
        <v>64</v>
      </c>
      <c r="F49" s="25">
        <f t="shared" si="0"/>
        <v>57600</v>
      </c>
      <c r="G49" s="26">
        <v>3000</v>
      </c>
    </row>
    <row r="50" spans="3:7" x14ac:dyDescent="0.25">
      <c r="C50" s="15" t="s">
        <v>144</v>
      </c>
      <c r="D50" s="8" t="s">
        <v>145</v>
      </c>
      <c r="E50" s="8">
        <v>75.38</v>
      </c>
      <c r="F50" s="25">
        <f t="shared" si="0"/>
        <v>67842</v>
      </c>
      <c r="G50" s="26">
        <v>3000</v>
      </c>
    </row>
    <row r="51" spans="3:7" x14ac:dyDescent="0.25">
      <c r="C51" s="15" t="s">
        <v>147</v>
      </c>
      <c r="D51" s="8" t="s">
        <v>148</v>
      </c>
      <c r="E51" s="8">
        <v>62.01</v>
      </c>
      <c r="F51" s="25">
        <f t="shared" si="0"/>
        <v>55809</v>
      </c>
      <c r="G51" s="26">
        <v>3000</v>
      </c>
    </row>
    <row r="52" spans="3:7" x14ac:dyDescent="0.25">
      <c r="C52" s="15" t="s">
        <v>150</v>
      </c>
      <c r="D52" s="8" t="s">
        <v>151</v>
      </c>
      <c r="E52" s="8">
        <v>62.01</v>
      </c>
      <c r="F52" s="25">
        <f t="shared" si="0"/>
        <v>55809</v>
      </c>
      <c r="G52" s="26">
        <v>3000</v>
      </c>
    </row>
    <row r="53" spans="3:7" x14ac:dyDescent="0.25">
      <c r="C53" s="15" t="s">
        <v>153</v>
      </c>
      <c r="D53" s="8" t="s">
        <v>154</v>
      </c>
      <c r="E53" s="8">
        <v>61.49</v>
      </c>
      <c r="F53" s="25">
        <f t="shared" si="0"/>
        <v>55341</v>
      </c>
      <c r="G53" s="26">
        <v>3000</v>
      </c>
    </row>
    <row r="54" spans="3:7" x14ac:dyDescent="0.25">
      <c r="C54" s="15" t="s">
        <v>156</v>
      </c>
      <c r="D54" s="8" t="s">
        <v>157</v>
      </c>
      <c r="E54" s="8">
        <v>81.95</v>
      </c>
      <c r="F54" s="25">
        <f t="shared" si="0"/>
        <v>73755</v>
      </c>
      <c r="G54" s="26">
        <v>3000</v>
      </c>
    </row>
    <row r="55" spans="3:7" x14ac:dyDescent="0.25">
      <c r="C55" s="15" t="s">
        <v>159</v>
      </c>
      <c r="D55" s="8" t="s">
        <v>160</v>
      </c>
      <c r="E55" s="8">
        <v>100.65</v>
      </c>
      <c r="F55" s="25">
        <f t="shared" si="0"/>
        <v>90585</v>
      </c>
      <c r="G55" s="26">
        <v>3000</v>
      </c>
    </row>
    <row r="56" spans="3:7" x14ac:dyDescent="0.25">
      <c r="C56" s="15" t="s">
        <v>162</v>
      </c>
      <c r="D56" s="8" t="s">
        <v>163</v>
      </c>
      <c r="E56" s="8">
        <v>84.08</v>
      </c>
      <c r="F56" s="25">
        <f t="shared" si="0"/>
        <v>75672</v>
      </c>
      <c r="G56" s="26">
        <v>3000</v>
      </c>
    </row>
    <row r="57" spans="3:7" x14ac:dyDescent="0.25">
      <c r="C57" s="15" t="s">
        <v>165</v>
      </c>
      <c r="D57" s="8" t="s">
        <v>166</v>
      </c>
      <c r="E57" s="8">
        <v>70</v>
      </c>
      <c r="F57" s="25">
        <f t="shared" si="0"/>
        <v>63000</v>
      </c>
      <c r="G57" s="26">
        <v>3000</v>
      </c>
    </row>
    <row r="58" spans="3:7" x14ac:dyDescent="0.25">
      <c r="C58" s="15" t="s">
        <v>168</v>
      </c>
      <c r="D58" s="8" t="s">
        <v>169</v>
      </c>
      <c r="E58" s="8">
        <v>83.84</v>
      </c>
      <c r="F58" s="25">
        <f t="shared" si="0"/>
        <v>75456</v>
      </c>
      <c r="G58" s="26">
        <v>3000</v>
      </c>
    </row>
    <row r="59" spans="3:7" x14ac:dyDescent="0.25">
      <c r="C59" s="15" t="s">
        <v>171</v>
      </c>
      <c r="D59" s="8" t="s">
        <v>172</v>
      </c>
      <c r="E59" s="8">
        <v>80.8</v>
      </c>
      <c r="F59" s="25">
        <f t="shared" si="0"/>
        <v>72720</v>
      </c>
      <c r="G59" s="26">
        <v>3000</v>
      </c>
    </row>
    <row r="60" spans="3:7" x14ac:dyDescent="0.25">
      <c r="C60" s="15" t="s">
        <v>174</v>
      </c>
      <c r="D60" s="8" t="s">
        <v>175</v>
      </c>
      <c r="E60" s="8">
        <v>80</v>
      </c>
      <c r="F60" s="25">
        <f t="shared" si="0"/>
        <v>72000</v>
      </c>
      <c r="G60" s="26">
        <v>3000</v>
      </c>
    </row>
    <row r="61" spans="3:7" x14ac:dyDescent="0.25">
      <c r="C61" s="15" t="s">
        <v>177</v>
      </c>
      <c r="D61" s="8" t="s">
        <v>178</v>
      </c>
      <c r="E61" s="8">
        <v>68.45</v>
      </c>
      <c r="F61" s="25">
        <f t="shared" si="0"/>
        <v>61605</v>
      </c>
      <c r="G61" s="26">
        <v>3000</v>
      </c>
    </row>
    <row r="62" spans="3:7" x14ac:dyDescent="0.25">
      <c r="C62" s="15" t="s">
        <v>180</v>
      </c>
      <c r="D62" s="8" t="s">
        <v>181</v>
      </c>
      <c r="E62" s="8">
        <v>75</v>
      </c>
      <c r="F62" s="25">
        <f t="shared" si="0"/>
        <v>67500</v>
      </c>
      <c r="G62" s="26">
        <v>3000</v>
      </c>
    </row>
    <row r="63" spans="3:7" x14ac:dyDescent="0.25">
      <c r="C63" s="15" t="s">
        <v>183</v>
      </c>
      <c r="D63" s="8" t="s">
        <v>184</v>
      </c>
      <c r="E63" s="8">
        <v>65.31</v>
      </c>
      <c r="F63" s="25">
        <f t="shared" si="0"/>
        <v>58779</v>
      </c>
      <c r="G63" s="26">
        <v>3000</v>
      </c>
    </row>
    <row r="64" spans="3:7" x14ac:dyDescent="0.25">
      <c r="C64" s="15" t="s">
        <v>186</v>
      </c>
      <c r="D64" s="8" t="s">
        <v>187</v>
      </c>
      <c r="E64" s="8">
        <v>108.1</v>
      </c>
      <c r="F64" s="25">
        <f t="shared" si="0"/>
        <v>97290</v>
      </c>
      <c r="G64" s="26">
        <v>3000</v>
      </c>
    </row>
    <row r="65" spans="3:7" x14ac:dyDescent="0.25">
      <c r="C65" s="15" t="s">
        <v>189</v>
      </c>
      <c r="D65" s="8" t="s">
        <v>190</v>
      </c>
      <c r="E65" s="8">
        <v>82</v>
      </c>
      <c r="F65" s="25">
        <f t="shared" si="0"/>
        <v>73800</v>
      </c>
      <c r="G65" s="26">
        <v>3000</v>
      </c>
    </row>
    <row r="66" spans="3:7" x14ac:dyDescent="0.25">
      <c r="C66" s="15" t="s">
        <v>192</v>
      </c>
      <c r="D66" s="8" t="s">
        <v>193</v>
      </c>
      <c r="E66" s="8">
        <v>77.64</v>
      </c>
      <c r="F66" s="25">
        <f t="shared" si="0"/>
        <v>69876</v>
      </c>
      <c r="G66" s="26">
        <v>3000</v>
      </c>
    </row>
    <row r="67" spans="3:7" x14ac:dyDescent="0.25">
      <c r="C67" s="15" t="s">
        <v>195</v>
      </c>
      <c r="D67" s="8" t="s">
        <v>196</v>
      </c>
      <c r="E67" s="8">
        <v>70</v>
      </c>
      <c r="F67" s="25">
        <f t="shared" si="0"/>
        <v>63000</v>
      </c>
      <c r="G67" s="26">
        <v>3000</v>
      </c>
    </row>
    <row r="68" spans="3:7" x14ac:dyDescent="0.25">
      <c r="C68" s="15" t="s">
        <v>198</v>
      </c>
      <c r="D68" s="8" t="s">
        <v>199</v>
      </c>
      <c r="E68" s="8">
        <v>78.72</v>
      </c>
      <c r="F68" s="25">
        <f t="shared" ref="F68:F131" si="1">E68*900</f>
        <v>70848</v>
      </c>
      <c r="G68" s="26">
        <v>3000</v>
      </c>
    </row>
    <row r="69" spans="3:7" x14ac:dyDescent="0.25">
      <c r="C69" s="15" t="s">
        <v>201</v>
      </c>
      <c r="D69" s="8" t="s">
        <v>202</v>
      </c>
      <c r="E69" s="8">
        <v>49.5</v>
      </c>
      <c r="F69" s="25">
        <f t="shared" si="1"/>
        <v>44550</v>
      </c>
      <c r="G69" s="26">
        <v>3000</v>
      </c>
    </row>
    <row r="70" spans="3:7" x14ac:dyDescent="0.25">
      <c r="C70" s="15" t="s">
        <v>204</v>
      </c>
      <c r="D70" s="8" t="s">
        <v>205</v>
      </c>
      <c r="E70" s="8">
        <v>49.5</v>
      </c>
      <c r="F70" s="25">
        <f t="shared" si="1"/>
        <v>44550</v>
      </c>
      <c r="G70" s="26">
        <v>3000</v>
      </c>
    </row>
    <row r="71" spans="3:7" x14ac:dyDescent="0.25">
      <c r="C71" s="15" t="s">
        <v>207</v>
      </c>
      <c r="D71" s="8" t="s">
        <v>208</v>
      </c>
      <c r="E71" s="8">
        <v>49.5</v>
      </c>
      <c r="F71" s="25">
        <f t="shared" si="1"/>
        <v>44550</v>
      </c>
      <c r="G71" s="26">
        <v>3000</v>
      </c>
    </row>
    <row r="72" spans="3:7" x14ac:dyDescent="0.25">
      <c r="C72" s="15" t="s">
        <v>210</v>
      </c>
      <c r="D72" s="8" t="s">
        <v>211</v>
      </c>
      <c r="E72" s="8">
        <v>49.5</v>
      </c>
      <c r="F72" s="25">
        <f t="shared" si="1"/>
        <v>44550</v>
      </c>
      <c r="G72" s="26">
        <v>3000</v>
      </c>
    </row>
    <row r="73" spans="3:7" x14ac:dyDescent="0.25">
      <c r="C73" s="15" t="s">
        <v>213</v>
      </c>
      <c r="D73" s="8" t="s">
        <v>214</v>
      </c>
      <c r="E73" s="8">
        <v>49.5</v>
      </c>
      <c r="F73" s="25">
        <f t="shared" si="1"/>
        <v>44550</v>
      </c>
      <c r="G73" s="26">
        <v>3000</v>
      </c>
    </row>
    <row r="74" spans="3:7" x14ac:dyDescent="0.25">
      <c r="C74" s="15" t="s">
        <v>216</v>
      </c>
      <c r="D74" s="8" t="s">
        <v>217</v>
      </c>
      <c r="E74" s="8">
        <v>83</v>
      </c>
      <c r="F74" s="25">
        <f t="shared" si="1"/>
        <v>74700</v>
      </c>
      <c r="G74" s="26">
        <v>3000</v>
      </c>
    </row>
    <row r="75" spans="3:7" x14ac:dyDescent="0.25">
      <c r="C75" s="15" t="s">
        <v>219</v>
      </c>
      <c r="D75" s="8" t="s">
        <v>220</v>
      </c>
      <c r="E75" s="8">
        <v>85</v>
      </c>
      <c r="F75" s="25">
        <f t="shared" si="1"/>
        <v>76500</v>
      </c>
      <c r="G75" s="26">
        <v>3000</v>
      </c>
    </row>
    <row r="76" spans="3:7" x14ac:dyDescent="0.25">
      <c r="C76" s="15" t="s">
        <v>222</v>
      </c>
      <c r="D76" s="8" t="s">
        <v>223</v>
      </c>
      <c r="E76" s="8">
        <v>64</v>
      </c>
      <c r="F76" s="25">
        <f t="shared" si="1"/>
        <v>57600</v>
      </c>
      <c r="G76" s="26">
        <v>3000</v>
      </c>
    </row>
    <row r="77" spans="3:7" x14ac:dyDescent="0.25">
      <c r="C77" s="15" t="s">
        <v>225</v>
      </c>
      <c r="D77" s="8" t="s">
        <v>226</v>
      </c>
      <c r="E77" s="8">
        <v>49.5</v>
      </c>
      <c r="F77" s="25">
        <f t="shared" si="1"/>
        <v>44550</v>
      </c>
      <c r="G77" s="26">
        <v>3000</v>
      </c>
    </row>
    <row r="78" spans="3:7" x14ac:dyDescent="0.25">
      <c r="C78" s="15" t="s">
        <v>228</v>
      </c>
      <c r="D78" s="8" t="s">
        <v>229</v>
      </c>
      <c r="E78" s="8">
        <v>70.22</v>
      </c>
      <c r="F78" s="25">
        <f t="shared" si="1"/>
        <v>63198</v>
      </c>
      <c r="G78" s="26">
        <v>3000</v>
      </c>
    </row>
    <row r="79" spans="3:7" x14ac:dyDescent="0.25">
      <c r="C79" s="15" t="s">
        <v>231</v>
      </c>
      <c r="D79" s="8" t="s">
        <v>232</v>
      </c>
      <c r="E79" s="8">
        <v>64.73</v>
      </c>
      <c r="F79" s="25">
        <f t="shared" si="1"/>
        <v>58257</v>
      </c>
      <c r="G79" s="26">
        <v>3000</v>
      </c>
    </row>
    <row r="80" spans="3:7" x14ac:dyDescent="0.25">
      <c r="C80" s="15" t="s">
        <v>234</v>
      </c>
      <c r="D80" s="8" t="s">
        <v>235</v>
      </c>
      <c r="E80" s="8">
        <v>89</v>
      </c>
      <c r="F80" s="25">
        <f t="shared" si="1"/>
        <v>80100</v>
      </c>
      <c r="G80" s="26">
        <v>3000</v>
      </c>
    </row>
    <row r="81" spans="3:7" x14ac:dyDescent="0.25">
      <c r="C81" s="15" t="s">
        <v>237</v>
      </c>
      <c r="D81" s="8" t="s">
        <v>238</v>
      </c>
      <c r="E81" s="8">
        <v>65.2</v>
      </c>
      <c r="F81" s="25">
        <f t="shared" si="1"/>
        <v>58680</v>
      </c>
      <c r="G81" s="26">
        <v>3000</v>
      </c>
    </row>
    <row r="82" spans="3:7" x14ac:dyDescent="0.25">
      <c r="C82" s="15" t="s">
        <v>240</v>
      </c>
      <c r="D82" s="8" t="s">
        <v>241</v>
      </c>
      <c r="E82" s="8">
        <v>49</v>
      </c>
      <c r="F82" s="25">
        <f t="shared" si="1"/>
        <v>44100</v>
      </c>
      <c r="G82" s="26">
        <v>3000</v>
      </c>
    </row>
    <row r="83" spans="3:7" x14ac:dyDescent="0.25">
      <c r="C83" s="15" t="s">
        <v>243</v>
      </c>
      <c r="D83" s="8" t="s">
        <v>244</v>
      </c>
      <c r="E83" s="8">
        <v>71.930000000000007</v>
      </c>
      <c r="F83" s="25">
        <f t="shared" si="1"/>
        <v>64737.000000000007</v>
      </c>
      <c r="G83" s="26">
        <v>3000</v>
      </c>
    </row>
    <row r="84" spans="3:7" x14ac:dyDescent="0.25">
      <c r="C84" s="15" t="s">
        <v>246</v>
      </c>
      <c r="D84" s="8" t="s">
        <v>247</v>
      </c>
      <c r="E84" s="8">
        <v>90.3</v>
      </c>
      <c r="F84" s="25">
        <f t="shared" si="1"/>
        <v>81270</v>
      </c>
      <c r="G84" s="26">
        <v>3000</v>
      </c>
    </row>
    <row r="85" spans="3:7" x14ac:dyDescent="0.25">
      <c r="C85" s="15" t="s">
        <v>249</v>
      </c>
      <c r="D85" s="8" t="s">
        <v>250</v>
      </c>
      <c r="E85" s="8">
        <v>54</v>
      </c>
      <c r="F85" s="25">
        <f t="shared" si="1"/>
        <v>48600</v>
      </c>
      <c r="G85" s="26">
        <v>3000</v>
      </c>
    </row>
    <row r="86" spans="3:7" x14ac:dyDescent="0.25">
      <c r="C86" s="15" t="s">
        <v>252</v>
      </c>
      <c r="D86" s="8" t="s">
        <v>253</v>
      </c>
      <c r="E86" s="8">
        <v>67.510000000000005</v>
      </c>
      <c r="F86" s="25">
        <f t="shared" si="1"/>
        <v>60759.000000000007</v>
      </c>
      <c r="G86" s="26">
        <v>3000</v>
      </c>
    </row>
    <row r="87" spans="3:7" x14ac:dyDescent="0.25">
      <c r="C87" s="15" t="s">
        <v>255</v>
      </c>
      <c r="D87" s="8" t="s">
        <v>256</v>
      </c>
      <c r="E87" s="8">
        <v>83</v>
      </c>
      <c r="F87" s="25">
        <f t="shared" si="1"/>
        <v>74700</v>
      </c>
      <c r="G87" s="26">
        <v>3000</v>
      </c>
    </row>
    <row r="88" spans="3:7" x14ac:dyDescent="0.25">
      <c r="C88" s="15" t="s">
        <v>258</v>
      </c>
      <c r="D88" s="8" t="s">
        <v>259</v>
      </c>
      <c r="E88" s="8">
        <v>77.64</v>
      </c>
      <c r="F88" s="25">
        <f t="shared" si="1"/>
        <v>69876</v>
      </c>
      <c r="G88" s="26">
        <v>3000</v>
      </c>
    </row>
    <row r="89" spans="3:7" x14ac:dyDescent="0.25">
      <c r="C89" s="15" t="s">
        <v>261</v>
      </c>
      <c r="D89" s="8" t="s">
        <v>262</v>
      </c>
      <c r="E89" s="8">
        <v>64.73</v>
      </c>
      <c r="F89" s="25">
        <f t="shared" si="1"/>
        <v>58257</v>
      </c>
      <c r="G89" s="26">
        <v>3000</v>
      </c>
    </row>
    <row r="90" spans="3:7" x14ac:dyDescent="0.25">
      <c r="C90" s="15" t="s">
        <v>264</v>
      </c>
      <c r="D90" s="8" t="s">
        <v>265</v>
      </c>
      <c r="E90" s="8">
        <v>72.180000000000007</v>
      </c>
      <c r="F90" s="25">
        <f t="shared" si="1"/>
        <v>64962.000000000007</v>
      </c>
      <c r="G90" s="26">
        <v>3000</v>
      </c>
    </row>
    <row r="91" spans="3:7" x14ac:dyDescent="0.25">
      <c r="C91" s="15" t="s">
        <v>267</v>
      </c>
      <c r="D91" s="8" t="s">
        <v>268</v>
      </c>
      <c r="E91" s="8">
        <v>96.3</v>
      </c>
      <c r="F91" s="25">
        <f t="shared" si="1"/>
        <v>86670</v>
      </c>
      <c r="G91" s="26">
        <v>3000</v>
      </c>
    </row>
    <row r="92" spans="3:7" x14ac:dyDescent="0.25">
      <c r="C92" s="15" t="s">
        <v>270</v>
      </c>
      <c r="D92" s="8" t="s">
        <v>271</v>
      </c>
      <c r="E92" s="8">
        <v>80.7</v>
      </c>
      <c r="F92" s="25">
        <f t="shared" si="1"/>
        <v>72630</v>
      </c>
      <c r="G92" s="26">
        <v>3000</v>
      </c>
    </row>
    <row r="93" spans="3:7" x14ac:dyDescent="0.25">
      <c r="C93" s="15" t="s">
        <v>273</v>
      </c>
      <c r="D93" s="8" t="s">
        <v>274</v>
      </c>
      <c r="E93" s="8">
        <v>49.5</v>
      </c>
      <c r="F93" s="25">
        <f t="shared" si="1"/>
        <v>44550</v>
      </c>
      <c r="G93" s="26">
        <v>3000</v>
      </c>
    </row>
    <row r="94" spans="3:7" x14ac:dyDescent="0.25">
      <c r="C94" s="15" t="s">
        <v>276</v>
      </c>
      <c r="D94" s="8" t="s">
        <v>277</v>
      </c>
      <c r="E94" s="8">
        <v>61.49</v>
      </c>
      <c r="F94" s="25">
        <f t="shared" si="1"/>
        <v>55341</v>
      </c>
      <c r="G94" s="26">
        <v>3000</v>
      </c>
    </row>
    <row r="95" spans="3:7" x14ac:dyDescent="0.25">
      <c r="C95" s="15" t="s">
        <v>279</v>
      </c>
      <c r="D95" s="8" t="s">
        <v>280</v>
      </c>
      <c r="E95" s="8">
        <v>89.76</v>
      </c>
      <c r="F95" s="25">
        <f t="shared" si="1"/>
        <v>80784</v>
      </c>
      <c r="G95" s="26">
        <v>3000</v>
      </c>
    </row>
    <row r="96" spans="3:7" x14ac:dyDescent="0.25">
      <c r="C96" s="15" t="s">
        <v>282</v>
      </c>
      <c r="D96" s="8" t="s">
        <v>283</v>
      </c>
      <c r="E96" s="8">
        <v>90.41</v>
      </c>
      <c r="F96" s="25">
        <f t="shared" si="1"/>
        <v>81369</v>
      </c>
      <c r="G96" s="26">
        <v>3000</v>
      </c>
    </row>
    <row r="97" spans="3:7" x14ac:dyDescent="0.25">
      <c r="C97" s="15" t="s">
        <v>285</v>
      </c>
      <c r="D97" s="8" t="s">
        <v>286</v>
      </c>
      <c r="E97" s="8">
        <v>70</v>
      </c>
      <c r="F97" s="25">
        <f t="shared" si="1"/>
        <v>63000</v>
      </c>
      <c r="G97" s="26">
        <v>3000</v>
      </c>
    </row>
    <row r="98" spans="3:7" x14ac:dyDescent="0.25">
      <c r="C98" s="15" t="s">
        <v>288</v>
      </c>
      <c r="D98" s="8" t="s">
        <v>289</v>
      </c>
      <c r="E98" s="8">
        <v>49.5</v>
      </c>
      <c r="F98" s="25">
        <f t="shared" si="1"/>
        <v>44550</v>
      </c>
      <c r="G98" s="26">
        <v>3000</v>
      </c>
    </row>
    <row r="99" spans="3:7" x14ac:dyDescent="0.25">
      <c r="C99" s="15" t="s">
        <v>291</v>
      </c>
      <c r="D99" s="8" t="s">
        <v>292</v>
      </c>
      <c r="E99" s="8">
        <v>54</v>
      </c>
      <c r="F99" s="25">
        <f t="shared" si="1"/>
        <v>48600</v>
      </c>
      <c r="G99" s="26">
        <v>3000</v>
      </c>
    </row>
    <row r="100" spans="3:7" x14ac:dyDescent="0.25">
      <c r="C100" s="15" t="s">
        <v>294</v>
      </c>
      <c r="D100" s="8" t="s">
        <v>295</v>
      </c>
      <c r="E100" s="8">
        <v>61</v>
      </c>
      <c r="F100" s="25">
        <f t="shared" si="1"/>
        <v>54900</v>
      </c>
      <c r="G100" s="26">
        <v>3000</v>
      </c>
    </row>
    <row r="101" spans="3:7" x14ac:dyDescent="0.25">
      <c r="C101" s="15" t="s">
        <v>297</v>
      </c>
      <c r="D101" s="8" t="s">
        <v>298</v>
      </c>
      <c r="E101" s="8">
        <v>77.64</v>
      </c>
      <c r="F101" s="25">
        <f t="shared" si="1"/>
        <v>69876</v>
      </c>
      <c r="G101" s="26">
        <v>3000</v>
      </c>
    </row>
    <row r="102" spans="3:7" x14ac:dyDescent="0.25">
      <c r="C102" s="15" t="s">
        <v>300</v>
      </c>
      <c r="D102" s="8" t="s">
        <v>301</v>
      </c>
      <c r="E102" s="8">
        <v>80.28</v>
      </c>
      <c r="F102" s="25">
        <f t="shared" si="1"/>
        <v>72252</v>
      </c>
      <c r="G102" s="26">
        <v>3000</v>
      </c>
    </row>
    <row r="103" spans="3:7" x14ac:dyDescent="0.25">
      <c r="C103" s="15" t="s">
        <v>303</v>
      </c>
      <c r="D103" s="8" t="s">
        <v>304</v>
      </c>
      <c r="E103" s="8">
        <v>77.739999999999995</v>
      </c>
      <c r="F103" s="25">
        <f t="shared" si="1"/>
        <v>69966</v>
      </c>
      <c r="G103" s="26">
        <v>3000</v>
      </c>
    </row>
    <row r="104" spans="3:7" x14ac:dyDescent="0.25">
      <c r="C104" s="15" t="s">
        <v>306</v>
      </c>
      <c r="D104" s="8" t="s">
        <v>307</v>
      </c>
      <c r="E104" s="8">
        <v>87.08</v>
      </c>
      <c r="F104" s="25">
        <f t="shared" si="1"/>
        <v>78372</v>
      </c>
      <c r="G104" s="26">
        <v>3000</v>
      </c>
    </row>
    <row r="105" spans="3:7" x14ac:dyDescent="0.25">
      <c r="C105" s="15" t="s">
        <v>309</v>
      </c>
      <c r="D105" s="8" t="s">
        <v>310</v>
      </c>
      <c r="E105" s="8">
        <v>69.31</v>
      </c>
      <c r="F105" s="25">
        <f t="shared" si="1"/>
        <v>62379</v>
      </c>
      <c r="G105" s="26">
        <v>3000</v>
      </c>
    </row>
    <row r="106" spans="3:7" x14ac:dyDescent="0.25">
      <c r="C106" s="15" t="s">
        <v>312</v>
      </c>
      <c r="D106" s="8" t="s">
        <v>313</v>
      </c>
      <c r="E106" s="8">
        <v>54</v>
      </c>
      <c r="F106" s="25">
        <f t="shared" si="1"/>
        <v>48600</v>
      </c>
      <c r="G106" s="26">
        <v>3000</v>
      </c>
    </row>
    <row r="107" spans="3:7" x14ac:dyDescent="0.25">
      <c r="C107" s="15" t="s">
        <v>315</v>
      </c>
      <c r="D107" s="8" t="s">
        <v>316</v>
      </c>
      <c r="E107" s="8">
        <v>66.260000000000005</v>
      </c>
      <c r="F107" s="25">
        <f t="shared" si="1"/>
        <v>59634.000000000007</v>
      </c>
      <c r="G107" s="26">
        <v>3000</v>
      </c>
    </row>
    <row r="108" spans="3:7" x14ac:dyDescent="0.25">
      <c r="C108" s="15" t="s">
        <v>318</v>
      </c>
      <c r="D108" s="8" t="s">
        <v>319</v>
      </c>
      <c r="E108" s="8">
        <v>44.83</v>
      </c>
      <c r="F108" s="25">
        <f t="shared" si="1"/>
        <v>40347</v>
      </c>
      <c r="G108" s="26">
        <v>3000</v>
      </c>
    </row>
    <row r="109" spans="3:7" x14ac:dyDescent="0.25">
      <c r="C109" s="15" t="s">
        <v>321</v>
      </c>
      <c r="D109" s="8" t="s">
        <v>322</v>
      </c>
      <c r="E109" s="8">
        <v>69.78</v>
      </c>
      <c r="F109" s="25">
        <f t="shared" si="1"/>
        <v>62802</v>
      </c>
      <c r="G109" s="26">
        <v>3000</v>
      </c>
    </row>
    <row r="110" spans="3:7" x14ac:dyDescent="0.25">
      <c r="C110" s="15" t="s">
        <v>324</v>
      </c>
      <c r="D110" s="8" t="s">
        <v>325</v>
      </c>
      <c r="E110" s="8">
        <v>49.5</v>
      </c>
      <c r="F110" s="25">
        <f t="shared" si="1"/>
        <v>44550</v>
      </c>
      <c r="G110" s="26">
        <v>3000</v>
      </c>
    </row>
    <row r="111" spans="3:7" x14ac:dyDescent="0.25">
      <c r="C111" s="15" t="s">
        <v>327</v>
      </c>
      <c r="D111" s="8" t="s">
        <v>328</v>
      </c>
      <c r="E111" s="8">
        <v>49.5</v>
      </c>
      <c r="F111" s="25">
        <f t="shared" si="1"/>
        <v>44550</v>
      </c>
      <c r="G111" s="26">
        <v>3000</v>
      </c>
    </row>
    <row r="112" spans="3:7" x14ac:dyDescent="0.25">
      <c r="C112" s="15" t="s">
        <v>330</v>
      </c>
      <c r="D112" s="8" t="s">
        <v>331</v>
      </c>
      <c r="E112" s="8">
        <v>50</v>
      </c>
      <c r="F112" s="25">
        <f t="shared" si="1"/>
        <v>45000</v>
      </c>
      <c r="G112" s="26">
        <v>3000</v>
      </c>
    </row>
    <row r="113" spans="3:7" x14ac:dyDescent="0.25">
      <c r="C113" s="15" t="s">
        <v>333</v>
      </c>
      <c r="D113" s="8" t="s">
        <v>334</v>
      </c>
      <c r="E113" s="8">
        <v>75</v>
      </c>
      <c r="F113" s="25">
        <f t="shared" si="1"/>
        <v>67500</v>
      </c>
      <c r="G113" s="26">
        <v>3000</v>
      </c>
    </row>
    <row r="114" spans="3:7" x14ac:dyDescent="0.25">
      <c r="C114" s="15" t="s">
        <v>336</v>
      </c>
      <c r="D114" s="8" t="s">
        <v>337</v>
      </c>
      <c r="E114" s="8">
        <v>92</v>
      </c>
      <c r="F114" s="25">
        <f t="shared" si="1"/>
        <v>82800</v>
      </c>
      <c r="G114" s="26">
        <v>3000</v>
      </c>
    </row>
    <row r="115" spans="3:7" x14ac:dyDescent="0.25">
      <c r="C115" s="15" t="s">
        <v>339</v>
      </c>
      <c r="D115" s="8" t="s">
        <v>340</v>
      </c>
      <c r="E115" s="8">
        <v>68</v>
      </c>
      <c r="F115" s="25">
        <f t="shared" si="1"/>
        <v>61200</v>
      </c>
      <c r="G115" s="26">
        <v>3000</v>
      </c>
    </row>
    <row r="116" spans="3:7" x14ac:dyDescent="0.25">
      <c r="C116" s="15" t="s">
        <v>342</v>
      </c>
      <c r="D116" s="8" t="s">
        <v>343</v>
      </c>
      <c r="E116" s="8">
        <v>68</v>
      </c>
      <c r="F116" s="25">
        <f t="shared" si="1"/>
        <v>61200</v>
      </c>
      <c r="G116" s="26">
        <v>3000</v>
      </c>
    </row>
    <row r="117" spans="3:7" x14ac:dyDescent="0.25">
      <c r="C117" s="15" t="s">
        <v>345</v>
      </c>
      <c r="D117" s="8" t="s">
        <v>346</v>
      </c>
      <c r="E117" s="8">
        <v>64</v>
      </c>
      <c r="F117" s="25">
        <f t="shared" si="1"/>
        <v>57600</v>
      </c>
      <c r="G117" s="26">
        <v>3000</v>
      </c>
    </row>
    <row r="118" spans="3:7" x14ac:dyDescent="0.25">
      <c r="C118" s="15" t="s">
        <v>348</v>
      </c>
      <c r="D118" s="8" t="s">
        <v>349</v>
      </c>
      <c r="E118" s="8">
        <v>64</v>
      </c>
      <c r="F118" s="25">
        <f t="shared" si="1"/>
        <v>57600</v>
      </c>
      <c r="G118" s="26">
        <v>3000</v>
      </c>
    </row>
    <row r="119" spans="3:7" x14ac:dyDescent="0.25">
      <c r="C119" s="15" t="s">
        <v>351</v>
      </c>
      <c r="D119" s="8" t="s">
        <v>352</v>
      </c>
      <c r="E119" s="8">
        <v>71</v>
      </c>
      <c r="F119" s="25">
        <f t="shared" si="1"/>
        <v>63900</v>
      </c>
      <c r="G119" s="26">
        <v>3000</v>
      </c>
    </row>
    <row r="120" spans="3:7" x14ac:dyDescent="0.25">
      <c r="C120" s="15" t="s">
        <v>354</v>
      </c>
      <c r="D120" s="8" t="s">
        <v>355</v>
      </c>
      <c r="E120" s="8">
        <v>99</v>
      </c>
      <c r="F120" s="25">
        <f t="shared" si="1"/>
        <v>89100</v>
      </c>
      <c r="G120" s="26">
        <v>3000</v>
      </c>
    </row>
    <row r="121" spans="3:7" x14ac:dyDescent="0.25">
      <c r="C121" s="15" t="s">
        <v>357</v>
      </c>
      <c r="D121" s="8" t="s">
        <v>358</v>
      </c>
      <c r="E121" s="8">
        <v>102</v>
      </c>
      <c r="F121" s="25">
        <f t="shared" si="1"/>
        <v>91800</v>
      </c>
      <c r="G121" s="26">
        <v>3000</v>
      </c>
    </row>
    <row r="122" spans="3:7" x14ac:dyDescent="0.25">
      <c r="C122" s="15" t="s">
        <v>360</v>
      </c>
      <c r="D122" s="8" t="s">
        <v>361</v>
      </c>
      <c r="E122" s="8">
        <v>98</v>
      </c>
      <c r="F122" s="25">
        <f t="shared" si="1"/>
        <v>88200</v>
      </c>
      <c r="G122" s="26">
        <v>3000</v>
      </c>
    </row>
    <row r="123" spans="3:7" x14ac:dyDescent="0.25">
      <c r="C123" s="15" t="s">
        <v>363</v>
      </c>
      <c r="D123" s="8" t="s">
        <v>364</v>
      </c>
      <c r="E123" s="8">
        <v>98</v>
      </c>
      <c r="F123" s="25">
        <f t="shared" si="1"/>
        <v>88200</v>
      </c>
      <c r="G123" s="26">
        <v>3000</v>
      </c>
    </row>
    <row r="124" spans="3:7" x14ac:dyDescent="0.25">
      <c r="C124" s="15" t="s">
        <v>366</v>
      </c>
      <c r="D124" s="8" t="s">
        <v>367</v>
      </c>
      <c r="E124" s="8">
        <v>107</v>
      </c>
      <c r="F124" s="25">
        <f t="shared" si="1"/>
        <v>96300</v>
      </c>
      <c r="G124" s="26">
        <v>3000</v>
      </c>
    </row>
    <row r="125" spans="3:7" x14ac:dyDescent="0.25">
      <c r="C125" s="15" t="s">
        <v>369</v>
      </c>
      <c r="D125" s="8" t="s">
        <v>370</v>
      </c>
      <c r="E125" s="8">
        <v>65</v>
      </c>
      <c r="F125" s="25">
        <f t="shared" si="1"/>
        <v>58500</v>
      </c>
      <c r="G125" s="26">
        <v>3000</v>
      </c>
    </row>
    <row r="126" spans="3:7" x14ac:dyDescent="0.25">
      <c r="C126" s="15" t="s">
        <v>372</v>
      </c>
      <c r="D126" s="8" t="s">
        <v>373</v>
      </c>
      <c r="E126" s="8">
        <v>88.7</v>
      </c>
      <c r="F126" s="25">
        <f t="shared" si="1"/>
        <v>79830</v>
      </c>
      <c r="G126" s="26">
        <v>3000</v>
      </c>
    </row>
    <row r="127" spans="3:7" x14ac:dyDescent="0.25">
      <c r="C127" s="15" t="s">
        <v>375</v>
      </c>
      <c r="D127" s="8" t="s">
        <v>376</v>
      </c>
      <c r="E127" s="8">
        <v>80.7</v>
      </c>
      <c r="F127" s="25">
        <f t="shared" si="1"/>
        <v>72630</v>
      </c>
      <c r="G127" s="26">
        <v>3000</v>
      </c>
    </row>
    <row r="128" spans="3:7" x14ac:dyDescent="0.25">
      <c r="C128" s="15" t="s">
        <v>378</v>
      </c>
      <c r="D128" s="8" t="s">
        <v>379</v>
      </c>
      <c r="E128" s="8">
        <v>95</v>
      </c>
      <c r="F128" s="25">
        <f t="shared" si="1"/>
        <v>85500</v>
      </c>
      <c r="G128" s="26">
        <v>3000</v>
      </c>
    </row>
    <row r="129" spans="3:7" x14ac:dyDescent="0.25">
      <c r="C129" s="15" t="s">
        <v>381</v>
      </c>
      <c r="D129" s="8" t="s">
        <v>382</v>
      </c>
      <c r="E129" s="8">
        <v>65</v>
      </c>
      <c r="F129" s="25">
        <f t="shared" si="1"/>
        <v>58500</v>
      </c>
      <c r="G129" s="26">
        <v>3000</v>
      </c>
    </row>
    <row r="130" spans="3:7" x14ac:dyDescent="0.25">
      <c r="C130" s="15" t="s">
        <v>383</v>
      </c>
      <c r="D130" s="8" t="s">
        <v>384</v>
      </c>
      <c r="E130" s="8">
        <v>54</v>
      </c>
      <c r="F130" s="25">
        <f t="shared" si="1"/>
        <v>48600</v>
      </c>
      <c r="G130" s="26">
        <v>3000</v>
      </c>
    </row>
    <row r="131" spans="3:7" x14ac:dyDescent="0.25">
      <c r="C131" s="15" t="s">
        <v>385</v>
      </c>
      <c r="D131" s="8" t="s">
        <v>386</v>
      </c>
      <c r="E131" s="8">
        <v>88</v>
      </c>
      <c r="F131" s="25">
        <f t="shared" si="1"/>
        <v>79200</v>
      </c>
      <c r="G131" s="26">
        <v>3000</v>
      </c>
    </row>
    <row r="132" spans="3:7" x14ac:dyDescent="0.25">
      <c r="C132" s="15" t="s">
        <v>387</v>
      </c>
      <c r="D132" s="8" t="s">
        <v>388</v>
      </c>
      <c r="E132" s="8">
        <v>77</v>
      </c>
      <c r="F132" s="25">
        <f t="shared" ref="F132:F153" si="2">E132*900</f>
        <v>69300</v>
      </c>
      <c r="G132" s="26">
        <v>3000</v>
      </c>
    </row>
    <row r="133" spans="3:7" x14ac:dyDescent="0.25">
      <c r="C133" s="15" t="s">
        <v>389</v>
      </c>
      <c r="D133" s="8" t="s">
        <v>390</v>
      </c>
      <c r="E133" s="8">
        <v>88</v>
      </c>
      <c r="F133" s="25">
        <f t="shared" si="2"/>
        <v>79200</v>
      </c>
      <c r="G133" s="26">
        <v>3000</v>
      </c>
    </row>
    <row r="134" spans="3:7" x14ac:dyDescent="0.25">
      <c r="C134" s="15" t="s">
        <v>391</v>
      </c>
      <c r="D134" s="8" t="s">
        <v>392</v>
      </c>
      <c r="E134" s="8">
        <v>100</v>
      </c>
      <c r="F134" s="25">
        <f t="shared" si="2"/>
        <v>90000</v>
      </c>
      <c r="G134" s="26">
        <v>3000</v>
      </c>
    </row>
    <row r="135" spans="3:7" x14ac:dyDescent="0.25">
      <c r="C135" s="15" t="s">
        <v>393</v>
      </c>
      <c r="D135" s="8" t="s">
        <v>394</v>
      </c>
      <c r="E135" s="8">
        <v>49.5</v>
      </c>
      <c r="F135" s="25">
        <f t="shared" si="2"/>
        <v>44550</v>
      </c>
      <c r="G135" s="26">
        <v>3000</v>
      </c>
    </row>
    <row r="136" spans="3:7" x14ac:dyDescent="0.25">
      <c r="C136" s="15" t="s">
        <v>395</v>
      </c>
      <c r="D136" s="8" t="s">
        <v>396</v>
      </c>
      <c r="E136" s="8">
        <v>55</v>
      </c>
      <c r="F136" s="25">
        <f t="shared" si="2"/>
        <v>49500</v>
      </c>
      <c r="G136" s="26">
        <v>3000</v>
      </c>
    </row>
    <row r="137" spans="3:7" x14ac:dyDescent="0.25">
      <c r="C137" s="15" t="s">
        <v>397</v>
      </c>
      <c r="D137" s="8" t="s">
        <v>398</v>
      </c>
      <c r="E137" s="8">
        <v>73.22</v>
      </c>
      <c r="F137" s="25">
        <f t="shared" si="2"/>
        <v>65898</v>
      </c>
      <c r="G137" s="26">
        <v>3000</v>
      </c>
    </row>
    <row r="138" spans="3:7" x14ac:dyDescent="0.25">
      <c r="C138" s="15" t="s">
        <v>399</v>
      </c>
      <c r="D138" s="8" t="s">
        <v>400</v>
      </c>
      <c r="E138" s="8">
        <v>63.04</v>
      </c>
      <c r="F138" s="25">
        <f t="shared" si="2"/>
        <v>56736</v>
      </c>
      <c r="G138" s="26">
        <v>3000</v>
      </c>
    </row>
    <row r="139" spans="3:7" x14ac:dyDescent="0.25">
      <c r="C139" s="15" t="s">
        <v>401</v>
      </c>
      <c r="D139" s="8" t="s">
        <v>402</v>
      </c>
      <c r="E139" s="8">
        <v>91</v>
      </c>
      <c r="F139" s="25">
        <f t="shared" si="2"/>
        <v>81900</v>
      </c>
      <c r="G139" s="26">
        <v>3000</v>
      </c>
    </row>
    <row r="140" spans="3:7" x14ac:dyDescent="0.25">
      <c r="C140" s="15" t="s">
        <v>403</v>
      </c>
      <c r="D140" s="8" t="s">
        <v>404</v>
      </c>
      <c r="E140" s="8">
        <v>85.9</v>
      </c>
      <c r="F140" s="25">
        <f t="shared" si="2"/>
        <v>77310</v>
      </c>
      <c r="G140" s="26">
        <v>3000</v>
      </c>
    </row>
    <row r="141" spans="3:7" x14ac:dyDescent="0.25">
      <c r="C141" s="15" t="s">
        <v>405</v>
      </c>
      <c r="D141" s="8" t="s">
        <v>406</v>
      </c>
      <c r="E141" s="8">
        <v>61.49</v>
      </c>
      <c r="F141" s="25">
        <f t="shared" si="2"/>
        <v>55341</v>
      </c>
      <c r="G141" s="26">
        <v>3000</v>
      </c>
    </row>
    <row r="142" spans="3:7" x14ac:dyDescent="0.25">
      <c r="C142" s="15" t="s">
        <v>407</v>
      </c>
      <c r="D142" s="8" t="s">
        <v>408</v>
      </c>
      <c r="E142" s="8">
        <v>75</v>
      </c>
      <c r="F142" s="25">
        <f t="shared" si="2"/>
        <v>67500</v>
      </c>
      <c r="G142" s="26">
        <v>3000</v>
      </c>
    </row>
    <row r="143" spans="3:7" x14ac:dyDescent="0.25">
      <c r="C143" s="15" t="s">
        <v>409</v>
      </c>
      <c r="D143" s="8" t="s">
        <v>410</v>
      </c>
      <c r="E143" s="8">
        <v>102.8</v>
      </c>
      <c r="F143" s="25">
        <f t="shared" si="2"/>
        <v>92520</v>
      </c>
      <c r="G143" s="26">
        <v>3000</v>
      </c>
    </row>
    <row r="144" spans="3:7" x14ac:dyDescent="0.25">
      <c r="C144" s="15" t="s">
        <v>411</v>
      </c>
      <c r="D144" s="8" t="s">
        <v>412</v>
      </c>
      <c r="E144" s="8">
        <v>78.010000000000005</v>
      </c>
      <c r="F144" s="25">
        <f t="shared" si="2"/>
        <v>70209</v>
      </c>
      <c r="G144" s="26">
        <v>3000</v>
      </c>
    </row>
    <row r="145" spans="3:7" x14ac:dyDescent="0.25">
      <c r="C145" s="15" t="s">
        <v>413</v>
      </c>
      <c r="D145" s="8" t="s">
        <v>414</v>
      </c>
      <c r="E145" s="8">
        <v>54</v>
      </c>
      <c r="F145" s="25">
        <f t="shared" si="2"/>
        <v>48600</v>
      </c>
      <c r="G145" s="26">
        <v>3000</v>
      </c>
    </row>
    <row r="146" spans="3:7" x14ac:dyDescent="0.25">
      <c r="C146" s="15" t="s">
        <v>415</v>
      </c>
      <c r="D146" s="8" t="s">
        <v>416</v>
      </c>
      <c r="E146" s="8">
        <v>62.97</v>
      </c>
      <c r="F146" s="25">
        <f t="shared" si="2"/>
        <v>56673</v>
      </c>
      <c r="G146" s="26">
        <v>3000</v>
      </c>
    </row>
    <row r="147" spans="3:7" x14ac:dyDescent="0.25">
      <c r="C147" s="15" t="s">
        <v>417</v>
      </c>
      <c r="D147" s="8" t="s">
        <v>418</v>
      </c>
      <c r="E147" s="8">
        <v>103.46</v>
      </c>
      <c r="F147" s="25">
        <f t="shared" si="2"/>
        <v>93114</v>
      </c>
      <c r="G147" s="26">
        <v>3000</v>
      </c>
    </row>
    <row r="148" spans="3:7" x14ac:dyDescent="0.25">
      <c r="C148" s="15" t="s">
        <v>419</v>
      </c>
      <c r="D148" s="8" t="s">
        <v>420</v>
      </c>
      <c r="E148" s="8">
        <v>90</v>
      </c>
      <c r="F148" s="25">
        <f t="shared" si="2"/>
        <v>81000</v>
      </c>
      <c r="G148" s="26">
        <v>3000</v>
      </c>
    </row>
    <row r="149" spans="3:7" x14ac:dyDescent="0.25">
      <c r="C149" s="15" t="s">
        <v>421</v>
      </c>
      <c r="D149" s="8" t="s">
        <v>422</v>
      </c>
      <c r="E149" s="8">
        <v>80.58</v>
      </c>
      <c r="F149" s="25">
        <f t="shared" si="2"/>
        <v>72522</v>
      </c>
      <c r="G149" s="26">
        <v>3000</v>
      </c>
    </row>
    <row r="150" spans="3:7" x14ac:dyDescent="0.25">
      <c r="C150" s="15" t="s">
        <v>423</v>
      </c>
      <c r="D150" s="8" t="s">
        <v>424</v>
      </c>
      <c r="E150" s="8">
        <v>77.040000000000006</v>
      </c>
      <c r="F150" s="25">
        <f t="shared" si="2"/>
        <v>69336</v>
      </c>
      <c r="G150" s="26">
        <v>3000</v>
      </c>
    </row>
    <row r="151" spans="3:7" x14ac:dyDescent="0.25">
      <c r="C151" s="15" t="s">
        <v>425</v>
      </c>
      <c r="D151" s="8" t="s">
        <v>426</v>
      </c>
      <c r="E151" s="8">
        <v>54</v>
      </c>
      <c r="F151" s="25">
        <f t="shared" si="2"/>
        <v>48600</v>
      </c>
      <c r="G151" s="26">
        <v>3000</v>
      </c>
    </row>
    <row r="152" spans="3:7" x14ac:dyDescent="0.25">
      <c r="C152" s="15" t="s">
        <v>427</v>
      </c>
      <c r="D152" s="8" t="s">
        <v>428</v>
      </c>
      <c r="E152" s="8">
        <v>54</v>
      </c>
      <c r="F152" s="25">
        <f t="shared" si="2"/>
        <v>48600</v>
      </c>
      <c r="G152" s="26">
        <v>3000</v>
      </c>
    </row>
    <row r="153" spans="3:7" x14ac:dyDescent="0.25">
      <c r="C153" s="15" t="s">
        <v>429</v>
      </c>
      <c r="D153" s="8" t="s">
        <v>430</v>
      </c>
      <c r="E153" s="8">
        <v>61.49</v>
      </c>
      <c r="F153" s="25">
        <f t="shared" si="2"/>
        <v>55341</v>
      </c>
      <c r="G153" s="26">
        <v>3000</v>
      </c>
    </row>
    <row r="154" spans="3:7" x14ac:dyDescent="0.25">
      <c r="C154" s="15" t="s">
        <v>450</v>
      </c>
      <c r="D154" s="8" t="s">
        <v>452</v>
      </c>
      <c r="E154" s="8">
        <v>116</v>
      </c>
      <c r="F154" s="25">
        <f t="shared" ref="F154:F155" si="3">E154*900</f>
        <v>104400</v>
      </c>
      <c r="G154" s="26">
        <v>3000</v>
      </c>
    </row>
    <row r="155" spans="3:7" x14ac:dyDescent="0.25">
      <c r="C155" s="18" t="s">
        <v>451</v>
      </c>
      <c r="D155" s="19" t="s">
        <v>453</v>
      </c>
      <c r="E155" s="19">
        <v>118</v>
      </c>
      <c r="F155" s="27">
        <f t="shared" si="3"/>
        <v>106200</v>
      </c>
      <c r="G155" s="28">
        <v>3000</v>
      </c>
    </row>
    <row r="156" spans="3:7" x14ac:dyDescent="0.25">
      <c r="C156" s="18" t="s">
        <v>457</v>
      </c>
      <c r="D156" s="19" t="s">
        <v>480</v>
      </c>
      <c r="E156" s="19">
        <v>49.5</v>
      </c>
      <c r="F156" s="27">
        <f t="shared" ref="F156:F184" si="4">E156*900</f>
        <v>44550</v>
      </c>
      <c r="G156" s="26">
        <v>3000</v>
      </c>
    </row>
    <row r="157" spans="3:7" x14ac:dyDescent="0.25">
      <c r="C157" s="18" t="s">
        <v>458</v>
      </c>
      <c r="D157" s="19" t="s">
        <v>481</v>
      </c>
      <c r="E157" s="19">
        <v>49.5</v>
      </c>
      <c r="F157" s="27">
        <f t="shared" si="4"/>
        <v>44550</v>
      </c>
      <c r="G157" s="28">
        <v>3000</v>
      </c>
    </row>
    <row r="158" spans="3:7" x14ac:dyDescent="0.25">
      <c r="C158" s="18" t="s">
        <v>459</v>
      </c>
      <c r="D158" s="19" t="s">
        <v>482</v>
      </c>
      <c r="E158" s="19">
        <v>60</v>
      </c>
      <c r="F158" s="27">
        <f t="shared" si="4"/>
        <v>54000</v>
      </c>
      <c r="G158" s="26">
        <v>3000</v>
      </c>
    </row>
    <row r="159" spans="3:7" x14ac:dyDescent="0.25">
      <c r="C159" s="18" t="s">
        <v>460</v>
      </c>
      <c r="D159" s="19" t="s">
        <v>483</v>
      </c>
      <c r="E159" s="19">
        <v>64</v>
      </c>
      <c r="F159" s="27">
        <f t="shared" si="4"/>
        <v>57600</v>
      </c>
      <c r="G159" s="28">
        <v>3000</v>
      </c>
    </row>
    <row r="160" spans="3:7" x14ac:dyDescent="0.25">
      <c r="C160" s="18" t="s">
        <v>461</v>
      </c>
      <c r="D160" s="19" t="s">
        <v>484</v>
      </c>
      <c r="E160" s="19">
        <v>64</v>
      </c>
      <c r="F160" s="27">
        <f t="shared" si="4"/>
        <v>57600</v>
      </c>
      <c r="G160" s="26">
        <v>3000</v>
      </c>
    </row>
    <row r="161" spans="3:7" x14ac:dyDescent="0.25">
      <c r="C161" s="18" t="s">
        <v>462</v>
      </c>
      <c r="D161" s="19" t="s">
        <v>485</v>
      </c>
      <c r="E161" s="19">
        <v>80.709999999999994</v>
      </c>
      <c r="F161" s="27">
        <f t="shared" si="4"/>
        <v>72639</v>
      </c>
      <c r="G161" s="28">
        <v>3000</v>
      </c>
    </row>
    <row r="162" spans="3:7" x14ac:dyDescent="0.25">
      <c r="C162" s="18" t="s">
        <v>463</v>
      </c>
      <c r="D162" s="19" t="s">
        <v>486</v>
      </c>
      <c r="E162" s="19">
        <v>90.85</v>
      </c>
      <c r="F162" s="27">
        <f t="shared" si="4"/>
        <v>81765</v>
      </c>
      <c r="G162" s="26">
        <v>3000</v>
      </c>
    </row>
    <row r="163" spans="3:7" x14ac:dyDescent="0.25">
      <c r="C163" s="18" t="s">
        <v>464</v>
      </c>
      <c r="D163" s="19" t="s">
        <v>487</v>
      </c>
      <c r="E163" s="19">
        <v>79.67</v>
      </c>
      <c r="F163" s="27">
        <f t="shared" si="4"/>
        <v>71703</v>
      </c>
      <c r="G163" s="28">
        <v>3000</v>
      </c>
    </row>
    <row r="164" spans="3:7" x14ac:dyDescent="0.25">
      <c r="C164" s="18" t="s">
        <v>465</v>
      </c>
      <c r="D164" s="19" t="s">
        <v>488</v>
      </c>
      <c r="E164" s="19">
        <v>78.75</v>
      </c>
      <c r="F164" s="27">
        <f t="shared" si="4"/>
        <v>70875</v>
      </c>
      <c r="G164" s="26">
        <v>3000</v>
      </c>
    </row>
    <row r="165" spans="3:7" x14ac:dyDescent="0.25">
      <c r="C165" s="18" t="s">
        <v>466</v>
      </c>
      <c r="D165" s="19" t="s">
        <v>489</v>
      </c>
      <c r="E165" s="19">
        <v>49.5</v>
      </c>
      <c r="F165" s="27">
        <f t="shared" si="4"/>
        <v>44550</v>
      </c>
      <c r="G165" s="28">
        <v>3000</v>
      </c>
    </row>
    <row r="166" spans="3:7" x14ac:dyDescent="0.25">
      <c r="C166" s="18" t="s">
        <v>467</v>
      </c>
      <c r="D166" s="19" t="s">
        <v>490</v>
      </c>
      <c r="E166" s="19">
        <v>49.5</v>
      </c>
      <c r="F166" s="27">
        <f t="shared" si="4"/>
        <v>44550</v>
      </c>
      <c r="G166" s="26">
        <v>3000</v>
      </c>
    </row>
    <row r="167" spans="3:7" x14ac:dyDescent="0.25">
      <c r="C167" s="15" t="s">
        <v>468</v>
      </c>
      <c r="D167" s="8" t="s">
        <v>491</v>
      </c>
      <c r="E167" s="8">
        <v>54</v>
      </c>
      <c r="F167" s="27">
        <f t="shared" si="4"/>
        <v>48600</v>
      </c>
      <c r="G167" s="28">
        <v>3000</v>
      </c>
    </row>
    <row r="168" spans="3:7" x14ac:dyDescent="0.25">
      <c r="C168" s="15" t="s">
        <v>469</v>
      </c>
      <c r="D168" s="8" t="s">
        <v>492</v>
      </c>
      <c r="E168" s="8">
        <v>54</v>
      </c>
      <c r="F168" s="27">
        <f t="shared" si="4"/>
        <v>48600</v>
      </c>
      <c r="G168" s="26">
        <v>3000</v>
      </c>
    </row>
    <row r="169" spans="3:7" x14ac:dyDescent="0.25">
      <c r="C169" s="15" t="s">
        <v>470</v>
      </c>
      <c r="D169" s="8" t="s">
        <v>493</v>
      </c>
      <c r="E169" s="8">
        <v>71.489999999999995</v>
      </c>
      <c r="F169" s="27">
        <f t="shared" si="4"/>
        <v>64340.999999999993</v>
      </c>
      <c r="G169" s="28">
        <v>3000</v>
      </c>
    </row>
    <row r="170" spans="3:7" x14ac:dyDescent="0.25">
      <c r="C170" s="15" t="s">
        <v>471</v>
      </c>
      <c r="D170" s="8" t="s">
        <v>494</v>
      </c>
      <c r="E170" s="8">
        <v>54</v>
      </c>
      <c r="F170" s="27">
        <f t="shared" si="4"/>
        <v>48600</v>
      </c>
      <c r="G170" s="26">
        <v>3000</v>
      </c>
    </row>
    <row r="171" spans="3:7" x14ac:dyDescent="0.25">
      <c r="C171" s="15" t="s">
        <v>472</v>
      </c>
      <c r="D171" s="8" t="s">
        <v>495</v>
      </c>
      <c r="E171" s="8">
        <v>75</v>
      </c>
      <c r="F171" s="27">
        <f t="shared" si="4"/>
        <v>67500</v>
      </c>
      <c r="G171" s="28">
        <v>3000</v>
      </c>
    </row>
    <row r="172" spans="3:7" x14ac:dyDescent="0.25">
      <c r="C172" s="15" t="s">
        <v>473</v>
      </c>
      <c r="D172" s="8" t="s">
        <v>496</v>
      </c>
      <c r="E172" s="8">
        <v>49.5</v>
      </c>
      <c r="F172" s="27">
        <f t="shared" si="4"/>
        <v>44550</v>
      </c>
      <c r="G172" s="26">
        <v>3000</v>
      </c>
    </row>
    <row r="173" spans="3:7" x14ac:dyDescent="0.25">
      <c r="C173" s="15" t="s">
        <v>474</v>
      </c>
      <c r="D173" s="8" t="s">
        <v>497</v>
      </c>
      <c r="E173" s="8">
        <v>70.099999999999994</v>
      </c>
      <c r="F173" s="27">
        <f t="shared" si="4"/>
        <v>63089.999999999993</v>
      </c>
      <c r="G173" s="28">
        <v>3000</v>
      </c>
    </row>
    <row r="174" spans="3:7" x14ac:dyDescent="0.25">
      <c r="C174" s="15" t="s">
        <v>475</v>
      </c>
      <c r="D174" s="8" t="s">
        <v>498</v>
      </c>
      <c r="E174" s="8">
        <v>93.8</v>
      </c>
      <c r="F174" s="27">
        <f t="shared" si="4"/>
        <v>84420</v>
      </c>
      <c r="G174" s="26">
        <v>3000</v>
      </c>
    </row>
    <row r="175" spans="3:7" x14ac:dyDescent="0.25">
      <c r="C175" s="15" t="s">
        <v>476</v>
      </c>
      <c r="D175" s="8" t="s">
        <v>499</v>
      </c>
      <c r="E175" s="8">
        <v>79.239999999999995</v>
      </c>
      <c r="F175" s="27">
        <f t="shared" si="4"/>
        <v>71316</v>
      </c>
      <c r="G175" s="28">
        <v>3000</v>
      </c>
    </row>
    <row r="176" spans="3:7" x14ac:dyDescent="0.25">
      <c r="C176" s="15" t="s">
        <v>477</v>
      </c>
      <c r="D176" s="8" t="s">
        <v>500</v>
      </c>
      <c r="E176" s="8">
        <v>78.8</v>
      </c>
      <c r="F176" s="27">
        <f t="shared" si="4"/>
        <v>70920</v>
      </c>
      <c r="G176" s="26">
        <v>3000</v>
      </c>
    </row>
    <row r="177" spans="3:7" x14ac:dyDescent="0.25">
      <c r="C177" s="18" t="s">
        <v>478</v>
      </c>
      <c r="D177" s="19" t="s">
        <v>501</v>
      </c>
      <c r="E177" s="19">
        <v>50</v>
      </c>
      <c r="F177" s="27">
        <f t="shared" si="4"/>
        <v>45000</v>
      </c>
      <c r="G177" s="28">
        <v>3000</v>
      </c>
    </row>
    <row r="178" spans="3:7" x14ac:dyDescent="0.25">
      <c r="C178" s="15" t="s">
        <v>479</v>
      </c>
      <c r="D178" s="8" t="s">
        <v>502</v>
      </c>
      <c r="E178" s="8">
        <v>50</v>
      </c>
      <c r="F178" s="25">
        <f t="shared" si="4"/>
        <v>45000</v>
      </c>
      <c r="G178" s="26">
        <v>3000</v>
      </c>
    </row>
    <row r="179" spans="3:7" x14ac:dyDescent="0.25">
      <c r="C179" s="15" t="s">
        <v>503</v>
      </c>
      <c r="D179" s="8" t="s">
        <v>509</v>
      </c>
      <c r="E179" s="8">
        <v>49.5</v>
      </c>
      <c r="F179" s="25">
        <f t="shared" si="4"/>
        <v>44550</v>
      </c>
      <c r="G179" s="26">
        <v>3000</v>
      </c>
    </row>
    <row r="180" spans="3:7" x14ac:dyDescent="0.25">
      <c r="C180" s="15" t="s">
        <v>504</v>
      </c>
      <c r="D180" s="8" t="s">
        <v>510</v>
      </c>
      <c r="E180" s="8">
        <v>77</v>
      </c>
      <c r="F180" s="25">
        <f t="shared" si="4"/>
        <v>69300</v>
      </c>
      <c r="G180" s="26">
        <v>3000</v>
      </c>
    </row>
    <row r="181" spans="3:7" x14ac:dyDescent="0.25">
      <c r="C181" s="15" t="s">
        <v>505</v>
      </c>
      <c r="D181" s="8" t="s">
        <v>511</v>
      </c>
      <c r="E181" s="8">
        <v>66</v>
      </c>
      <c r="F181" s="25">
        <f t="shared" si="4"/>
        <v>59400</v>
      </c>
      <c r="G181" s="26">
        <v>3000</v>
      </c>
    </row>
    <row r="182" spans="3:7" x14ac:dyDescent="0.25">
      <c r="C182" s="15" t="s">
        <v>506</v>
      </c>
      <c r="D182" s="8" t="s">
        <v>512</v>
      </c>
      <c r="E182" s="8">
        <v>90.3</v>
      </c>
      <c r="F182" s="25">
        <f t="shared" si="4"/>
        <v>81270</v>
      </c>
      <c r="G182" s="26">
        <v>3000</v>
      </c>
    </row>
    <row r="183" spans="3:7" x14ac:dyDescent="0.25">
      <c r="C183" s="15" t="s">
        <v>507</v>
      </c>
      <c r="D183" s="8" t="s">
        <v>513</v>
      </c>
      <c r="E183" s="8">
        <v>82</v>
      </c>
      <c r="F183" s="25">
        <f t="shared" si="4"/>
        <v>73800</v>
      </c>
      <c r="G183" s="26">
        <v>3000</v>
      </c>
    </row>
    <row r="184" spans="3:7" ht="15.75" thickBot="1" x14ac:dyDescent="0.3">
      <c r="C184" s="16" t="s">
        <v>508</v>
      </c>
      <c r="D184" s="17" t="s">
        <v>514</v>
      </c>
      <c r="E184" s="17">
        <v>52</v>
      </c>
      <c r="F184" s="29">
        <f t="shared" si="4"/>
        <v>46800</v>
      </c>
      <c r="G184" s="30">
        <v>3000</v>
      </c>
    </row>
    <row r="185" spans="3:7" ht="15.75" thickBot="1" x14ac:dyDescent="0.3">
      <c r="C185" s="20" t="s">
        <v>442</v>
      </c>
      <c r="D185" s="21" t="s">
        <v>515</v>
      </c>
      <c r="E185" s="22">
        <f>SUM(E3:E184)</f>
        <v>13126.8</v>
      </c>
      <c r="F185" s="31">
        <f>SUM(F3:F184)</f>
        <v>11814120</v>
      </c>
      <c r="G185" s="32">
        <f>SUM(G3:G184)</f>
        <v>546000</v>
      </c>
    </row>
  </sheetData>
  <autoFilter ref="B2:E153" xr:uid="{00000000-0001-0000-0000-000000000000}"/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AD31-2438-413A-B050-5FE668E76F44}">
  <dimension ref="B2:H19"/>
  <sheetViews>
    <sheetView workbookViewId="0">
      <selection activeCell="H5" sqref="H5"/>
    </sheetView>
  </sheetViews>
  <sheetFormatPr baseColWidth="10" defaultRowHeight="15" x14ac:dyDescent="0.25"/>
  <cols>
    <col min="2" max="2" width="17.5703125" customWidth="1"/>
    <col min="4" max="4" width="14.5703125" customWidth="1"/>
    <col min="5" max="5" width="11.5703125" bestFit="1" customWidth="1"/>
    <col min="6" max="6" width="12.7109375" bestFit="1" customWidth="1"/>
    <col min="8" max="8" width="12.7109375" bestFit="1" customWidth="1"/>
  </cols>
  <sheetData>
    <row r="2" spans="2:8" x14ac:dyDescent="0.25">
      <c r="B2" s="33" t="s">
        <v>431</v>
      </c>
      <c r="C2" s="33"/>
      <c r="D2" s="33"/>
      <c r="F2" s="33" t="s">
        <v>449</v>
      </c>
      <c r="G2" s="33"/>
      <c r="H2" s="33"/>
    </row>
    <row r="4" spans="2:8" x14ac:dyDescent="0.25">
      <c r="B4" t="s">
        <v>444</v>
      </c>
      <c r="D4" s="3">
        <v>11814120</v>
      </c>
      <c r="F4" t="s">
        <v>444</v>
      </c>
      <c r="H4" s="3">
        <f>H5*800</f>
        <v>10501440</v>
      </c>
    </row>
    <row r="5" spans="2:8" x14ac:dyDescent="0.25">
      <c r="B5" t="s">
        <v>443</v>
      </c>
      <c r="D5" s="3">
        <v>13126.8</v>
      </c>
      <c r="F5" t="s">
        <v>443</v>
      </c>
      <c r="H5" s="3">
        <v>13126.8</v>
      </c>
    </row>
    <row r="7" spans="2:8" x14ac:dyDescent="0.25">
      <c r="B7" s="1" t="s">
        <v>445</v>
      </c>
      <c r="F7" s="1" t="s">
        <v>445</v>
      </c>
    </row>
    <row r="8" spans="2:8" x14ac:dyDescent="0.25">
      <c r="C8" t="s">
        <v>446</v>
      </c>
      <c r="D8" t="s">
        <v>447</v>
      </c>
      <c r="G8" t="s">
        <v>446</v>
      </c>
      <c r="H8" t="s">
        <v>447</v>
      </c>
    </row>
    <row r="9" spans="2:8" x14ac:dyDescent="0.25">
      <c r="B9" s="6">
        <v>3.0000000000000001E-3</v>
      </c>
      <c r="C9" s="3">
        <f>B9*$D$4</f>
        <v>35442.36</v>
      </c>
      <c r="D9" s="3">
        <f>C9/151</f>
        <v>234.71761589403974</v>
      </c>
      <c r="F9" s="6">
        <v>3.0000000000000001E-3</v>
      </c>
      <c r="G9" s="3">
        <f>F9*$H$4</f>
        <v>31504.32</v>
      </c>
      <c r="H9" s="3">
        <f>G9/151</f>
        <v>208.63788079470197</v>
      </c>
    </row>
    <row r="10" spans="2:8" x14ac:dyDescent="0.25">
      <c r="B10" s="7">
        <v>2.5000000000000001E-3</v>
      </c>
      <c r="C10" s="3">
        <f t="shared" ref="C10:C11" si="0">B10*$D$4</f>
        <v>29535.3</v>
      </c>
      <c r="D10" s="3">
        <f t="shared" ref="D10:D11" si="1">C10/151</f>
        <v>195.59801324503312</v>
      </c>
      <c r="F10" s="7">
        <v>2.5000000000000001E-3</v>
      </c>
      <c r="G10" s="3">
        <f t="shared" ref="G10:G11" si="2">F10*$H$4</f>
        <v>26253.600000000002</v>
      </c>
      <c r="H10" s="3">
        <f t="shared" ref="H10:H11" si="3">G10/151</f>
        <v>173.86490066225167</v>
      </c>
    </row>
    <row r="11" spans="2:8" x14ac:dyDescent="0.25">
      <c r="B11" s="6">
        <v>2E-3</v>
      </c>
      <c r="C11" s="3">
        <f t="shared" si="0"/>
        <v>23628.240000000002</v>
      </c>
      <c r="D11" s="3">
        <f t="shared" si="1"/>
        <v>156.47841059602649</v>
      </c>
      <c r="F11" s="6">
        <v>2E-3</v>
      </c>
      <c r="G11" s="3">
        <f t="shared" si="2"/>
        <v>21002.880000000001</v>
      </c>
      <c r="H11" s="3">
        <f t="shared" si="3"/>
        <v>139.09192052980134</v>
      </c>
    </row>
    <row r="13" spans="2:8" x14ac:dyDescent="0.25">
      <c r="B13" s="1" t="s">
        <v>448</v>
      </c>
      <c r="F13" s="1"/>
    </row>
    <row r="14" spans="2:8" x14ac:dyDescent="0.25">
      <c r="C14" t="s">
        <v>446</v>
      </c>
      <c r="D14" t="s">
        <v>447</v>
      </c>
    </row>
    <row r="15" spans="2:8" x14ac:dyDescent="0.25">
      <c r="B15">
        <v>3</v>
      </c>
      <c r="C15" s="3">
        <f>B15*$D$5</f>
        <v>39380.399999999994</v>
      </c>
      <c r="D15" s="3">
        <f>C15/151</f>
        <v>260.79735099337745</v>
      </c>
      <c r="G15" s="3"/>
      <c r="H15" s="3"/>
    </row>
    <row r="16" spans="2:8" x14ac:dyDescent="0.25">
      <c r="B16">
        <v>2.5</v>
      </c>
      <c r="C16" s="3">
        <f t="shared" ref="C16:C19" si="4">B16*$D$5</f>
        <v>32817</v>
      </c>
      <c r="D16" s="3">
        <f t="shared" ref="D16:D19" si="5">C16/151</f>
        <v>217.33112582781456</v>
      </c>
      <c r="G16" s="3"/>
      <c r="H16" s="3"/>
    </row>
    <row r="17" spans="2:8" x14ac:dyDescent="0.25">
      <c r="B17">
        <v>2</v>
      </c>
      <c r="C17" s="3">
        <f t="shared" si="4"/>
        <v>26253.599999999999</v>
      </c>
      <c r="D17" s="3">
        <f t="shared" si="5"/>
        <v>173.86490066225164</v>
      </c>
      <c r="G17" s="3"/>
      <c r="H17" s="3"/>
    </row>
    <row r="18" spans="2:8" x14ac:dyDescent="0.25">
      <c r="B18">
        <v>1.75</v>
      </c>
      <c r="C18" s="3">
        <f t="shared" si="4"/>
        <v>22971.899999999998</v>
      </c>
      <c r="D18" s="3">
        <f t="shared" si="5"/>
        <v>152.1317880794702</v>
      </c>
      <c r="G18" s="3"/>
      <c r="H18" s="3"/>
    </row>
    <row r="19" spans="2:8" x14ac:dyDescent="0.25">
      <c r="B19">
        <v>1.5</v>
      </c>
      <c r="C19" s="3">
        <f t="shared" si="4"/>
        <v>19690.199999999997</v>
      </c>
      <c r="D19" s="3">
        <f t="shared" si="5"/>
        <v>130.39867549668872</v>
      </c>
      <c r="G19" s="3"/>
      <c r="H19" s="3"/>
    </row>
  </sheetData>
  <mergeCells count="2">
    <mergeCell ref="B2:D2"/>
    <mergeCell ref="F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E023-4B70-424B-A782-CDDB34B87D78}">
  <dimension ref="B2:L129"/>
  <sheetViews>
    <sheetView topLeftCell="A124" workbookViewId="0">
      <selection activeCell="K94" sqref="K94"/>
    </sheetView>
  </sheetViews>
  <sheetFormatPr baseColWidth="10" defaultRowHeight="15" x14ac:dyDescent="0.25"/>
  <cols>
    <col min="3" max="3" width="33.5703125" bestFit="1" customWidth="1"/>
    <col min="4" max="4" width="23.28515625" bestFit="1" customWidth="1"/>
    <col min="5" max="5" width="10.85546875" customWidth="1"/>
    <col min="8" max="8" width="13" bestFit="1" customWidth="1"/>
    <col min="9" max="9" width="12" bestFit="1" customWidth="1"/>
    <col min="12" max="12" width="14" customWidth="1"/>
  </cols>
  <sheetData>
    <row r="2" spans="2:12" ht="45" x14ac:dyDescent="0.25">
      <c r="E2" s="2" t="s">
        <v>432</v>
      </c>
      <c r="F2" s="2" t="s">
        <v>433</v>
      </c>
      <c r="G2" s="2" t="s">
        <v>434</v>
      </c>
      <c r="H2" s="2" t="s">
        <v>435</v>
      </c>
      <c r="I2" s="2" t="s">
        <v>436</v>
      </c>
      <c r="J2" s="2" t="s">
        <v>437</v>
      </c>
      <c r="K2" s="2" t="s">
        <v>438</v>
      </c>
      <c r="L2" s="2" t="s">
        <v>439</v>
      </c>
    </row>
    <row r="3" spans="2:12" x14ac:dyDescent="0.25">
      <c r="B3" t="s">
        <v>2</v>
      </c>
      <c r="C3" t="s">
        <v>3</v>
      </c>
      <c r="D3" t="s">
        <v>4</v>
      </c>
      <c r="E3">
        <v>1973</v>
      </c>
      <c r="F3">
        <v>76.209999999999994</v>
      </c>
      <c r="G3" s="3">
        <f>F3*886.89</f>
        <v>67589.886899999998</v>
      </c>
      <c r="H3" s="4">
        <v>48000</v>
      </c>
      <c r="I3" s="4">
        <v>62456</v>
      </c>
      <c r="J3" s="4">
        <f>I3/F3</f>
        <v>819.52499671959072</v>
      </c>
      <c r="K3">
        <f>IF(E3&lt;1980,800,IF(AND(E3&gt;=1980,E3&lt;2000),900,IF(E3&gt;=2000,1000,"ERROR")))</f>
        <v>800</v>
      </c>
      <c r="L3" s="4">
        <f>K3*F3</f>
        <v>60967.999999999993</v>
      </c>
    </row>
    <row r="4" spans="2:12" x14ac:dyDescent="0.25">
      <c r="B4" t="s">
        <v>5</v>
      </c>
      <c r="C4" t="s">
        <v>6</v>
      </c>
      <c r="D4" t="s">
        <v>7</v>
      </c>
      <c r="E4">
        <v>1974</v>
      </c>
      <c r="F4">
        <v>95</v>
      </c>
      <c r="G4" s="3">
        <f t="shared" ref="G4:G67" si="0">F4*886.89</f>
        <v>84254.55</v>
      </c>
      <c r="H4" s="4">
        <v>61000</v>
      </c>
      <c r="I4" s="4">
        <v>80180</v>
      </c>
      <c r="J4" s="4">
        <f t="shared" ref="J4:J67" si="1">I4/F4</f>
        <v>844</v>
      </c>
      <c r="K4">
        <f t="shared" ref="K4:K67" si="2">IF(E4&lt;1980,800,IF(AND(E4&gt;=1980,E4&lt;2000),900,IF(E4&gt;=2000,1000,"ERROR")))</f>
        <v>800</v>
      </c>
      <c r="L4" s="4">
        <f t="shared" ref="L4:L67" si="3">K4*F4</f>
        <v>76000</v>
      </c>
    </row>
    <row r="5" spans="2:12" x14ac:dyDescent="0.25">
      <c r="B5" t="s">
        <v>8</v>
      </c>
      <c r="C5" t="s">
        <v>9</v>
      </c>
      <c r="D5" t="s">
        <v>10</v>
      </c>
      <c r="E5">
        <v>1974</v>
      </c>
      <c r="F5">
        <v>81.95</v>
      </c>
      <c r="G5" s="3">
        <f t="shared" si="0"/>
        <v>72680.635500000004</v>
      </c>
      <c r="H5" s="4">
        <v>51000</v>
      </c>
      <c r="I5" s="4">
        <v>61612</v>
      </c>
      <c r="J5" s="4">
        <f t="shared" si="1"/>
        <v>751.82428309945089</v>
      </c>
      <c r="K5">
        <f t="shared" si="2"/>
        <v>800</v>
      </c>
      <c r="L5" s="4">
        <f t="shared" si="3"/>
        <v>65560</v>
      </c>
    </row>
    <row r="6" spans="2:12" x14ac:dyDescent="0.25">
      <c r="B6" t="s">
        <v>11</v>
      </c>
      <c r="C6" t="s">
        <v>12</v>
      </c>
      <c r="D6" t="s">
        <v>13</v>
      </c>
      <c r="E6">
        <v>1961</v>
      </c>
      <c r="F6">
        <v>49.5</v>
      </c>
      <c r="G6" s="3">
        <f t="shared" si="0"/>
        <v>43901.055</v>
      </c>
      <c r="H6" s="4">
        <v>40000</v>
      </c>
      <c r="I6" s="4">
        <v>50640</v>
      </c>
      <c r="J6" s="4">
        <f t="shared" si="1"/>
        <v>1023.030303030303</v>
      </c>
      <c r="K6">
        <f t="shared" si="2"/>
        <v>800</v>
      </c>
      <c r="L6" s="4">
        <f t="shared" si="3"/>
        <v>39600</v>
      </c>
    </row>
    <row r="7" spans="2:12" x14ac:dyDescent="0.25">
      <c r="B7" t="s">
        <v>14</v>
      </c>
      <c r="C7" t="s">
        <v>15</v>
      </c>
      <c r="D7" t="s">
        <v>16</v>
      </c>
      <c r="E7">
        <v>1961</v>
      </c>
      <c r="F7" s="5">
        <v>65</v>
      </c>
      <c r="G7" s="3">
        <f t="shared" si="0"/>
        <v>57647.85</v>
      </c>
      <c r="H7" s="4">
        <v>37500</v>
      </c>
      <c r="I7" s="4">
        <v>76804</v>
      </c>
      <c r="J7" s="4">
        <f t="shared" si="1"/>
        <v>1181.5999999999999</v>
      </c>
      <c r="K7">
        <f t="shared" si="2"/>
        <v>800</v>
      </c>
      <c r="L7" s="4">
        <f t="shared" si="3"/>
        <v>52000</v>
      </c>
    </row>
    <row r="8" spans="2:12" x14ac:dyDescent="0.25">
      <c r="B8" t="s">
        <v>17</v>
      </c>
      <c r="C8" t="s">
        <v>18</v>
      </c>
      <c r="D8" t="s">
        <v>19</v>
      </c>
      <c r="E8">
        <v>1975</v>
      </c>
      <c r="F8">
        <v>99.24</v>
      </c>
      <c r="G8" s="3">
        <f t="shared" si="0"/>
        <v>88014.963599999988</v>
      </c>
      <c r="H8" s="4">
        <v>39781.68</v>
      </c>
      <c r="I8" s="4">
        <v>83556</v>
      </c>
      <c r="J8" s="4">
        <f t="shared" si="1"/>
        <v>841.95888754534462</v>
      </c>
      <c r="K8">
        <f t="shared" si="2"/>
        <v>800</v>
      </c>
      <c r="L8" s="4">
        <f t="shared" si="3"/>
        <v>79392</v>
      </c>
    </row>
    <row r="9" spans="2:12" x14ac:dyDescent="0.25">
      <c r="B9" t="s">
        <v>20</v>
      </c>
      <c r="C9" t="s">
        <v>21</v>
      </c>
      <c r="D9" t="s">
        <v>22</v>
      </c>
      <c r="E9">
        <v>1979</v>
      </c>
      <c r="F9">
        <v>89.3</v>
      </c>
      <c r="G9" s="3">
        <f t="shared" si="0"/>
        <v>79199.277000000002</v>
      </c>
      <c r="H9" s="4">
        <v>28113.42</v>
      </c>
      <c r="I9" s="4">
        <v>75116</v>
      </c>
      <c r="J9" s="4">
        <f t="shared" si="1"/>
        <v>841.16461366181409</v>
      </c>
      <c r="K9">
        <f t="shared" si="2"/>
        <v>800</v>
      </c>
      <c r="L9" s="4">
        <f t="shared" si="3"/>
        <v>71440</v>
      </c>
    </row>
    <row r="10" spans="2:12" x14ac:dyDescent="0.25">
      <c r="B10" t="s">
        <v>23</v>
      </c>
      <c r="C10" t="s">
        <v>24</v>
      </c>
      <c r="D10" t="s">
        <v>25</v>
      </c>
      <c r="E10">
        <v>1961</v>
      </c>
      <c r="F10">
        <v>49.5</v>
      </c>
      <c r="G10" s="3">
        <f t="shared" si="0"/>
        <v>43901.055</v>
      </c>
      <c r="H10" s="4">
        <v>19254.38</v>
      </c>
      <c r="I10" s="4">
        <v>50640</v>
      </c>
      <c r="J10" s="4">
        <f t="shared" si="1"/>
        <v>1023.030303030303</v>
      </c>
      <c r="K10">
        <f t="shared" si="2"/>
        <v>800</v>
      </c>
      <c r="L10" s="4">
        <f t="shared" si="3"/>
        <v>39600</v>
      </c>
    </row>
    <row r="11" spans="2:12" x14ac:dyDescent="0.25">
      <c r="B11" t="s">
        <v>26</v>
      </c>
      <c r="C11" t="s">
        <v>27</v>
      </c>
      <c r="D11" t="s">
        <v>28</v>
      </c>
      <c r="E11">
        <v>1974</v>
      </c>
      <c r="F11">
        <v>87.6</v>
      </c>
      <c r="G11" s="3">
        <f t="shared" si="0"/>
        <v>77691.563999999998</v>
      </c>
      <c r="H11" s="4">
        <v>24568.85</v>
      </c>
      <c r="I11" s="4">
        <v>70052</v>
      </c>
      <c r="J11" s="4">
        <f t="shared" si="1"/>
        <v>799.68036529680376</v>
      </c>
      <c r="K11">
        <f t="shared" si="2"/>
        <v>800</v>
      </c>
      <c r="L11" s="4">
        <f t="shared" si="3"/>
        <v>70080</v>
      </c>
    </row>
    <row r="12" spans="2:12" x14ac:dyDescent="0.25">
      <c r="B12" t="s">
        <v>29</v>
      </c>
      <c r="C12" t="s">
        <v>30</v>
      </c>
      <c r="D12" t="s">
        <v>31</v>
      </c>
      <c r="E12">
        <v>1985</v>
      </c>
      <c r="F12">
        <v>75</v>
      </c>
      <c r="G12" s="3">
        <f t="shared" si="0"/>
        <v>66516.75</v>
      </c>
      <c r="H12" s="4">
        <v>30237.23</v>
      </c>
      <c r="I12" s="4">
        <v>63300</v>
      </c>
      <c r="J12" s="4">
        <f t="shared" si="1"/>
        <v>844</v>
      </c>
      <c r="K12">
        <f t="shared" si="2"/>
        <v>900</v>
      </c>
      <c r="L12" s="4">
        <f t="shared" si="3"/>
        <v>67500</v>
      </c>
    </row>
    <row r="13" spans="2:12" x14ac:dyDescent="0.25">
      <c r="B13" t="s">
        <v>32</v>
      </c>
      <c r="C13" t="s">
        <v>33</v>
      </c>
      <c r="D13" t="s">
        <v>34</v>
      </c>
      <c r="E13">
        <v>1978</v>
      </c>
      <c r="F13">
        <v>80.92</v>
      </c>
      <c r="G13" s="3">
        <f t="shared" si="0"/>
        <v>71767.138800000001</v>
      </c>
      <c r="H13" s="4">
        <v>29838.04</v>
      </c>
      <c r="I13" s="4">
        <v>62456</v>
      </c>
      <c r="J13" s="4">
        <f t="shared" si="1"/>
        <v>771.82402372713784</v>
      </c>
      <c r="K13">
        <f t="shared" si="2"/>
        <v>800</v>
      </c>
      <c r="L13" s="4">
        <f t="shared" si="3"/>
        <v>64736</v>
      </c>
    </row>
    <row r="14" spans="2:12" x14ac:dyDescent="0.25">
      <c r="B14" t="s">
        <v>35</v>
      </c>
      <c r="C14" t="s">
        <v>36</v>
      </c>
      <c r="D14" t="s">
        <v>37</v>
      </c>
      <c r="E14">
        <v>1975</v>
      </c>
      <c r="F14">
        <v>72.91</v>
      </c>
      <c r="G14" s="3">
        <f t="shared" si="0"/>
        <v>64663.149899999997</v>
      </c>
      <c r="H14" s="4">
        <v>25663.72</v>
      </c>
      <c r="I14" s="4">
        <v>52328</v>
      </c>
      <c r="J14" s="4">
        <f t="shared" si="1"/>
        <v>717.70676176107531</v>
      </c>
      <c r="K14">
        <f t="shared" si="2"/>
        <v>800</v>
      </c>
      <c r="L14" s="4">
        <f t="shared" si="3"/>
        <v>58328</v>
      </c>
    </row>
    <row r="15" spans="2:12" x14ac:dyDescent="0.25">
      <c r="B15" t="s">
        <v>38</v>
      </c>
      <c r="C15" t="s">
        <v>39</v>
      </c>
      <c r="D15" t="s">
        <v>40</v>
      </c>
      <c r="E15">
        <v>1992</v>
      </c>
      <c r="F15">
        <v>77.64</v>
      </c>
      <c r="G15" s="3">
        <f t="shared" si="0"/>
        <v>68858.139599999995</v>
      </c>
      <c r="H15" s="4">
        <v>18315.259999999998</v>
      </c>
      <c r="I15" s="4">
        <v>54860</v>
      </c>
      <c r="J15" s="4">
        <f t="shared" si="1"/>
        <v>706.59453889747556</v>
      </c>
      <c r="K15">
        <f t="shared" si="2"/>
        <v>900</v>
      </c>
      <c r="L15" s="4">
        <f t="shared" si="3"/>
        <v>69876</v>
      </c>
    </row>
    <row r="16" spans="2:12" x14ac:dyDescent="0.25">
      <c r="B16" t="s">
        <v>41</v>
      </c>
      <c r="C16" t="s">
        <v>42</v>
      </c>
      <c r="D16" t="s">
        <v>43</v>
      </c>
      <c r="E16">
        <v>1976</v>
      </c>
      <c r="F16">
        <v>97.5</v>
      </c>
      <c r="G16" s="3">
        <f t="shared" si="0"/>
        <v>86471.774999999994</v>
      </c>
      <c r="H16" s="4">
        <v>23893.48</v>
      </c>
      <c r="I16" s="4">
        <v>82712</v>
      </c>
      <c r="J16" s="4">
        <f t="shared" si="1"/>
        <v>848.32820512820513</v>
      </c>
      <c r="K16">
        <f t="shared" si="2"/>
        <v>800</v>
      </c>
      <c r="L16" s="4">
        <f t="shared" si="3"/>
        <v>78000</v>
      </c>
    </row>
    <row r="17" spans="2:12" x14ac:dyDescent="0.25">
      <c r="B17" t="s">
        <v>44</v>
      </c>
      <c r="C17" t="s">
        <v>45</v>
      </c>
      <c r="D17" t="s">
        <v>46</v>
      </c>
      <c r="E17">
        <v>1962</v>
      </c>
      <c r="F17">
        <v>54</v>
      </c>
      <c r="G17" s="3">
        <f t="shared" si="0"/>
        <v>47892.06</v>
      </c>
      <c r="H17" s="4">
        <v>17614.400000000001</v>
      </c>
      <c r="I17" s="4">
        <v>43888</v>
      </c>
      <c r="J17" s="4">
        <f t="shared" si="1"/>
        <v>812.74074074074076</v>
      </c>
      <c r="K17">
        <f t="shared" si="2"/>
        <v>800</v>
      </c>
      <c r="L17" s="4">
        <f t="shared" si="3"/>
        <v>43200</v>
      </c>
    </row>
    <row r="18" spans="2:12" x14ac:dyDescent="0.25">
      <c r="B18" t="s">
        <v>47</v>
      </c>
      <c r="C18" t="s">
        <v>48</v>
      </c>
      <c r="D18" t="s">
        <v>49</v>
      </c>
      <c r="E18">
        <v>1967</v>
      </c>
      <c r="F18">
        <v>75.7</v>
      </c>
      <c r="G18" s="3">
        <f t="shared" si="0"/>
        <v>67137.573000000004</v>
      </c>
      <c r="H18" s="4">
        <v>25095.96</v>
      </c>
      <c r="I18" s="4">
        <v>65832</v>
      </c>
      <c r="J18" s="4">
        <f t="shared" si="1"/>
        <v>869.64332892998675</v>
      </c>
      <c r="K18">
        <f t="shared" si="2"/>
        <v>800</v>
      </c>
      <c r="L18" s="4">
        <f t="shared" si="3"/>
        <v>60560</v>
      </c>
    </row>
    <row r="19" spans="2:12" x14ac:dyDescent="0.25">
      <c r="B19" t="s">
        <v>50</v>
      </c>
      <c r="C19" t="s">
        <v>51</v>
      </c>
      <c r="D19" t="s">
        <v>52</v>
      </c>
      <c r="E19">
        <v>1972</v>
      </c>
      <c r="F19">
        <v>67.73</v>
      </c>
      <c r="G19" s="3">
        <f t="shared" si="0"/>
        <v>60069.059700000005</v>
      </c>
      <c r="H19" s="4">
        <v>29309.29</v>
      </c>
      <c r="I19" s="4">
        <v>68364</v>
      </c>
      <c r="J19" s="4">
        <f t="shared" si="1"/>
        <v>1009.3606968846891</v>
      </c>
      <c r="K19">
        <f t="shared" si="2"/>
        <v>800</v>
      </c>
      <c r="L19" s="4">
        <f t="shared" si="3"/>
        <v>54184</v>
      </c>
    </row>
    <row r="20" spans="2:12" x14ac:dyDescent="0.25">
      <c r="B20" t="s">
        <v>53</v>
      </c>
      <c r="C20" t="s">
        <v>54</v>
      </c>
      <c r="D20" t="s">
        <v>55</v>
      </c>
      <c r="E20">
        <v>1974</v>
      </c>
      <c r="F20" s="5">
        <v>85</v>
      </c>
      <c r="G20" s="3">
        <f t="shared" si="0"/>
        <v>75385.649999999994</v>
      </c>
      <c r="H20" s="4">
        <v>12854.11</v>
      </c>
      <c r="I20" s="4">
        <v>50640</v>
      </c>
      <c r="J20" s="4">
        <f t="shared" si="1"/>
        <v>595.76470588235293</v>
      </c>
      <c r="K20">
        <f t="shared" si="2"/>
        <v>800</v>
      </c>
      <c r="L20" s="4">
        <f t="shared" si="3"/>
        <v>68000</v>
      </c>
    </row>
    <row r="21" spans="2:12" x14ac:dyDescent="0.25">
      <c r="B21" t="s">
        <v>56</v>
      </c>
      <c r="C21" t="s">
        <v>57</v>
      </c>
      <c r="D21" t="s">
        <v>58</v>
      </c>
      <c r="E21">
        <v>1981</v>
      </c>
      <c r="F21">
        <v>78</v>
      </c>
      <c r="G21" s="3">
        <f t="shared" si="0"/>
        <v>69177.42</v>
      </c>
      <c r="H21" s="4">
        <v>24469.15</v>
      </c>
      <c r="I21" s="4">
        <v>53172</v>
      </c>
      <c r="J21" s="4">
        <f t="shared" si="1"/>
        <v>681.69230769230774</v>
      </c>
      <c r="K21">
        <f t="shared" si="2"/>
        <v>900</v>
      </c>
      <c r="L21" s="4">
        <f t="shared" si="3"/>
        <v>70200</v>
      </c>
    </row>
    <row r="22" spans="2:12" x14ac:dyDescent="0.25">
      <c r="B22" t="s">
        <v>59</v>
      </c>
      <c r="C22" t="s">
        <v>60</v>
      </c>
      <c r="D22" t="s">
        <v>61</v>
      </c>
      <c r="E22">
        <v>1975</v>
      </c>
      <c r="F22">
        <v>66</v>
      </c>
      <c r="G22" s="3">
        <f t="shared" si="0"/>
        <v>58534.74</v>
      </c>
      <c r="H22" s="4">
        <v>36564.769999999997</v>
      </c>
      <c r="I22" s="4">
        <v>64144</v>
      </c>
      <c r="J22" s="4">
        <f t="shared" si="1"/>
        <v>971.87878787878788</v>
      </c>
      <c r="K22">
        <f t="shared" si="2"/>
        <v>800</v>
      </c>
      <c r="L22" s="4">
        <f t="shared" si="3"/>
        <v>52800</v>
      </c>
    </row>
    <row r="23" spans="2:12" x14ac:dyDescent="0.25">
      <c r="B23" t="s">
        <v>62</v>
      </c>
      <c r="C23" t="s">
        <v>63</v>
      </c>
      <c r="D23" t="s">
        <v>64</v>
      </c>
      <c r="E23">
        <v>1968</v>
      </c>
      <c r="F23">
        <v>63.4</v>
      </c>
      <c r="G23" s="3">
        <f t="shared" si="0"/>
        <v>56228.826000000001</v>
      </c>
      <c r="H23" s="4">
        <v>21723.11</v>
      </c>
      <c r="I23" s="4">
        <v>46420</v>
      </c>
      <c r="J23" s="4">
        <f t="shared" si="1"/>
        <v>732.17665615141959</v>
      </c>
      <c r="K23">
        <f t="shared" si="2"/>
        <v>800</v>
      </c>
      <c r="L23" s="4">
        <f t="shared" si="3"/>
        <v>50720</v>
      </c>
    </row>
    <row r="24" spans="2:12" x14ac:dyDescent="0.25">
      <c r="B24" t="s">
        <v>65</v>
      </c>
      <c r="C24" t="s">
        <v>66</v>
      </c>
      <c r="D24" t="s">
        <v>67</v>
      </c>
      <c r="E24">
        <v>1978</v>
      </c>
      <c r="F24">
        <v>79.430000000000007</v>
      </c>
      <c r="G24" s="3">
        <f t="shared" si="0"/>
        <v>70445.67270000001</v>
      </c>
      <c r="H24" s="4">
        <v>22137.97</v>
      </c>
      <c r="I24" s="4">
        <v>66676</v>
      </c>
      <c r="J24" s="4">
        <f t="shared" si="1"/>
        <v>839.4309454865919</v>
      </c>
      <c r="K24">
        <f t="shared" si="2"/>
        <v>800</v>
      </c>
      <c r="L24" s="4">
        <f t="shared" si="3"/>
        <v>63544.000000000007</v>
      </c>
    </row>
    <row r="25" spans="2:12" x14ac:dyDescent="0.25">
      <c r="B25" t="s">
        <v>68</v>
      </c>
      <c r="C25" t="s">
        <v>69</v>
      </c>
      <c r="D25" t="s">
        <v>70</v>
      </c>
      <c r="E25">
        <v>1974</v>
      </c>
      <c r="F25">
        <v>95</v>
      </c>
      <c r="G25" s="3">
        <f t="shared" si="0"/>
        <v>84254.55</v>
      </c>
      <c r="H25" s="4">
        <v>31010.62</v>
      </c>
      <c r="I25" s="4">
        <v>80180</v>
      </c>
      <c r="J25" s="4">
        <f t="shared" si="1"/>
        <v>844</v>
      </c>
      <c r="K25">
        <f t="shared" si="2"/>
        <v>800</v>
      </c>
      <c r="L25" s="4">
        <f t="shared" si="3"/>
        <v>76000</v>
      </c>
    </row>
    <row r="26" spans="2:12" x14ac:dyDescent="0.25">
      <c r="B26" t="s">
        <v>71</v>
      </c>
      <c r="C26" t="s">
        <v>72</v>
      </c>
      <c r="D26" t="s">
        <v>73</v>
      </c>
      <c r="E26">
        <v>1977</v>
      </c>
      <c r="F26">
        <v>90.3</v>
      </c>
      <c r="G26" s="3">
        <f t="shared" si="0"/>
        <v>80086.167000000001</v>
      </c>
      <c r="H26" s="4">
        <v>22914.28</v>
      </c>
      <c r="I26" s="4">
        <v>70052</v>
      </c>
      <c r="J26" s="4">
        <f t="shared" si="1"/>
        <v>775.76965669988931</v>
      </c>
      <c r="K26">
        <f t="shared" si="2"/>
        <v>800</v>
      </c>
      <c r="L26" s="4">
        <f t="shared" si="3"/>
        <v>72240</v>
      </c>
    </row>
    <row r="27" spans="2:12" x14ac:dyDescent="0.25">
      <c r="B27" t="s">
        <v>74</v>
      </c>
      <c r="C27" t="s">
        <v>75</v>
      </c>
      <c r="D27" t="s">
        <v>76</v>
      </c>
      <c r="E27">
        <v>1968</v>
      </c>
      <c r="F27">
        <v>86.27</v>
      </c>
      <c r="G27" s="3">
        <f t="shared" si="0"/>
        <v>76512.0003</v>
      </c>
      <c r="H27" s="4">
        <v>29075.599999999999</v>
      </c>
      <c r="I27" s="4">
        <v>76804</v>
      </c>
      <c r="J27" s="4">
        <f t="shared" si="1"/>
        <v>890.27471890576101</v>
      </c>
      <c r="K27">
        <f t="shared" si="2"/>
        <v>800</v>
      </c>
      <c r="L27" s="4">
        <f t="shared" si="3"/>
        <v>69016</v>
      </c>
    </row>
    <row r="28" spans="2:12" x14ac:dyDescent="0.25">
      <c r="B28" t="s">
        <v>77</v>
      </c>
      <c r="C28" t="s">
        <v>78</v>
      </c>
      <c r="D28" t="s">
        <v>79</v>
      </c>
      <c r="E28">
        <v>1979</v>
      </c>
      <c r="F28">
        <v>77.28</v>
      </c>
      <c r="G28" s="3">
        <f t="shared" si="0"/>
        <v>68538.859200000006</v>
      </c>
      <c r="H28" s="4">
        <v>24820.18</v>
      </c>
      <c r="I28" s="4">
        <v>60768</v>
      </c>
      <c r="J28" s="4">
        <f t="shared" si="1"/>
        <v>786.33540372670802</v>
      </c>
      <c r="K28">
        <f t="shared" si="2"/>
        <v>800</v>
      </c>
      <c r="L28" s="4">
        <f t="shared" si="3"/>
        <v>61824</v>
      </c>
    </row>
    <row r="29" spans="2:12" x14ac:dyDescent="0.25">
      <c r="B29" t="s">
        <v>80</v>
      </c>
      <c r="C29" t="s">
        <v>81</v>
      </c>
      <c r="D29" t="s">
        <v>82</v>
      </c>
      <c r="E29">
        <v>1978</v>
      </c>
      <c r="F29">
        <v>76.599999999999994</v>
      </c>
      <c r="G29" s="3">
        <f t="shared" si="0"/>
        <v>67935.77399999999</v>
      </c>
      <c r="H29" s="4">
        <v>24130.73</v>
      </c>
      <c r="I29" s="4">
        <v>63300</v>
      </c>
      <c r="J29" s="4">
        <f t="shared" si="1"/>
        <v>826.37075718015672</v>
      </c>
      <c r="K29">
        <f t="shared" si="2"/>
        <v>800</v>
      </c>
      <c r="L29" s="4">
        <f t="shared" si="3"/>
        <v>61279.999999999993</v>
      </c>
    </row>
    <row r="30" spans="2:12" x14ac:dyDescent="0.25">
      <c r="B30" t="s">
        <v>83</v>
      </c>
      <c r="C30" t="s">
        <v>84</v>
      </c>
      <c r="D30" t="s">
        <v>85</v>
      </c>
      <c r="E30">
        <v>1976</v>
      </c>
      <c r="F30">
        <v>67.73</v>
      </c>
      <c r="G30" s="3">
        <f t="shared" si="0"/>
        <v>60069.059700000005</v>
      </c>
      <c r="H30" s="4">
        <v>25084.22</v>
      </c>
      <c r="I30" s="4">
        <v>67520</v>
      </c>
      <c r="J30" s="4">
        <f t="shared" si="1"/>
        <v>996.89945371327326</v>
      </c>
      <c r="K30">
        <f t="shared" si="2"/>
        <v>800</v>
      </c>
      <c r="L30" s="4">
        <f t="shared" si="3"/>
        <v>54184</v>
      </c>
    </row>
    <row r="31" spans="2:12" x14ac:dyDescent="0.25">
      <c r="B31" t="s">
        <v>86</v>
      </c>
      <c r="C31" t="s">
        <v>87</v>
      </c>
      <c r="D31" t="s">
        <v>88</v>
      </c>
      <c r="E31">
        <v>1973</v>
      </c>
      <c r="F31">
        <v>76.05</v>
      </c>
      <c r="G31" s="3">
        <f t="shared" si="0"/>
        <v>67447.984499999991</v>
      </c>
      <c r="H31" s="4">
        <v>24330.66</v>
      </c>
      <c r="I31" s="4">
        <v>64988</v>
      </c>
      <c r="J31" s="4">
        <f t="shared" si="1"/>
        <v>854.54306377383307</v>
      </c>
      <c r="K31">
        <f t="shared" si="2"/>
        <v>800</v>
      </c>
      <c r="L31" s="4">
        <f t="shared" si="3"/>
        <v>60840</v>
      </c>
    </row>
    <row r="32" spans="2:12" x14ac:dyDescent="0.25">
      <c r="B32" t="s">
        <v>89</v>
      </c>
      <c r="C32" t="s">
        <v>90</v>
      </c>
      <c r="D32" t="s">
        <v>91</v>
      </c>
      <c r="E32">
        <v>1979</v>
      </c>
      <c r="F32">
        <v>78.09</v>
      </c>
      <c r="G32" s="3">
        <f t="shared" si="0"/>
        <v>69257.240099999995</v>
      </c>
      <c r="H32" s="4">
        <v>19202.97</v>
      </c>
      <c r="I32" s="4">
        <v>61612</v>
      </c>
      <c r="J32" s="4">
        <f t="shared" si="1"/>
        <v>788.98706620566008</v>
      </c>
      <c r="K32">
        <f t="shared" si="2"/>
        <v>800</v>
      </c>
      <c r="L32" s="4">
        <f t="shared" si="3"/>
        <v>62472</v>
      </c>
    </row>
    <row r="33" spans="2:12" x14ac:dyDescent="0.25">
      <c r="B33" t="s">
        <v>92</v>
      </c>
      <c r="C33" t="s">
        <v>93</v>
      </c>
      <c r="D33" t="s">
        <v>94</v>
      </c>
      <c r="E33">
        <v>1978</v>
      </c>
      <c r="F33">
        <v>61.49</v>
      </c>
      <c r="G33" s="3">
        <f t="shared" si="0"/>
        <v>54534.866099999999</v>
      </c>
      <c r="H33" s="4">
        <v>21164.09</v>
      </c>
      <c r="I33" s="4">
        <v>58236</v>
      </c>
      <c r="J33" s="4">
        <f t="shared" si="1"/>
        <v>947.08082615059357</v>
      </c>
      <c r="K33">
        <f t="shared" si="2"/>
        <v>800</v>
      </c>
      <c r="L33" s="4">
        <f t="shared" si="3"/>
        <v>49192</v>
      </c>
    </row>
    <row r="34" spans="2:12" x14ac:dyDescent="0.25">
      <c r="B34" t="s">
        <v>95</v>
      </c>
      <c r="C34" t="s">
        <v>96</v>
      </c>
      <c r="D34" t="s">
        <v>97</v>
      </c>
      <c r="E34">
        <v>1983</v>
      </c>
      <c r="F34">
        <v>64.91</v>
      </c>
      <c r="G34" s="3">
        <f t="shared" si="0"/>
        <v>57568.029899999994</v>
      </c>
      <c r="H34" s="4">
        <v>17126.169999999998</v>
      </c>
      <c r="I34" s="4">
        <v>51484</v>
      </c>
      <c r="J34" s="4">
        <f t="shared" si="1"/>
        <v>793.15975966723158</v>
      </c>
      <c r="K34">
        <f t="shared" si="2"/>
        <v>900</v>
      </c>
      <c r="L34" s="4">
        <f t="shared" si="3"/>
        <v>58419</v>
      </c>
    </row>
    <row r="35" spans="2:12" x14ac:dyDescent="0.25">
      <c r="B35" t="s">
        <v>98</v>
      </c>
      <c r="C35" t="s">
        <v>99</v>
      </c>
      <c r="D35" t="s">
        <v>100</v>
      </c>
      <c r="E35">
        <v>1961</v>
      </c>
      <c r="F35">
        <v>49.5</v>
      </c>
      <c r="G35" s="3">
        <f t="shared" si="0"/>
        <v>43901.055</v>
      </c>
      <c r="H35" s="4">
        <v>12729.57</v>
      </c>
      <c r="I35" s="4">
        <v>50640</v>
      </c>
      <c r="J35" s="4">
        <f t="shared" si="1"/>
        <v>1023.030303030303</v>
      </c>
      <c r="K35">
        <f t="shared" si="2"/>
        <v>800</v>
      </c>
      <c r="L35" s="4">
        <f t="shared" si="3"/>
        <v>39600</v>
      </c>
    </row>
    <row r="36" spans="2:12" x14ac:dyDescent="0.25">
      <c r="B36" t="s">
        <v>101</v>
      </c>
      <c r="C36" t="s">
        <v>102</v>
      </c>
      <c r="D36" t="s">
        <v>103</v>
      </c>
      <c r="E36">
        <v>1984</v>
      </c>
      <c r="F36">
        <v>79.56</v>
      </c>
      <c r="G36" s="3">
        <f t="shared" si="0"/>
        <v>70560.968399999998</v>
      </c>
      <c r="H36" s="4">
        <v>38754.050000000003</v>
      </c>
      <c r="I36" s="4">
        <v>61612</v>
      </c>
      <c r="J36" s="4">
        <f t="shared" si="1"/>
        <v>774.40925087983908</v>
      </c>
      <c r="K36">
        <f t="shared" si="2"/>
        <v>900</v>
      </c>
      <c r="L36" s="4">
        <f t="shared" si="3"/>
        <v>71604</v>
      </c>
    </row>
    <row r="37" spans="2:12" x14ac:dyDescent="0.25">
      <c r="B37" t="s">
        <v>104</v>
      </c>
      <c r="C37" t="s">
        <v>105</v>
      </c>
      <c r="D37" t="s">
        <v>106</v>
      </c>
      <c r="E37">
        <v>1976</v>
      </c>
      <c r="F37">
        <v>63.22</v>
      </c>
      <c r="G37" s="3">
        <f t="shared" si="0"/>
        <v>56069.185799999999</v>
      </c>
      <c r="H37" s="4">
        <v>13442.13</v>
      </c>
      <c r="I37" s="4">
        <v>53172</v>
      </c>
      <c r="J37" s="4">
        <f t="shared" si="1"/>
        <v>841.06295476115156</v>
      </c>
      <c r="K37">
        <f t="shared" si="2"/>
        <v>800</v>
      </c>
      <c r="L37" s="4">
        <f t="shared" si="3"/>
        <v>50576</v>
      </c>
    </row>
    <row r="38" spans="2:12" x14ac:dyDescent="0.25">
      <c r="B38" t="s">
        <v>107</v>
      </c>
      <c r="C38" t="s">
        <v>108</v>
      </c>
      <c r="D38" t="s">
        <v>109</v>
      </c>
      <c r="E38">
        <v>1977</v>
      </c>
      <c r="F38">
        <v>68.2</v>
      </c>
      <c r="G38" s="3">
        <f t="shared" si="0"/>
        <v>60485.898000000001</v>
      </c>
      <c r="H38" s="4">
        <v>32107.53</v>
      </c>
      <c r="I38" s="4">
        <v>57392</v>
      </c>
      <c r="J38" s="4">
        <f t="shared" si="1"/>
        <v>841.52492668621699</v>
      </c>
      <c r="K38">
        <f t="shared" si="2"/>
        <v>800</v>
      </c>
      <c r="L38" s="4">
        <f t="shared" si="3"/>
        <v>54560</v>
      </c>
    </row>
    <row r="39" spans="2:12" x14ac:dyDescent="0.25">
      <c r="B39" t="s">
        <v>110</v>
      </c>
      <c r="C39" t="s">
        <v>111</v>
      </c>
      <c r="D39" t="s">
        <v>112</v>
      </c>
      <c r="E39">
        <v>1976</v>
      </c>
      <c r="F39">
        <v>78.98</v>
      </c>
      <c r="G39" s="3">
        <f t="shared" si="0"/>
        <v>70046.57220000001</v>
      </c>
      <c r="H39" s="4">
        <v>29409.99</v>
      </c>
      <c r="I39" s="4">
        <v>66676</v>
      </c>
      <c r="J39" s="4">
        <f t="shared" si="1"/>
        <v>844.21372499366919</v>
      </c>
      <c r="K39">
        <f t="shared" si="2"/>
        <v>800</v>
      </c>
      <c r="L39" s="4">
        <f t="shared" si="3"/>
        <v>63184</v>
      </c>
    </row>
    <row r="40" spans="2:12" x14ac:dyDescent="0.25">
      <c r="B40" t="s">
        <v>113</v>
      </c>
      <c r="C40" t="s">
        <v>114</v>
      </c>
      <c r="D40" t="s">
        <v>115</v>
      </c>
      <c r="E40">
        <v>1973</v>
      </c>
      <c r="F40">
        <v>72</v>
      </c>
      <c r="G40" s="3">
        <f t="shared" si="0"/>
        <v>63856.08</v>
      </c>
      <c r="H40" s="4">
        <v>32036.41</v>
      </c>
      <c r="J40" s="4">
        <f t="shared" si="1"/>
        <v>0</v>
      </c>
      <c r="K40">
        <f t="shared" si="2"/>
        <v>800</v>
      </c>
      <c r="L40" s="4">
        <f t="shared" si="3"/>
        <v>57600</v>
      </c>
    </row>
    <row r="41" spans="2:12" x14ac:dyDescent="0.25">
      <c r="B41" t="s">
        <v>116</v>
      </c>
      <c r="C41" t="s">
        <v>117</v>
      </c>
      <c r="D41" t="s">
        <v>118</v>
      </c>
      <c r="E41">
        <v>1977</v>
      </c>
      <c r="F41">
        <v>67.56</v>
      </c>
      <c r="G41" s="3">
        <f t="shared" si="0"/>
        <v>59918.288399999998</v>
      </c>
      <c r="H41" s="4">
        <v>16225.94</v>
      </c>
      <c r="I41" s="4">
        <v>57392</v>
      </c>
      <c r="J41" s="4">
        <f t="shared" si="1"/>
        <v>849.49674363528709</v>
      </c>
      <c r="K41">
        <f t="shared" si="2"/>
        <v>800</v>
      </c>
      <c r="L41" s="4">
        <f t="shared" si="3"/>
        <v>54048</v>
      </c>
    </row>
    <row r="42" spans="2:12" x14ac:dyDescent="0.25">
      <c r="B42" t="s">
        <v>119</v>
      </c>
      <c r="C42" t="s">
        <v>120</v>
      </c>
      <c r="D42" t="s">
        <v>121</v>
      </c>
      <c r="E42">
        <v>1970</v>
      </c>
      <c r="F42">
        <v>77.739999999999995</v>
      </c>
      <c r="G42" s="3">
        <f t="shared" si="0"/>
        <v>68946.828599999993</v>
      </c>
      <c r="H42" s="4">
        <v>19105.57</v>
      </c>
      <c r="I42" s="4">
        <v>54860</v>
      </c>
      <c r="J42" s="4">
        <f t="shared" si="1"/>
        <v>705.68561872909709</v>
      </c>
      <c r="K42">
        <f t="shared" si="2"/>
        <v>800</v>
      </c>
      <c r="L42" s="4">
        <f t="shared" si="3"/>
        <v>62191.999999999993</v>
      </c>
    </row>
    <row r="43" spans="2:12" x14ac:dyDescent="0.25">
      <c r="B43" t="s">
        <v>122</v>
      </c>
      <c r="C43" t="s">
        <v>123</v>
      </c>
      <c r="D43" t="s">
        <v>124</v>
      </c>
      <c r="E43">
        <v>1964</v>
      </c>
      <c r="F43">
        <v>56.76</v>
      </c>
      <c r="G43" s="3">
        <f t="shared" si="0"/>
        <v>50339.876400000001</v>
      </c>
      <c r="H43" s="4">
        <v>27629.17</v>
      </c>
      <c r="I43" s="4">
        <v>60768</v>
      </c>
      <c r="J43" s="4">
        <f t="shared" si="1"/>
        <v>1070.6131078224103</v>
      </c>
      <c r="K43">
        <f t="shared" si="2"/>
        <v>800</v>
      </c>
      <c r="L43" s="4">
        <f t="shared" si="3"/>
        <v>45408</v>
      </c>
    </row>
    <row r="44" spans="2:12" x14ac:dyDescent="0.25">
      <c r="B44" t="s">
        <v>125</v>
      </c>
      <c r="C44" t="s">
        <v>126</v>
      </c>
      <c r="D44" t="s">
        <v>127</v>
      </c>
      <c r="E44">
        <v>1964</v>
      </c>
      <c r="F44">
        <v>57.38</v>
      </c>
      <c r="G44" s="3">
        <f t="shared" si="0"/>
        <v>50889.748200000002</v>
      </c>
      <c r="H44" s="4">
        <v>17571.79</v>
      </c>
      <c r="I44" s="4">
        <v>59924</v>
      </c>
      <c r="J44" s="4">
        <f t="shared" si="1"/>
        <v>1044.336005576856</v>
      </c>
      <c r="K44">
        <f t="shared" si="2"/>
        <v>800</v>
      </c>
      <c r="L44" s="4">
        <f t="shared" si="3"/>
        <v>45904</v>
      </c>
    </row>
    <row r="45" spans="2:12" x14ac:dyDescent="0.25">
      <c r="B45" t="s">
        <v>128</v>
      </c>
      <c r="C45" t="s">
        <v>129</v>
      </c>
      <c r="D45" t="s">
        <v>130</v>
      </c>
      <c r="E45">
        <v>1974</v>
      </c>
      <c r="F45">
        <v>73.8</v>
      </c>
      <c r="G45" s="3">
        <f t="shared" si="0"/>
        <v>65452.481999999996</v>
      </c>
      <c r="H45" s="4">
        <v>22609.23</v>
      </c>
      <c r="I45" s="4">
        <v>54860</v>
      </c>
      <c r="J45" s="4">
        <f t="shared" si="1"/>
        <v>743.36043360433609</v>
      </c>
      <c r="K45">
        <f t="shared" si="2"/>
        <v>800</v>
      </c>
      <c r="L45" s="4">
        <f t="shared" si="3"/>
        <v>59040</v>
      </c>
    </row>
    <row r="46" spans="2:12" x14ac:dyDescent="0.25">
      <c r="B46" t="s">
        <v>131</v>
      </c>
      <c r="C46" t="s">
        <v>132</v>
      </c>
      <c r="D46" t="s">
        <v>133</v>
      </c>
      <c r="E46">
        <v>1964</v>
      </c>
      <c r="F46">
        <v>80</v>
      </c>
      <c r="G46" s="3">
        <f t="shared" si="0"/>
        <v>70951.199999999997</v>
      </c>
      <c r="H46" s="4">
        <v>35123.660000000003</v>
      </c>
      <c r="I46" s="4">
        <v>67520</v>
      </c>
      <c r="J46" s="4">
        <f t="shared" si="1"/>
        <v>844</v>
      </c>
      <c r="K46">
        <f t="shared" si="2"/>
        <v>800</v>
      </c>
      <c r="L46" s="4">
        <f t="shared" si="3"/>
        <v>64000</v>
      </c>
    </row>
    <row r="47" spans="2:12" x14ac:dyDescent="0.25">
      <c r="B47" t="s">
        <v>134</v>
      </c>
      <c r="C47" t="s">
        <v>135</v>
      </c>
      <c r="D47" t="s">
        <v>136</v>
      </c>
      <c r="E47">
        <v>1970</v>
      </c>
      <c r="F47">
        <v>61.75</v>
      </c>
      <c r="G47" s="3">
        <f t="shared" si="0"/>
        <v>54765.457499999997</v>
      </c>
      <c r="H47" s="4">
        <v>29040.05</v>
      </c>
      <c r="I47" s="4">
        <v>55704</v>
      </c>
      <c r="J47" s="4">
        <f t="shared" si="1"/>
        <v>902.08906882591089</v>
      </c>
      <c r="K47">
        <f t="shared" si="2"/>
        <v>800</v>
      </c>
      <c r="L47" s="4">
        <f t="shared" si="3"/>
        <v>49400</v>
      </c>
    </row>
    <row r="48" spans="2:12" x14ac:dyDescent="0.25">
      <c r="B48" t="s">
        <v>137</v>
      </c>
      <c r="C48" t="s">
        <v>138</v>
      </c>
      <c r="D48" t="s">
        <v>139</v>
      </c>
      <c r="E48">
        <v>1968</v>
      </c>
      <c r="F48">
        <v>68.5</v>
      </c>
      <c r="G48" s="3">
        <f t="shared" si="0"/>
        <v>60751.964999999997</v>
      </c>
      <c r="H48" s="4">
        <v>16171.57</v>
      </c>
      <c r="J48" s="4">
        <f t="shared" si="1"/>
        <v>0</v>
      </c>
      <c r="K48">
        <f t="shared" si="2"/>
        <v>800</v>
      </c>
      <c r="L48" s="4">
        <f t="shared" si="3"/>
        <v>54800</v>
      </c>
    </row>
    <row r="49" spans="2:12" x14ac:dyDescent="0.25">
      <c r="B49" t="s">
        <v>140</v>
      </c>
      <c r="C49" t="s">
        <v>141</v>
      </c>
      <c r="D49" t="s">
        <v>142</v>
      </c>
      <c r="E49">
        <v>1972</v>
      </c>
      <c r="F49">
        <v>81</v>
      </c>
      <c r="G49" s="3">
        <f t="shared" si="0"/>
        <v>71838.09</v>
      </c>
      <c r="H49" s="4">
        <v>34241.07</v>
      </c>
      <c r="I49" s="4">
        <v>68364</v>
      </c>
      <c r="J49" s="4">
        <f t="shared" si="1"/>
        <v>844</v>
      </c>
      <c r="K49">
        <f t="shared" si="2"/>
        <v>800</v>
      </c>
      <c r="L49" s="4">
        <f t="shared" si="3"/>
        <v>64800</v>
      </c>
    </row>
    <row r="50" spans="2:12" x14ac:dyDescent="0.25">
      <c r="B50" t="s">
        <v>143</v>
      </c>
      <c r="C50" t="s">
        <v>144</v>
      </c>
      <c r="D50" t="s">
        <v>145</v>
      </c>
      <c r="E50">
        <v>1967</v>
      </c>
      <c r="F50">
        <v>75.38</v>
      </c>
      <c r="G50" s="3">
        <f t="shared" si="0"/>
        <v>66853.768199999991</v>
      </c>
      <c r="H50" s="4">
        <v>26455.55</v>
      </c>
      <c r="I50" s="4">
        <v>65832</v>
      </c>
      <c r="J50" s="4">
        <f t="shared" si="1"/>
        <v>873.33510214911121</v>
      </c>
      <c r="K50">
        <f t="shared" si="2"/>
        <v>800</v>
      </c>
      <c r="L50" s="4">
        <f t="shared" si="3"/>
        <v>60304</v>
      </c>
    </row>
    <row r="51" spans="2:12" x14ac:dyDescent="0.25">
      <c r="B51" t="s">
        <v>146</v>
      </c>
      <c r="C51" t="s">
        <v>147</v>
      </c>
      <c r="D51" t="s">
        <v>148</v>
      </c>
      <c r="E51">
        <v>1978</v>
      </c>
      <c r="F51">
        <v>62.01</v>
      </c>
      <c r="G51" s="3">
        <f t="shared" si="0"/>
        <v>54996.048899999994</v>
      </c>
      <c r="H51" s="4">
        <v>29725.02</v>
      </c>
      <c r="I51" s="4">
        <v>58236</v>
      </c>
      <c r="J51" s="4">
        <f t="shared" si="1"/>
        <v>939.13884857281084</v>
      </c>
      <c r="K51">
        <f t="shared" si="2"/>
        <v>800</v>
      </c>
      <c r="L51" s="4">
        <f t="shared" si="3"/>
        <v>49608</v>
      </c>
    </row>
    <row r="52" spans="2:12" x14ac:dyDescent="0.25">
      <c r="B52" t="s">
        <v>149</v>
      </c>
      <c r="C52" t="s">
        <v>150</v>
      </c>
      <c r="D52" t="s">
        <v>151</v>
      </c>
      <c r="E52">
        <v>1978</v>
      </c>
      <c r="F52">
        <v>62.01</v>
      </c>
      <c r="G52" s="3">
        <f t="shared" si="0"/>
        <v>54996.048899999994</v>
      </c>
      <c r="H52" s="4">
        <v>23763.43</v>
      </c>
      <c r="I52" s="4">
        <v>58236</v>
      </c>
      <c r="J52" s="4">
        <f t="shared" si="1"/>
        <v>939.13884857281084</v>
      </c>
      <c r="K52">
        <f t="shared" si="2"/>
        <v>800</v>
      </c>
      <c r="L52" s="4">
        <f t="shared" si="3"/>
        <v>49608</v>
      </c>
    </row>
    <row r="53" spans="2:12" x14ac:dyDescent="0.25">
      <c r="B53" t="s">
        <v>152</v>
      </c>
      <c r="C53" t="s">
        <v>153</v>
      </c>
      <c r="D53" t="s">
        <v>154</v>
      </c>
      <c r="E53">
        <v>1978</v>
      </c>
      <c r="F53">
        <v>61.49</v>
      </c>
      <c r="G53" s="3">
        <f t="shared" si="0"/>
        <v>54534.866099999999</v>
      </c>
      <c r="H53" s="4">
        <v>31017.4</v>
      </c>
      <c r="I53" s="4">
        <v>60768</v>
      </c>
      <c r="J53" s="4">
        <f t="shared" si="1"/>
        <v>988.25825337453239</v>
      </c>
      <c r="K53">
        <f t="shared" si="2"/>
        <v>800</v>
      </c>
      <c r="L53" s="4">
        <f t="shared" si="3"/>
        <v>49192</v>
      </c>
    </row>
    <row r="54" spans="2:12" x14ac:dyDescent="0.25">
      <c r="B54" t="s">
        <v>155</v>
      </c>
      <c r="C54" t="s">
        <v>156</v>
      </c>
      <c r="D54" t="s">
        <v>157</v>
      </c>
      <c r="E54">
        <v>1974</v>
      </c>
      <c r="F54">
        <v>81.95</v>
      </c>
      <c r="G54" s="3">
        <f t="shared" si="0"/>
        <v>72680.635500000004</v>
      </c>
      <c r="H54" s="4">
        <v>23897.4</v>
      </c>
      <c r="I54" s="4">
        <v>61612</v>
      </c>
      <c r="J54" s="4">
        <f t="shared" si="1"/>
        <v>751.82428309945089</v>
      </c>
      <c r="K54">
        <f t="shared" si="2"/>
        <v>800</v>
      </c>
      <c r="L54" s="4">
        <f t="shared" si="3"/>
        <v>65560</v>
      </c>
    </row>
    <row r="55" spans="2:12" x14ac:dyDescent="0.25">
      <c r="B55" t="s">
        <v>158</v>
      </c>
      <c r="C55" t="s">
        <v>159</v>
      </c>
      <c r="D55" t="s">
        <v>160</v>
      </c>
      <c r="E55">
        <v>1974</v>
      </c>
      <c r="F55">
        <v>100.65</v>
      </c>
      <c r="G55" s="3">
        <f t="shared" si="0"/>
        <v>89265.478499999997</v>
      </c>
      <c r="H55" s="4">
        <v>38166.06</v>
      </c>
      <c r="I55" s="4">
        <v>85244</v>
      </c>
      <c r="J55" s="4">
        <f t="shared" si="1"/>
        <v>846.93492300049672</v>
      </c>
      <c r="K55">
        <f t="shared" si="2"/>
        <v>800</v>
      </c>
      <c r="L55" s="4">
        <f t="shared" si="3"/>
        <v>80520</v>
      </c>
    </row>
    <row r="56" spans="2:12" x14ac:dyDescent="0.25">
      <c r="B56" t="s">
        <v>161</v>
      </c>
      <c r="C56" t="s">
        <v>162</v>
      </c>
      <c r="D56" t="s">
        <v>163</v>
      </c>
      <c r="E56">
        <v>1975</v>
      </c>
      <c r="F56">
        <v>84.08</v>
      </c>
      <c r="G56" s="3">
        <f t="shared" si="0"/>
        <v>74569.711199999991</v>
      </c>
      <c r="H56" s="4">
        <v>30714.89</v>
      </c>
      <c r="I56" s="4">
        <v>74272</v>
      </c>
      <c r="J56" s="4">
        <f t="shared" si="1"/>
        <v>883.34919124643204</v>
      </c>
      <c r="K56">
        <f t="shared" si="2"/>
        <v>800</v>
      </c>
      <c r="L56" s="4">
        <f t="shared" si="3"/>
        <v>67264</v>
      </c>
    </row>
    <row r="57" spans="2:12" x14ac:dyDescent="0.25">
      <c r="B57" t="s">
        <v>164</v>
      </c>
      <c r="C57" t="s">
        <v>165</v>
      </c>
      <c r="D57" t="s">
        <v>166</v>
      </c>
      <c r="E57">
        <v>1975</v>
      </c>
      <c r="F57">
        <v>70</v>
      </c>
      <c r="G57" s="3">
        <f t="shared" si="0"/>
        <v>62082.299999999996</v>
      </c>
      <c r="H57" s="4">
        <v>30064.75</v>
      </c>
      <c r="I57" s="4">
        <v>87776</v>
      </c>
      <c r="J57" s="4">
        <f t="shared" si="1"/>
        <v>1253.9428571428571</v>
      </c>
      <c r="K57">
        <f t="shared" si="2"/>
        <v>800</v>
      </c>
      <c r="L57" s="4">
        <f t="shared" si="3"/>
        <v>56000</v>
      </c>
    </row>
    <row r="58" spans="2:12" x14ac:dyDescent="0.25">
      <c r="B58" t="s">
        <v>167</v>
      </c>
      <c r="C58" t="s">
        <v>168</v>
      </c>
      <c r="D58" t="s">
        <v>169</v>
      </c>
      <c r="E58">
        <v>1975</v>
      </c>
      <c r="F58">
        <v>83.84</v>
      </c>
      <c r="G58" s="3">
        <f t="shared" si="0"/>
        <v>74356.857600000003</v>
      </c>
      <c r="H58" s="4">
        <v>36014.699999999997</v>
      </c>
      <c r="I58" s="4">
        <v>65832</v>
      </c>
      <c r="J58" s="4">
        <f t="shared" si="1"/>
        <v>785.20992366412213</v>
      </c>
      <c r="K58">
        <f t="shared" si="2"/>
        <v>800</v>
      </c>
      <c r="L58" s="4">
        <f t="shared" si="3"/>
        <v>67072</v>
      </c>
    </row>
    <row r="59" spans="2:12" x14ac:dyDescent="0.25">
      <c r="B59" t="s">
        <v>170</v>
      </c>
      <c r="C59" t="s">
        <v>171</v>
      </c>
      <c r="D59" t="s">
        <v>172</v>
      </c>
      <c r="E59">
        <v>1976</v>
      </c>
      <c r="F59">
        <v>80.8</v>
      </c>
      <c r="G59" s="3">
        <f t="shared" si="0"/>
        <v>71660.712</v>
      </c>
      <c r="H59" s="4">
        <v>32303.34</v>
      </c>
      <c r="I59" s="4">
        <v>56548</v>
      </c>
      <c r="J59" s="4">
        <f t="shared" si="1"/>
        <v>699.85148514851483</v>
      </c>
      <c r="K59">
        <f t="shared" si="2"/>
        <v>800</v>
      </c>
      <c r="L59" s="4">
        <f t="shared" si="3"/>
        <v>64640</v>
      </c>
    </row>
    <row r="60" spans="2:12" x14ac:dyDescent="0.25">
      <c r="B60" t="s">
        <v>173</v>
      </c>
      <c r="C60" t="s">
        <v>174</v>
      </c>
      <c r="D60" t="s">
        <v>175</v>
      </c>
      <c r="E60">
        <v>1975</v>
      </c>
      <c r="F60">
        <v>97</v>
      </c>
      <c r="G60" s="3">
        <f t="shared" si="0"/>
        <v>86028.33</v>
      </c>
      <c r="H60" s="4">
        <v>31017.88</v>
      </c>
      <c r="I60" s="4">
        <v>92840</v>
      </c>
      <c r="J60" s="4">
        <f t="shared" si="1"/>
        <v>957.11340206185571</v>
      </c>
      <c r="K60">
        <f t="shared" si="2"/>
        <v>800</v>
      </c>
      <c r="L60" s="4">
        <f t="shared" si="3"/>
        <v>77600</v>
      </c>
    </row>
    <row r="61" spans="2:12" x14ac:dyDescent="0.25">
      <c r="B61" t="s">
        <v>176</v>
      </c>
      <c r="C61" t="s">
        <v>177</v>
      </c>
      <c r="D61" t="s">
        <v>178</v>
      </c>
      <c r="E61">
        <v>1978</v>
      </c>
      <c r="F61">
        <v>68.45</v>
      </c>
      <c r="G61" s="3">
        <f t="shared" si="0"/>
        <v>60707.620500000005</v>
      </c>
      <c r="H61" s="4">
        <v>21063.279999999999</v>
      </c>
      <c r="I61" s="4">
        <v>53172</v>
      </c>
      <c r="J61" s="4">
        <f t="shared" si="1"/>
        <v>776.80058436815193</v>
      </c>
      <c r="K61">
        <f t="shared" si="2"/>
        <v>800</v>
      </c>
      <c r="L61" s="4">
        <f t="shared" si="3"/>
        <v>54760</v>
      </c>
    </row>
    <row r="62" spans="2:12" x14ac:dyDescent="0.25">
      <c r="B62" t="s">
        <v>179</v>
      </c>
      <c r="C62" t="s">
        <v>180</v>
      </c>
      <c r="D62" t="s">
        <v>181</v>
      </c>
      <c r="E62">
        <v>1971</v>
      </c>
      <c r="F62">
        <v>62.97</v>
      </c>
      <c r="G62" s="3">
        <f t="shared" si="0"/>
        <v>55847.463299999996</v>
      </c>
      <c r="H62" s="4">
        <v>29639.95</v>
      </c>
      <c r="I62" s="4">
        <v>63300</v>
      </c>
      <c r="J62" s="4">
        <f t="shared" si="1"/>
        <v>1005.2405907575036</v>
      </c>
      <c r="K62">
        <f t="shared" si="2"/>
        <v>800</v>
      </c>
      <c r="L62" s="4">
        <f t="shared" si="3"/>
        <v>50376</v>
      </c>
    </row>
    <row r="63" spans="2:12" x14ac:dyDescent="0.25">
      <c r="B63" t="s">
        <v>182</v>
      </c>
      <c r="C63" t="s">
        <v>183</v>
      </c>
      <c r="D63" t="s">
        <v>184</v>
      </c>
      <c r="E63">
        <v>1978</v>
      </c>
      <c r="F63">
        <v>65.31</v>
      </c>
      <c r="G63" s="3">
        <f t="shared" si="0"/>
        <v>57922.785900000003</v>
      </c>
      <c r="H63" s="4">
        <v>33009.050000000003</v>
      </c>
      <c r="I63" s="4">
        <v>48952</v>
      </c>
      <c r="J63" s="4">
        <f t="shared" si="1"/>
        <v>749.5329964783341</v>
      </c>
      <c r="K63">
        <f t="shared" si="2"/>
        <v>800</v>
      </c>
      <c r="L63" s="4">
        <f t="shared" si="3"/>
        <v>52248</v>
      </c>
    </row>
    <row r="64" spans="2:12" x14ac:dyDescent="0.25">
      <c r="B64" t="s">
        <v>185</v>
      </c>
      <c r="C64" t="s">
        <v>186</v>
      </c>
      <c r="D64" t="s">
        <v>187</v>
      </c>
      <c r="E64">
        <v>1979</v>
      </c>
      <c r="F64">
        <v>108.1</v>
      </c>
      <c r="G64" s="3">
        <f t="shared" si="0"/>
        <v>95872.808999999994</v>
      </c>
      <c r="H64" s="4">
        <v>40904.85</v>
      </c>
      <c r="I64" s="4">
        <v>91152</v>
      </c>
      <c r="J64" s="4">
        <f t="shared" si="1"/>
        <v>843.21924144310833</v>
      </c>
      <c r="K64">
        <f t="shared" si="2"/>
        <v>800</v>
      </c>
      <c r="L64" s="4">
        <f t="shared" si="3"/>
        <v>86480</v>
      </c>
    </row>
    <row r="65" spans="2:12" x14ac:dyDescent="0.25">
      <c r="B65" t="s">
        <v>188</v>
      </c>
      <c r="C65" t="s">
        <v>189</v>
      </c>
      <c r="D65" t="s">
        <v>190</v>
      </c>
      <c r="E65">
        <v>1978</v>
      </c>
      <c r="F65">
        <v>82</v>
      </c>
      <c r="G65" s="3">
        <f t="shared" si="0"/>
        <v>72724.98</v>
      </c>
      <c r="H65" s="4">
        <v>39435.21</v>
      </c>
      <c r="I65" s="4">
        <v>77648</v>
      </c>
      <c r="J65" s="4">
        <f t="shared" si="1"/>
        <v>946.92682926829264</v>
      </c>
      <c r="K65">
        <f t="shared" si="2"/>
        <v>800</v>
      </c>
      <c r="L65" s="4">
        <f t="shared" si="3"/>
        <v>65600</v>
      </c>
    </row>
    <row r="66" spans="2:12" x14ac:dyDescent="0.25">
      <c r="B66" t="s">
        <v>191</v>
      </c>
      <c r="C66" t="s">
        <v>192</v>
      </c>
      <c r="D66" t="s">
        <v>193</v>
      </c>
      <c r="E66">
        <v>1992</v>
      </c>
      <c r="F66">
        <v>77.64</v>
      </c>
      <c r="G66" s="3">
        <f t="shared" si="0"/>
        <v>68858.139599999995</v>
      </c>
      <c r="H66" s="4">
        <v>25512.01</v>
      </c>
      <c r="I66" s="4">
        <v>54860</v>
      </c>
      <c r="J66" s="4">
        <f t="shared" si="1"/>
        <v>706.59453889747556</v>
      </c>
      <c r="K66">
        <f t="shared" si="2"/>
        <v>900</v>
      </c>
      <c r="L66" s="4">
        <f t="shared" si="3"/>
        <v>69876</v>
      </c>
    </row>
    <row r="67" spans="2:12" x14ac:dyDescent="0.25">
      <c r="B67" t="s">
        <v>194</v>
      </c>
      <c r="C67" t="s">
        <v>195</v>
      </c>
      <c r="D67" t="s">
        <v>196</v>
      </c>
      <c r="E67">
        <v>1977</v>
      </c>
      <c r="F67">
        <v>70</v>
      </c>
      <c r="G67" s="3">
        <f t="shared" si="0"/>
        <v>62082.299999999996</v>
      </c>
      <c r="H67" s="4">
        <v>34798.239999999998</v>
      </c>
      <c r="I67" s="4">
        <v>75116</v>
      </c>
      <c r="J67" s="4">
        <f t="shared" si="1"/>
        <v>1073.0857142857142</v>
      </c>
      <c r="K67">
        <f t="shared" si="2"/>
        <v>800</v>
      </c>
      <c r="L67" s="4">
        <f t="shared" si="3"/>
        <v>56000</v>
      </c>
    </row>
    <row r="68" spans="2:12" x14ac:dyDescent="0.25">
      <c r="B68" t="s">
        <v>197</v>
      </c>
      <c r="C68" t="s">
        <v>198</v>
      </c>
      <c r="D68" t="s">
        <v>199</v>
      </c>
      <c r="E68">
        <v>1986</v>
      </c>
      <c r="F68">
        <v>78.72</v>
      </c>
      <c r="G68" s="3">
        <f t="shared" ref="G68:G129" si="4">F68*886.89</f>
        <v>69815.980800000005</v>
      </c>
      <c r="H68" s="4">
        <v>19321.71</v>
      </c>
      <c r="I68" s="4">
        <v>69208</v>
      </c>
      <c r="J68" s="4">
        <f t="shared" ref="J68:J129" si="5">I68/F68</f>
        <v>879.16666666666663</v>
      </c>
      <c r="K68">
        <f t="shared" ref="K68:K129" si="6">IF(E68&lt;1980,800,IF(AND(E68&gt;=1980,E68&lt;2000),900,IF(E68&gt;=2000,1000,"ERROR")))</f>
        <v>900</v>
      </c>
      <c r="L68" s="4">
        <f t="shared" ref="L68:L129" si="7">K68*F68</f>
        <v>70848</v>
      </c>
    </row>
    <row r="69" spans="2:12" x14ac:dyDescent="0.25">
      <c r="B69" t="s">
        <v>200</v>
      </c>
      <c r="C69" t="s">
        <v>201</v>
      </c>
      <c r="D69" t="s">
        <v>202</v>
      </c>
      <c r="E69">
        <v>1961</v>
      </c>
      <c r="F69">
        <v>49.5</v>
      </c>
      <c r="G69" s="3">
        <f t="shared" si="4"/>
        <v>43901.055</v>
      </c>
      <c r="H69" s="4">
        <v>35199.42</v>
      </c>
      <c r="I69" s="4">
        <v>50640</v>
      </c>
      <c r="J69" s="4">
        <f t="shared" si="5"/>
        <v>1023.030303030303</v>
      </c>
      <c r="K69">
        <f t="shared" si="6"/>
        <v>800</v>
      </c>
      <c r="L69" s="4">
        <f t="shared" si="7"/>
        <v>39600</v>
      </c>
    </row>
    <row r="70" spans="2:12" x14ac:dyDescent="0.25">
      <c r="B70" t="s">
        <v>203</v>
      </c>
      <c r="C70" t="s">
        <v>204</v>
      </c>
      <c r="D70" t="s">
        <v>205</v>
      </c>
      <c r="E70">
        <v>1961</v>
      </c>
      <c r="F70">
        <v>49.5</v>
      </c>
      <c r="G70" s="3">
        <f t="shared" si="4"/>
        <v>43901.055</v>
      </c>
      <c r="H70" s="4">
        <v>24541.72</v>
      </c>
      <c r="I70" s="4">
        <v>50640</v>
      </c>
      <c r="J70" s="4">
        <f t="shared" si="5"/>
        <v>1023.030303030303</v>
      </c>
      <c r="K70">
        <f t="shared" si="6"/>
        <v>800</v>
      </c>
      <c r="L70" s="4">
        <f t="shared" si="7"/>
        <v>39600</v>
      </c>
    </row>
    <row r="71" spans="2:12" x14ac:dyDescent="0.25">
      <c r="B71" t="s">
        <v>206</v>
      </c>
      <c r="C71" t="s">
        <v>207</v>
      </c>
      <c r="D71" t="s">
        <v>208</v>
      </c>
      <c r="E71">
        <v>1961</v>
      </c>
      <c r="F71">
        <v>49.5</v>
      </c>
      <c r="G71" s="3">
        <f t="shared" si="4"/>
        <v>43901.055</v>
      </c>
      <c r="H71" s="4">
        <v>27798.51</v>
      </c>
      <c r="I71" s="4">
        <v>59924</v>
      </c>
      <c r="J71" s="4">
        <f t="shared" si="5"/>
        <v>1210.5858585858587</v>
      </c>
      <c r="K71">
        <f t="shared" si="6"/>
        <v>800</v>
      </c>
      <c r="L71" s="4">
        <f t="shared" si="7"/>
        <v>39600</v>
      </c>
    </row>
    <row r="72" spans="2:12" x14ac:dyDescent="0.25">
      <c r="B72" t="s">
        <v>209</v>
      </c>
      <c r="C72" t="s">
        <v>210</v>
      </c>
      <c r="D72" t="s">
        <v>211</v>
      </c>
      <c r="E72">
        <v>1961</v>
      </c>
      <c r="F72">
        <v>59</v>
      </c>
      <c r="G72" s="3">
        <f t="shared" si="4"/>
        <v>52326.51</v>
      </c>
      <c r="H72" s="4">
        <v>17343.21</v>
      </c>
      <c r="I72" s="4">
        <v>49796</v>
      </c>
      <c r="J72" s="4">
        <f t="shared" si="5"/>
        <v>844</v>
      </c>
      <c r="K72">
        <f t="shared" si="6"/>
        <v>800</v>
      </c>
      <c r="L72" s="4">
        <f t="shared" si="7"/>
        <v>47200</v>
      </c>
    </row>
    <row r="73" spans="2:12" x14ac:dyDescent="0.25">
      <c r="B73" t="s">
        <v>212</v>
      </c>
      <c r="C73" t="s">
        <v>213</v>
      </c>
      <c r="D73" t="s">
        <v>214</v>
      </c>
      <c r="E73">
        <v>1961</v>
      </c>
      <c r="F73">
        <v>49.5</v>
      </c>
      <c r="G73" s="3">
        <f t="shared" si="4"/>
        <v>43901.055</v>
      </c>
      <c r="H73" s="4">
        <v>17069.2</v>
      </c>
      <c r="I73" s="4">
        <v>49796</v>
      </c>
      <c r="J73" s="4">
        <f t="shared" si="5"/>
        <v>1005.979797979798</v>
      </c>
      <c r="K73">
        <f t="shared" si="6"/>
        <v>800</v>
      </c>
      <c r="L73" s="4">
        <f t="shared" si="7"/>
        <v>39600</v>
      </c>
    </row>
    <row r="74" spans="2:12" x14ac:dyDescent="0.25">
      <c r="B74" t="s">
        <v>215</v>
      </c>
      <c r="C74" t="s">
        <v>216</v>
      </c>
      <c r="D74" t="s">
        <v>217</v>
      </c>
      <c r="E74">
        <v>1976</v>
      </c>
      <c r="F74">
        <v>83</v>
      </c>
      <c r="G74" s="3">
        <f t="shared" si="4"/>
        <v>73611.87</v>
      </c>
      <c r="H74" s="4">
        <v>21389.27</v>
      </c>
      <c r="I74" s="4">
        <v>52328</v>
      </c>
      <c r="J74" s="4">
        <f t="shared" si="5"/>
        <v>630.45783132530119</v>
      </c>
      <c r="K74">
        <f t="shared" si="6"/>
        <v>800</v>
      </c>
      <c r="L74" s="4">
        <f t="shared" si="7"/>
        <v>66400</v>
      </c>
    </row>
    <row r="75" spans="2:12" x14ac:dyDescent="0.25">
      <c r="B75" t="s">
        <v>218</v>
      </c>
      <c r="C75" t="s">
        <v>440</v>
      </c>
      <c r="D75" t="s">
        <v>220</v>
      </c>
      <c r="E75">
        <v>1976</v>
      </c>
      <c r="F75">
        <v>85</v>
      </c>
      <c r="G75" s="3">
        <f t="shared" si="4"/>
        <v>75385.649999999994</v>
      </c>
      <c r="H75" s="4">
        <v>39253.599999999999</v>
      </c>
      <c r="I75" s="4">
        <v>68660</v>
      </c>
      <c r="J75" s="4">
        <f t="shared" si="5"/>
        <v>807.76470588235293</v>
      </c>
      <c r="K75">
        <f t="shared" si="6"/>
        <v>800</v>
      </c>
      <c r="L75" s="4">
        <f t="shared" si="7"/>
        <v>68000</v>
      </c>
    </row>
    <row r="76" spans="2:12" x14ac:dyDescent="0.25">
      <c r="B76" t="s">
        <v>221</v>
      </c>
      <c r="C76" t="s">
        <v>222</v>
      </c>
      <c r="D76" t="s">
        <v>223</v>
      </c>
      <c r="E76">
        <v>1974</v>
      </c>
      <c r="F76" s="5">
        <v>64</v>
      </c>
      <c r="G76" s="3">
        <f t="shared" si="4"/>
        <v>56760.959999999999</v>
      </c>
      <c r="H76" s="4">
        <v>22609.23</v>
      </c>
      <c r="I76" s="4">
        <v>54860</v>
      </c>
      <c r="J76" s="4">
        <f t="shared" si="5"/>
        <v>857.1875</v>
      </c>
      <c r="K76">
        <f t="shared" si="6"/>
        <v>800</v>
      </c>
      <c r="L76" s="4">
        <f t="shared" si="7"/>
        <v>51200</v>
      </c>
    </row>
    <row r="77" spans="2:12" x14ac:dyDescent="0.25">
      <c r="B77" t="s">
        <v>224</v>
      </c>
      <c r="C77" t="s">
        <v>225</v>
      </c>
      <c r="D77" t="s">
        <v>226</v>
      </c>
      <c r="E77">
        <v>1961</v>
      </c>
      <c r="F77">
        <v>49.5</v>
      </c>
      <c r="G77" s="3">
        <f t="shared" si="4"/>
        <v>43901.055</v>
      </c>
      <c r="H77" s="4">
        <v>12961.65</v>
      </c>
      <c r="I77" s="4">
        <v>50640</v>
      </c>
      <c r="J77" s="4">
        <f t="shared" si="5"/>
        <v>1023.030303030303</v>
      </c>
      <c r="K77">
        <f t="shared" si="6"/>
        <v>800</v>
      </c>
      <c r="L77" s="4">
        <f t="shared" si="7"/>
        <v>39600</v>
      </c>
    </row>
    <row r="78" spans="2:12" x14ac:dyDescent="0.25">
      <c r="B78" t="s">
        <v>227</v>
      </c>
      <c r="C78" t="s">
        <v>228</v>
      </c>
      <c r="D78" t="s">
        <v>229</v>
      </c>
      <c r="E78">
        <v>1982</v>
      </c>
      <c r="F78">
        <v>77</v>
      </c>
      <c r="G78" s="3">
        <f t="shared" si="4"/>
        <v>68290.53</v>
      </c>
      <c r="H78" s="4">
        <v>15377.85</v>
      </c>
      <c r="I78" s="4">
        <v>63300</v>
      </c>
      <c r="J78" s="4">
        <f t="shared" si="5"/>
        <v>822.07792207792204</v>
      </c>
      <c r="K78">
        <f t="shared" si="6"/>
        <v>900</v>
      </c>
      <c r="L78" s="4">
        <f t="shared" si="7"/>
        <v>69300</v>
      </c>
    </row>
    <row r="79" spans="2:12" x14ac:dyDescent="0.25">
      <c r="B79" t="s">
        <v>230</v>
      </c>
      <c r="C79" t="s">
        <v>231</v>
      </c>
      <c r="D79" t="s">
        <v>232</v>
      </c>
      <c r="E79">
        <v>1964</v>
      </c>
      <c r="F79">
        <v>81</v>
      </c>
      <c r="G79" s="3">
        <f t="shared" si="4"/>
        <v>71838.09</v>
      </c>
      <c r="H79" s="4">
        <v>35468.910000000003</v>
      </c>
      <c r="I79" s="4">
        <v>68364</v>
      </c>
      <c r="J79" s="4">
        <f t="shared" si="5"/>
        <v>844</v>
      </c>
      <c r="K79">
        <f t="shared" si="6"/>
        <v>800</v>
      </c>
      <c r="L79" s="4">
        <f t="shared" si="7"/>
        <v>64800</v>
      </c>
    </row>
    <row r="80" spans="2:12" x14ac:dyDescent="0.25">
      <c r="B80" t="s">
        <v>233</v>
      </c>
      <c r="C80" t="s">
        <v>234</v>
      </c>
      <c r="D80" t="s">
        <v>235</v>
      </c>
      <c r="E80">
        <v>1976</v>
      </c>
      <c r="F80">
        <v>89</v>
      </c>
      <c r="G80" s="3">
        <f t="shared" si="4"/>
        <v>78933.209999999992</v>
      </c>
      <c r="H80" s="4">
        <v>23353.66</v>
      </c>
      <c r="I80" s="4">
        <v>57392</v>
      </c>
      <c r="J80" s="4">
        <f t="shared" si="5"/>
        <v>644.85393258426961</v>
      </c>
      <c r="K80">
        <f t="shared" si="6"/>
        <v>800</v>
      </c>
      <c r="L80" s="4">
        <f t="shared" si="7"/>
        <v>71200</v>
      </c>
    </row>
    <row r="81" spans="2:12" x14ac:dyDescent="0.25">
      <c r="B81" t="s">
        <v>236</v>
      </c>
      <c r="C81" t="s">
        <v>237</v>
      </c>
      <c r="D81" t="s">
        <v>238</v>
      </c>
      <c r="E81">
        <v>1974</v>
      </c>
      <c r="F81">
        <v>65.2</v>
      </c>
      <c r="G81" s="3">
        <f t="shared" si="4"/>
        <v>57825.228000000003</v>
      </c>
      <c r="H81" s="4">
        <v>31174.26</v>
      </c>
      <c r="I81" s="4">
        <v>54860</v>
      </c>
      <c r="J81" s="4">
        <f t="shared" si="5"/>
        <v>841.41104294478521</v>
      </c>
      <c r="K81">
        <f t="shared" si="6"/>
        <v>800</v>
      </c>
      <c r="L81" s="4">
        <f t="shared" si="7"/>
        <v>52160</v>
      </c>
    </row>
    <row r="82" spans="2:12" x14ac:dyDescent="0.25">
      <c r="B82" t="s">
        <v>239</v>
      </c>
      <c r="C82" t="s">
        <v>441</v>
      </c>
      <c r="D82" t="s">
        <v>241</v>
      </c>
      <c r="E82">
        <v>1968</v>
      </c>
      <c r="F82" s="5">
        <v>70</v>
      </c>
      <c r="G82" s="3">
        <f t="shared" si="4"/>
        <v>62082.299999999996</v>
      </c>
      <c r="H82" s="4">
        <v>16858.22</v>
      </c>
      <c r="I82" s="4">
        <v>44732</v>
      </c>
      <c r="J82" s="4">
        <f t="shared" si="5"/>
        <v>639.02857142857147</v>
      </c>
      <c r="K82">
        <f t="shared" si="6"/>
        <v>800</v>
      </c>
      <c r="L82" s="4">
        <f t="shared" si="7"/>
        <v>56000</v>
      </c>
    </row>
    <row r="83" spans="2:12" x14ac:dyDescent="0.25">
      <c r="B83" t="s">
        <v>242</v>
      </c>
      <c r="C83" t="s">
        <v>243</v>
      </c>
      <c r="D83" t="s">
        <v>244</v>
      </c>
      <c r="E83">
        <v>1986</v>
      </c>
      <c r="F83">
        <v>89</v>
      </c>
      <c r="G83" s="3">
        <f t="shared" si="4"/>
        <v>78933.209999999992</v>
      </c>
      <c r="H83" s="4">
        <v>32935.96</v>
      </c>
      <c r="I83" s="4">
        <v>75116</v>
      </c>
      <c r="J83" s="4">
        <f t="shared" si="5"/>
        <v>844</v>
      </c>
      <c r="K83">
        <f t="shared" si="6"/>
        <v>900</v>
      </c>
      <c r="L83" s="4">
        <f t="shared" si="7"/>
        <v>80100</v>
      </c>
    </row>
    <row r="84" spans="2:12" x14ac:dyDescent="0.25">
      <c r="B84" t="s">
        <v>245</v>
      </c>
      <c r="C84" t="s">
        <v>246</v>
      </c>
      <c r="D84" t="s">
        <v>247</v>
      </c>
      <c r="E84">
        <v>1978</v>
      </c>
      <c r="F84">
        <v>90.3</v>
      </c>
      <c r="G84" s="3">
        <f t="shared" si="4"/>
        <v>80086.167000000001</v>
      </c>
      <c r="H84" s="4">
        <v>19885.8</v>
      </c>
      <c r="I84" s="4">
        <v>68364</v>
      </c>
      <c r="J84" s="4">
        <f t="shared" si="5"/>
        <v>757.07641196013287</v>
      </c>
      <c r="K84">
        <f t="shared" si="6"/>
        <v>800</v>
      </c>
      <c r="L84" s="4">
        <f t="shared" si="7"/>
        <v>72240</v>
      </c>
    </row>
    <row r="85" spans="2:12" x14ac:dyDescent="0.25">
      <c r="B85" t="s">
        <v>248</v>
      </c>
      <c r="C85" t="s">
        <v>249</v>
      </c>
      <c r="D85" t="s">
        <v>250</v>
      </c>
      <c r="E85">
        <v>1962</v>
      </c>
      <c r="F85">
        <v>54</v>
      </c>
      <c r="G85" s="3">
        <f t="shared" si="4"/>
        <v>47892.06</v>
      </c>
      <c r="H85" s="4">
        <v>21074.13</v>
      </c>
      <c r="I85" s="4">
        <v>43888</v>
      </c>
      <c r="J85" s="4">
        <f t="shared" si="5"/>
        <v>812.74074074074076</v>
      </c>
      <c r="K85">
        <f t="shared" si="6"/>
        <v>800</v>
      </c>
      <c r="L85" s="4">
        <f t="shared" si="7"/>
        <v>43200</v>
      </c>
    </row>
    <row r="86" spans="2:12" x14ac:dyDescent="0.25">
      <c r="B86" t="s">
        <v>251</v>
      </c>
      <c r="C86" t="s">
        <v>252</v>
      </c>
      <c r="D86" t="s">
        <v>253</v>
      </c>
      <c r="E86">
        <v>1975</v>
      </c>
      <c r="F86">
        <v>67.510000000000005</v>
      </c>
      <c r="G86" s="3">
        <f t="shared" si="4"/>
        <v>59873.943900000006</v>
      </c>
      <c r="H86" s="4">
        <v>26196.65</v>
      </c>
      <c r="I86" s="4">
        <v>70052</v>
      </c>
      <c r="J86" s="4">
        <f t="shared" si="5"/>
        <v>1037.6536809361576</v>
      </c>
      <c r="K86">
        <f t="shared" si="6"/>
        <v>800</v>
      </c>
      <c r="L86" s="4">
        <f t="shared" si="7"/>
        <v>54008.000000000007</v>
      </c>
    </row>
    <row r="87" spans="2:12" x14ac:dyDescent="0.25">
      <c r="B87" t="s">
        <v>254</v>
      </c>
      <c r="C87" t="s">
        <v>255</v>
      </c>
      <c r="D87" t="s">
        <v>256</v>
      </c>
      <c r="E87">
        <v>1976</v>
      </c>
      <c r="F87">
        <v>83</v>
      </c>
      <c r="G87" s="3">
        <f t="shared" si="4"/>
        <v>73611.87</v>
      </c>
      <c r="H87" s="4">
        <v>26951.23</v>
      </c>
      <c r="I87" s="4">
        <v>52328</v>
      </c>
      <c r="J87" s="4">
        <f t="shared" si="5"/>
        <v>630.45783132530119</v>
      </c>
      <c r="K87">
        <f t="shared" si="6"/>
        <v>800</v>
      </c>
      <c r="L87" s="4">
        <f t="shared" si="7"/>
        <v>66400</v>
      </c>
    </row>
    <row r="88" spans="2:12" x14ac:dyDescent="0.25">
      <c r="B88" t="s">
        <v>257</v>
      </c>
      <c r="C88" t="s">
        <v>258</v>
      </c>
      <c r="D88" t="s">
        <v>259</v>
      </c>
      <c r="E88">
        <v>1992</v>
      </c>
      <c r="F88">
        <v>77.64</v>
      </c>
      <c r="G88" s="3">
        <f t="shared" si="4"/>
        <v>68858.139599999995</v>
      </c>
      <c r="H88" s="4">
        <v>32458.62</v>
      </c>
      <c r="I88" s="4">
        <v>54860</v>
      </c>
      <c r="J88" s="4">
        <f t="shared" si="5"/>
        <v>706.59453889747556</v>
      </c>
      <c r="K88">
        <f t="shared" si="6"/>
        <v>900</v>
      </c>
      <c r="L88" s="4">
        <f t="shared" si="7"/>
        <v>69876</v>
      </c>
    </row>
    <row r="89" spans="2:12" x14ac:dyDescent="0.25">
      <c r="B89" t="s">
        <v>260</v>
      </c>
      <c r="C89" t="s">
        <v>261</v>
      </c>
      <c r="D89" t="s">
        <v>262</v>
      </c>
      <c r="E89">
        <v>1964</v>
      </c>
      <c r="F89">
        <v>81</v>
      </c>
      <c r="G89" s="3">
        <f t="shared" si="4"/>
        <v>71838.09</v>
      </c>
      <c r="H89" s="4">
        <v>46000</v>
      </c>
      <c r="I89" s="4">
        <v>68364</v>
      </c>
      <c r="J89" s="4">
        <f t="shared" si="5"/>
        <v>844</v>
      </c>
      <c r="K89">
        <f t="shared" si="6"/>
        <v>800</v>
      </c>
      <c r="L89" s="4">
        <f t="shared" si="7"/>
        <v>64800</v>
      </c>
    </row>
    <row r="90" spans="2:12" x14ac:dyDescent="0.25">
      <c r="B90" t="s">
        <v>263</v>
      </c>
      <c r="C90" t="s">
        <v>264</v>
      </c>
      <c r="D90" t="s">
        <v>265</v>
      </c>
      <c r="E90">
        <v>1981</v>
      </c>
      <c r="F90">
        <v>72</v>
      </c>
      <c r="G90" s="3">
        <f t="shared" si="4"/>
        <v>63856.08</v>
      </c>
      <c r="H90" s="4">
        <v>45000</v>
      </c>
      <c r="I90" s="4">
        <v>60768</v>
      </c>
      <c r="J90" s="4">
        <f t="shared" si="5"/>
        <v>844</v>
      </c>
      <c r="K90">
        <f t="shared" si="6"/>
        <v>900</v>
      </c>
      <c r="L90" s="4">
        <f t="shared" si="7"/>
        <v>64800</v>
      </c>
    </row>
    <row r="91" spans="2:12" x14ac:dyDescent="0.25">
      <c r="B91" t="s">
        <v>266</v>
      </c>
      <c r="C91" t="s">
        <v>267</v>
      </c>
      <c r="D91" t="s">
        <v>268</v>
      </c>
      <c r="E91">
        <v>1968</v>
      </c>
      <c r="F91">
        <v>96</v>
      </c>
      <c r="G91" s="3">
        <f t="shared" si="4"/>
        <v>85141.440000000002</v>
      </c>
      <c r="H91" s="4">
        <v>57000</v>
      </c>
      <c r="I91" s="4">
        <v>54016</v>
      </c>
      <c r="J91" s="4">
        <f t="shared" si="5"/>
        <v>562.66666666666663</v>
      </c>
      <c r="K91">
        <f t="shared" si="6"/>
        <v>800</v>
      </c>
      <c r="L91" s="4">
        <f t="shared" si="7"/>
        <v>76800</v>
      </c>
    </row>
    <row r="92" spans="2:12" x14ac:dyDescent="0.25">
      <c r="B92" t="s">
        <v>269</v>
      </c>
      <c r="C92" t="s">
        <v>270</v>
      </c>
      <c r="D92" t="s">
        <v>271</v>
      </c>
      <c r="E92">
        <v>1978</v>
      </c>
      <c r="F92">
        <v>80.7</v>
      </c>
      <c r="G92" s="3">
        <f t="shared" si="4"/>
        <v>71572.023000000001</v>
      </c>
      <c r="H92" s="4">
        <v>49000</v>
      </c>
      <c r="I92" s="4">
        <v>62456</v>
      </c>
      <c r="J92" s="4">
        <f t="shared" si="5"/>
        <v>773.92812887236676</v>
      </c>
      <c r="K92">
        <f t="shared" si="6"/>
        <v>800</v>
      </c>
      <c r="L92" s="4">
        <f t="shared" si="7"/>
        <v>64560</v>
      </c>
    </row>
    <row r="93" spans="2:12" x14ac:dyDescent="0.25">
      <c r="B93" t="s">
        <v>272</v>
      </c>
      <c r="C93" t="s">
        <v>273</v>
      </c>
      <c r="D93" t="s">
        <v>274</v>
      </c>
      <c r="E93">
        <v>1961</v>
      </c>
      <c r="F93">
        <v>49.5</v>
      </c>
      <c r="G93" s="3">
        <f t="shared" si="4"/>
        <v>43901.055</v>
      </c>
      <c r="H93" s="4">
        <v>33425.760000000002</v>
      </c>
      <c r="I93" s="4">
        <v>59924</v>
      </c>
      <c r="J93" s="4">
        <f t="shared" si="5"/>
        <v>1210.5858585858587</v>
      </c>
      <c r="K93">
        <f t="shared" si="6"/>
        <v>800</v>
      </c>
      <c r="L93" s="4">
        <f t="shared" si="7"/>
        <v>39600</v>
      </c>
    </row>
    <row r="94" spans="2:12" x14ac:dyDescent="0.25">
      <c r="B94" t="s">
        <v>275</v>
      </c>
      <c r="C94" t="s">
        <v>276</v>
      </c>
      <c r="D94" t="s">
        <v>277</v>
      </c>
      <c r="E94">
        <v>1978</v>
      </c>
      <c r="F94">
        <v>69</v>
      </c>
      <c r="G94" s="3">
        <f t="shared" si="4"/>
        <v>61195.409999999996</v>
      </c>
      <c r="H94" s="4">
        <v>35281.519999999997</v>
      </c>
      <c r="J94" s="4">
        <f t="shared" si="5"/>
        <v>0</v>
      </c>
      <c r="K94">
        <f t="shared" si="6"/>
        <v>800</v>
      </c>
      <c r="L94" s="4">
        <f t="shared" si="7"/>
        <v>55200</v>
      </c>
    </row>
    <row r="95" spans="2:12" x14ac:dyDescent="0.25">
      <c r="B95" t="s">
        <v>278</v>
      </c>
      <c r="C95" t="s">
        <v>279</v>
      </c>
      <c r="D95" t="s">
        <v>280</v>
      </c>
      <c r="E95">
        <v>1992</v>
      </c>
      <c r="F95">
        <v>89.76</v>
      </c>
      <c r="G95" s="3">
        <f t="shared" si="4"/>
        <v>79607.246400000004</v>
      </c>
      <c r="H95" s="4">
        <v>66367.179999999993</v>
      </c>
      <c r="J95" s="4">
        <f t="shared" si="5"/>
        <v>0</v>
      </c>
      <c r="K95">
        <f t="shared" si="6"/>
        <v>900</v>
      </c>
      <c r="L95" s="4">
        <f t="shared" si="7"/>
        <v>80784</v>
      </c>
    </row>
    <row r="96" spans="2:12" x14ac:dyDescent="0.25">
      <c r="B96" t="s">
        <v>281</v>
      </c>
      <c r="C96" t="s">
        <v>282</v>
      </c>
      <c r="D96" t="s">
        <v>283</v>
      </c>
      <c r="E96">
        <v>1978</v>
      </c>
      <c r="F96">
        <v>90.41</v>
      </c>
      <c r="G96" s="3">
        <f t="shared" si="4"/>
        <v>80183.724900000001</v>
      </c>
      <c r="H96" s="4">
        <v>36510.449999999997</v>
      </c>
      <c r="J96" s="4">
        <f t="shared" si="5"/>
        <v>0</v>
      </c>
      <c r="K96">
        <f t="shared" si="6"/>
        <v>800</v>
      </c>
      <c r="L96" s="4">
        <f t="shared" si="7"/>
        <v>72328</v>
      </c>
    </row>
    <row r="97" spans="2:12" x14ac:dyDescent="0.25">
      <c r="B97" t="s">
        <v>284</v>
      </c>
      <c r="C97" t="s">
        <v>285</v>
      </c>
      <c r="D97" t="s">
        <v>286</v>
      </c>
      <c r="E97">
        <v>1994</v>
      </c>
      <c r="F97">
        <v>70</v>
      </c>
      <c r="G97" s="3">
        <f t="shared" si="4"/>
        <v>62082.299999999996</v>
      </c>
      <c r="H97" s="4">
        <v>55385.84</v>
      </c>
      <c r="J97" s="4">
        <f t="shared" si="5"/>
        <v>0</v>
      </c>
      <c r="K97">
        <f t="shared" si="6"/>
        <v>900</v>
      </c>
      <c r="L97" s="4">
        <f t="shared" si="7"/>
        <v>63000</v>
      </c>
    </row>
    <row r="98" spans="2:12" x14ac:dyDescent="0.25">
      <c r="B98" t="s">
        <v>287</v>
      </c>
      <c r="C98" t="s">
        <v>288</v>
      </c>
      <c r="D98" t="s">
        <v>289</v>
      </c>
      <c r="E98">
        <v>1961</v>
      </c>
      <c r="F98">
        <v>49.5</v>
      </c>
      <c r="G98" s="3">
        <f t="shared" si="4"/>
        <v>43901.055</v>
      </c>
      <c r="H98" s="4">
        <v>20751.39</v>
      </c>
      <c r="J98" s="4">
        <f t="shared" si="5"/>
        <v>0</v>
      </c>
      <c r="K98">
        <f t="shared" si="6"/>
        <v>800</v>
      </c>
      <c r="L98" s="4">
        <f t="shared" si="7"/>
        <v>39600</v>
      </c>
    </row>
    <row r="99" spans="2:12" x14ac:dyDescent="0.25">
      <c r="B99" t="s">
        <v>290</v>
      </c>
      <c r="C99" t="s">
        <v>291</v>
      </c>
      <c r="D99" t="s">
        <v>292</v>
      </c>
      <c r="E99">
        <v>1962</v>
      </c>
      <c r="F99">
        <v>54</v>
      </c>
      <c r="G99" s="3">
        <f t="shared" si="4"/>
        <v>47892.06</v>
      </c>
      <c r="H99" s="4">
        <v>66292.36</v>
      </c>
      <c r="J99" s="4">
        <f t="shared" si="5"/>
        <v>0</v>
      </c>
      <c r="K99">
        <f t="shared" si="6"/>
        <v>800</v>
      </c>
      <c r="L99" s="4">
        <f t="shared" si="7"/>
        <v>43200</v>
      </c>
    </row>
    <row r="100" spans="2:12" x14ac:dyDescent="0.25">
      <c r="B100" t="s">
        <v>293</v>
      </c>
      <c r="C100" t="s">
        <v>294</v>
      </c>
      <c r="D100" t="s">
        <v>295</v>
      </c>
      <c r="E100">
        <v>1978</v>
      </c>
      <c r="F100">
        <v>61</v>
      </c>
      <c r="G100" s="3">
        <f t="shared" si="4"/>
        <v>54100.29</v>
      </c>
      <c r="H100" s="4">
        <v>33269.42</v>
      </c>
      <c r="J100" s="4">
        <f t="shared" si="5"/>
        <v>0</v>
      </c>
      <c r="K100">
        <f t="shared" si="6"/>
        <v>800</v>
      </c>
      <c r="L100" s="4">
        <f t="shared" si="7"/>
        <v>48800</v>
      </c>
    </row>
    <row r="101" spans="2:12" x14ac:dyDescent="0.25">
      <c r="B101" t="s">
        <v>296</v>
      </c>
      <c r="C101" t="s">
        <v>297</v>
      </c>
      <c r="D101" t="s">
        <v>298</v>
      </c>
      <c r="E101">
        <v>1970</v>
      </c>
      <c r="F101">
        <v>77.64</v>
      </c>
      <c r="G101" s="3">
        <f t="shared" si="4"/>
        <v>68858.139599999995</v>
      </c>
      <c r="H101" s="4">
        <v>26894.47</v>
      </c>
      <c r="J101" s="4">
        <f t="shared" si="5"/>
        <v>0</v>
      </c>
      <c r="K101">
        <f t="shared" si="6"/>
        <v>800</v>
      </c>
      <c r="L101" s="4">
        <f t="shared" si="7"/>
        <v>62112</v>
      </c>
    </row>
    <row r="102" spans="2:12" x14ac:dyDescent="0.25">
      <c r="B102" t="s">
        <v>299</v>
      </c>
      <c r="C102" t="s">
        <v>300</v>
      </c>
      <c r="D102" t="s">
        <v>301</v>
      </c>
      <c r="E102">
        <v>1978</v>
      </c>
      <c r="F102">
        <v>80.209999999999994</v>
      </c>
      <c r="G102" s="3">
        <f t="shared" si="4"/>
        <v>71137.446899999995</v>
      </c>
      <c r="H102" s="4">
        <v>40957.72</v>
      </c>
      <c r="J102" s="4">
        <f t="shared" si="5"/>
        <v>0</v>
      </c>
      <c r="K102">
        <f t="shared" si="6"/>
        <v>800</v>
      </c>
      <c r="L102" s="4">
        <f t="shared" si="7"/>
        <v>64167.999999999993</v>
      </c>
    </row>
    <row r="103" spans="2:12" x14ac:dyDescent="0.25">
      <c r="B103" t="s">
        <v>302</v>
      </c>
      <c r="C103" t="s">
        <v>303</v>
      </c>
      <c r="D103" t="s">
        <v>304</v>
      </c>
      <c r="E103">
        <v>1970</v>
      </c>
      <c r="F103">
        <v>77.739999999999995</v>
      </c>
      <c r="G103" s="3">
        <f t="shared" si="4"/>
        <v>68946.828599999993</v>
      </c>
      <c r="H103" s="4">
        <v>35049.51</v>
      </c>
      <c r="J103" s="4">
        <f t="shared" si="5"/>
        <v>0</v>
      </c>
      <c r="K103">
        <f t="shared" si="6"/>
        <v>800</v>
      </c>
      <c r="L103" s="4">
        <f t="shared" si="7"/>
        <v>62191.999999999993</v>
      </c>
    </row>
    <row r="104" spans="2:12" x14ac:dyDescent="0.25">
      <c r="B104" t="s">
        <v>305</v>
      </c>
      <c r="C104" t="s">
        <v>306</v>
      </c>
      <c r="D104" t="s">
        <v>307</v>
      </c>
      <c r="E104">
        <v>1978</v>
      </c>
      <c r="F104">
        <v>87.08</v>
      </c>
      <c r="G104" s="3">
        <f t="shared" si="4"/>
        <v>77230.381200000003</v>
      </c>
      <c r="H104" s="4">
        <v>26646.68</v>
      </c>
      <c r="J104" s="4">
        <f t="shared" si="5"/>
        <v>0</v>
      </c>
      <c r="K104">
        <f t="shared" si="6"/>
        <v>800</v>
      </c>
      <c r="L104" s="4">
        <f t="shared" si="7"/>
        <v>69664</v>
      </c>
    </row>
    <row r="105" spans="2:12" x14ac:dyDescent="0.25">
      <c r="B105" t="s">
        <v>308</v>
      </c>
      <c r="C105" t="s">
        <v>309</v>
      </c>
      <c r="D105" t="s">
        <v>310</v>
      </c>
      <c r="E105">
        <v>1976</v>
      </c>
      <c r="F105">
        <v>69.31</v>
      </c>
      <c r="G105" s="3">
        <f t="shared" si="4"/>
        <v>61470.3459</v>
      </c>
      <c r="H105" s="4">
        <v>38764.69</v>
      </c>
      <c r="J105" s="4">
        <f t="shared" si="5"/>
        <v>0</v>
      </c>
      <c r="K105">
        <f t="shared" si="6"/>
        <v>800</v>
      </c>
      <c r="L105" s="4">
        <f t="shared" si="7"/>
        <v>55448</v>
      </c>
    </row>
    <row r="106" spans="2:12" x14ac:dyDescent="0.25">
      <c r="B106" t="s">
        <v>311</v>
      </c>
      <c r="C106" t="s">
        <v>312</v>
      </c>
      <c r="D106" t="s">
        <v>313</v>
      </c>
      <c r="E106">
        <v>1962</v>
      </c>
      <c r="F106">
        <v>54</v>
      </c>
      <c r="G106" s="3">
        <f t="shared" si="4"/>
        <v>47892.06</v>
      </c>
      <c r="H106" s="4">
        <v>15686.18</v>
      </c>
      <c r="J106" s="4">
        <f t="shared" si="5"/>
        <v>0</v>
      </c>
      <c r="K106">
        <f t="shared" si="6"/>
        <v>800</v>
      </c>
      <c r="L106" s="4">
        <f t="shared" si="7"/>
        <v>43200</v>
      </c>
    </row>
    <row r="107" spans="2:12" x14ac:dyDescent="0.25">
      <c r="B107" t="s">
        <v>314</v>
      </c>
      <c r="C107" t="s">
        <v>315</v>
      </c>
      <c r="D107" t="s">
        <v>316</v>
      </c>
      <c r="E107">
        <v>1976</v>
      </c>
      <c r="F107">
        <v>85</v>
      </c>
      <c r="G107" s="3">
        <f t="shared" si="4"/>
        <v>75385.649999999994</v>
      </c>
      <c r="H107" s="4">
        <v>38968.76</v>
      </c>
      <c r="J107" s="4">
        <f t="shared" si="5"/>
        <v>0</v>
      </c>
      <c r="K107">
        <f t="shared" si="6"/>
        <v>800</v>
      </c>
      <c r="L107" s="4">
        <f t="shared" si="7"/>
        <v>68000</v>
      </c>
    </row>
    <row r="108" spans="2:12" x14ac:dyDescent="0.25">
      <c r="B108" t="s">
        <v>317</v>
      </c>
      <c r="C108" t="s">
        <v>318</v>
      </c>
      <c r="D108" t="s">
        <v>319</v>
      </c>
      <c r="E108">
        <v>2005</v>
      </c>
      <c r="F108">
        <v>44.83</v>
      </c>
      <c r="G108" s="3">
        <f t="shared" si="4"/>
        <v>39759.278699999995</v>
      </c>
      <c r="H108" s="4">
        <v>1</v>
      </c>
      <c r="J108" s="4">
        <f t="shared" si="5"/>
        <v>0</v>
      </c>
      <c r="K108">
        <f t="shared" si="6"/>
        <v>1000</v>
      </c>
      <c r="L108" s="4">
        <f t="shared" si="7"/>
        <v>44830</v>
      </c>
    </row>
    <row r="109" spans="2:12" x14ac:dyDescent="0.25">
      <c r="B109" t="s">
        <v>320</v>
      </c>
      <c r="C109" t="s">
        <v>321</v>
      </c>
      <c r="D109" t="s">
        <v>322</v>
      </c>
      <c r="E109">
        <v>1972</v>
      </c>
      <c r="F109">
        <v>69.78</v>
      </c>
      <c r="G109" s="3">
        <f t="shared" si="4"/>
        <v>61887.184200000003</v>
      </c>
      <c r="H109" s="4">
        <v>1000</v>
      </c>
      <c r="J109" s="4">
        <f t="shared" si="5"/>
        <v>0</v>
      </c>
      <c r="K109">
        <f t="shared" si="6"/>
        <v>800</v>
      </c>
      <c r="L109" s="4">
        <f t="shared" si="7"/>
        <v>55824</v>
      </c>
    </row>
    <row r="110" spans="2:12" x14ac:dyDescent="0.25">
      <c r="B110" t="s">
        <v>323</v>
      </c>
      <c r="C110" t="s">
        <v>324</v>
      </c>
      <c r="D110" t="s">
        <v>325</v>
      </c>
      <c r="E110">
        <v>1961</v>
      </c>
      <c r="F110">
        <v>60</v>
      </c>
      <c r="G110" s="3">
        <f t="shared" si="4"/>
        <v>53213.4</v>
      </c>
      <c r="H110" s="4">
        <v>36838.199999999997</v>
      </c>
      <c r="J110" s="4">
        <f t="shared" si="5"/>
        <v>0</v>
      </c>
      <c r="K110">
        <f t="shared" si="6"/>
        <v>800</v>
      </c>
      <c r="L110" s="4">
        <f t="shared" si="7"/>
        <v>48000</v>
      </c>
    </row>
    <row r="111" spans="2:12" x14ac:dyDescent="0.25">
      <c r="B111" t="s">
        <v>326</v>
      </c>
      <c r="C111" t="s">
        <v>327</v>
      </c>
      <c r="D111" t="s">
        <v>328</v>
      </c>
      <c r="E111">
        <v>1961</v>
      </c>
      <c r="F111">
        <v>49.5</v>
      </c>
      <c r="G111" s="3">
        <f t="shared" si="4"/>
        <v>43901.055</v>
      </c>
      <c r="H111" s="4">
        <v>16988.05</v>
      </c>
      <c r="J111" s="4">
        <f t="shared" si="5"/>
        <v>0</v>
      </c>
      <c r="K111">
        <f t="shared" si="6"/>
        <v>800</v>
      </c>
      <c r="L111" s="4">
        <f t="shared" si="7"/>
        <v>39600</v>
      </c>
    </row>
    <row r="112" spans="2:12" x14ac:dyDescent="0.25">
      <c r="B112" t="s">
        <v>329</v>
      </c>
      <c r="C112" t="s">
        <v>330</v>
      </c>
      <c r="D112" t="s">
        <v>331</v>
      </c>
      <c r="E112">
        <v>2009</v>
      </c>
      <c r="F112">
        <v>50</v>
      </c>
      <c r="G112" s="3">
        <f t="shared" si="4"/>
        <v>44344.5</v>
      </c>
      <c r="H112" s="4">
        <v>41334.660000000003</v>
      </c>
      <c r="J112" s="4">
        <f t="shared" si="5"/>
        <v>0</v>
      </c>
      <c r="K112">
        <f t="shared" si="6"/>
        <v>1000</v>
      </c>
      <c r="L112" s="4">
        <f t="shared" si="7"/>
        <v>50000</v>
      </c>
    </row>
    <row r="113" spans="2:12" x14ac:dyDescent="0.25">
      <c r="B113" t="s">
        <v>332</v>
      </c>
      <c r="C113" t="s">
        <v>333</v>
      </c>
      <c r="D113" t="s">
        <v>334</v>
      </c>
      <c r="E113">
        <v>2009</v>
      </c>
      <c r="F113">
        <v>75</v>
      </c>
      <c r="G113" s="3">
        <f t="shared" si="4"/>
        <v>66516.75</v>
      </c>
      <c r="H113" s="4">
        <v>62313.91</v>
      </c>
      <c r="J113" s="4">
        <f t="shared" si="5"/>
        <v>0</v>
      </c>
      <c r="K113">
        <f t="shared" si="6"/>
        <v>1000</v>
      </c>
      <c r="L113" s="4">
        <f t="shared" si="7"/>
        <v>75000</v>
      </c>
    </row>
    <row r="114" spans="2:12" x14ac:dyDescent="0.25">
      <c r="B114" t="s">
        <v>335</v>
      </c>
      <c r="C114" t="s">
        <v>336</v>
      </c>
      <c r="D114" t="s">
        <v>337</v>
      </c>
      <c r="E114">
        <v>2009</v>
      </c>
      <c r="F114">
        <v>92</v>
      </c>
      <c r="G114" s="3">
        <f t="shared" si="4"/>
        <v>81593.88</v>
      </c>
      <c r="H114" s="4">
        <v>70698.09</v>
      </c>
      <c r="J114" s="4">
        <f t="shared" si="5"/>
        <v>0</v>
      </c>
      <c r="K114">
        <f t="shared" si="6"/>
        <v>1000</v>
      </c>
      <c r="L114" s="4">
        <f t="shared" si="7"/>
        <v>92000</v>
      </c>
    </row>
    <row r="115" spans="2:12" x14ac:dyDescent="0.25">
      <c r="B115" t="s">
        <v>338</v>
      </c>
      <c r="C115" t="s">
        <v>339</v>
      </c>
      <c r="D115" t="s">
        <v>340</v>
      </c>
      <c r="E115">
        <v>2009</v>
      </c>
      <c r="F115">
        <v>68</v>
      </c>
      <c r="G115" s="3">
        <f t="shared" si="4"/>
        <v>60308.52</v>
      </c>
      <c r="H115" s="4">
        <v>55539.03</v>
      </c>
      <c r="J115" s="4">
        <f t="shared" si="5"/>
        <v>0</v>
      </c>
      <c r="K115">
        <f t="shared" si="6"/>
        <v>1000</v>
      </c>
      <c r="L115" s="4">
        <f t="shared" si="7"/>
        <v>68000</v>
      </c>
    </row>
    <row r="116" spans="2:12" x14ac:dyDescent="0.25">
      <c r="B116" t="s">
        <v>341</v>
      </c>
      <c r="C116" t="s">
        <v>342</v>
      </c>
      <c r="D116" t="s">
        <v>343</v>
      </c>
      <c r="E116">
        <v>2009</v>
      </c>
      <c r="F116">
        <v>68</v>
      </c>
      <c r="G116" s="3">
        <f t="shared" si="4"/>
        <v>60308.52</v>
      </c>
      <c r="H116" s="4">
        <v>62173.32</v>
      </c>
      <c r="J116" s="4">
        <f t="shared" si="5"/>
        <v>0</v>
      </c>
      <c r="K116">
        <f t="shared" si="6"/>
        <v>1000</v>
      </c>
      <c r="L116" s="4">
        <f t="shared" si="7"/>
        <v>68000</v>
      </c>
    </row>
    <row r="117" spans="2:12" x14ac:dyDescent="0.25">
      <c r="B117" t="s">
        <v>344</v>
      </c>
      <c r="C117" t="s">
        <v>345</v>
      </c>
      <c r="D117" t="s">
        <v>346</v>
      </c>
      <c r="E117">
        <v>2009</v>
      </c>
      <c r="F117">
        <v>64</v>
      </c>
      <c r="G117" s="3">
        <f t="shared" si="4"/>
        <v>56760.959999999999</v>
      </c>
      <c r="H117" s="4">
        <v>54105.75</v>
      </c>
      <c r="J117" s="4">
        <f t="shared" si="5"/>
        <v>0</v>
      </c>
      <c r="K117">
        <f t="shared" si="6"/>
        <v>1000</v>
      </c>
      <c r="L117" s="4">
        <f t="shared" si="7"/>
        <v>64000</v>
      </c>
    </row>
    <row r="118" spans="2:12" x14ac:dyDescent="0.25">
      <c r="B118" t="s">
        <v>347</v>
      </c>
      <c r="C118" t="s">
        <v>348</v>
      </c>
      <c r="D118" t="s">
        <v>349</v>
      </c>
      <c r="E118">
        <v>2009</v>
      </c>
      <c r="F118">
        <v>64</v>
      </c>
      <c r="G118" s="3">
        <f t="shared" si="4"/>
        <v>56760.959999999999</v>
      </c>
      <c r="H118" s="4">
        <v>68373.039999999994</v>
      </c>
      <c r="J118" s="4">
        <f t="shared" si="5"/>
        <v>0</v>
      </c>
      <c r="K118">
        <f t="shared" si="6"/>
        <v>1000</v>
      </c>
      <c r="L118" s="4">
        <f t="shared" si="7"/>
        <v>64000</v>
      </c>
    </row>
    <row r="119" spans="2:12" x14ac:dyDescent="0.25">
      <c r="B119" t="s">
        <v>350</v>
      </c>
      <c r="C119" t="s">
        <v>351</v>
      </c>
      <c r="D119" t="s">
        <v>352</v>
      </c>
      <c r="E119">
        <v>2009</v>
      </c>
      <c r="F119">
        <v>71</v>
      </c>
      <c r="G119" s="3">
        <f t="shared" si="4"/>
        <v>62969.19</v>
      </c>
      <c r="H119" s="4">
        <v>61041.97</v>
      </c>
      <c r="J119" s="4">
        <f t="shared" si="5"/>
        <v>0</v>
      </c>
      <c r="K119">
        <f t="shared" si="6"/>
        <v>1000</v>
      </c>
      <c r="L119" s="4">
        <f t="shared" si="7"/>
        <v>71000</v>
      </c>
    </row>
    <row r="120" spans="2:12" x14ac:dyDescent="0.25">
      <c r="B120" t="s">
        <v>353</v>
      </c>
      <c r="C120" t="s">
        <v>354</v>
      </c>
      <c r="D120" t="s">
        <v>355</v>
      </c>
      <c r="E120">
        <v>2009</v>
      </c>
      <c r="F120">
        <v>99</v>
      </c>
      <c r="G120" s="3">
        <f t="shared" si="4"/>
        <v>87802.11</v>
      </c>
      <c r="H120" s="4">
        <v>104985.8</v>
      </c>
      <c r="J120" s="4">
        <f t="shared" si="5"/>
        <v>0</v>
      </c>
      <c r="K120">
        <f t="shared" si="6"/>
        <v>1000</v>
      </c>
      <c r="L120" s="4">
        <f t="shared" si="7"/>
        <v>99000</v>
      </c>
    </row>
    <row r="121" spans="2:12" x14ac:dyDescent="0.25">
      <c r="B121" t="s">
        <v>356</v>
      </c>
      <c r="C121" t="s">
        <v>357</v>
      </c>
      <c r="D121" t="s">
        <v>358</v>
      </c>
      <c r="E121">
        <v>2009</v>
      </c>
      <c r="F121">
        <v>102</v>
      </c>
      <c r="G121" s="3">
        <f t="shared" si="4"/>
        <v>90462.78</v>
      </c>
      <c r="H121" s="4">
        <v>97798.55</v>
      </c>
      <c r="J121" s="4">
        <f t="shared" si="5"/>
        <v>0</v>
      </c>
      <c r="K121">
        <f t="shared" si="6"/>
        <v>1000</v>
      </c>
      <c r="L121" s="4">
        <f t="shared" si="7"/>
        <v>102000</v>
      </c>
    </row>
    <row r="122" spans="2:12" x14ac:dyDescent="0.25">
      <c r="B122" t="s">
        <v>359</v>
      </c>
      <c r="C122" t="s">
        <v>360</v>
      </c>
      <c r="D122" t="s">
        <v>361</v>
      </c>
      <c r="E122">
        <v>2009</v>
      </c>
      <c r="F122">
        <v>98</v>
      </c>
      <c r="G122" s="3">
        <f t="shared" si="4"/>
        <v>86915.22</v>
      </c>
      <c r="H122" s="4">
        <v>102374.73</v>
      </c>
      <c r="J122" s="4">
        <f t="shared" si="5"/>
        <v>0</v>
      </c>
      <c r="K122">
        <f t="shared" si="6"/>
        <v>1000</v>
      </c>
      <c r="L122" s="4">
        <f t="shared" si="7"/>
        <v>98000</v>
      </c>
    </row>
    <row r="123" spans="2:12" x14ac:dyDescent="0.25">
      <c r="B123" t="s">
        <v>362</v>
      </c>
      <c r="C123" t="s">
        <v>363</v>
      </c>
      <c r="D123" t="s">
        <v>364</v>
      </c>
      <c r="E123">
        <v>2009</v>
      </c>
      <c r="F123">
        <v>98</v>
      </c>
      <c r="G123" s="3">
        <f t="shared" si="4"/>
        <v>86915.22</v>
      </c>
      <c r="H123" s="4">
        <v>71571.02</v>
      </c>
      <c r="J123" s="4">
        <f t="shared" si="5"/>
        <v>0</v>
      </c>
      <c r="K123">
        <f t="shared" si="6"/>
        <v>1000</v>
      </c>
      <c r="L123" s="4">
        <f t="shared" si="7"/>
        <v>98000</v>
      </c>
    </row>
    <row r="124" spans="2:12" x14ac:dyDescent="0.25">
      <c r="B124" t="s">
        <v>365</v>
      </c>
      <c r="C124" t="s">
        <v>366</v>
      </c>
      <c r="D124" t="s">
        <v>367</v>
      </c>
      <c r="E124">
        <v>2009</v>
      </c>
      <c r="F124">
        <v>107</v>
      </c>
      <c r="G124" s="3">
        <f t="shared" si="4"/>
        <v>94897.23</v>
      </c>
      <c r="H124" s="4">
        <v>90895.82</v>
      </c>
      <c r="J124" s="4">
        <f t="shared" si="5"/>
        <v>0</v>
      </c>
      <c r="K124">
        <f t="shared" si="6"/>
        <v>1000</v>
      </c>
      <c r="L124" s="4">
        <f t="shared" si="7"/>
        <v>107000</v>
      </c>
    </row>
    <row r="125" spans="2:12" x14ac:dyDescent="0.25">
      <c r="B125" t="s">
        <v>368</v>
      </c>
      <c r="C125" t="s">
        <v>369</v>
      </c>
      <c r="D125" t="s">
        <v>370</v>
      </c>
      <c r="E125">
        <v>1962</v>
      </c>
      <c r="F125">
        <v>73</v>
      </c>
      <c r="G125" s="3">
        <f t="shared" si="4"/>
        <v>64742.97</v>
      </c>
      <c r="H125" s="4">
        <v>30000</v>
      </c>
      <c r="J125" s="4">
        <f t="shared" si="5"/>
        <v>0</v>
      </c>
      <c r="K125">
        <f t="shared" si="6"/>
        <v>800</v>
      </c>
      <c r="L125" s="4">
        <f t="shared" si="7"/>
        <v>58400</v>
      </c>
    </row>
    <row r="126" spans="2:12" x14ac:dyDescent="0.25">
      <c r="B126" t="s">
        <v>371</v>
      </c>
      <c r="C126" t="s">
        <v>372</v>
      </c>
      <c r="D126" t="s">
        <v>373</v>
      </c>
      <c r="E126">
        <v>1966</v>
      </c>
      <c r="F126">
        <v>93</v>
      </c>
      <c r="G126" s="3">
        <f t="shared" si="4"/>
        <v>82480.77</v>
      </c>
      <c r="H126" s="4">
        <v>40000</v>
      </c>
      <c r="J126" s="4">
        <f t="shared" si="5"/>
        <v>0</v>
      </c>
      <c r="K126">
        <f t="shared" si="6"/>
        <v>800</v>
      </c>
      <c r="L126" s="4">
        <f t="shared" si="7"/>
        <v>74400</v>
      </c>
    </row>
    <row r="127" spans="2:12" x14ac:dyDescent="0.25">
      <c r="B127" t="s">
        <v>374</v>
      </c>
      <c r="C127" t="s">
        <v>375</v>
      </c>
      <c r="D127" t="s">
        <v>376</v>
      </c>
      <c r="E127">
        <v>1978</v>
      </c>
      <c r="F127">
        <v>74</v>
      </c>
      <c r="G127" s="3">
        <f t="shared" si="4"/>
        <v>65629.86</v>
      </c>
      <c r="H127" s="4">
        <v>38287.910000000003</v>
      </c>
      <c r="J127" s="4">
        <f t="shared" si="5"/>
        <v>0</v>
      </c>
      <c r="K127">
        <f t="shared" si="6"/>
        <v>800</v>
      </c>
      <c r="L127" s="4">
        <f t="shared" si="7"/>
        <v>59200</v>
      </c>
    </row>
    <row r="128" spans="2:12" x14ac:dyDescent="0.25">
      <c r="B128" t="s">
        <v>377</v>
      </c>
      <c r="C128" t="s">
        <v>378</v>
      </c>
      <c r="D128" t="s">
        <v>379</v>
      </c>
      <c r="E128">
        <v>1974</v>
      </c>
      <c r="F128">
        <v>88</v>
      </c>
      <c r="G128" s="3">
        <f t="shared" si="4"/>
        <v>78046.319999999992</v>
      </c>
      <c r="H128" s="4">
        <v>50159</v>
      </c>
      <c r="J128" s="4">
        <f t="shared" si="5"/>
        <v>0</v>
      </c>
      <c r="K128">
        <f t="shared" si="6"/>
        <v>800</v>
      </c>
      <c r="L128" s="4">
        <f t="shared" si="7"/>
        <v>70400</v>
      </c>
    </row>
    <row r="129" spans="2:12" x14ac:dyDescent="0.25">
      <c r="B129" t="s">
        <v>380</v>
      </c>
      <c r="C129" t="s">
        <v>381</v>
      </c>
      <c r="D129" t="s">
        <v>382</v>
      </c>
      <c r="E129">
        <v>1962</v>
      </c>
      <c r="F129">
        <v>63</v>
      </c>
      <c r="G129" s="3">
        <f t="shared" si="4"/>
        <v>55874.07</v>
      </c>
      <c r="H129" s="4">
        <v>35000</v>
      </c>
      <c r="J129" s="4">
        <f t="shared" si="5"/>
        <v>0</v>
      </c>
      <c r="K129">
        <f t="shared" si="6"/>
        <v>800</v>
      </c>
      <c r="L129" s="4">
        <f t="shared" si="7"/>
        <v>50400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Llistat habitatges</vt:lpstr>
      <vt:lpstr>Càlcul primes</vt:lpstr>
      <vt:lpstr>CONTINENT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 Juanola Arolas</dc:creator>
  <cp:lastModifiedBy>Pau Juanola Arolas</cp:lastModifiedBy>
  <dcterms:created xsi:type="dcterms:W3CDTF">2015-06-05T18:19:34Z</dcterms:created>
  <dcterms:modified xsi:type="dcterms:W3CDTF">2026-10-19T10:54:02Z</dcterms:modified>
</cp:coreProperties>
</file>