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HOME\DTE\GEEC\2027\SCS-2027-19 Concurs Exoscopi i microscopis quirúrgics pel BQ HUAV\"/>
    </mc:Choice>
  </mc:AlternateContent>
  <bookViews>
    <workbookView xWindow="0" yWindow="0" windowWidth="29010" windowHeight="5400"/>
  </bookViews>
  <sheets>
    <sheet name="Annex B" sheetId="6" r:id="rId1"/>
    <sheet name="1540010800" sheetId="20" r:id="rId2"/>
    <sheet name="1250500320" sheetId="22" r:id="rId3"/>
    <sheet name="1540210200" sheetId="21" r:id="rId4"/>
    <sheet name="Llegenda grup de criteri" sheetId="7"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 i="21" l="1"/>
  <c r="C4" i="21"/>
  <c r="C3" i="21"/>
  <c r="C2" i="21"/>
  <c r="A2" i="21"/>
  <c r="D86" i="21"/>
  <c r="D71" i="21"/>
  <c r="D57" i="21"/>
  <c r="D53" i="21"/>
  <c r="A17" i="21"/>
  <c r="A18" i="21" s="1"/>
  <c r="A19" i="21" s="1"/>
  <c r="A20" i="21" s="1"/>
  <c r="A21" i="21" s="1"/>
  <c r="A22" i="21" s="1"/>
  <c r="A24" i="21" s="1"/>
  <c r="A25" i="21" s="1"/>
  <c r="A26" i="21" s="1"/>
  <c r="A27" i="21" s="1"/>
  <c r="A28" i="21" s="1"/>
  <c r="A29" i="21" s="1"/>
  <c r="A30" i="21" s="1"/>
  <c r="A31" i="21" s="1"/>
  <c r="A33" i="21" s="1"/>
  <c r="A34" i="21" s="1"/>
  <c r="A35" i="21" s="1"/>
  <c r="A36" i="21" s="1"/>
  <c r="A37" i="21" s="1"/>
  <c r="A39" i="21" s="1"/>
  <c r="A40" i="21" s="1"/>
  <c r="A41" i="21" s="1"/>
  <c r="A42" i="21" s="1"/>
  <c r="A44" i="21" s="1"/>
  <c r="A46" i="21" s="1"/>
  <c r="A47" i="21" s="1"/>
  <c r="A48" i="21" s="1"/>
  <c r="A49" i="21" s="1"/>
  <c r="A50" i="21" s="1"/>
  <c r="A51" i="21" s="1"/>
  <c r="A52" i="21" s="1"/>
  <c r="A55" i="21" s="1"/>
  <c r="A56" i="21" s="1"/>
  <c r="A59" i="21" s="1"/>
  <c r="A60" i="21" s="1"/>
  <c r="A61" i="21" s="1"/>
  <c r="A62" i="21" s="1"/>
  <c r="A63" i="21" s="1"/>
  <c r="A64" i="21" s="1"/>
  <c r="A65" i="21" s="1"/>
  <c r="A66" i="21" s="1"/>
  <c r="A68" i="21" s="1"/>
  <c r="A69" i="21" s="1"/>
  <c r="A70" i="21" s="1"/>
  <c r="A73" i="21" s="1"/>
  <c r="A74" i="21" s="1"/>
  <c r="A75" i="21" s="1"/>
  <c r="A76" i="21" s="1"/>
  <c r="A77" i="21" s="1"/>
  <c r="A79" i="21" s="1"/>
  <c r="A80" i="21" s="1"/>
  <c r="A81" i="21" s="1"/>
  <c r="A82" i="21" s="1"/>
  <c r="A84" i="21" s="1"/>
  <c r="A85" i="21" s="1"/>
  <c r="A88" i="21" s="1"/>
  <c r="A89" i="21" s="1"/>
  <c r="A90" i="21" s="1"/>
  <c r="A91" i="21" s="1"/>
  <c r="A96" i="21" s="1"/>
  <c r="D14" i="21"/>
  <c r="E11" i="22" l="1"/>
  <c r="C4" i="22"/>
  <c r="C3" i="22"/>
  <c r="C2" i="22"/>
  <c r="A2" i="22"/>
  <c r="D110" i="22"/>
  <c r="D102" i="22"/>
  <c r="D87" i="22"/>
  <c r="D78" i="22"/>
  <c r="D59" i="22"/>
  <c r="D53" i="22"/>
  <c r="A17" i="22"/>
  <c r="A18" i="22" s="1"/>
  <c r="A20" i="22" s="1"/>
  <c r="A21" i="22" s="1"/>
  <c r="A22" i="22" s="1"/>
  <c r="A23" i="22" s="1"/>
  <c r="A24" i="22" s="1"/>
  <c r="A25" i="22" s="1"/>
  <c r="A26" i="22" s="1"/>
  <c r="A27" i="22" s="1"/>
  <c r="A28" i="22" s="1"/>
  <c r="A29" i="22" s="1"/>
  <c r="A30" i="22" s="1"/>
  <c r="A32" i="22" s="1"/>
  <c r="A34" i="22" s="1"/>
  <c r="A35" i="22" s="1"/>
  <c r="A36" i="22" s="1"/>
  <c r="A37" i="22" s="1"/>
  <c r="A38" i="22" s="1"/>
  <c r="A39" i="22" s="1"/>
  <c r="A40" i="22" s="1"/>
  <c r="A41" i="22" s="1"/>
  <c r="A42" i="22" s="1"/>
  <c r="A44" i="22" s="1"/>
  <c r="A46" i="22" s="1"/>
  <c r="A47" i="22" s="1"/>
  <c r="A48" i="22" s="1"/>
  <c r="A49" i="22" s="1"/>
  <c r="A50" i="22" s="1"/>
  <c r="A51" i="22" s="1"/>
  <c r="A52" i="22" s="1"/>
  <c r="A55" i="22" s="1"/>
  <c r="A56" i="22" s="1"/>
  <c r="A58" i="22" s="1"/>
  <c r="A61" i="22" s="1"/>
  <c r="A62" i="22" s="1"/>
  <c r="A63" i="22" s="1"/>
  <c r="A64" i="22" s="1"/>
  <c r="A65" i="22" s="1"/>
  <c r="A66" i="22" s="1"/>
  <c r="A67" i="22" s="1"/>
  <c r="A68" i="22" s="1"/>
  <c r="A69" i="22" s="1"/>
  <c r="A70" i="22" s="1"/>
  <c r="A71" i="22" s="1"/>
  <c r="A72" i="22" s="1"/>
  <c r="A73" i="22" s="1"/>
  <c r="A74" i="22" s="1"/>
  <c r="A75" i="22" s="1"/>
  <c r="A77" i="22" s="1"/>
  <c r="A80" i="22" s="1"/>
  <c r="A81" i="22" s="1"/>
  <c r="A82" i="22" s="1"/>
  <c r="A83" i="22" s="1"/>
  <c r="A84" i="22" s="1"/>
  <c r="A85" i="22" s="1"/>
  <c r="A86" i="22" s="1"/>
  <c r="A90" i="22" s="1"/>
  <c r="A91" i="22" s="1"/>
  <c r="A92" i="22" s="1"/>
  <c r="A93" i="22" s="1"/>
  <c r="A94" i="22" s="1"/>
  <c r="A96" i="22" s="1"/>
  <c r="A97" i="22" s="1"/>
  <c r="A98" i="22" s="1"/>
  <c r="A99" i="22" s="1"/>
  <c r="A101" i="22" s="1"/>
  <c r="A104" i="22" s="1"/>
  <c r="A105" i="22" s="1"/>
  <c r="A106" i="22" s="1"/>
  <c r="A107" i="22" s="1"/>
  <c r="A112" i="22" s="1"/>
  <c r="D14" i="22"/>
  <c r="C4" i="20" l="1"/>
  <c r="C3" i="20"/>
  <c r="C2" i="20"/>
  <c r="A2" i="20"/>
  <c r="E11" i="20"/>
  <c r="D104" i="20"/>
  <c r="D96" i="20"/>
  <c r="D77" i="20"/>
  <c r="D62" i="20"/>
  <c r="D49" i="20"/>
  <c r="A18" i="20"/>
  <c r="A19" i="20" s="1"/>
  <c r="A20" i="20" s="1"/>
  <c r="A21" i="20" s="1"/>
  <c r="A22" i="20" s="1"/>
  <c r="A23" i="20" s="1"/>
  <c r="A25" i="20" s="1"/>
  <c r="A26" i="20" s="1"/>
  <c r="A27" i="20" s="1"/>
  <c r="A28" i="20" s="1"/>
  <c r="A29" i="20" s="1"/>
  <c r="A30" i="20" s="1"/>
  <c r="A31" i="20" s="1"/>
  <c r="A32" i="20" s="1"/>
  <c r="A33" i="20" s="1"/>
  <c r="A34" i="20" s="1"/>
  <c r="A35" i="20" s="1"/>
  <c r="A37" i="20" s="1"/>
  <c r="A38" i="20" s="1"/>
  <c r="A39" i="20" s="1"/>
  <c r="A40" i="20" s="1"/>
  <c r="A42" i="20" s="1"/>
  <c r="A43" i="20" s="1"/>
  <c r="A44" i="20" s="1"/>
  <c r="A45" i="20" s="1"/>
  <c r="A46" i="20" s="1"/>
  <c r="A47" i="20" s="1"/>
  <c r="A48" i="20" s="1"/>
  <c r="A51" i="20" s="1"/>
  <c r="A52" i="20" s="1"/>
  <c r="A53" i="20" s="1"/>
  <c r="A54" i="20" s="1"/>
  <c r="A55" i="20" s="1"/>
  <c r="A56" i="20" s="1"/>
  <c r="A57" i="20" s="1"/>
  <c r="A58" i="20" s="1"/>
  <c r="A59" i="20" s="1"/>
  <c r="A61" i="20" s="1"/>
  <c r="A64" i="20" s="1"/>
  <c r="A65" i="20" s="1"/>
  <c r="A66" i="20" s="1"/>
  <c r="A67" i="20" s="1"/>
  <c r="A68" i="20" s="1"/>
  <c r="A69" i="20" s="1"/>
  <c r="A70" i="20" s="1"/>
  <c r="A71" i="20" s="1"/>
  <c r="A72" i="20" s="1"/>
  <c r="A73" i="20" s="1"/>
  <c r="A75" i="20" s="1"/>
  <c r="A76" i="20" s="1"/>
  <c r="A80" i="20" s="1"/>
  <c r="A81" i="20" s="1"/>
  <c r="A82" i="20" s="1"/>
  <c r="A83" i="20" s="1"/>
  <c r="A84" i="20" s="1"/>
  <c r="A85" i="20" s="1"/>
  <c r="A86" i="20" s="1"/>
  <c r="A87" i="20" s="1"/>
  <c r="A88" i="20" s="1"/>
  <c r="A90" i="20" s="1"/>
  <c r="A91" i="20" s="1"/>
  <c r="A92" i="20" s="1"/>
  <c r="A93" i="20" s="1"/>
  <c r="A95" i="20" s="1"/>
  <c r="A98" i="20" s="1"/>
  <c r="A99" i="20" s="1"/>
  <c r="A100" i="20" s="1"/>
  <c r="A101" i="20" s="1"/>
  <c r="A106" i="20" s="1"/>
  <c r="D14" i="20"/>
</calcChain>
</file>

<file path=xl/sharedStrings.xml><?xml version="1.0" encoding="utf-8"?>
<sst xmlns="http://schemas.openxmlformats.org/spreadsheetml/2006/main" count="430" uniqueCount="258">
  <si>
    <t>EMPRESA</t>
  </si>
  <si>
    <t>NIF</t>
  </si>
  <si>
    <t>Correu electrònic</t>
  </si>
  <si>
    <t>Adequació a les necessitats assistencials</t>
  </si>
  <si>
    <t>Anar al full Annex B</t>
  </si>
  <si>
    <t>FTA</t>
  </si>
  <si>
    <t>ANA</t>
  </si>
  <si>
    <t>Codi</t>
  </si>
  <si>
    <t>Descripció</t>
  </si>
  <si>
    <t>Quantitat</t>
  </si>
  <si>
    <t>EXPEDIENT</t>
  </si>
  <si>
    <t>Nom a emplenar per l'empresa</t>
  </si>
  <si>
    <t>NIF a emplenar per l'empresa</t>
  </si>
  <si>
    <t>Correu electrònic a emplenar per l'empresa</t>
  </si>
  <si>
    <t>Nº de lot</t>
  </si>
  <si>
    <t>Nom del lot</t>
  </si>
  <si>
    <t>Marca/model</t>
  </si>
  <si>
    <t>Lot 1</t>
  </si>
  <si>
    <t>Marca/Model a emplenar per l'empresa</t>
  </si>
  <si>
    <t>Anar a la llegenda de grups de criteris a valorar</t>
  </si>
  <si>
    <t>Grups de criteri a valorar</t>
  </si>
  <si>
    <t xml:space="preserve">Funcionalitat tècnica i assistencial dels equips </t>
  </si>
  <si>
    <t>Qualitat del servei post venta</t>
  </si>
  <si>
    <t>QSPV</t>
  </si>
  <si>
    <t>Lot 2</t>
  </si>
  <si>
    <t>Exoscopi HUAV</t>
  </si>
  <si>
    <t>Microscopis quirúrgics HUAV</t>
  </si>
  <si>
    <t>Exoscopi quirúrgic</t>
  </si>
  <si>
    <t>Microscopi quirúrgic per a ORL i maxil·lofacial amb fluorescència vascular</t>
  </si>
  <si>
    <t>Microscopi quirúrgic per a neurocirurgia d'altes prestacions</t>
  </si>
  <si>
    <t>Subministrament d'un exoscopi i microscopis quirúrgics per al bloc quirúrgic de l'Hospital Universitari Arnau de Vilanova</t>
  </si>
  <si>
    <t>SCS-2027-19</t>
  </si>
  <si>
    <t>Qualitat de la imatge</t>
  </si>
  <si>
    <t>QI</t>
  </si>
  <si>
    <t>Seguretat del pacient i/o professional</t>
  </si>
  <si>
    <t>SP</t>
  </si>
  <si>
    <t>Confort del pacient i/o professional</t>
  </si>
  <si>
    <t>CP</t>
  </si>
  <si>
    <t>Connectivitat de l’equip als sistemes informàtics</t>
  </si>
  <si>
    <t>CSI</t>
  </si>
  <si>
    <r>
      <rPr>
        <b/>
        <sz val="9"/>
        <color indexed="8"/>
        <rFont val="Arial"/>
        <family val="2"/>
      </rPr>
      <t xml:space="preserve">Nota: </t>
    </r>
    <r>
      <rPr>
        <sz val="9"/>
        <color indexed="8"/>
        <rFont val="Arial"/>
        <family val="2"/>
      </rPr>
      <t>a la columna</t>
    </r>
    <r>
      <rPr>
        <b/>
        <sz val="9"/>
        <color indexed="8"/>
        <rFont val="Arial"/>
        <family val="2"/>
      </rPr>
      <t xml:space="preserve"> "Índex documental"</t>
    </r>
    <r>
      <rPr>
        <sz val="9"/>
        <color indexed="8"/>
        <rFont val="Arial"/>
        <family val="2"/>
      </rPr>
      <t>, cal indicar la ubicació exacta a la documentació aportada (full, apartat, etc.) on es troben les característiques tècniques així com, si es requereix, el servei tècnic i les condicions de manteniment. A la columna</t>
    </r>
    <r>
      <rPr>
        <b/>
        <sz val="9"/>
        <color indexed="8"/>
        <rFont val="Arial"/>
        <family val="2"/>
      </rPr>
      <t xml:space="preserve"> "Característiques específiques (Descripció breu)"</t>
    </r>
    <r>
      <rPr>
        <sz val="9"/>
        <color indexed="8"/>
        <rFont val="Arial"/>
        <family val="2"/>
      </rPr>
      <t xml:space="preserve"> cal afegir una breu descripció i els valors, rangs o quantitats que demana cada ítem de la fitxa tècnica.</t>
    </r>
  </si>
  <si>
    <t>Definició</t>
  </si>
  <si>
    <t>Característiques específiques
(Descripció breu)</t>
  </si>
  <si>
    <t>Índex documental</t>
  </si>
  <si>
    <t>Equip adequat per a diverses disciplines que requereixin augment de l'àrea de treball quirúrgica (neurocirurgia cranial i espinal, otorrinolaringologia, etc.), permetent així el màxim confort per al cirurgià i la incorporació d'instrumentació i tècniques d'accés complex, gràcies a l'espai alliberat entre el camp quirúrgic i la càmera.</t>
  </si>
  <si>
    <t>Adjuntar marcatge CE</t>
  </si>
  <si>
    <t>Adjuntar product data</t>
  </si>
  <si>
    <t>Indicar marca i model</t>
  </si>
  <si>
    <t>Prestacions tècniques i funcionals</t>
  </si>
  <si>
    <t xml:space="preserve">Grup de criteri </t>
  </si>
  <si>
    <t>Puntuació màxima</t>
  </si>
  <si>
    <t>1.1. Característiques tècniques i funcionals</t>
  </si>
  <si>
    <t>Característiques d'obligat compliment: les ofertes que no compleixin tots els requisits obligatoris quedaran excloses</t>
  </si>
  <si>
    <t>Carro amb Robot per a posicionament</t>
  </si>
  <si>
    <t xml:space="preserve">Sistema de posicionament semi-robotitzat que permet ubicar el capçal sense esforç, només amb l’acompanyament de la mà amb moviments de l’esmentat capçal en qualsevol dels eixos X, Y i Z </t>
  </si>
  <si>
    <t>Estatiu de peu amb rodes antiestàtiques que permetin un fàcil desplaçament de l'equip</t>
  </si>
  <si>
    <t>Sistema de frenat per a la immobilització de l'equip. Cal indicar-ne tipus</t>
  </si>
  <si>
    <t>El cablejat ha d'estar el més integrat possible a l'estatiu per a una fàcil col·locació i posicionament de l'equip</t>
  </si>
  <si>
    <t xml:space="preserve">Cal indicar-hi els moviments en els tres eixos del braç - girs i graus de llibertat-, moviments manuals i robotitzats </t>
  </si>
  <si>
    <t xml:space="preserve">Cal indicar-hi els moviments en els tres eixos del capçal portacàmeres i orientacions de la càmera, amb angles de gir
Orientació original: cal indicar l'angle d'inclinació habitual i de pàrquing (posició zero)
Gir X (horitzontal) - ___º
Gir Y (vertical) - ___º
Gir Z (sobre si mateixa) - ___º </t>
  </si>
  <si>
    <t>Màxima longitud i ergonomia del braç per facilitar el posicionament dins del camp quirúrgic, realitzant els mínims posicionament durant la cirurgia</t>
  </si>
  <si>
    <t>Càmera i adquisició d'imatge</t>
  </si>
  <si>
    <t>Càmera articulable i orientable, amb mínim pes i màxima compacitat (indicar-ne les dimensions) i angles de rotació i orientació de la càmera (indicar-ne moviments robotitzats i manuals)</t>
  </si>
  <si>
    <t>Càmera d'alta definició integrada en equip que pot treballar en 3D i 4K. Cal indicar-ne les dimensions i pes</t>
  </si>
  <si>
    <t>Cal indicar de manera clara el tipus de càmera, marca, model i referència, així com les principals característiques i paràmetres. Indiqueu la matriu d'adquisició: (__x__) píxels - 4K</t>
  </si>
  <si>
    <t>Zoom motoritzat. Zoom òptic mínim de fins a 10x. Indiqueu el rang de zoom òptic i la resolució en mm, i si disposa d'opció de zoom digital</t>
  </si>
  <si>
    <t>Velocitat zoom, ràpid i lent, per a tot el recorregut del zoom</t>
  </si>
  <si>
    <t>Distància focal variable</t>
  </si>
  <si>
    <t xml:space="preserve">Autofocus </t>
  </si>
  <si>
    <t>Funció focus manual i zoom manual al capçal</t>
  </si>
  <si>
    <t>Indicar FOV
Màxim zoom òptic
Mínim zoom òptic</t>
  </si>
  <si>
    <t>Indiqueu el grau IP de la càmera i els requeriments de neteja i desinfecció</t>
  </si>
  <si>
    <t>Cal incloure-hi un joc de 10 ulleres 3D per equip</t>
  </si>
  <si>
    <t>Llum, fluorescència i filtres</t>
  </si>
  <si>
    <t xml:space="preserve">Font llum LED. Indiqueu la durada de la bombeta (hores garantides - cal indicar si l'equip disposa de comptador d'hores per a la bombeta) </t>
  </si>
  <si>
    <t>Regulació de llum manual i automàtica</t>
  </si>
  <si>
    <t>Fluorescència IR per visualitzar el flux vascular després de l'anastomosi amb verd d'indocianina (ICG) i llum IR</t>
  </si>
  <si>
    <t>Indiqueu si disposa d'altres modes de visualització addicionals</t>
  </si>
  <si>
    <t>Característiques a valorar</t>
  </si>
  <si>
    <t>Capacitat d'ampliació de la imatge superior a la demanada (10x), mitjançant la combinació de zoom òptic i digital, aconseguint un zoom combinat igual o superior a 26x.</t>
  </si>
  <si>
    <t>Fluorescència blava per a resecció tumoral amb àcid 5-aminolevulínic (5-ALA) i filtre adient</t>
  </si>
  <si>
    <t>Opció d'altres filtres/mòduls de llum addicionals. Indiqueu si estan inclosos en l'oferta, es valorarà positivament que ho estiguin</t>
  </si>
  <si>
    <t>Mínima latència de la imatge entre els moviments i la visió al monitor. Indicar, en milisegons</t>
  </si>
  <si>
    <t>Aspectes que millorin el posicionament dels pacients i facilitin la feina dels cirurgians i col·locació de l'instrumental. Detallar.</t>
  </si>
  <si>
    <t>ANA, CP</t>
  </si>
  <si>
    <t>Funcionament i ajustos automàtics i per l'usuari d'imatge disponibles: zoom, autofocus, balanç de blancs, ajustos de pantalla, per tal d'optimitzar en cada cas la visualització final. Indicar</t>
  </si>
  <si>
    <t>Màxima vida útil de la bombeta LED. Indicar en hores.</t>
  </si>
  <si>
    <t>1.2. Comandaments i visualització</t>
  </si>
  <si>
    <t>Comandament integrat en el carro/equip amb pantalla tàctil. Indiqueu-ne les funcionalitats i dimensions</t>
  </si>
  <si>
    <t>Comandament amb pantalla tàctil (indiqueu mida) que permeti:
   — Configuració dels modes de fluoroscòpia
   — Configuració de presets
   — Programes específics
   — Cal indicar-ne totes les funcions</t>
  </si>
  <si>
    <t>Permet memoritzar paràmetres i configuracions. Indiqueu les opcions</t>
  </si>
  <si>
    <t>Indiqueu si el capçal de la càmera disposa de botons programables per a les funcions de l'usuari. Indiqueu-ne les funcions (es valoraran en la mostra)</t>
  </si>
  <si>
    <r>
      <t>Dues pantalles de visualització d'imatge 3D 4K de 55", amb suport rodable (indiqueu si es pot muntar també a l'estatiu, si és sense fil (</t>
    </r>
    <r>
      <rPr>
        <i/>
        <sz val="10"/>
        <color indexed="8"/>
        <rFont val="Arial"/>
        <family val="2"/>
      </rPr>
      <t>wireless</t>
    </r>
    <r>
      <rPr>
        <sz val="10"/>
        <color indexed="8"/>
        <rFont val="Arial"/>
        <family val="2"/>
      </rPr>
      <t>) o els requeriments de les connexions)
Indiqueu la matriu de la pantalla (_____x_____   píxels). Prestacions de les millores de la imatge, luminàncies (cd/m2), relació de contrast i funcionalitats de muntatge (PiP, PoP, etc.)</t>
    </r>
  </si>
  <si>
    <t>Permet la configuració independent 2D o 3D per a cada pantalla</t>
  </si>
  <si>
    <t>Indiqueu el grau IP de les pantalles (en cas de ser diferent cal indicar-ne frontal, laterals i posterior ) i requeriments de neteja i desinfecció</t>
  </si>
  <si>
    <t>El conjunt ha de disposar de sortides per connectar a pantalla per visualitzar en 2D o 3D (amb ulleres)</t>
  </si>
  <si>
    <t>Indiqueu la configuració final de totes les pantalles, amb mides i qualitats</t>
  </si>
  <si>
    <t>Prestacions que millorin la qualitat de la imatge i, per tant, el tractament. Detallar.</t>
  </si>
  <si>
    <t>FTA, QI</t>
  </si>
  <si>
    <t>1.3. Connectivitat i integració</t>
  </si>
  <si>
    <t>Format de sortida que inclou 4K (3D/2D). Indiqueu-ne si inclou HD (3D/2D) 
Senyals de sortida, cal indicar-ne tipus
Cal incloure-hi sortida USB per baixar les imatges enregistrades</t>
  </si>
  <si>
    <t>Permet entrades de vídeo externes. Indiqueu-ne el nom i tipus d'entrades</t>
  </si>
  <si>
    <t>Sistema d'enregistrament de continguts mèdics i gravació de procediments. Compliment de RGPD. Ha de disposar de memòria interna mínima de 0,8 TB. Indiqueu-ne la capacitat</t>
  </si>
  <si>
    <t>Gravació en vídeo en 2D i 3D. Cal que detalleu el format i resolució (mínim HD). Indiqueu-ne el grau de compressió de les imatges</t>
  </si>
  <si>
    <t>Compatible amb els estàndards DICOM 3.0. Cal incloure mòduls DICOM Worklist i Storage</t>
  </si>
  <si>
    <t>Cal incloure DICOM 3.0 Conformance Statement</t>
  </si>
  <si>
    <t>En cas que sigui necessari un PC per a fer operativa la solució s'ha d'incloure a l'oferta: el sistema preferiblement ha de quedar perfectament integrat al PC de l'Hospital (compatible al màxim amb el model TIC de CTTI de GenCat). En cas de la no possibilitat, detallar les característiques de l'equip que es subministrarà, que ha de ser compatible amb el sistema d'antivirus corporatiu i integrable en el domini (mitjançant la identificació usuari-contrasenya).</t>
  </si>
  <si>
    <t>S'han d'incloure totes les instal·lacions i visites de servei tècnic per a la configuració del sistema i la instal·lació ha de seguir les indicacions d'informàtica</t>
  </si>
  <si>
    <t>Indiqueu si inclou SAI, bateria o estabilitzadors, en cas de pics o fallada de la xarxa. Cal que especifiqueu si en aquest cas funciona tot l'equip o la solució és per mantenir les dades</t>
  </si>
  <si>
    <t>Solucions d'emmagatzematge, edició i gestió d'imatges de vídeo per enviar a PACS i compartir-hi biblioteca de casos.
Indiqueu l'oferta global presentada (presentar demo de la solució durant la valoració de la mostra, nombre de llicències, costos d'ampliació, condicions de seguretat/anonimització i protecció de dades)
Presenteu l'oferta detallada amb arquitectura, elements inclosos a l'oferta i exclosos (amb cost), nombre de llicències i costos d'ampliació (cost per llicència addicional i model de llicenciament) i equips a connectar.</t>
  </si>
  <si>
    <t>Solucions que permetin interactuar amb altres centres o altres cirurgians del mateix centre (àudio i vídeo) per a consultes en temps real i qualitat diagnòstica.
Propostes de formació en temps real per a personal que no entra a quiròfan i estudis de casos previs per entrenament.
Propostes d'entrenament de cirurgians amb xarxes d'experts en l'ús de la nova tecnologia oferta.
Cal presentar oferta detallada amb punts d'accés, arquitectura, elements inclosos a l'oferta i exclosos (amb cost), nombre de llicències i costos d'ampliació. Si no hi ha oferta, no es tindrà en compte aquesta millora.</t>
  </si>
  <si>
    <t>1.4. Accessoris, fungible i formació</t>
  </si>
  <si>
    <t>Accessoris i fungible</t>
  </si>
  <si>
    <r>
      <t>Pedal sense fil (</t>
    </r>
    <r>
      <rPr>
        <i/>
        <sz val="10"/>
        <color indexed="8"/>
        <rFont val="Arial"/>
        <family val="2"/>
      </rPr>
      <t>wireless</t>
    </r>
    <r>
      <rPr>
        <sz val="10"/>
        <color indexed="8"/>
        <rFont val="Arial"/>
        <family val="2"/>
      </rPr>
      <t>)</t>
    </r>
  </si>
  <si>
    <t>Funda protectora estèril per a microscopi i dotació inicial de fungible per a 30 cirurgies per exoscopi</t>
  </si>
  <si>
    <t>Tots els cables i connexions necessaris per al correcte funcionament de l'equip</t>
  </si>
  <si>
    <t>Cal incloure-hi les targetes de referència fluorescències i balanç de blancs</t>
  </si>
  <si>
    <t>Kit d'accessoris bàsics inicial. Especifiqueu-ne quins</t>
  </si>
  <si>
    <t>Indiqueu-ne el joc d’eines necessari per dur a terme el manteniment rutinari de l’equip. Cal que es faci formació reglada i certificada als tècnics del centre per al manteniment dels equips (primera intervenció)</t>
  </si>
  <si>
    <t>Emplenar el document "annex recanvis i fungibles": 
- Full recanvis: emplenar amb la relació de recanvis més freqüents exclusius del proveïdor (bombetes, lents, fonts de llum, càmera, pantalles, pedal, cargols...) i altres elements de reparació amb peces d'import superior a 1.000€ IVA inclòs. Si no s'indiquen en aquest annex, no es podrà facturar cap peça posteriorment superior a aquest import.
- Fungibles: emplenar amb la relació de materials i fungibles exclusius del proveïdor necessaris per al correcte funcionament de l'equip. Si hi ha algun fungible necessari que no es faci constar a l'oferta, pot ser motiu de rescissió del contracte.</t>
  </si>
  <si>
    <t>Dotació inicial de fungible per a l'inici de l'activitat. Si l'article no consta en el concurs de l'ICS, la dotació mínima serà d'un mes</t>
  </si>
  <si>
    <t>Complements necessaris per a la desinfecció i neteja de tots els components</t>
  </si>
  <si>
    <t>Formació</t>
  </si>
  <si>
    <t>El proveïdor es compromet a formar adequadament al personal assistencial, de manteniment i d’electromedicina del Centre (tots el torns) mitjançant cursets i documentació tècnica adient i l'indicat a continuació.</t>
  </si>
  <si>
    <t>Les despeses corresponents van a càrrec de l’adjudicatari i la formació s'ha de fer segons indiqui el centre. L’horari de formació el proposarà el Centre.</t>
  </si>
  <si>
    <t>Es realitzaran formacions als professionals en qualsevol torn del servei on s'implementi l'equip.</t>
  </si>
  <si>
    <t>Cal incloure a l’oferta tècnica un programa de formació indicant la durada i el contingut d’aquest, detallat pels diferents perfils de professionals a que va adreçat l'equipament.</t>
  </si>
  <si>
    <t>Es valorarà la proposta formativa a nivell d'usuari amb adaptació d'horaris, continguts, durada i seguiment.</t>
  </si>
  <si>
    <t>1.5. Valoració de la mostra</t>
  </si>
  <si>
    <t>Facilitat d'ús i ergonomia</t>
  </si>
  <si>
    <t>E/CP</t>
  </si>
  <si>
    <t>Moviments i posicionament del microscopi.  Estabilitat i robustesa.</t>
  </si>
  <si>
    <t>E/SP</t>
  </si>
  <si>
    <t>Servei tècnic durant el període de garantia comercial/legal</t>
  </si>
  <si>
    <t>Veure Annex T2. Condicions d'instal·lació</t>
  </si>
  <si>
    <t>ATENCIÓ: Al sobre B NO s'ha d'esmentar la informació relativa als criteris que s'avaluen al sobre C</t>
  </si>
  <si>
    <t>Microscopi quirúrgic per a ORL i maxil·lofacial amb fluorescència, amb estatiu de peu, per a presa de biòpsies i intervencions quirúrgiques</t>
  </si>
  <si>
    <t>1.1. Sistema òptic d'imatge i estatiu</t>
  </si>
  <si>
    <t>Microscopi amb estatiu de peu</t>
  </si>
  <si>
    <t>Coobservació enfrontada per a cirurgià ajudant amb binocular de les mateixes característiques que les del cirurgià principal</t>
  </si>
  <si>
    <t xml:space="preserve">Sistema d'aspiració per l'adaptació ràpida de la funda estèril en el braç del microscopi </t>
  </si>
  <si>
    <t>Sistema òptic:</t>
  </si>
  <si>
    <t>Relació del zoom elèctric 1:6</t>
  </si>
  <si>
    <t>Objectiu variable entre 230 i 480 mm aproximadament, sense necessitat de canviar les lents</t>
  </si>
  <si>
    <t>Diàmetre del camp variable fins a 185 mm aproximadament</t>
  </si>
  <si>
    <t>Dos oculars de gran angular inserible d'aproximadament 10 o 12,5x</t>
  </si>
  <si>
    <t>Dos oculars de gran angular amb ajustament diòptric de +/- 5 aproximadament</t>
  </si>
  <si>
    <t>Tub binocular per a cirurgià principal amb capacitat d'inclinació mínima de 0º a 180º, independentment del capçal del microscopi</t>
  </si>
  <si>
    <t>Camp d'il·luminació automàticament ajustable al camp de visió</t>
  </si>
  <si>
    <t>Correcció apocromàtica en tot el sistema òptic</t>
  </si>
  <si>
    <t>Ha de disposar de binocular per a coobservació amb les mateixes característiques que les descrites per al binocular del cirurgià principal, tal i com s'indica al punt 2 de la fitxa</t>
  </si>
  <si>
    <t>L'equip ha de disposar d'una pantalla tàctil en el cos d' estatiu on es configurin i visualitzin clarament totes les funcions del microscopi. El sistema ha d'estar preparat per poder memoritzar diferents configuracions de paràmetres</t>
  </si>
  <si>
    <t>Control dels paràmetres i funcions de l'equip mitjançant les empunyadures amb botons programables</t>
  </si>
  <si>
    <t xml:space="preserve">Fluorescència: </t>
  </si>
  <si>
    <t>Fluorescència vascular integrada amb longitud d'ona de 800 nm aproximadament per a ús amb verd indocianina</t>
  </si>
  <si>
    <t>Estatiu de peu:</t>
  </si>
  <si>
    <t>Sistema de frenat electromagnètic per a una immobilització segura del microscopi</t>
  </si>
  <si>
    <t>Braç articulat que mantingui el cos del microscopi en suspensió permetent moviment planetari (en els tres eixos x, y, z) de l' estatiu. Indicar longitud i alçada màxima i mínima.</t>
  </si>
  <si>
    <t>Empunyadures per al control de les funcions del microscopi amb botons programables.</t>
  </si>
  <si>
    <t>Moviment fi al pla XY controlat des de l'empunyadura sense necessitat de moure el microscopi</t>
  </si>
  <si>
    <t>Empunyadura configurable per autofocus</t>
  </si>
  <si>
    <t>Sistema d'equilibratge de l'equip automàtic</t>
  </si>
  <si>
    <t>El cos del microscopi ha de disposar d'un mecanisme que permeti una fàcil inclinació del sistema amb la finalitat de millorar la visualització dels teixits enfocats</t>
  </si>
  <si>
    <t>El cablatge ha d'estar integrat a l' estatiu el màxim possible per a una fàcil col·locació i posicionament de l'equip dins del quiròfan</t>
  </si>
  <si>
    <t>Pantalla d'interacció:</t>
  </si>
  <si>
    <t>Pantalla tàctil per a control i visualització d'alta resolució de mida mínima 6''</t>
  </si>
  <si>
    <t>Major rang de la distància de treball del objectiu</t>
  </si>
  <si>
    <t>Oculars amb ajust de diòptries des de -8 dpt fins a +5 dpt marcades a l'ocular</t>
  </si>
  <si>
    <t>Possibilitat de visualització per 4 binoculars sense necessitat de divisor òptic</t>
  </si>
  <si>
    <t>Majors dimensions de la pantalla de visualització</t>
  </si>
  <si>
    <t>Capacitat de memoritzar paràmetres de control de microscopi de diferents usuaris. Indicar capacitat d'aquesta memòria.</t>
  </si>
  <si>
    <t>FTA/ANA</t>
  </si>
  <si>
    <t>Tub binocular principal amb capacitat d'extensió i amb rotació 360º</t>
  </si>
  <si>
    <t>Tub binocular principal amb extra de magnificació 50% sense necessitat de peces addicionals</t>
  </si>
  <si>
    <t>1.2. Il·luminació</t>
  </si>
  <si>
    <t>Font d'il·luminació principal xenó, apte per fluorescència. Sistema amb una altra bombeta xenó de recanvi de ràpida substitució al llarg de la intervenció i indicació d'ús de la bombeta auxiliar</t>
  </si>
  <si>
    <t>Vida útil igual o superior a 20.000 hores aprox. Indicar</t>
  </si>
  <si>
    <t>Vida útil de la bombeta superior a 20.000 hores. Indicar</t>
  </si>
  <si>
    <t>1.3 Sistema d'imatge: captura, processament, enregistrament i enviament de la imatge i documentació</t>
  </si>
  <si>
    <t>Resolució Full HD o 4K</t>
  </si>
  <si>
    <t>Càmera de 3 xips o equivalent, per fluorescència</t>
  </si>
  <si>
    <t xml:space="preserve">Connexió amb el monitor 4K </t>
  </si>
  <si>
    <t>Captura d'imatges i vídeo digital. Permet enregistrament d'imatge i vídeo</t>
  </si>
  <si>
    <t>Imatges en color</t>
  </si>
  <si>
    <t>Permet enregistrar i emmagatzemar imatges i seqüències de vídeo en qualitat FHD</t>
  </si>
  <si>
    <t>Permet intercanviar dades amb el sistema d'informació de l'hospital.</t>
  </si>
  <si>
    <t>Processador d'imatges Full HD o 4K</t>
  </si>
  <si>
    <t>Interfície DICOM i HL7 integrades</t>
  </si>
  <si>
    <t>Protecció de dades del pacient</t>
  </si>
  <si>
    <t>Diferents formats de imatge. Indicar</t>
  </si>
  <si>
    <t>Memòria interna de 1TB</t>
  </si>
  <si>
    <t>Entrada i sortida de vídeo. Indicar</t>
  </si>
  <si>
    <t>Ports USB per extracció d'imatges i vídeos</t>
  </si>
  <si>
    <t>Amb tots els cables necessaris per al seu funcionament</t>
  </si>
  <si>
    <t xml:space="preserve">Pantalla de visualització de grans dimensions de mínim 20" que integri les funcions de control, gravació i seguiment de cirurgia </t>
  </si>
  <si>
    <t>1.4. Connectivitat i integració</t>
  </si>
  <si>
    <t>Es realitzarà una revisió amb informàtica per protecció antivirus, maqueta HV, espai BBDD i integració amb SAP</t>
  </si>
  <si>
    <t>Connectivitat als Sistemes d'Informació clínics del centre on s'instal·larà. L' equip ha de garantir l'exportació, enviament i integració de dades als diferents sistemes d'informació de l'Hospital. Cal descriure'n el model i les opcions</t>
  </si>
  <si>
    <t xml:space="preserve">Enviament d'imatges en format DICOM (cal incloure totes les llicències per a la correcta integració: especificar i presentar DICOM Conformance Statement) i/o RAW al PACS de l'Hospital per poder recuperar-les després per a anàlisis posteriors. </t>
  </si>
  <si>
    <t>L'equipament ha de disposar capacitat d’integració via protocol DICOM V3 amb els serveis DICOM:                                                                                                                                                                                                                       
DICOM STORE SCU
DICOM Worklist SCU</t>
  </si>
  <si>
    <t>Compliment d'estàndard HL7 dels equips (cal adjuntar-hi document de conformitat amb estàndard HL7)</t>
  </si>
  <si>
    <t>Sistema de protecció de dades per evitar-ne els furts, en compliment de la LOPD</t>
  </si>
  <si>
    <t>Caldrà integrar-se amb els sistemes de comunicació, arxiu d'imatges digitals (PACS) i el HIS (SAP) i capacitat per poder-se integrar-se amb els sistemes d'informació departamental</t>
  </si>
  <si>
    <t>1.5. Accessoris, fungible i formació</t>
  </si>
  <si>
    <t>Cal incloure:
—Funda protectora per a microscopi
—Joc d'asèpsia, caputxons petits
—Joc d'asèpsia, caputxons grans
—Joc d'asèpsia per a manetes
—Llum de recanvi</t>
  </si>
  <si>
    <t>Emplenar el document "annex recanvis i fungibles": 
- Full recanvis: emplenar amb la relació de recanvis més freqüents exclusius del proveïdor (bombetes, lents, fonts de llum, pantalles, pedal, cargols, filtres, oculars...) i altres elements de reparació amb peces d'import superior a 1.000€ IVA inclòs. Si no s'indiquen en aquest annex, no es podrà facturar cap peça posteriorment superior a aquest import.
- Fungibles: emplenar amb la relació de materials i fungibles exclusius del proveïdor necessaris per al correcte funcionament de l'equip. Si hi ha algun fungible necessari que no es faci constar a l'oferta, pot ser motiu de rescissió del contracte.</t>
  </si>
  <si>
    <t>Bombeta auxiliar amb canvi automàtic per evitar fallida durant una intervenció o sistema de seguretat equivalent</t>
  </si>
  <si>
    <t>1.6. Valoració de la mostra</t>
  </si>
  <si>
    <t>Nota: a la columna "Índex documental", cal indicar la ubicació exacta a la documentació aportada (full, apartat, etc.) on es troben les característiques tècniques així com, si es requereix, el servei tècnic i les condicions de manteniment. A la columna "Característiques específiques (Descripció breu)" cal afegir una breu descripció i els valors, rangs o quantitats que demana cada ítem de la fitxa tècnica.</t>
  </si>
  <si>
    <t>Microscopi quirúrgic d'altes prestacions per a l'especialitat de neurocirurgia</t>
  </si>
  <si>
    <t xml:space="preserve">Equipat amb rodes giratòries en 360º </t>
  </si>
  <si>
    <t xml:space="preserve">Sistema integrat que permeti la maniobrabilitat del microscopi </t>
  </si>
  <si>
    <t>De fàcil accés als components, com fungibles i reposicions, per realitzar possibles recanvis</t>
  </si>
  <si>
    <t>Estatiu amb abast mínim o superior a 1,6 m per disposar de més flexibilitat a quiròfan</t>
  </si>
  <si>
    <t xml:space="preserve">Binocular del cirurgià principal inclinable i rotable </t>
  </si>
  <si>
    <t>Òptica i pantalla d'interacció</t>
  </si>
  <si>
    <t xml:space="preserve">Òptica apocromàtica amb zoom d'augment motoritzat 1:6 </t>
  </si>
  <si>
    <t>Rang mínim de distància de treball de entre 200 mm i 600 mm aproximadament sense peces addicionals ni lents extensores</t>
  </si>
  <si>
    <t>Enfocament ràpid i precís. Motoritzat amb possibilitat d'enfocament manual</t>
  </si>
  <si>
    <t>Oculars gran angular 10X amb ajustament diòptric, ajustament de distància interpupil·lar i correcció diòptrica per a cirurgià principal i coobservador</t>
  </si>
  <si>
    <t xml:space="preserve">Enfocament i visualització de cavitats profundes. Cal descriure'ls </t>
  </si>
  <si>
    <t>Monitor tàctil d'unitat de control per a maneig del microscopi quirúrgic</t>
  </si>
  <si>
    <t xml:space="preserve">Mínim 3 binoculars, 2 en posicions enfrontades i el 3r en posició lateral </t>
  </si>
  <si>
    <t>Autoenfocament</t>
  </si>
  <si>
    <t xml:space="preserve">Funcionament i ajust del sistema: </t>
  </si>
  <si>
    <t>Empunyadures multifuncionals programables</t>
  </si>
  <si>
    <t xml:space="preserve">Moviments motoritzats en els eixos X i Y per al control precís del microscopi </t>
  </si>
  <si>
    <t>Balanç automàtic. Sistema d'autoequilibrat</t>
  </si>
  <si>
    <t>Suport per a pantalla. Braç articulat amb possibilitat d'inclinació i rotació</t>
  </si>
  <si>
    <t>Sistema d'aspiració de funda interconstruït en l'equip.</t>
  </si>
  <si>
    <t xml:space="preserve">Lents microscopi: </t>
  </si>
  <si>
    <t xml:space="preserve">Els binoculars han de ser ajustables </t>
  </si>
  <si>
    <t xml:space="preserve">Rotació de, com a mínim, 180º en tots els binoculars </t>
  </si>
  <si>
    <t xml:space="preserve">Possibilitat d'inclinació en tots els binoculars </t>
  </si>
  <si>
    <t xml:space="preserve">Oculars de 10X </t>
  </si>
  <si>
    <t>Mòduls de fluorescència integrats per a visualització intraoperatòria, tant vascular com tumoral. Els mòduls podran utilitzar-se amb 5–ALA (àcid 5-aminolevulínic) i verd d'indocianina.</t>
  </si>
  <si>
    <t>Moviment robotitzat mitjançant la memorització de la posició, podent tornar i visualitzar aquesta regió amb exactament el mateix augment, la mateixa distància i igual enfocament. Indicar quantes posicions es poden guardar / recuperar</t>
  </si>
  <si>
    <t>Enfocament constant i precís en un punt concret, permetent el moviment del microscopi sense perdre el focus en qualsevol moment de la cirurgia amb la pulsació d'un botó</t>
  </si>
  <si>
    <t>Sistema d'aparcament, automàtic i guiat mitjançant la pulsació d'un botó, permetent sempre una posició d'aparcament igual de compacta</t>
  </si>
  <si>
    <t>Tub binocular principal amb extra de magnificació 50%</t>
  </si>
  <si>
    <t>Major rang d'ajust de diòptries als oculars</t>
  </si>
  <si>
    <t>Major distància de treball sense peces addicionals ni lent addicional extensora. Indicar</t>
  </si>
  <si>
    <t xml:space="preserve">Sistema de llum principal: xenó igual o major a 300W </t>
  </si>
  <si>
    <t>Camp d'il·luminació ajustable de forma autònoma per evitar lesions en els teixits</t>
  </si>
  <si>
    <t>Connectors integrats per permetre la connexió amb altres dispositius. Per a la connexió a monitors externs, mínim hi ha d'haver: HDMI, S-vídeo i DVI</t>
  </si>
  <si>
    <t>Connexió Ethernet i/o Wi-Fi</t>
  </si>
  <si>
    <t xml:space="preserve">Capacitat d'emmagatzematge intern com a mínim d'1 TB </t>
  </si>
  <si>
    <t xml:space="preserve">Monitor de visualització de 24", com a mínim </t>
  </si>
  <si>
    <t>Càmera de vídeo d'alta definició FULL HD, gravadora i monitor FULL HD. Tots tres elements han d'estar integrats a l'estatiu del microscopi, sense cablejat extern</t>
  </si>
  <si>
    <t>Sistema de registre i visualització FHD</t>
  </si>
  <si>
    <t>Mòdul de navegació per a integrar amb el neuronavegador del centre (brainlab)</t>
  </si>
  <si>
    <t>Enviament d'imatges en format DICOM (cal incloure totes les llicències per a la correcta integració: especificar i presentar DICOM Conformance Statement) i/o RAW al PACS de l'Hospital per poder recuperar-les després per a anàlisis posteriors.</t>
  </si>
  <si>
    <t>Major capacitat d'emmagatzematge, superior a la demanada</t>
  </si>
  <si>
    <t>Monitor de visualització 4K</t>
  </si>
  <si>
    <t>Càmera de vídeo 4K</t>
  </si>
  <si>
    <t>Accessoris bàsics inclosos a l'oferta:
—funda protectora per a microscopi
—joc d'asèpsia, caputxons petits
—joc d'asèpsia, caputxons grans
—joc d'asèpsia per a manetes</t>
  </si>
  <si>
    <t xml:space="preserve">Pedal sense fils de 12 funcions </t>
  </si>
  <si>
    <t>Gravadora amb sortida USB per extreure vídeo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</si>
</sst>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27" x14ac:knownFonts="1">
    <font>
      <sz val="11"/>
      <color theme="1"/>
      <name val="Calibri"/>
      <family val="2"/>
      <scheme val="minor"/>
    </font>
    <font>
      <sz val="11"/>
      <color theme="1"/>
      <name val="Calibri"/>
      <family val="2"/>
      <scheme val="minor"/>
    </font>
    <font>
      <sz val="10"/>
      <color indexed="8"/>
      <name val="Arial"/>
      <family val="2"/>
    </font>
    <font>
      <sz val="9"/>
      <color indexed="8"/>
      <name val="Arial"/>
      <family val="2"/>
    </font>
    <font>
      <sz val="10"/>
      <color theme="1"/>
      <name val="Arial"/>
      <family val="2"/>
    </font>
    <font>
      <sz val="10"/>
      <name val="Arial"/>
      <family val="2"/>
    </font>
    <font>
      <u/>
      <sz val="11"/>
      <color theme="10"/>
      <name val="Calibri"/>
      <family val="2"/>
    </font>
    <font>
      <sz val="9"/>
      <color theme="1"/>
      <name val="Arial"/>
      <family val="2"/>
    </font>
    <font>
      <sz val="9"/>
      <name val="Arial"/>
      <family val="2"/>
    </font>
    <font>
      <u/>
      <sz val="10"/>
      <color theme="10"/>
      <name val="Arial"/>
      <family val="2"/>
    </font>
    <font>
      <b/>
      <sz val="11"/>
      <name val="Arial"/>
      <family val="2"/>
    </font>
    <font>
      <sz val="11"/>
      <color theme="1"/>
      <name val="Arial"/>
      <family val="2"/>
    </font>
    <font>
      <sz val="9"/>
      <color rgb="FFFF0000"/>
      <name val="Arial"/>
      <family val="2"/>
    </font>
    <font>
      <b/>
      <sz val="14"/>
      <color indexed="8"/>
      <name val="Arial"/>
      <family val="2"/>
    </font>
    <font>
      <b/>
      <sz val="9"/>
      <color indexed="8"/>
      <name val="Arial"/>
      <family val="2"/>
    </font>
    <font>
      <b/>
      <sz val="11"/>
      <color indexed="8"/>
      <name val="Arial"/>
      <family val="2"/>
    </font>
    <font>
      <b/>
      <sz val="9"/>
      <name val="Arial"/>
      <family val="2"/>
    </font>
    <font>
      <b/>
      <sz val="10"/>
      <color theme="1"/>
      <name val="Arial"/>
      <family val="2"/>
    </font>
    <font>
      <sz val="11"/>
      <name val="Calibri"/>
      <family val="2"/>
      <scheme val="minor"/>
    </font>
    <font>
      <b/>
      <u/>
      <sz val="10"/>
      <color rgb="FF000000"/>
      <name val="Arial"/>
      <family val="2"/>
    </font>
    <font>
      <sz val="10"/>
      <color rgb="FF000000"/>
      <name val="Arial"/>
      <family val="2"/>
    </font>
    <font>
      <i/>
      <sz val="10"/>
      <color indexed="8"/>
      <name val="Arial"/>
      <family val="2"/>
    </font>
    <font>
      <b/>
      <u/>
      <sz val="10"/>
      <color theme="1"/>
      <name val="Arial"/>
      <family val="2"/>
    </font>
    <font>
      <b/>
      <sz val="10"/>
      <name val="Arial"/>
      <family val="2"/>
    </font>
    <font>
      <b/>
      <sz val="10"/>
      <color rgb="FFFF0000"/>
      <name val="Arial"/>
      <family val="2"/>
    </font>
    <font>
      <b/>
      <sz val="10"/>
      <color rgb="FF000000"/>
      <name val="Arial"/>
      <family val="2"/>
    </font>
    <font>
      <b/>
      <u/>
      <sz val="10"/>
      <name val="Arial"/>
      <family val="2"/>
    </font>
  </fonts>
  <fills count="7">
    <fill>
      <patternFill patternType="none"/>
    </fill>
    <fill>
      <patternFill patternType="gray125"/>
    </fill>
    <fill>
      <patternFill patternType="solid">
        <fgColor indexed="22"/>
        <bgColor indexed="0"/>
      </patternFill>
    </fill>
    <fill>
      <patternFill patternType="solid">
        <fgColor theme="0"/>
        <bgColor indexed="64"/>
      </patternFill>
    </fill>
    <fill>
      <patternFill patternType="solid">
        <fgColor rgb="FFD8E4BC"/>
        <bgColor indexed="64"/>
      </patternFill>
    </fill>
    <fill>
      <patternFill patternType="solid">
        <fgColor theme="9" tint="0.79998168889431442"/>
        <bgColor indexed="64"/>
      </patternFill>
    </fill>
    <fill>
      <patternFill patternType="solid">
        <fgColor theme="4" tint="0.79998168889431442"/>
        <bgColor indexed="64"/>
      </patternFill>
    </fill>
  </fills>
  <borders count="5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bottom style="thin">
        <color theme="0" tint="-0.14993743705557422"/>
      </bottom>
      <diagonal/>
    </border>
    <border>
      <left/>
      <right style="thin">
        <color theme="0" tint="-0.14993743705557422"/>
      </right>
      <top/>
      <bottom/>
      <diagonal/>
    </border>
    <border>
      <left style="thin">
        <color theme="0" tint="-0.14993743705557422"/>
      </left>
      <right/>
      <top style="thin">
        <color theme="0" tint="-0.14993743705557422"/>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indexed="8"/>
      </left>
      <right style="thin">
        <color indexed="8"/>
      </right>
      <top style="thin">
        <color indexed="8"/>
      </top>
      <bottom style="thin">
        <color indexed="64"/>
      </bottom>
      <diagonal/>
    </border>
    <border>
      <left style="thin">
        <color theme="0" tint="-0.14990691854609822"/>
      </left>
      <right/>
      <top style="thin">
        <color theme="0" tint="-0.14990691854609822"/>
      </top>
      <bottom style="thin">
        <color theme="0" tint="-0.1499069185460982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22"/>
      </right>
      <top style="thin">
        <color indexed="64"/>
      </top>
      <bottom/>
      <diagonal/>
    </border>
    <border>
      <left style="thin">
        <color indexed="22"/>
      </left>
      <right/>
      <top style="thin">
        <color indexed="22"/>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style="thin">
        <color indexed="22"/>
      </right>
      <top/>
      <bottom/>
      <diagonal/>
    </border>
    <border>
      <left/>
      <right style="thin">
        <color indexed="64"/>
      </right>
      <top style="thin">
        <color indexed="22"/>
      </top>
      <bottom style="thin">
        <color indexed="22"/>
      </bottom>
      <diagonal/>
    </border>
    <border>
      <left style="thin">
        <color indexed="64"/>
      </left>
      <right style="thin">
        <color indexed="22"/>
      </right>
      <top/>
      <bottom style="thin">
        <color indexed="64"/>
      </bottom>
      <diagonal/>
    </border>
    <border>
      <left style="thin">
        <color indexed="22"/>
      </left>
      <right/>
      <top style="thin">
        <color indexed="22"/>
      </top>
      <bottom/>
      <diagonal/>
    </border>
    <border>
      <left/>
      <right style="thin">
        <color indexed="64"/>
      </right>
      <top style="thin">
        <color indexed="22"/>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22"/>
      </bottom>
      <diagonal/>
    </border>
    <border>
      <left/>
      <right style="thin">
        <color indexed="64"/>
      </right>
      <top style="thin">
        <color indexed="22"/>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thin">
        <color indexed="22"/>
      </top>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rgb="FF000000"/>
      </left>
      <right/>
      <top/>
      <bottom style="thin">
        <color indexed="64"/>
      </bottom>
      <diagonal/>
    </border>
    <border>
      <left style="thin">
        <color rgb="FF000000"/>
      </left>
      <right style="thin">
        <color rgb="FF000000"/>
      </right>
      <top/>
      <bottom style="thin">
        <color indexed="64"/>
      </bottom>
      <diagonal/>
    </border>
    <border>
      <left style="thin">
        <color indexed="64"/>
      </left>
      <right style="thin">
        <color indexed="64"/>
      </right>
      <top/>
      <bottom style="thin">
        <color indexed="22"/>
      </bottom>
      <diagonal/>
    </border>
    <border>
      <left/>
      <right/>
      <top/>
      <bottom style="thin">
        <color rgb="FF000000"/>
      </bottom>
      <diagonal/>
    </border>
    <border>
      <left style="thin">
        <color indexed="64"/>
      </left>
      <right style="thin">
        <color indexed="64"/>
      </right>
      <top/>
      <bottom style="thin">
        <color rgb="FF000000"/>
      </bottom>
      <diagonal/>
    </border>
    <border>
      <left/>
      <right style="thin">
        <color rgb="FF000000"/>
      </right>
      <top/>
      <bottom style="thin">
        <color indexed="64"/>
      </bottom>
      <diagonal/>
    </border>
    <border>
      <left style="thin">
        <color indexed="64"/>
      </left>
      <right style="thin">
        <color rgb="FF000000"/>
      </right>
      <top/>
      <bottom/>
      <diagonal/>
    </border>
  </borders>
  <cellStyleXfs count="6">
    <xf numFmtId="0" fontId="0" fillId="0" borderId="0"/>
    <xf numFmtId="0" fontId="1" fillId="0" borderId="0"/>
    <xf numFmtId="0" fontId="6" fillId="0" borderId="0" applyNumberFormat="0" applyFill="0" applyBorder="0" applyAlignment="0" applyProtection="0">
      <alignment vertical="top"/>
      <protection locked="0"/>
    </xf>
    <xf numFmtId="44" fontId="1" fillId="0" borderId="0" applyFont="0" applyFill="0" applyBorder="0" applyAlignment="0" applyProtection="0"/>
    <xf numFmtId="0" fontId="1" fillId="0" borderId="0"/>
    <xf numFmtId="0" fontId="2" fillId="0" borderId="0"/>
  </cellStyleXfs>
  <cellXfs count="209">
    <xf numFmtId="0" fontId="0" fillId="0" borderId="0" xfId="0"/>
    <xf numFmtId="44" fontId="0" fillId="0" borderId="0" xfId="3" applyFont="1"/>
    <xf numFmtId="0" fontId="0" fillId="0" borderId="0" xfId="0" applyAlignment="1">
      <alignment horizontal="center"/>
    </xf>
    <xf numFmtId="0" fontId="2" fillId="3" borderId="0" xfId="0" applyFont="1" applyFill="1" applyBorder="1" applyAlignment="1" applyProtection="1">
      <alignment vertical="center" wrapText="1"/>
    </xf>
    <xf numFmtId="0" fontId="2" fillId="0" borderId="14" xfId="0" applyFont="1" applyBorder="1" applyAlignment="1">
      <alignment horizontal="right" vertical="center" wrapText="1"/>
    </xf>
    <xf numFmtId="0" fontId="4" fillId="0" borderId="0" xfId="0" applyFont="1"/>
    <xf numFmtId="0" fontId="2" fillId="0" borderId="15" xfId="0" applyFont="1" applyBorder="1" applyAlignment="1" applyProtection="1">
      <alignment horizontal="left" vertical="center" wrapText="1"/>
      <protection locked="0"/>
    </xf>
    <xf numFmtId="0" fontId="4" fillId="0" borderId="0" xfId="0" applyFont="1" applyAlignment="1">
      <alignment horizontal="left"/>
    </xf>
    <xf numFmtId="0" fontId="3" fillId="2" borderId="16" xfId="0" applyFont="1" applyFill="1" applyBorder="1" applyAlignment="1" applyProtection="1">
      <alignment horizontal="left" vertical="center"/>
    </xf>
    <xf numFmtId="0" fontId="3" fillId="2" borderId="16" xfId="0" applyFont="1" applyFill="1" applyBorder="1" applyAlignment="1" applyProtection="1">
      <alignment horizontal="right" vertical="center"/>
    </xf>
    <xf numFmtId="0" fontId="7" fillId="0" borderId="0" xfId="0" applyFont="1" applyAlignment="1">
      <alignment horizontal="left"/>
    </xf>
    <xf numFmtId="0" fontId="8" fillId="0" borderId="0" xfId="0" applyFont="1" applyFill="1" applyBorder="1" applyAlignment="1" applyProtection="1">
      <alignment vertical="center" wrapText="1"/>
    </xf>
    <xf numFmtId="0" fontId="7" fillId="0" borderId="0" xfId="0" applyFont="1"/>
    <xf numFmtId="0" fontId="7" fillId="0" borderId="0" xfId="0" applyFont="1" applyBorder="1" applyAlignment="1">
      <alignment horizontal="left"/>
    </xf>
    <xf numFmtId="0" fontId="7" fillId="0" borderId="0" xfId="0" applyFont="1" applyBorder="1"/>
    <xf numFmtId="0" fontId="9" fillId="0" borderId="0" xfId="2" applyFont="1" applyAlignment="1" applyProtection="1"/>
    <xf numFmtId="0" fontId="0" fillId="0" borderId="0" xfId="0" applyAlignment="1">
      <alignment wrapText="1"/>
    </xf>
    <xf numFmtId="0" fontId="0" fillId="0" borderId="0" xfId="0" applyAlignment="1">
      <alignment horizontal="center" wrapText="1"/>
    </xf>
    <xf numFmtId="0" fontId="10" fillId="4" borderId="1" xfId="0" applyFont="1" applyFill="1" applyBorder="1" applyAlignment="1">
      <alignment horizontal="left" vertical="center" wrapText="1"/>
    </xf>
    <xf numFmtId="0" fontId="10" fillId="4" borderId="8" xfId="0" applyFont="1" applyFill="1" applyBorder="1" applyAlignment="1">
      <alignment horizontal="center" vertical="center" wrapText="1"/>
    </xf>
    <xf numFmtId="0" fontId="0" fillId="0" borderId="0" xfId="0" applyBorder="1" applyAlignment="1">
      <alignment wrapText="1"/>
    </xf>
    <xf numFmtId="0" fontId="0" fillId="0" borderId="0" xfId="0" applyFill="1" applyAlignment="1">
      <alignment wrapText="1"/>
    </xf>
    <xf numFmtId="0" fontId="0" fillId="0" borderId="0" xfId="0" applyBorder="1" applyAlignment="1">
      <alignment horizontal="center" wrapText="1"/>
    </xf>
    <xf numFmtId="0" fontId="9" fillId="0" borderId="0" xfId="2" applyFont="1" applyBorder="1" applyAlignment="1" applyProtection="1">
      <alignment horizontal="right" vertical="center"/>
    </xf>
    <xf numFmtId="0" fontId="8" fillId="0" borderId="0" xfId="0" applyFont="1" applyFill="1" applyBorder="1" applyAlignment="1" applyProtection="1">
      <alignment vertical="center"/>
    </xf>
    <xf numFmtId="0" fontId="6" fillId="0" borderId="0" xfId="2" applyAlignment="1" applyProtection="1">
      <alignment vertical="center"/>
    </xf>
    <xf numFmtId="0" fontId="11" fillId="0" borderId="5" xfId="0" applyFont="1" applyBorder="1" applyAlignment="1">
      <alignment wrapText="1"/>
    </xf>
    <xf numFmtId="0" fontId="11" fillId="0" borderId="7" xfId="0" applyFont="1" applyBorder="1" applyAlignment="1">
      <alignment wrapText="1"/>
    </xf>
    <xf numFmtId="0" fontId="11" fillId="0" borderId="2" xfId="0" applyFont="1" applyFill="1" applyBorder="1" applyAlignment="1">
      <alignment horizontal="center" wrapText="1"/>
    </xf>
    <xf numFmtId="0" fontId="11" fillId="0" borderId="4" xfId="0" applyFont="1" applyFill="1" applyBorder="1" applyAlignment="1">
      <alignment horizontal="center" wrapText="1"/>
    </xf>
    <xf numFmtId="0" fontId="11" fillId="0" borderId="6" xfId="0" applyFont="1" applyFill="1" applyBorder="1" applyAlignment="1">
      <alignment horizontal="center" wrapText="1"/>
    </xf>
    <xf numFmtId="0" fontId="12" fillId="0" borderId="0" xfId="0" applyFont="1" applyAlignment="1">
      <alignment wrapText="1"/>
    </xf>
    <xf numFmtId="0" fontId="12" fillId="0" borderId="0" xfId="0" applyFont="1"/>
    <xf numFmtId="0" fontId="6" fillId="0" borderId="0" xfId="2" applyAlignment="1" applyProtection="1"/>
    <xf numFmtId="0" fontId="2" fillId="0" borderId="17" xfId="0" applyFont="1" applyBorder="1" applyAlignment="1">
      <alignment horizontal="right" vertical="center" wrapText="1"/>
    </xf>
    <xf numFmtId="0" fontId="3" fillId="0" borderId="0"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5" fillId="6" borderId="26" xfId="0" applyFont="1" applyFill="1" applyBorder="1" applyAlignment="1" applyProtection="1">
      <alignment horizontal="left" vertical="center" wrapText="1"/>
      <protection locked="0"/>
    </xf>
    <xf numFmtId="0" fontId="5" fillId="6" borderId="33" xfId="0" applyFont="1" applyFill="1" applyBorder="1" applyAlignment="1" applyProtection="1">
      <alignment horizontal="left" vertical="center" wrapText="1"/>
      <protection locked="0"/>
    </xf>
    <xf numFmtId="2" fontId="5" fillId="6" borderId="34" xfId="0" applyNumberFormat="1" applyFont="1" applyFill="1" applyBorder="1" applyAlignment="1" applyProtection="1">
      <alignment horizontal="left" vertical="center" wrapText="1"/>
      <protection locked="0"/>
    </xf>
    <xf numFmtId="0" fontId="5" fillId="6" borderId="34" xfId="0" applyFont="1" applyFill="1" applyBorder="1" applyAlignment="1" applyProtection="1">
      <alignment horizontal="left" vertical="center" wrapText="1"/>
      <protection locked="0"/>
    </xf>
    <xf numFmtId="0" fontId="5" fillId="6" borderId="29" xfId="0" applyFont="1" applyFill="1" applyBorder="1" applyAlignment="1" applyProtection="1">
      <alignment horizontal="left" vertical="center" wrapText="1"/>
      <protection locked="0"/>
    </xf>
    <xf numFmtId="0" fontId="5" fillId="6" borderId="37" xfId="0" applyFont="1" applyFill="1" applyBorder="1" applyAlignment="1" applyProtection="1">
      <alignment horizontal="left" vertical="center" wrapText="1"/>
      <protection locked="0"/>
    </xf>
    <xf numFmtId="0" fontId="5" fillId="6" borderId="3" xfId="0" applyFont="1" applyFill="1" applyBorder="1" applyAlignment="1" applyProtection="1">
      <alignment horizontal="left" vertical="center" wrapText="1"/>
      <protection locked="0"/>
    </xf>
    <xf numFmtId="0" fontId="5" fillId="6" borderId="38" xfId="0" applyFont="1" applyFill="1" applyBorder="1" applyAlignment="1" applyProtection="1">
      <alignment horizontal="left" vertical="center" wrapText="1"/>
      <protection locked="0"/>
    </xf>
    <xf numFmtId="0" fontId="5" fillId="6" borderId="4" xfId="0" applyFont="1" applyFill="1" applyBorder="1" applyAlignment="1" applyProtection="1">
      <alignment horizontal="left" vertical="center" wrapText="1"/>
      <protection locked="0"/>
    </xf>
    <xf numFmtId="0" fontId="5" fillId="6" borderId="2" xfId="0" applyFont="1" applyFill="1" applyBorder="1" applyAlignment="1" applyProtection="1">
      <alignment horizontal="left" vertical="center" wrapText="1"/>
      <protection locked="0"/>
    </xf>
    <xf numFmtId="0" fontId="5" fillId="6" borderId="32" xfId="0" applyFont="1" applyFill="1" applyBorder="1" applyAlignment="1" applyProtection="1">
      <alignment horizontal="left" vertical="center" wrapText="1"/>
      <protection locked="0"/>
    </xf>
    <xf numFmtId="0" fontId="6" fillId="0" borderId="0" xfId="2" applyBorder="1" applyAlignment="1" applyProtection="1">
      <alignment horizontal="left" vertical="center" wrapText="1"/>
    </xf>
    <xf numFmtId="0" fontId="13" fillId="0" borderId="1" xfId="1" applyFont="1" applyBorder="1" applyAlignment="1" applyProtection="1">
      <alignment horizontal="left" vertical="center" wrapText="1"/>
    </xf>
    <xf numFmtId="2" fontId="5" fillId="6" borderId="29" xfId="0" applyNumberFormat="1" applyFont="1" applyFill="1" applyBorder="1" applyAlignment="1" applyProtection="1">
      <alignment horizontal="left" vertical="center" wrapText="1"/>
      <protection locked="0"/>
    </xf>
    <xf numFmtId="2" fontId="5" fillId="6" borderId="38" xfId="0" applyNumberFormat="1" applyFont="1" applyFill="1" applyBorder="1" applyAlignment="1" applyProtection="1">
      <alignment horizontal="left" vertical="center" wrapText="1"/>
      <protection locked="0"/>
    </xf>
    <xf numFmtId="2" fontId="5" fillId="6" borderId="37" xfId="0" applyNumberFormat="1" applyFont="1" applyFill="1" applyBorder="1" applyAlignment="1" applyProtection="1">
      <alignment horizontal="left" vertical="center" wrapText="1"/>
      <protection locked="0"/>
    </xf>
    <xf numFmtId="0" fontId="5" fillId="6" borderId="38" xfId="1" applyFont="1" applyFill="1" applyBorder="1" applyAlignment="1" applyProtection="1">
      <alignment horizontal="left" vertical="center" wrapText="1"/>
      <protection locked="0"/>
    </xf>
    <xf numFmtId="0" fontId="5" fillId="6" borderId="45" xfId="1" applyFont="1" applyFill="1" applyBorder="1" applyAlignment="1" applyProtection="1">
      <alignment horizontal="left" vertical="center" wrapText="1"/>
      <protection locked="0"/>
    </xf>
    <xf numFmtId="0" fontId="23" fillId="6" borderId="45" xfId="1" applyFont="1" applyFill="1" applyBorder="1" applyAlignment="1" applyProtection="1">
      <alignment horizontal="left" vertical="center" wrapText="1"/>
      <protection locked="0"/>
    </xf>
    <xf numFmtId="0" fontId="5" fillId="6" borderId="37" xfId="1" applyFont="1" applyFill="1" applyBorder="1" applyAlignment="1" applyProtection="1">
      <alignment horizontal="left" vertical="center" wrapText="1"/>
      <protection locked="0"/>
    </xf>
    <xf numFmtId="0" fontId="5" fillId="6" borderId="39" xfId="1" applyFont="1" applyFill="1" applyBorder="1" applyAlignment="1" applyProtection="1">
      <alignment horizontal="left" vertical="center" wrapText="1"/>
      <protection locked="0"/>
    </xf>
    <xf numFmtId="0" fontId="5" fillId="6" borderId="4" xfId="1" applyFont="1" applyFill="1" applyBorder="1" applyAlignment="1" applyProtection="1">
      <alignment horizontal="left" vertical="center" wrapText="1"/>
      <protection locked="0"/>
    </xf>
    <xf numFmtId="0" fontId="5" fillId="6" borderId="0"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1" fillId="0" borderId="0" xfId="1" applyAlignment="1" applyProtection="1">
      <alignment vertical="center"/>
    </xf>
    <xf numFmtId="0" fontId="2" fillId="0" borderId="21" xfId="1" applyFont="1" applyBorder="1" applyAlignment="1" applyProtection="1">
      <alignment horizontal="right" vertical="center" wrapText="1"/>
    </xf>
    <xf numFmtId="0" fontId="2" fillId="0" borderId="28" xfId="1" applyFont="1" applyBorder="1" applyAlignment="1" applyProtection="1">
      <alignment horizontal="right" vertical="center" wrapText="1"/>
    </xf>
    <xf numFmtId="0" fontId="15" fillId="5" borderId="1" xfId="0" applyFont="1" applyFill="1" applyBorder="1" applyAlignment="1" applyProtection="1">
      <alignment horizontal="left" vertical="center" wrapText="1"/>
    </xf>
    <xf numFmtId="0" fontId="16" fillId="5" borderId="8" xfId="0" applyFont="1" applyFill="1" applyBorder="1" applyAlignment="1" applyProtection="1">
      <alignment horizontal="right" vertical="center" wrapText="1"/>
    </xf>
    <xf numFmtId="0" fontId="10" fillId="5" borderId="8" xfId="0" applyFont="1" applyFill="1" applyBorder="1" applyAlignment="1" applyProtection="1">
      <alignment horizontal="center" vertical="center" wrapText="1"/>
    </xf>
    <xf numFmtId="0" fontId="4" fillId="0" borderId="30" xfId="1" applyFont="1" applyBorder="1" applyAlignment="1" applyProtection="1">
      <alignment vertical="center"/>
    </xf>
    <xf numFmtId="0" fontId="4" fillId="0" borderId="5" xfId="1" applyFont="1" applyBorder="1" applyAlignment="1" applyProtection="1">
      <alignment vertical="center"/>
    </xf>
    <xf numFmtId="0" fontId="4" fillId="0" borderId="7" xfId="1" applyFont="1" applyBorder="1" applyAlignment="1" applyProtection="1">
      <alignment vertical="center"/>
    </xf>
    <xf numFmtId="0" fontId="4" fillId="0" borderId="35" xfId="1" applyFont="1" applyBorder="1" applyAlignment="1" applyProtection="1">
      <alignment vertical="center"/>
    </xf>
    <xf numFmtId="0" fontId="18" fillId="0" borderId="35" xfId="1" applyFont="1" applyBorder="1" applyAlignment="1" applyProtection="1">
      <alignment vertical="center"/>
    </xf>
    <xf numFmtId="0" fontId="5" fillId="0" borderId="35" xfId="1" applyFont="1" applyBorder="1" applyAlignment="1" applyProtection="1">
      <alignment horizontal="left" vertical="center" wrapText="1"/>
    </xf>
    <xf numFmtId="0" fontId="15" fillId="5" borderId="18" xfId="0" applyFont="1" applyFill="1" applyBorder="1" applyAlignment="1" applyProtection="1">
      <alignment horizontal="left" vertical="center" wrapText="1"/>
    </xf>
    <xf numFmtId="0" fontId="15" fillId="5" borderId="8" xfId="0" applyFont="1" applyFill="1" applyBorder="1" applyAlignment="1" applyProtection="1">
      <alignment horizontal="right" vertical="center" wrapText="1"/>
    </xf>
    <xf numFmtId="0" fontId="17" fillId="0" borderId="0" xfId="1" applyFont="1" applyAlignment="1" applyProtection="1">
      <alignment horizontal="left" vertical="center" wrapText="1"/>
    </xf>
    <xf numFmtId="0" fontId="17" fillId="0" borderId="4" xfId="1" applyFont="1" applyBorder="1" applyAlignment="1" applyProtection="1">
      <alignment horizontal="center" vertical="center" wrapText="1"/>
    </xf>
    <xf numFmtId="2" fontId="17" fillId="0" borderId="4" xfId="1" applyNumberFormat="1" applyFont="1" applyBorder="1" applyAlignment="1" applyProtection="1">
      <alignment vertical="center"/>
    </xf>
    <xf numFmtId="0" fontId="19" fillId="0" borderId="0" xfId="1" applyFont="1" applyAlignment="1" applyProtection="1">
      <alignment horizontal="left" vertical="center" wrapText="1"/>
    </xf>
    <xf numFmtId="0" fontId="20" fillId="0" borderId="4" xfId="1" applyFont="1" applyBorder="1" applyAlignment="1" applyProtection="1">
      <alignment horizontal="center" vertical="center" wrapText="1"/>
    </xf>
    <xf numFmtId="2" fontId="20" fillId="0" borderId="4" xfId="1" applyNumberFormat="1" applyFont="1" applyBorder="1" applyAlignment="1" applyProtection="1">
      <alignment vertical="center"/>
    </xf>
    <xf numFmtId="0" fontId="5" fillId="0" borderId="0" xfId="0" applyFont="1" applyAlignment="1" applyProtection="1">
      <alignment wrapText="1"/>
    </xf>
    <xf numFmtId="0" fontId="20" fillId="0" borderId="0" xfId="1" applyFont="1" applyAlignment="1" applyProtection="1">
      <alignment horizontal="left" vertical="center" wrapText="1"/>
    </xf>
    <xf numFmtId="0" fontId="5" fillId="0" borderId="0" xfId="1" applyFont="1" applyAlignment="1" applyProtection="1">
      <alignment horizontal="left" vertical="center" wrapText="1"/>
    </xf>
    <xf numFmtId="0" fontId="5" fillId="0" borderId="0" xfId="1" applyFont="1" applyBorder="1" applyAlignment="1" applyProtection="1">
      <alignment horizontal="left" vertical="center" wrapText="1"/>
    </xf>
    <xf numFmtId="0" fontId="20" fillId="0" borderId="0" xfId="1" applyFont="1" applyBorder="1" applyAlignment="1" applyProtection="1">
      <alignment horizontal="left" vertical="center" wrapText="1"/>
    </xf>
    <xf numFmtId="0" fontId="5" fillId="0" borderId="4" xfId="1" applyFont="1" applyBorder="1" applyAlignment="1" applyProtection="1">
      <alignment horizontal="center" vertical="center" wrapText="1"/>
    </xf>
    <xf numFmtId="2" fontId="5" fillId="0" borderId="4" xfId="1" applyNumberFormat="1" applyFont="1" applyBorder="1" applyAlignment="1" applyProtection="1">
      <alignment vertical="center"/>
    </xf>
    <xf numFmtId="2" fontId="5" fillId="0" borderId="4" xfId="1" applyNumberFormat="1" applyFont="1" applyFill="1" applyBorder="1" applyAlignment="1" applyProtection="1">
      <alignment vertical="center"/>
    </xf>
    <xf numFmtId="0" fontId="5" fillId="0" borderId="6" xfId="1" applyFont="1" applyBorder="1" applyAlignment="1" applyProtection="1">
      <alignment horizontal="center" vertical="center" wrapText="1"/>
    </xf>
    <xf numFmtId="2" fontId="5" fillId="0" borderId="6" xfId="1" applyNumberFormat="1" applyFont="1" applyBorder="1" applyAlignment="1" applyProtection="1">
      <alignment vertical="center"/>
    </xf>
    <xf numFmtId="0" fontId="20" fillId="0" borderId="6" xfId="1" applyFont="1" applyBorder="1" applyAlignment="1" applyProtection="1">
      <alignment horizontal="center" vertical="center" wrapText="1"/>
    </xf>
    <xf numFmtId="2" fontId="20" fillId="0" borderId="6" xfId="1" applyNumberFormat="1" applyFont="1" applyBorder="1" applyAlignment="1" applyProtection="1">
      <alignment vertical="center"/>
    </xf>
    <xf numFmtId="0" fontId="20" fillId="0" borderId="35" xfId="1" applyFont="1" applyBorder="1" applyAlignment="1" applyProtection="1">
      <alignment horizontal="left" vertical="center" wrapText="1"/>
    </xf>
    <xf numFmtId="0" fontId="22" fillId="0" borderId="0" xfId="1" applyFont="1" applyAlignment="1" applyProtection="1">
      <alignment horizontal="left" vertical="center" wrapText="1"/>
    </xf>
    <xf numFmtId="0" fontId="4" fillId="0" borderId="3" xfId="1" applyFont="1" applyBorder="1" applyAlignment="1" applyProtection="1">
      <alignment horizontal="left" vertical="top" wrapText="1"/>
    </xf>
    <xf numFmtId="0" fontId="5" fillId="0" borderId="3" xfId="1" applyFont="1" applyFill="1" applyBorder="1" applyAlignment="1" applyProtection="1">
      <alignment horizontal="left" vertical="top" wrapText="1"/>
    </xf>
    <xf numFmtId="0" fontId="17" fillId="0" borderId="0" xfId="1" applyFont="1" applyBorder="1" applyAlignment="1" applyProtection="1">
      <alignment horizontal="left" vertical="center" wrapText="1"/>
    </xf>
    <xf numFmtId="2" fontId="4" fillId="0" borderId="4" xfId="1" applyNumberFormat="1" applyFont="1" applyBorder="1" applyAlignment="1" applyProtection="1">
      <alignment vertical="center" wrapText="1"/>
    </xf>
    <xf numFmtId="0" fontId="4" fillId="0" borderId="0" xfId="1" applyFont="1" applyBorder="1" applyAlignment="1" applyProtection="1">
      <alignment horizontal="left" vertical="center" wrapText="1"/>
    </xf>
    <xf numFmtId="0" fontId="4" fillId="0" borderId="4" xfId="1" applyFont="1" applyBorder="1" applyAlignment="1" applyProtection="1">
      <alignment horizontal="center" vertical="center" wrapText="1"/>
    </xf>
    <xf numFmtId="0" fontId="4" fillId="0" borderId="0" xfId="1" applyFont="1" applyAlignment="1" applyProtection="1">
      <alignment vertical="center"/>
    </xf>
    <xf numFmtId="0" fontId="20" fillId="0" borderId="0" xfId="1" applyFont="1" applyAlignment="1" applyProtection="1">
      <alignment horizontal="center" vertical="center" wrapText="1"/>
    </xf>
    <xf numFmtId="0" fontId="20" fillId="0" borderId="0" xfId="1" applyFont="1" applyAlignment="1" applyProtection="1">
      <alignment vertical="center"/>
    </xf>
    <xf numFmtId="0" fontId="5" fillId="0" borderId="0" xfId="1" applyFont="1" applyAlignment="1" applyProtection="1">
      <alignment vertical="center"/>
    </xf>
    <xf numFmtId="0" fontId="23" fillId="5" borderId="18" xfId="0" applyFont="1" applyFill="1" applyBorder="1" applyAlignment="1" applyProtection="1">
      <alignment horizontal="left" vertical="center" wrapText="1"/>
    </xf>
    <xf numFmtId="0" fontId="23" fillId="0" borderId="31" xfId="1" applyFont="1" applyBorder="1" applyAlignment="1" applyProtection="1">
      <alignment horizontal="left" vertical="center" wrapText="1"/>
    </xf>
    <xf numFmtId="0" fontId="17" fillId="0" borderId="2" xfId="1" applyFont="1" applyBorder="1" applyAlignment="1" applyProtection="1">
      <alignment horizontal="center" vertical="center" wrapText="1"/>
    </xf>
    <xf numFmtId="0" fontId="24" fillId="0" borderId="4" xfId="1" applyFont="1" applyBorder="1" applyAlignment="1" applyProtection="1">
      <alignment vertical="center"/>
    </xf>
    <xf numFmtId="0" fontId="4" fillId="0" borderId="35" xfId="1" applyFont="1" applyBorder="1" applyAlignment="1" applyProtection="1">
      <alignment horizontal="left" vertical="center" wrapText="1"/>
    </xf>
    <xf numFmtId="0" fontId="4" fillId="0" borderId="6" xfId="1" applyFont="1" applyBorder="1" applyAlignment="1" applyProtection="1">
      <alignment horizontal="center" vertical="center" wrapText="1"/>
    </xf>
    <xf numFmtId="0" fontId="17" fillId="0" borderId="6" xfId="1" applyFont="1" applyBorder="1" applyAlignment="1" applyProtection="1">
      <alignment vertical="center"/>
    </xf>
    <xf numFmtId="0" fontId="5" fillId="0" borderId="0" xfId="1" applyFont="1" applyAlignment="1" applyProtection="1">
      <alignment vertical="center" wrapText="1"/>
    </xf>
    <xf numFmtId="0" fontId="24" fillId="0" borderId="0" xfId="1" applyFont="1" applyAlignment="1" applyProtection="1">
      <alignment vertical="center"/>
    </xf>
    <xf numFmtId="0" fontId="18" fillId="0" borderId="0" xfId="1" applyFont="1" applyAlignment="1" applyProtection="1">
      <alignment vertical="center"/>
    </xf>
    <xf numFmtId="0" fontId="1" fillId="0" borderId="0" xfId="1" applyAlignment="1" applyProtection="1">
      <alignment vertical="center" wrapText="1"/>
    </xf>
    <xf numFmtId="0" fontId="18" fillId="0" borderId="0" xfId="1" applyFont="1" applyAlignment="1" applyProtection="1">
      <alignment horizontal="left" vertical="center"/>
    </xf>
    <xf numFmtId="0" fontId="18" fillId="0" borderId="35" xfId="1" applyFont="1" applyBorder="1" applyAlignment="1" applyProtection="1">
      <alignment vertical="center" wrapText="1"/>
    </xf>
    <xf numFmtId="0" fontId="20" fillId="0" borderId="40" xfId="1" applyFont="1" applyBorder="1" applyAlignment="1" applyProtection="1">
      <alignment horizontal="center" vertical="center" wrapText="1"/>
    </xf>
    <xf numFmtId="2" fontId="20" fillId="0" borderId="41" xfId="1" applyNumberFormat="1" applyFont="1" applyBorder="1" applyAlignment="1" applyProtection="1">
      <alignment vertical="center"/>
    </xf>
    <xf numFmtId="0" fontId="20" fillId="0" borderId="42" xfId="1" applyFont="1" applyBorder="1" applyAlignment="1" applyProtection="1">
      <alignment horizontal="center" vertical="center" wrapText="1"/>
    </xf>
    <xf numFmtId="2" fontId="20" fillId="0" borderId="40" xfId="1" applyNumberFormat="1" applyFont="1" applyBorder="1" applyAlignment="1" applyProtection="1">
      <alignment vertical="center"/>
    </xf>
    <xf numFmtId="0" fontId="20" fillId="0" borderId="43" xfId="1" applyFont="1" applyBorder="1" applyAlignment="1" applyProtection="1">
      <alignment horizontal="center" vertical="center" wrapText="1"/>
    </xf>
    <xf numFmtId="2" fontId="20" fillId="0" borderId="44" xfId="1" applyNumberFormat="1" applyFont="1" applyBorder="1" applyAlignment="1" applyProtection="1">
      <alignment vertical="center"/>
    </xf>
    <xf numFmtId="2" fontId="4" fillId="0" borderId="4" xfId="1" applyNumberFormat="1" applyFont="1" applyBorder="1" applyAlignment="1" applyProtection="1">
      <alignment vertical="center"/>
    </xf>
    <xf numFmtId="0" fontId="20" fillId="0" borderId="46" xfId="1" applyFont="1" applyBorder="1" applyAlignment="1" applyProtection="1">
      <alignment horizontal="left" vertical="center" wrapText="1"/>
    </xf>
    <xf numFmtId="0" fontId="25" fillId="0" borderId="0" xfId="1" applyFont="1" applyAlignment="1" applyProtection="1">
      <alignment horizontal="left" vertical="center" wrapText="1"/>
    </xf>
    <xf numFmtId="0" fontId="25" fillId="0" borderId="2" xfId="1" applyFont="1" applyBorder="1" applyAlignment="1" applyProtection="1">
      <alignment horizontal="center" vertical="center" wrapText="1"/>
    </xf>
    <xf numFmtId="0" fontId="25" fillId="0" borderId="4" xfId="1" applyFont="1" applyBorder="1" applyAlignment="1" applyProtection="1">
      <alignment horizontal="center" vertical="center" wrapText="1"/>
    </xf>
    <xf numFmtId="0" fontId="4" fillId="0" borderId="0" xfId="1" applyFont="1" applyAlignment="1" applyProtection="1">
      <alignment horizontal="left" vertical="center" wrapText="1"/>
    </xf>
    <xf numFmtId="0" fontId="1" fillId="0" borderId="0" xfId="1" applyAlignment="1" applyProtection="1">
      <alignment horizontal="left" vertical="center" wrapText="1"/>
    </xf>
    <xf numFmtId="0" fontId="14" fillId="5" borderId="8" xfId="0" applyFont="1" applyFill="1" applyBorder="1" applyAlignment="1" applyProtection="1">
      <alignment horizontal="right" vertical="center" wrapText="1"/>
    </xf>
    <xf numFmtId="0" fontId="15" fillId="5" borderId="8" xfId="0" applyFont="1" applyFill="1" applyBorder="1" applyAlignment="1" applyProtection="1">
      <alignment horizontal="center" vertical="center" wrapText="1"/>
    </xf>
    <xf numFmtId="0" fontId="5" fillId="0" borderId="5" xfId="1" applyFont="1" applyBorder="1" applyAlignment="1" applyProtection="1">
      <alignment vertical="center"/>
    </xf>
    <xf numFmtId="0" fontId="5" fillId="0" borderId="7" xfId="1" applyFont="1" applyBorder="1" applyAlignment="1" applyProtection="1">
      <alignment vertical="center"/>
    </xf>
    <xf numFmtId="0" fontId="5" fillId="0" borderId="35" xfId="1" applyFont="1" applyBorder="1" applyAlignment="1" applyProtection="1">
      <alignment vertical="center"/>
    </xf>
    <xf numFmtId="0" fontId="5" fillId="0" borderId="18" xfId="1" applyFont="1" applyBorder="1" applyAlignment="1" applyProtection="1">
      <alignment horizontal="left" vertical="center" wrapText="1"/>
    </xf>
    <xf numFmtId="0" fontId="10" fillId="5" borderId="1" xfId="1" applyFont="1" applyFill="1" applyBorder="1" applyAlignment="1" applyProtection="1">
      <alignment horizontal="left" vertical="center" wrapText="1"/>
    </xf>
    <xf numFmtId="0" fontId="10" fillId="5" borderId="18" xfId="1" applyFont="1" applyFill="1" applyBorder="1" applyAlignment="1" applyProtection="1">
      <alignment horizontal="left" vertical="center" wrapText="1"/>
    </xf>
    <xf numFmtId="0" fontId="10" fillId="5" borderId="8" xfId="1" applyFont="1" applyFill="1" applyBorder="1" applyAlignment="1" applyProtection="1">
      <alignment horizontal="center" vertical="center" wrapText="1"/>
    </xf>
    <xf numFmtId="0" fontId="10" fillId="5" borderId="8" xfId="1" applyFont="1" applyFill="1" applyBorder="1" applyAlignment="1" applyProtection="1">
      <alignment horizontal="right" vertical="center" wrapText="1"/>
    </xf>
    <xf numFmtId="0" fontId="16" fillId="5" borderId="8" xfId="1" applyFont="1" applyFill="1" applyBorder="1" applyAlignment="1" applyProtection="1">
      <alignment horizontal="right" vertical="center" wrapText="1"/>
    </xf>
    <xf numFmtId="0" fontId="23" fillId="0" borderId="0" xfId="1" applyFont="1" applyAlignment="1" applyProtection="1">
      <alignment horizontal="left" vertical="center" wrapText="1"/>
    </xf>
    <xf numFmtId="0" fontId="23" fillId="0" borderId="4" xfId="1" applyFont="1" applyBorder="1" applyAlignment="1" applyProtection="1">
      <alignment horizontal="center" vertical="center" wrapText="1"/>
    </xf>
    <xf numFmtId="2" fontId="23" fillId="0" borderId="4" xfId="1" applyNumberFormat="1" applyFont="1" applyBorder="1" applyAlignment="1" applyProtection="1">
      <alignment vertical="center"/>
    </xf>
    <xf numFmtId="0" fontId="26" fillId="0" borderId="0" xfId="1" applyFont="1" applyAlignment="1" applyProtection="1">
      <alignment horizontal="left" vertical="center" wrapText="1"/>
    </xf>
    <xf numFmtId="2" fontId="5" fillId="0" borderId="40" xfId="1" applyNumberFormat="1" applyFont="1" applyBorder="1" applyAlignment="1" applyProtection="1">
      <alignment vertical="center"/>
    </xf>
    <xf numFmtId="0" fontId="5" fillId="0" borderId="0" xfId="0" applyFont="1" applyAlignment="1" applyProtection="1">
      <alignment vertical="center" wrapText="1"/>
    </xf>
    <xf numFmtId="0" fontId="5" fillId="0" borderId="46" xfId="1" applyFont="1" applyBorder="1" applyAlignment="1" applyProtection="1">
      <alignment horizontal="left" vertical="center" wrapText="1"/>
    </xf>
    <xf numFmtId="0" fontId="5" fillId="0" borderId="47" xfId="1" applyFont="1" applyBorder="1" applyAlignment="1" applyProtection="1">
      <alignment horizontal="center" vertical="center" wrapText="1"/>
    </xf>
    <xf numFmtId="2" fontId="5" fillId="0" borderId="47" xfId="1" applyNumberFormat="1" applyFont="1" applyBorder="1" applyAlignment="1" applyProtection="1">
      <alignment vertical="center"/>
    </xf>
    <xf numFmtId="0" fontId="5" fillId="0" borderId="0" xfId="1" applyFont="1" applyBorder="1" applyAlignment="1" applyProtection="1">
      <alignment vertical="center"/>
    </xf>
    <xf numFmtId="0" fontId="5" fillId="0" borderId="48" xfId="1" applyFont="1" applyBorder="1" applyAlignment="1" applyProtection="1">
      <alignment horizontal="left" vertical="center" wrapText="1"/>
    </xf>
    <xf numFmtId="0" fontId="5" fillId="0" borderId="48" xfId="1" applyFont="1" applyBorder="1" applyAlignment="1" applyProtection="1">
      <alignment horizontal="center" vertical="center" wrapText="1"/>
    </xf>
    <xf numFmtId="2" fontId="5" fillId="0" borderId="48" xfId="1" applyNumberFormat="1" applyFont="1" applyBorder="1" applyAlignment="1" applyProtection="1">
      <alignment vertical="center"/>
    </xf>
    <xf numFmtId="0" fontId="1" fillId="0" borderId="0" xfId="1" applyBorder="1" applyAlignment="1" applyProtection="1">
      <alignment vertical="center"/>
    </xf>
    <xf numFmtId="0" fontId="23" fillId="0" borderId="0" xfId="1" applyFont="1" applyBorder="1" applyAlignment="1" applyProtection="1">
      <alignment horizontal="left" vertical="center" wrapText="1"/>
    </xf>
    <xf numFmtId="0" fontId="5" fillId="0" borderId="41" xfId="0" applyFont="1" applyBorder="1" applyAlignment="1" applyProtection="1">
      <alignment vertical="center" wrapText="1"/>
    </xf>
    <xf numFmtId="2" fontId="5" fillId="0" borderId="41" xfId="1" applyNumberFormat="1" applyFont="1" applyBorder="1" applyAlignment="1" applyProtection="1">
      <alignment vertical="center"/>
    </xf>
    <xf numFmtId="0" fontId="5" fillId="0" borderId="48" xfId="0" applyFont="1" applyBorder="1" applyAlignment="1" applyProtection="1">
      <alignment horizontal="left" wrapText="1"/>
    </xf>
    <xf numFmtId="0" fontId="1" fillId="0" borderId="35" xfId="1" applyBorder="1" applyAlignment="1" applyProtection="1">
      <alignment vertical="center"/>
    </xf>
    <xf numFmtId="0" fontId="5" fillId="0" borderId="41" xfId="1" applyFont="1" applyBorder="1" applyAlignment="1" applyProtection="1">
      <alignment horizontal="left" vertical="center" wrapText="1"/>
    </xf>
    <xf numFmtId="0" fontId="5" fillId="0" borderId="41" xfId="1" applyFont="1" applyBorder="1" applyAlignment="1" applyProtection="1">
      <alignment horizontal="center" vertical="center" wrapText="1"/>
    </xf>
    <xf numFmtId="0" fontId="5" fillId="0" borderId="49" xfId="1" applyFont="1" applyBorder="1" applyAlignment="1" applyProtection="1">
      <alignment horizontal="center" vertical="center" wrapText="1"/>
    </xf>
    <xf numFmtId="2" fontId="5" fillId="0" borderId="3" xfId="1" applyNumberFormat="1" applyFont="1" applyBorder="1" applyAlignment="1" applyProtection="1">
      <alignment vertical="center"/>
    </xf>
    <xf numFmtId="0" fontId="5" fillId="0" borderId="3" xfId="1" applyFont="1" applyBorder="1" applyAlignment="1" applyProtection="1">
      <alignment horizontal="left" vertical="top" wrapText="1"/>
    </xf>
    <xf numFmtId="0" fontId="10" fillId="5" borderId="1" xfId="0" applyFont="1" applyFill="1" applyBorder="1" applyAlignment="1" applyProtection="1">
      <alignment horizontal="left" vertical="center" wrapText="1"/>
    </xf>
    <xf numFmtId="0" fontId="10" fillId="5" borderId="8" xfId="0" applyFont="1" applyFill="1" applyBorder="1" applyAlignment="1" applyProtection="1">
      <alignment horizontal="right" vertical="center" wrapText="1"/>
    </xf>
    <xf numFmtId="0" fontId="5" fillId="0" borderId="30" xfId="1" applyFont="1" applyBorder="1" applyAlignment="1" applyProtection="1">
      <alignment vertical="center"/>
    </xf>
    <xf numFmtId="0" fontId="23" fillId="0" borderId="2" xfId="1" applyFont="1" applyBorder="1" applyAlignment="1" applyProtection="1">
      <alignment horizontal="center" vertical="center" wrapText="1"/>
    </xf>
    <xf numFmtId="0" fontId="23" fillId="0" borderId="2" xfId="1" applyFont="1" applyBorder="1" applyAlignment="1" applyProtection="1">
      <alignment vertical="center"/>
    </xf>
    <xf numFmtId="0" fontId="23" fillId="0" borderId="4" xfId="1" applyFont="1" applyBorder="1" applyAlignment="1" applyProtection="1">
      <alignment vertical="center"/>
    </xf>
    <xf numFmtId="0" fontId="23" fillId="0" borderId="6" xfId="1" applyFont="1" applyBorder="1" applyAlignment="1" applyProtection="1">
      <alignment vertical="center"/>
    </xf>
    <xf numFmtId="0" fontId="4" fillId="0" borderId="0" xfId="0" applyFont="1" applyProtection="1"/>
    <xf numFmtId="0" fontId="2" fillId="3" borderId="12" xfId="0" applyFont="1" applyFill="1" applyBorder="1" applyAlignment="1" applyProtection="1">
      <alignment horizontal="right" vertical="center" wrapText="1" inden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11" xfId="0" applyFont="1" applyFill="1" applyBorder="1" applyAlignment="1">
      <alignment vertical="center" wrapText="1"/>
    </xf>
    <xf numFmtId="0" fontId="2" fillId="0" borderId="13" xfId="0" applyFont="1" applyFill="1" applyBorder="1" applyAlignment="1">
      <alignment vertical="center" wrapText="1"/>
    </xf>
    <xf numFmtId="0" fontId="3" fillId="0" borderId="0"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4" fillId="0" borderId="35" xfId="1" applyFont="1" applyBorder="1" applyAlignment="1" applyProtection="1">
      <alignment horizontal="left" vertical="center" wrapText="1"/>
    </xf>
    <xf numFmtId="0" fontId="1" fillId="0" borderId="35" xfId="1" applyBorder="1" applyAlignment="1" applyProtection="1">
      <alignment vertical="center"/>
    </xf>
    <xf numFmtId="0" fontId="15" fillId="5" borderId="18" xfId="0" applyFont="1" applyFill="1" applyBorder="1" applyAlignment="1" applyProtection="1">
      <alignment horizontal="left" vertical="center" wrapText="1"/>
    </xf>
    <xf numFmtId="0" fontId="17" fillId="0" borderId="31" xfId="1" applyFont="1" applyBorder="1" applyAlignment="1" applyProtection="1">
      <alignment horizontal="left" vertical="center" wrapText="1"/>
    </xf>
    <xf numFmtId="0" fontId="17" fillId="0" borderId="32" xfId="1" applyFont="1" applyBorder="1" applyAlignment="1" applyProtection="1">
      <alignment horizontal="left" vertical="center" wrapText="1"/>
    </xf>
    <xf numFmtId="0" fontId="4" fillId="0" borderId="0" xfId="1" applyFont="1" applyBorder="1" applyAlignment="1" applyProtection="1">
      <alignment horizontal="left" vertical="center" wrapText="1"/>
    </xf>
    <xf numFmtId="0" fontId="4" fillId="0" borderId="3" xfId="1" applyFont="1" applyBorder="1" applyAlignment="1" applyProtection="1">
      <alignment horizontal="left" vertical="center" wrapText="1"/>
    </xf>
    <xf numFmtId="0" fontId="4" fillId="0" borderId="36" xfId="1" applyFont="1" applyBorder="1" applyAlignment="1" applyProtection="1">
      <alignment horizontal="left" vertical="center" wrapText="1"/>
    </xf>
    <xf numFmtId="0" fontId="13" fillId="0" borderId="18" xfId="1" applyFont="1" applyBorder="1" applyAlignment="1" applyProtection="1">
      <alignment horizontal="left" vertical="center" wrapText="1"/>
    </xf>
    <xf numFmtId="0" fontId="13" fillId="0" borderId="19" xfId="1" applyFont="1" applyBorder="1" applyAlignment="1" applyProtection="1">
      <alignment horizontal="left" vertical="center" wrapText="1"/>
    </xf>
    <xf numFmtId="0" fontId="2" fillId="0" borderId="20" xfId="1" applyFont="1" applyBorder="1" applyAlignment="1" applyProtection="1">
      <alignment horizontal="left" vertical="center" wrapText="1"/>
    </xf>
    <xf numFmtId="0" fontId="1" fillId="0" borderId="25" xfId="1" applyBorder="1" applyAlignment="1" applyProtection="1">
      <alignment horizontal="left" vertical="center" wrapText="1"/>
    </xf>
    <xf numFmtId="0" fontId="1" fillId="0" borderId="27" xfId="1" applyBorder="1" applyAlignment="1" applyProtection="1">
      <alignment horizontal="left" vertical="center" wrapText="1"/>
    </xf>
    <xf numFmtId="0" fontId="2" fillId="0" borderId="22" xfId="1" applyFont="1" applyBorder="1" applyAlignment="1" applyProtection="1">
      <alignment horizontal="left" vertical="center" wrapText="1"/>
    </xf>
    <xf numFmtId="0" fontId="2" fillId="0" borderId="23" xfId="1" applyFont="1" applyBorder="1" applyAlignment="1" applyProtection="1">
      <alignment horizontal="left" vertical="center" wrapText="1"/>
    </xf>
    <xf numFmtId="0" fontId="2" fillId="0" borderId="24" xfId="1" applyFont="1" applyBorder="1" applyAlignment="1" applyProtection="1">
      <alignment horizontal="left" vertical="center" wrapText="1"/>
    </xf>
    <xf numFmtId="0" fontId="3" fillId="0" borderId="1" xfId="1" applyFont="1" applyBorder="1" applyAlignment="1" applyProtection="1">
      <alignment vertical="center" wrapText="1"/>
    </xf>
    <xf numFmtId="0" fontId="1" fillId="0" borderId="18" xfId="1" applyBorder="1" applyAlignment="1" applyProtection="1">
      <alignment vertical="center" wrapText="1"/>
    </xf>
    <xf numFmtId="0" fontId="1" fillId="0" borderId="19" xfId="1" applyBorder="1" applyAlignment="1" applyProtection="1">
      <alignment vertical="center" wrapText="1"/>
    </xf>
    <xf numFmtId="0" fontId="5" fillId="0" borderId="35" xfId="1" applyFont="1" applyBorder="1" applyAlignment="1" applyProtection="1">
      <alignment horizontal="left" vertical="center" wrapText="1"/>
    </xf>
    <xf numFmtId="0" fontId="18" fillId="0" borderId="35" xfId="1" applyFont="1" applyBorder="1" applyAlignment="1" applyProtection="1">
      <alignment vertical="center"/>
    </xf>
    <xf numFmtId="0" fontId="4" fillId="0" borderId="31" xfId="1" applyFont="1" applyBorder="1" applyAlignment="1" applyProtection="1">
      <alignment horizontal="left" vertical="center" wrapText="1"/>
    </xf>
    <xf numFmtId="0" fontId="4" fillId="0" borderId="32" xfId="1" applyFont="1" applyBorder="1" applyAlignment="1" applyProtection="1">
      <alignment horizontal="left" vertical="center" wrapText="1"/>
    </xf>
    <xf numFmtId="0" fontId="5" fillId="0" borderId="0" xfId="1" applyFont="1" applyBorder="1" applyAlignment="1" applyProtection="1">
      <alignment horizontal="left" vertical="center" wrapText="1"/>
    </xf>
    <xf numFmtId="0" fontId="5" fillId="0" borderId="3" xfId="1" applyFont="1" applyBorder="1" applyAlignment="1" applyProtection="1">
      <alignment horizontal="left" vertical="center" wrapText="1"/>
    </xf>
    <xf numFmtId="0" fontId="5" fillId="0" borderId="36" xfId="1" applyFont="1" applyBorder="1" applyAlignment="1" applyProtection="1">
      <alignment horizontal="left" vertical="center" wrapText="1"/>
    </xf>
    <xf numFmtId="0" fontId="0" fillId="0" borderId="18" xfId="1" applyFont="1" applyBorder="1" applyAlignment="1" applyProtection="1">
      <alignment vertical="center" wrapText="1"/>
    </xf>
    <xf numFmtId="0" fontId="0" fillId="0" borderId="19" xfId="1" applyFont="1" applyBorder="1" applyAlignment="1" applyProtection="1">
      <alignment vertical="center" wrapText="1"/>
    </xf>
  </cellXfs>
  <cellStyles count="6">
    <cellStyle name="Hipervínculo" xfId="2" builtinId="8"/>
    <cellStyle name="Moneda" xfId="3" builtinId="4"/>
    <cellStyle name="Normal" xfId="0" builtinId="0"/>
    <cellStyle name="Normal 2" xfId="1"/>
    <cellStyle name="Normal 2 4 2" xfId="4"/>
    <cellStyle name="Normal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1</xdr:col>
      <xdr:colOff>1358900</xdr:colOff>
      <xdr:row>2</xdr:row>
      <xdr:rowOff>82550</xdr:rowOff>
    </xdr:to>
    <xdr:pic>
      <xdr:nvPicPr>
        <xdr:cNvPr id="4" name="Imatge 1" descr="Logotip Servei Català de la Salut"/>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 b="-13678"/>
        <a:stretch>
          <a:fillRect/>
        </a:stretch>
      </xdr:blipFill>
      <xdr:spPr bwMode="auto">
        <a:xfrm>
          <a:off x="152400" y="152400"/>
          <a:ext cx="18478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zoomScale="85" zoomScaleNormal="85" workbookViewId="0">
      <selection activeCell="C6" sqref="C6"/>
    </sheetView>
  </sheetViews>
  <sheetFormatPr baseColWidth="10" defaultColWidth="9.28515625" defaultRowHeight="15" x14ac:dyDescent="0.25"/>
  <cols>
    <col min="2" max="2" width="42.5703125" customWidth="1"/>
    <col min="3" max="3" width="13.28515625" style="2" bestFit="1" customWidth="1"/>
    <col min="4" max="4" width="64.28515625" customWidth="1"/>
    <col min="5" max="5" width="21.28515625" customWidth="1"/>
    <col min="6" max="6" width="37.42578125" customWidth="1"/>
    <col min="7" max="7" width="15" customWidth="1"/>
    <col min="8" max="8" width="23.42578125" style="2" customWidth="1"/>
    <col min="9" max="9" width="11.42578125" style="1" customWidth="1"/>
    <col min="10" max="256" width="11.42578125" customWidth="1"/>
  </cols>
  <sheetData>
    <row r="1" spans="1:10" s="5" customFormat="1" ht="15" customHeight="1" x14ac:dyDescent="0.2">
      <c r="A1" s="3"/>
      <c r="B1" s="174" t="s">
        <v>10</v>
      </c>
      <c r="C1" s="175" t="s">
        <v>31</v>
      </c>
      <c r="D1" s="178" t="s">
        <v>30</v>
      </c>
      <c r="E1" s="34" t="s">
        <v>0</v>
      </c>
      <c r="F1" s="59" t="s">
        <v>11</v>
      </c>
      <c r="H1" s="6"/>
      <c r="I1" s="6"/>
    </row>
    <row r="2" spans="1:10" s="5" customFormat="1" ht="12.75" x14ac:dyDescent="0.2">
      <c r="A2" s="3"/>
      <c r="B2" s="174"/>
      <c r="C2" s="176"/>
      <c r="D2" s="176"/>
      <c r="E2" s="4" t="s">
        <v>1</v>
      </c>
      <c r="F2" s="59" t="s">
        <v>12</v>
      </c>
      <c r="H2" s="6"/>
      <c r="I2" s="6"/>
    </row>
    <row r="3" spans="1:10" s="5" customFormat="1" ht="12.75" customHeight="1" x14ac:dyDescent="0.2">
      <c r="A3" s="3"/>
      <c r="B3" s="174"/>
      <c r="C3" s="177"/>
      <c r="D3" s="177"/>
      <c r="E3" s="4" t="s">
        <v>2</v>
      </c>
      <c r="F3" s="59" t="s">
        <v>13</v>
      </c>
      <c r="H3" s="6"/>
      <c r="I3" s="6"/>
    </row>
    <row r="4" spans="1:10" s="5" customFormat="1" ht="12.75" x14ac:dyDescent="0.2">
      <c r="A4" s="7"/>
      <c r="F4" s="173"/>
    </row>
    <row r="5" spans="1:10" s="10" customFormat="1" ht="30" customHeight="1" x14ac:dyDescent="0.2">
      <c r="A5" s="8" t="s">
        <v>14</v>
      </c>
      <c r="B5" s="8" t="s">
        <v>15</v>
      </c>
      <c r="C5" s="8" t="s">
        <v>7</v>
      </c>
      <c r="D5" s="8" t="s">
        <v>8</v>
      </c>
      <c r="E5" s="9" t="s">
        <v>9</v>
      </c>
      <c r="F5" s="8" t="s">
        <v>16</v>
      </c>
      <c r="G5" s="5"/>
    </row>
    <row r="6" spans="1:10" s="12" customFormat="1" ht="20.100000000000001" customHeight="1" x14ac:dyDescent="0.2">
      <c r="A6" s="35" t="s">
        <v>17</v>
      </c>
      <c r="B6" s="36" t="s">
        <v>25</v>
      </c>
      <c r="C6" s="25">
        <v>1540010800</v>
      </c>
      <c r="D6" s="11" t="s">
        <v>27</v>
      </c>
      <c r="E6" s="24">
        <v>1</v>
      </c>
      <c r="F6" s="60" t="s">
        <v>18</v>
      </c>
    </row>
    <row r="7" spans="1:10" s="12" customFormat="1" ht="20.100000000000001" customHeight="1" x14ac:dyDescent="0.2">
      <c r="A7" s="179" t="s">
        <v>24</v>
      </c>
      <c r="B7" s="180" t="s">
        <v>26</v>
      </c>
      <c r="C7" s="25">
        <v>1250500320</v>
      </c>
      <c r="D7" s="11" t="s">
        <v>28</v>
      </c>
      <c r="E7" s="24">
        <v>1</v>
      </c>
      <c r="F7" s="60" t="s">
        <v>18</v>
      </c>
    </row>
    <row r="8" spans="1:10" s="12" customFormat="1" ht="20.100000000000001" customHeight="1" x14ac:dyDescent="0.2">
      <c r="A8" s="179"/>
      <c r="B8" s="180"/>
      <c r="C8" s="25">
        <v>1540210200</v>
      </c>
      <c r="D8" s="11" t="s">
        <v>29</v>
      </c>
      <c r="E8" s="24">
        <v>1</v>
      </c>
      <c r="F8" s="60" t="s">
        <v>18</v>
      </c>
    </row>
    <row r="9" spans="1:10" s="12" customFormat="1" ht="12" x14ac:dyDescent="0.2">
      <c r="A9" s="13"/>
      <c r="B9" s="14"/>
      <c r="D9" s="31"/>
      <c r="H9" s="32"/>
      <c r="I9" s="32"/>
      <c r="J9" s="32"/>
    </row>
    <row r="10" spans="1:10" s="12" customFormat="1" ht="12" x14ac:dyDescent="0.2">
      <c r="A10" s="10"/>
    </row>
    <row r="11" spans="1:10" s="5" customFormat="1" x14ac:dyDescent="0.25">
      <c r="A11" s="7"/>
      <c r="D11" s="33" t="s">
        <v>19</v>
      </c>
      <c r="G11" s="12"/>
    </row>
    <row r="12" spans="1:10" s="5" customFormat="1" ht="12.75" x14ac:dyDescent="0.2">
      <c r="A12" s="7"/>
      <c r="D12" s="15"/>
    </row>
    <row r="13" spans="1:10" s="5" customFormat="1" ht="12.75" x14ac:dyDescent="0.2">
      <c r="A13" s="7"/>
    </row>
    <row r="14" spans="1:10" s="5" customFormat="1" ht="12.75" x14ac:dyDescent="0.2">
      <c r="A14" s="7"/>
    </row>
    <row r="15" spans="1:10" s="5" customFormat="1" ht="12.75" x14ac:dyDescent="0.2">
      <c r="A15" s="7"/>
    </row>
    <row r="16" spans="1:10" s="5" customFormat="1" ht="12.75" x14ac:dyDescent="0.2">
      <c r="A16" s="7"/>
    </row>
    <row r="17" spans="1:2" s="5" customFormat="1" ht="12.75" x14ac:dyDescent="0.2">
      <c r="A17" s="7"/>
    </row>
    <row r="18" spans="1:2" s="5" customFormat="1" ht="12.75" x14ac:dyDescent="0.2">
      <c r="A18" s="7"/>
    </row>
    <row r="19" spans="1:2" s="5" customFormat="1" ht="12.75" x14ac:dyDescent="0.2">
      <c r="A19" s="7"/>
    </row>
    <row r="20" spans="1:2" s="5" customFormat="1" ht="12.75" x14ac:dyDescent="0.2">
      <c r="A20" s="7"/>
    </row>
    <row r="21" spans="1:2" s="5" customFormat="1" ht="12.75" x14ac:dyDescent="0.2">
      <c r="A21" s="7"/>
    </row>
    <row r="22" spans="1:2" s="5" customFormat="1" ht="12.75" x14ac:dyDescent="0.2">
      <c r="A22" s="7"/>
    </row>
    <row r="23" spans="1:2" s="5" customFormat="1" ht="12.75" x14ac:dyDescent="0.2">
      <c r="A23" s="7"/>
    </row>
    <row r="24" spans="1:2" s="5" customFormat="1" ht="12.75" x14ac:dyDescent="0.2">
      <c r="A24" s="7"/>
    </row>
    <row r="25" spans="1:2" x14ac:dyDescent="0.25">
      <c r="B25" s="5"/>
    </row>
  </sheetData>
  <sheetProtection algorithmName="SHA-512" hashValue="t2QahYlhbPBZ0HwNyEWNO1aN5doRF6SpxfrCA22AnM+Mse5AD0mERMg576jZPK0o/H6s9a9xOUlZHQZXEmADYw==" saltValue="r49OBDCo4JK+csP2FvDFcw==" spinCount="100000" sheet="1" objects="1" scenarios="1"/>
  <mergeCells count="5">
    <mergeCell ref="B1:B3"/>
    <mergeCell ref="C1:C3"/>
    <mergeCell ref="D1:D3"/>
    <mergeCell ref="A7:A8"/>
    <mergeCell ref="B7:B8"/>
  </mergeCells>
  <hyperlinks>
    <hyperlink ref="D11" location="'Llegenda grup de criteri'!A1" display="Anar a la llegenda de grups de criteris a valorar"/>
    <hyperlink ref="C6" location="'1540010800'!A1" display="'1540010800'!A1"/>
    <hyperlink ref="C7" location="'1250500320'!A1" display="'1250500320'!A1"/>
    <hyperlink ref="C8" location="'1540210200'!A1" display="'1540210200'!A1"/>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3"/>
  <sheetViews>
    <sheetView zoomScale="70" zoomScaleNormal="70" workbookViewId="0">
      <selection activeCell="B1" sqref="B1:F1"/>
    </sheetView>
  </sheetViews>
  <sheetFormatPr baseColWidth="10" defaultColWidth="9.140625" defaultRowHeight="15" x14ac:dyDescent="0.25"/>
  <cols>
    <col min="1" max="1" width="19.28515625" style="61" customWidth="1"/>
    <col min="2" max="2" width="76.140625" style="61" customWidth="1"/>
    <col min="3" max="3" width="10.42578125" style="61" customWidth="1"/>
    <col min="4" max="4" width="12.42578125" style="61" customWidth="1"/>
    <col min="5" max="5" width="32.42578125" style="114" customWidth="1"/>
    <col min="6" max="6" width="25.42578125" style="116" customWidth="1"/>
    <col min="7" max="16384" width="9.140625" style="61"/>
  </cols>
  <sheetData>
    <row r="1" spans="1:6" ht="37.5" customHeight="1" x14ac:dyDescent="0.25">
      <c r="A1" s="49">
        <v>1540010800</v>
      </c>
      <c r="B1" s="189" t="s">
        <v>27</v>
      </c>
      <c r="C1" s="189"/>
      <c r="D1" s="189"/>
      <c r="E1" s="189"/>
      <c r="F1" s="190"/>
    </row>
    <row r="2" spans="1:6" ht="15" customHeight="1" x14ac:dyDescent="0.25">
      <c r="A2" s="191" t="str">
        <f>'Annex B'!C1</f>
        <v>SCS-2027-19</v>
      </c>
      <c r="B2" s="62" t="s">
        <v>0</v>
      </c>
      <c r="C2" s="194" t="str">
        <f>'Annex B'!F1</f>
        <v>Nom a emplenar per l'empresa</v>
      </c>
      <c r="D2" s="195"/>
      <c r="E2" s="195"/>
      <c r="F2" s="196"/>
    </row>
    <row r="3" spans="1:6" ht="14.45" customHeight="1" x14ac:dyDescent="0.25">
      <c r="A3" s="192"/>
      <c r="B3" s="62" t="s">
        <v>1</v>
      </c>
      <c r="C3" s="194" t="str">
        <f>'Annex B'!F2</f>
        <v>NIF a emplenar per l'empresa</v>
      </c>
      <c r="D3" s="195"/>
      <c r="E3" s="195"/>
      <c r="F3" s="196"/>
    </row>
    <row r="4" spans="1:6" ht="15" customHeight="1" x14ac:dyDescent="0.25">
      <c r="A4" s="193"/>
      <c r="B4" s="63" t="s">
        <v>2</v>
      </c>
      <c r="C4" s="194" t="str">
        <f>'Annex B'!F3</f>
        <v>Correu electrònic a emplenar per l'empresa</v>
      </c>
      <c r="D4" s="195"/>
      <c r="E4" s="195"/>
      <c r="F4" s="196"/>
    </row>
    <row r="5" spans="1:6" ht="38.25" customHeight="1" x14ac:dyDescent="0.25">
      <c r="A5" s="197" t="s">
        <v>40</v>
      </c>
      <c r="B5" s="198"/>
      <c r="C5" s="198"/>
      <c r="D5" s="198"/>
      <c r="E5" s="198"/>
      <c r="F5" s="199"/>
    </row>
    <row r="6" spans="1:6" ht="37.5" customHeight="1" x14ac:dyDescent="0.25">
      <c r="A6" s="64"/>
      <c r="B6" s="183" t="s">
        <v>41</v>
      </c>
      <c r="C6" s="183"/>
      <c r="D6" s="183"/>
      <c r="E6" s="65" t="s">
        <v>42</v>
      </c>
      <c r="F6" s="66" t="s">
        <v>43</v>
      </c>
    </row>
    <row r="7" spans="1:6" ht="15" customHeight="1" x14ac:dyDescent="0.25">
      <c r="A7" s="67"/>
      <c r="B7" s="184" t="s">
        <v>41</v>
      </c>
      <c r="C7" s="184"/>
      <c r="D7" s="185"/>
      <c r="E7" s="37"/>
      <c r="F7" s="38"/>
    </row>
    <row r="8" spans="1:6" ht="60.75" customHeight="1" x14ac:dyDescent="0.25">
      <c r="A8" s="68"/>
      <c r="B8" s="186" t="s">
        <v>44</v>
      </c>
      <c r="C8" s="186"/>
      <c r="D8" s="187"/>
      <c r="E8" s="39"/>
      <c r="F8" s="40"/>
    </row>
    <row r="9" spans="1:6" x14ac:dyDescent="0.25">
      <c r="A9" s="68"/>
      <c r="B9" s="186" t="s">
        <v>45</v>
      </c>
      <c r="C9" s="186"/>
      <c r="D9" s="187"/>
      <c r="E9" s="40"/>
      <c r="F9" s="40"/>
    </row>
    <row r="10" spans="1:6" ht="15" customHeight="1" x14ac:dyDescent="0.25">
      <c r="A10" s="68"/>
      <c r="B10" s="186" t="s">
        <v>46</v>
      </c>
      <c r="C10" s="186"/>
      <c r="D10" s="187"/>
      <c r="E10" s="40"/>
      <c r="F10" s="40"/>
    </row>
    <row r="11" spans="1:6" ht="25.5" x14ac:dyDescent="0.25">
      <c r="A11" s="69"/>
      <c r="B11" s="181" t="s">
        <v>47</v>
      </c>
      <c r="C11" s="181"/>
      <c r="D11" s="188"/>
      <c r="E11" s="41" t="str">
        <f>'Annex B'!F6</f>
        <v>Marca/Model a emplenar per l'empresa</v>
      </c>
      <c r="F11" s="42"/>
    </row>
    <row r="12" spans="1:6" ht="15" customHeight="1" x14ac:dyDescent="0.25">
      <c r="A12" s="70"/>
      <c r="B12" s="181"/>
      <c r="C12" s="181"/>
      <c r="D12" s="182"/>
      <c r="E12" s="71"/>
      <c r="F12" s="72"/>
    </row>
    <row r="13" spans="1:6" ht="37.5" customHeight="1" x14ac:dyDescent="0.25">
      <c r="A13" s="64"/>
      <c r="B13" s="73" t="s">
        <v>48</v>
      </c>
      <c r="C13" s="66" t="s">
        <v>49</v>
      </c>
      <c r="D13" s="74" t="s">
        <v>50</v>
      </c>
      <c r="E13" s="65" t="s">
        <v>42</v>
      </c>
      <c r="F13" s="66" t="s">
        <v>43</v>
      </c>
    </row>
    <row r="14" spans="1:6" ht="15" customHeight="1" x14ac:dyDescent="0.25">
      <c r="A14" s="68"/>
      <c r="B14" s="75" t="s">
        <v>51</v>
      </c>
      <c r="C14" s="76"/>
      <c r="D14" s="77">
        <f>SUM(D15:D48)</f>
        <v>18.5</v>
      </c>
      <c r="E14" s="37"/>
      <c r="F14" s="38"/>
    </row>
    <row r="15" spans="1:6" ht="25.5" x14ac:dyDescent="0.25">
      <c r="A15" s="68"/>
      <c r="B15" s="75" t="s">
        <v>52</v>
      </c>
      <c r="C15" s="76"/>
      <c r="D15" s="77"/>
      <c r="E15" s="40"/>
      <c r="F15" s="40"/>
    </row>
    <row r="16" spans="1:6" x14ac:dyDescent="0.25">
      <c r="A16" s="68"/>
      <c r="B16" s="78" t="s">
        <v>53</v>
      </c>
      <c r="C16" s="79"/>
      <c r="D16" s="80"/>
      <c r="E16" s="40"/>
      <c r="F16" s="40"/>
    </row>
    <row r="17" spans="1:6" ht="38.25" x14ac:dyDescent="0.2">
      <c r="A17" s="68">
        <v>1</v>
      </c>
      <c r="B17" s="81" t="s">
        <v>54</v>
      </c>
      <c r="C17" s="79"/>
      <c r="D17" s="80"/>
      <c r="E17" s="40"/>
      <c r="F17" s="40"/>
    </row>
    <row r="18" spans="1:6" x14ac:dyDescent="0.25">
      <c r="A18" s="68">
        <f>A17+1</f>
        <v>2</v>
      </c>
      <c r="B18" s="82" t="s">
        <v>55</v>
      </c>
      <c r="C18" s="79"/>
      <c r="D18" s="80"/>
      <c r="E18" s="40"/>
      <c r="F18" s="40"/>
    </row>
    <row r="19" spans="1:6" x14ac:dyDescent="0.25">
      <c r="A19" s="68">
        <f t="shared" ref="A19:A23" si="0">A18+1</f>
        <v>3</v>
      </c>
      <c r="B19" s="82" t="s">
        <v>56</v>
      </c>
      <c r="C19" s="79"/>
      <c r="D19" s="80"/>
      <c r="E19" s="40"/>
      <c r="F19" s="40"/>
    </row>
    <row r="20" spans="1:6" ht="25.5" x14ac:dyDescent="0.25">
      <c r="A20" s="68">
        <f t="shared" si="0"/>
        <v>4</v>
      </c>
      <c r="B20" s="82" t="s">
        <v>57</v>
      </c>
      <c r="C20" s="79"/>
      <c r="D20" s="80"/>
      <c r="E20" s="40"/>
      <c r="F20" s="40"/>
    </row>
    <row r="21" spans="1:6" ht="25.5" x14ac:dyDescent="0.25">
      <c r="A21" s="68">
        <f t="shared" si="0"/>
        <v>5</v>
      </c>
      <c r="B21" s="82" t="s">
        <v>58</v>
      </c>
      <c r="C21" s="79"/>
      <c r="D21" s="80"/>
      <c r="E21" s="40"/>
      <c r="F21" s="40"/>
    </row>
    <row r="22" spans="1:6" ht="76.5" x14ac:dyDescent="0.25">
      <c r="A22" s="68">
        <f t="shared" si="0"/>
        <v>6</v>
      </c>
      <c r="B22" s="82" t="s">
        <v>59</v>
      </c>
      <c r="C22" s="79"/>
      <c r="D22" s="80"/>
      <c r="E22" s="40"/>
      <c r="F22" s="40"/>
    </row>
    <row r="23" spans="1:6" ht="41.25" customHeight="1" x14ac:dyDescent="0.25">
      <c r="A23" s="68">
        <f t="shared" si="0"/>
        <v>7</v>
      </c>
      <c r="B23" s="82" t="s">
        <v>60</v>
      </c>
      <c r="C23" s="79"/>
      <c r="D23" s="80"/>
      <c r="E23" s="40"/>
      <c r="F23" s="40"/>
    </row>
    <row r="24" spans="1:6" x14ac:dyDescent="0.25">
      <c r="A24" s="68"/>
      <c r="B24" s="78" t="s">
        <v>61</v>
      </c>
      <c r="C24" s="79"/>
      <c r="D24" s="80"/>
      <c r="E24" s="40"/>
      <c r="F24" s="40"/>
    </row>
    <row r="25" spans="1:6" ht="38.25" x14ac:dyDescent="0.25">
      <c r="A25" s="68">
        <f>A23+1</f>
        <v>8</v>
      </c>
      <c r="B25" s="83" t="s">
        <v>62</v>
      </c>
      <c r="C25" s="79"/>
      <c r="D25" s="80"/>
      <c r="E25" s="40"/>
      <c r="F25" s="40"/>
    </row>
    <row r="26" spans="1:6" ht="25.5" x14ac:dyDescent="0.25">
      <c r="A26" s="68">
        <f t="shared" ref="A26:A88" si="1">A25+1</f>
        <v>9</v>
      </c>
      <c r="B26" s="83" t="s">
        <v>63</v>
      </c>
      <c r="C26" s="79"/>
      <c r="D26" s="80"/>
      <c r="E26" s="40"/>
      <c r="F26" s="40"/>
    </row>
    <row r="27" spans="1:6" ht="38.25" x14ac:dyDescent="0.2">
      <c r="A27" s="68">
        <f t="shared" si="1"/>
        <v>10</v>
      </c>
      <c r="B27" s="81" t="s">
        <v>64</v>
      </c>
      <c r="C27" s="79"/>
      <c r="D27" s="80"/>
      <c r="E27" s="40"/>
      <c r="F27" s="40"/>
    </row>
    <row r="28" spans="1:6" ht="25.5" customHeight="1" x14ac:dyDescent="0.25">
      <c r="A28" s="68">
        <f t="shared" si="1"/>
        <v>11</v>
      </c>
      <c r="B28" s="83" t="s">
        <v>65</v>
      </c>
      <c r="C28" s="79"/>
      <c r="D28" s="80"/>
      <c r="E28" s="40"/>
      <c r="F28" s="40"/>
    </row>
    <row r="29" spans="1:6" x14ac:dyDescent="0.25">
      <c r="A29" s="68">
        <f t="shared" si="1"/>
        <v>12</v>
      </c>
      <c r="B29" s="83" t="s">
        <v>66</v>
      </c>
      <c r="C29" s="79"/>
      <c r="D29" s="80"/>
      <c r="E29" s="40"/>
      <c r="F29" s="40"/>
    </row>
    <row r="30" spans="1:6" x14ac:dyDescent="0.25">
      <c r="A30" s="68">
        <f t="shared" si="1"/>
        <v>13</v>
      </c>
      <c r="B30" s="83" t="s">
        <v>67</v>
      </c>
      <c r="C30" s="79"/>
      <c r="D30" s="80"/>
      <c r="E30" s="40"/>
      <c r="F30" s="40"/>
    </row>
    <row r="31" spans="1:6" x14ac:dyDescent="0.25">
      <c r="A31" s="68">
        <f t="shared" si="1"/>
        <v>14</v>
      </c>
      <c r="B31" s="83" t="s">
        <v>68</v>
      </c>
      <c r="C31" s="79"/>
      <c r="D31" s="80"/>
      <c r="E31" s="40"/>
      <c r="F31" s="40"/>
    </row>
    <row r="32" spans="1:6" x14ac:dyDescent="0.25">
      <c r="A32" s="68">
        <f t="shared" si="1"/>
        <v>15</v>
      </c>
      <c r="B32" s="83" t="s">
        <v>69</v>
      </c>
      <c r="C32" s="79"/>
      <c r="D32" s="80"/>
      <c r="E32" s="40"/>
      <c r="F32" s="40"/>
    </row>
    <row r="33" spans="1:6" ht="38.25" x14ac:dyDescent="0.25">
      <c r="A33" s="68">
        <f t="shared" si="1"/>
        <v>16</v>
      </c>
      <c r="B33" s="83" t="s">
        <v>70</v>
      </c>
      <c r="C33" s="79"/>
      <c r="D33" s="80"/>
      <c r="E33" s="40"/>
      <c r="F33" s="40"/>
    </row>
    <row r="34" spans="1:6" x14ac:dyDescent="0.25">
      <c r="A34" s="68">
        <f t="shared" si="1"/>
        <v>17</v>
      </c>
      <c r="B34" s="84" t="s">
        <v>71</v>
      </c>
      <c r="C34" s="79"/>
      <c r="D34" s="80"/>
      <c r="E34" s="40"/>
      <c r="F34" s="40"/>
    </row>
    <row r="35" spans="1:6" x14ac:dyDescent="0.25">
      <c r="A35" s="68">
        <f t="shared" si="1"/>
        <v>18</v>
      </c>
      <c r="B35" s="84" t="s">
        <v>72</v>
      </c>
      <c r="C35" s="79"/>
      <c r="D35" s="80"/>
      <c r="E35" s="40"/>
      <c r="F35" s="40"/>
    </row>
    <row r="36" spans="1:6" x14ac:dyDescent="0.25">
      <c r="A36" s="68"/>
      <c r="B36" s="78" t="s">
        <v>73</v>
      </c>
      <c r="C36" s="79"/>
      <c r="D36" s="77"/>
      <c r="E36" s="40"/>
      <c r="F36" s="40"/>
    </row>
    <row r="37" spans="1:6" ht="25.5" x14ac:dyDescent="0.25">
      <c r="A37" s="68">
        <f>A35+1</f>
        <v>19</v>
      </c>
      <c r="B37" s="82" t="s">
        <v>74</v>
      </c>
      <c r="C37" s="79"/>
      <c r="D37" s="80"/>
      <c r="E37" s="40"/>
      <c r="F37" s="40"/>
    </row>
    <row r="38" spans="1:6" x14ac:dyDescent="0.25">
      <c r="A38" s="68">
        <f t="shared" si="1"/>
        <v>20</v>
      </c>
      <c r="B38" s="82" t="s">
        <v>75</v>
      </c>
      <c r="C38" s="79"/>
      <c r="D38" s="80"/>
      <c r="E38" s="40"/>
      <c r="F38" s="40"/>
    </row>
    <row r="39" spans="1:6" ht="25.5" x14ac:dyDescent="0.25">
      <c r="A39" s="68">
        <f t="shared" si="1"/>
        <v>21</v>
      </c>
      <c r="B39" s="85" t="s">
        <v>76</v>
      </c>
      <c r="C39" s="79"/>
      <c r="D39" s="80"/>
      <c r="E39" s="40"/>
      <c r="F39" s="40"/>
    </row>
    <row r="40" spans="1:6" x14ac:dyDescent="0.25">
      <c r="A40" s="68">
        <f t="shared" si="1"/>
        <v>22</v>
      </c>
      <c r="B40" s="85" t="s">
        <v>77</v>
      </c>
      <c r="C40" s="79"/>
      <c r="D40" s="80"/>
      <c r="E40" s="40"/>
      <c r="F40" s="40"/>
    </row>
    <row r="41" spans="1:6" x14ac:dyDescent="0.25">
      <c r="A41" s="68"/>
      <c r="B41" s="75" t="s">
        <v>78</v>
      </c>
      <c r="C41" s="79"/>
      <c r="D41" s="80"/>
      <c r="E41" s="40"/>
      <c r="F41" s="40"/>
    </row>
    <row r="42" spans="1:6" ht="38.25" x14ac:dyDescent="0.25">
      <c r="A42" s="68">
        <f>A40+1</f>
        <v>23</v>
      </c>
      <c r="B42" s="83" t="s">
        <v>79</v>
      </c>
      <c r="C42" s="86" t="s">
        <v>5</v>
      </c>
      <c r="D42" s="87">
        <v>3</v>
      </c>
      <c r="E42" s="40"/>
      <c r="F42" s="40"/>
    </row>
    <row r="43" spans="1:6" ht="25.5" x14ac:dyDescent="0.25">
      <c r="A43" s="68">
        <f>A42+1</f>
        <v>24</v>
      </c>
      <c r="B43" s="83" t="s">
        <v>80</v>
      </c>
      <c r="C43" s="86" t="s">
        <v>6</v>
      </c>
      <c r="D43" s="87">
        <v>3</v>
      </c>
      <c r="E43" s="40"/>
      <c r="F43" s="40"/>
    </row>
    <row r="44" spans="1:6" ht="25.5" x14ac:dyDescent="0.25">
      <c r="A44" s="68">
        <f t="shared" ref="A44:A48" si="2">A43+1</f>
        <v>25</v>
      </c>
      <c r="B44" s="83" t="s">
        <v>81</v>
      </c>
      <c r="C44" s="86" t="s">
        <v>6</v>
      </c>
      <c r="D44" s="87">
        <v>3</v>
      </c>
      <c r="E44" s="40"/>
      <c r="F44" s="40"/>
    </row>
    <row r="45" spans="1:6" ht="25.5" x14ac:dyDescent="0.25">
      <c r="A45" s="68">
        <f t="shared" si="2"/>
        <v>26</v>
      </c>
      <c r="B45" s="83" t="s">
        <v>82</v>
      </c>
      <c r="C45" s="86" t="s">
        <v>5</v>
      </c>
      <c r="D45" s="87">
        <v>2</v>
      </c>
      <c r="E45" s="40"/>
      <c r="F45" s="40"/>
    </row>
    <row r="46" spans="1:6" ht="25.5" x14ac:dyDescent="0.25">
      <c r="A46" s="68">
        <f t="shared" si="2"/>
        <v>27</v>
      </c>
      <c r="B46" s="83" t="s">
        <v>83</v>
      </c>
      <c r="C46" s="86" t="s">
        <v>84</v>
      </c>
      <c r="D46" s="88">
        <v>1.5</v>
      </c>
      <c r="E46" s="40"/>
      <c r="F46" s="40"/>
    </row>
    <row r="47" spans="1:6" ht="38.25" x14ac:dyDescent="0.25">
      <c r="A47" s="68">
        <f t="shared" si="2"/>
        <v>28</v>
      </c>
      <c r="B47" s="84" t="s">
        <v>85</v>
      </c>
      <c r="C47" s="86" t="s">
        <v>5</v>
      </c>
      <c r="D47" s="87">
        <v>4</v>
      </c>
      <c r="E47" s="40"/>
      <c r="F47" s="40"/>
    </row>
    <row r="48" spans="1:6" x14ac:dyDescent="0.25">
      <c r="A48" s="69">
        <f t="shared" si="2"/>
        <v>29</v>
      </c>
      <c r="B48" s="72" t="s">
        <v>86</v>
      </c>
      <c r="C48" s="89" t="s">
        <v>5</v>
      </c>
      <c r="D48" s="90">
        <v>2</v>
      </c>
      <c r="E48" s="41"/>
      <c r="F48" s="41"/>
    </row>
    <row r="49" spans="1:6" x14ac:dyDescent="0.25">
      <c r="A49" s="68"/>
      <c r="B49" s="75" t="s">
        <v>87</v>
      </c>
      <c r="C49" s="79"/>
      <c r="D49" s="77">
        <f>SUM(D50:D61)</f>
        <v>3.5</v>
      </c>
      <c r="E49" s="43"/>
      <c r="F49" s="43"/>
    </row>
    <row r="50" spans="1:6" ht="25.5" x14ac:dyDescent="0.25">
      <c r="A50" s="68"/>
      <c r="B50" s="75" t="s">
        <v>52</v>
      </c>
      <c r="C50" s="79"/>
      <c r="D50" s="77"/>
      <c r="E50" s="43"/>
      <c r="F50" s="43"/>
    </row>
    <row r="51" spans="1:6" ht="25.5" x14ac:dyDescent="0.2">
      <c r="A51" s="68">
        <f>A48+1</f>
        <v>30</v>
      </c>
      <c r="B51" s="81" t="s">
        <v>88</v>
      </c>
      <c r="C51" s="79"/>
      <c r="D51" s="80"/>
      <c r="E51" s="40"/>
      <c r="F51" s="40"/>
    </row>
    <row r="52" spans="1:6" ht="63.75" x14ac:dyDescent="0.2">
      <c r="A52" s="68">
        <f t="shared" si="1"/>
        <v>31</v>
      </c>
      <c r="B52" s="81" t="s">
        <v>89</v>
      </c>
      <c r="C52" s="79"/>
      <c r="D52" s="80"/>
      <c r="E52" s="40"/>
      <c r="F52" s="40"/>
    </row>
    <row r="53" spans="1:6" x14ac:dyDescent="0.2">
      <c r="A53" s="68">
        <f t="shared" si="1"/>
        <v>32</v>
      </c>
      <c r="B53" s="81" t="s">
        <v>90</v>
      </c>
      <c r="C53" s="79"/>
      <c r="D53" s="80"/>
      <c r="E53" s="40"/>
      <c r="F53" s="40"/>
    </row>
    <row r="54" spans="1:6" ht="25.5" x14ac:dyDescent="0.25">
      <c r="A54" s="68">
        <f t="shared" si="1"/>
        <v>33</v>
      </c>
      <c r="B54" s="82" t="s">
        <v>91</v>
      </c>
      <c r="C54" s="79"/>
      <c r="D54" s="80"/>
      <c r="E54" s="40"/>
      <c r="F54" s="40"/>
    </row>
    <row r="55" spans="1:6" ht="76.5" x14ac:dyDescent="0.25">
      <c r="A55" s="68">
        <f t="shared" si="1"/>
        <v>34</v>
      </c>
      <c r="B55" s="82" t="s">
        <v>92</v>
      </c>
      <c r="C55" s="79"/>
      <c r="D55" s="80"/>
      <c r="E55" s="40"/>
      <c r="F55" s="40"/>
    </row>
    <row r="56" spans="1:6" x14ac:dyDescent="0.25">
      <c r="A56" s="68">
        <f t="shared" si="1"/>
        <v>35</v>
      </c>
      <c r="B56" s="85" t="s">
        <v>93</v>
      </c>
      <c r="C56" s="79"/>
      <c r="D56" s="80"/>
      <c r="E56" s="40"/>
      <c r="F56" s="40"/>
    </row>
    <row r="57" spans="1:6" ht="25.5" x14ac:dyDescent="0.25">
      <c r="A57" s="68">
        <f t="shared" si="1"/>
        <v>36</v>
      </c>
      <c r="B57" s="85" t="s">
        <v>94</v>
      </c>
      <c r="C57" s="79"/>
      <c r="D57" s="80"/>
      <c r="E57" s="40"/>
      <c r="F57" s="40"/>
    </row>
    <row r="58" spans="1:6" ht="25.5" x14ac:dyDescent="0.25">
      <c r="A58" s="68">
        <f t="shared" si="1"/>
        <v>37</v>
      </c>
      <c r="B58" s="85" t="s">
        <v>95</v>
      </c>
      <c r="C58" s="79"/>
      <c r="D58" s="80"/>
      <c r="E58" s="40"/>
      <c r="F58" s="40"/>
    </row>
    <row r="59" spans="1:6" x14ac:dyDescent="0.25">
      <c r="A59" s="68">
        <f t="shared" si="1"/>
        <v>38</v>
      </c>
      <c r="B59" s="85" t="s">
        <v>96</v>
      </c>
      <c r="C59" s="79"/>
      <c r="D59" s="80"/>
      <c r="E59" s="40"/>
      <c r="F59" s="40"/>
    </row>
    <row r="60" spans="1:6" x14ac:dyDescent="0.25">
      <c r="A60" s="68"/>
      <c r="B60" s="75" t="s">
        <v>78</v>
      </c>
      <c r="C60" s="79"/>
      <c r="D60" s="80"/>
      <c r="E60" s="40"/>
      <c r="F60" s="40"/>
    </row>
    <row r="61" spans="1:6" x14ac:dyDescent="0.25">
      <c r="A61" s="69">
        <f>A59+1</f>
        <v>39</v>
      </c>
      <c r="B61" s="72" t="s">
        <v>97</v>
      </c>
      <c r="C61" s="91" t="s">
        <v>98</v>
      </c>
      <c r="D61" s="92">
        <v>3.5</v>
      </c>
      <c r="E61" s="41"/>
      <c r="F61" s="41"/>
    </row>
    <row r="62" spans="1:6" x14ac:dyDescent="0.25">
      <c r="A62" s="68"/>
      <c r="B62" s="75" t="s">
        <v>99</v>
      </c>
      <c r="C62" s="79"/>
      <c r="D62" s="77">
        <f>SUM(D63:D76)</f>
        <v>8</v>
      </c>
      <c r="E62" s="40"/>
      <c r="F62" s="40"/>
    </row>
    <row r="63" spans="1:6" ht="25.5" x14ac:dyDescent="0.25">
      <c r="A63" s="68"/>
      <c r="B63" s="75" t="s">
        <v>52</v>
      </c>
      <c r="C63" s="79"/>
      <c r="D63" s="77"/>
      <c r="E63" s="40"/>
      <c r="F63" s="40"/>
    </row>
    <row r="64" spans="1:6" x14ac:dyDescent="0.25">
      <c r="A64" s="68">
        <f>A61+1</f>
        <v>40</v>
      </c>
      <c r="B64" s="82" t="s">
        <v>257</v>
      </c>
      <c r="C64" s="79"/>
      <c r="D64" s="80"/>
      <c r="E64" s="40"/>
      <c r="F64" s="40"/>
    </row>
    <row r="65" spans="1:6" ht="38.25" x14ac:dyDescent="0.25">
      <c r="A65" s="68">
        <f t="shared" si="1"/>
        <v>41</v>
      </c>
      <c r="B65" s="82" t="s">
        <v>100</v>
      </c>
      <c r="C65" s="79"/>
      <c r="D65" s="80"/>
      <c r="E65" s="40"/>
      <c r="F65" s="40"/>
    </row>
    <row r="66" spans="1:6" x14ac:dyDescent="0.25">
      <c r="A66" s="68">
        <f t="shared" si="1"/>
        <v>42</v>
      </c>
      <c r="B66" s="82" t="s">
        <v>101</v>
      </c>
      <c r="C66" s="79"/>
      <c r="D66" s="80"/>
      <c r="E66" s="40"/>
      <c r="F66" s="40"/>
    </row>
    <row r="67" spans="1:6" ht="38.25" x14ac:dyDescent="0.25">
      <c r="A67" s="68">
        <f t="shared" si="1"/>
        <v>43</v>
      </c>
      <c r="B67" s="82" t="s">
        <v>102</v>
      </c>
      <c r="C67" s="79"/>
      <c r="D67" s="80"/>
      <c r="E67" s="40"/>
      <c r="F67" s="40"/>
    </row>
    <row r="68" spans="1:6" ht="25.5" x14ac:dyDescent="0.25">
      <c r="A68" s="68">
        <f t="shared" si="1"/>
        <v>44</v>
      </c>
      <c r="B68" s="82" t="s">
        <v>103</v>
      </c>
      <c r="C68" s="79"/>
      <c r="D68" s="80"/>
      <c r="E68" s="40"/>
      <c r="F68" s="40"/>
    </row>
    <row r="69" spans="1:6" ht="25.5" x14ac:dyDescent="0.2">
      <c r="A69" s="68">
        <f t="shared" si="1"/>
        <v>45</v>
      </c>
      <c r="B69" s="81" t="s">
        <v>104</v>
      </c>
      <c r="C69" s="79"/>
      <c r="D69" s="80"/>
      <c r="E69" s="40"/>
      <c r="F69" s="40"/>
    </row>
    <row r="70" spans="1:6" x14ac:dyDescent="0.2">
      <c r="A70" s="68">
        <f t="shared" si="1"/>
        <v>46</v>
      </c>
      <c r="B70" s="81" t="s">
        <v>105</v>
      </c>
      <c r="C70" s="79"/>
      <c r="D70" s="80"/>
      <c r="E70" s="40"/>
      <c r="F70" s="40"/>
    </row>
    <row r="71" spans="1:6" ht="76.5" x14ac:dyDescent="0.25">
      <c r="A71" s="68">
        <f t="shared" si="1"/>
        <v>47</v>
      </c>
      <c r="B71" s="82" t="s">
        <v>106</v>
      </c>
      <c r="C71" s="79"/>
      <c r="D71" s="80"/>
      <c r="E71" s="40"/>
      <c r="F71" s="40"/>
    </row>
    <row r="72" spans="1:6" ht="25.5" x14ac:dyDescent="0.25">
      <c r="A72" s="68">
        <f t="shared" si="1"/>
        <v>48</v>
      </c>
      <c r="B72" s="85" t="s">
        <v>107</v>
      </c>
      <c r="C72" s="79"/>
      <c r="D72" s="80"/>
      <c r="E72" s="40"/>
      <c r="F72" s="40"/>
    </row>
    <row r="73" spans="1:6" ht="38.25" x14ac:dyDescent="0.25">
      <c r="A73" s="68">
        <f t="shared" si="1"/>
        <v>49</v>
      </c>
      <c r="B73" s="85" t="s">
        <v>108</v>
      </c>
      <c r="C73" s="79"/>
      <c r="D73" s="80"/>
      <c r="E73" s="40"/>
      <c r="F73" s="40"/>
    </row>
    <row r="74" spans="1:6" x14ac:dyDescent="0.25">
      <c r="A74" s="68"/>
      <c r="B74" s="75" t="s">
        <v>78</v>
      </c>
      <c r="C74" s="79"/>
      <c r="D74" s="80"/>
      <c r="E74" s="40"/>
      <c r="F74" s="40"/>
    </row>
    <row r="75" spans="1:6" ht="114" customHeight="1" x14ac:dyDescent="0.25">
      <c r="A75" s="68">
        <f>A73+1</f>
        <v>50</v>
      </c>
      <c r="B75" s="82" t="s">
        <v>109</v>
      </c>
      <c r="C75" s="79" t="s">
        <v>39</v>
      </c>
      <c r="D75" s="80">
        <v>4</v>
      </c>
      <c r="E75" s="44"/>
      <c r="F75" s="40"/>
    </row>
    <row r="76" spans="1:6" ht="137.25" customHeight="1" x14ac:dyDescent="0.25">
      <c r="A76" s="69">
        <f>A75+1</f>
        <v>51</v>
      </c>
      <c r="B76" s="93" t="s">
        <v>110</v>
      </c>
      <c r="C76" s="91" t="s">
        <v>6</v>
      </c>
      <c r="D76" s="92">
        <v>4</v>
      </c>
      <c r="E76" s="42"/>
      <c r="F76" s="41"/>
    </row>
    <row r="77" spans="1:6" x14ac:dyDescent="0.25">
      <c r="A77" s="68"/>
      <c r="B77" s="75" t="s">
        <v>111</v>
      </c>
      <c r="C77" s="79"/>
      <c r="D77" s="77">
        <f>SUM(D78:D95)</f>
        <v>2</v>
      </c>
      <c r="E77" s="40"/>
      <c r="F77" s="40"/>
    </row>
    <row r="78" spans="1:6" ht="25.5" x14ac:dyDescent="0.25">
      <c r="A78" s="68"/>
      <c r="B78" s="75" t="s">
        <v>52</v>
      </c>
      <c r="C78" s="79"/>
      <c r="D78" s="77"/>
      <c r="E78" s="40"/>
      <c r="F78" s="40"/>
    </row>
    <row r="79" spans="1:6" x14ac:dyDescent="0.25">
      <c r="A79" s="68"/>
      <c r="B79" s="94" t="s">
        <v>112</v>
      </c>
      <c r="C79" s="79"/>
      <c r="D79" s="77"/>
      <c r="E79" s="40"/>
      <c r="F79" s="40"/>
    </row>
    <row r="80" spans="1:6" x14ac:dyDescent="0.25">
      <c r="A80" s="68">
        <f>A76+1</f>
        <v>52</v>
      </c>
      <c r="B80" s="82" t="s">
        <v>113</v>
      </c>
      <c r="C80" s="79"/>
      <c r="D80" s="80"/>
      <c r="E80" s="40"/>
      <c r="F80" s="40"/>
    </row>
    <row r="81" spans="1:6" ht="25.5" x14ac:dyDescent="0.25">
      <c r="A81" s="68">
        <f t="shared" si="1"/>
        <v>53</v>
      </c>
      <c r="B81" s="82" t="s">
        <v>114</v>
      </c>
      <c r="C81" s="79"/>
      <c r="D81" s="80"/>
      <c r="E81" s="40"/>
      <c r="F81" s="40"/>
    </row>
    <row r="82" spans="1:6" x14ac:dyDescent="0.25">
      <c r="A82" s="68">
        <f t="shared" si="1"/>
        <v>54</v>
      </c>
      <c r="B82" s="82" t="s">
        <v>115</v>
      </c>
      <c r="C82" s="79"/>
      <c r="D82" s="80"/>
      <c r="E82" s="40"/>
      <c r="F82" s="40"/>
    </row>
    <row r="83" spans="1:6" x14ac:dyDescent="0.25">
      <c r="A83" s="68">
        <f t="shared" si="1"/>
        <v>55</v>
      </c>
      <c r="B83" s="82" t="s">
        <v>116</v>
      </c>
      <c r="C83" s="79"/>
      <c r="D83" s="80"/>
      <c r="E83" s="40"/>
      <c r="F83" s="40"/>
    </row>
    <row r="84" spans="1:6" x14ac:dyDescent="0.25">
      <c r="A84" s="68">
        <f t="shared" si="1"/>
        <v>56</v>
      </c>
      <c r="B84" s="82" t="s">
        <v>117</v>
      </c>
      <c r="C84" s="79"/>
      <c r="D84" s="80"/>
      <c r="E84" s="40"/>
      <c r="F84" s="40"/>
    </row>
    <row r="85" spans="1:6" ht="38.25" x14ac:dyDescent="0.25">
      <c r="A85" s="68">
        <f t="shared" si="1"/>
        <v>57</v>
      </c>
      <c r="B85" s="82" t="s">
        <v>118</v>
      </c>
      <c r="C85" s="79"/>
      <c r="D85" s="80"/>
      <c r="E85" s="40"/>
      <c r="F85" s="40"/>
    </row>
    <row r="86" spans="1:6" ht="156" customHeight="1" x14ac:dyDescent="0.25">
      <c r="A86" s="68">
        <f t="shared" si="1"/>
        <v>58</v>
      </c>
      <c r="B86" s="82" t="s">
        <v>119</v>
      </c>
      <c r="C86" s="79"/>
      <c r="D86" s="80"/>
      <c r="E86" s="40"/>
      <c r="F86" s="40"/>
    </row>
    <row r="87" spans="1:6" ht="25.5" x14ac:dyDescent="0.25">
      <c r="A87" s="68">
        <f t="shared" si="1"/>
        <v>59</v>
      </c>
      <c r="B87" s="82" t="s">
        <v>120</v>
      </c>
      <c r="C87" s="79"/>
      <c r="D87" s="80"/>
      <c r="E87" s="40"/>
      <c r="F87" s="40"/>
    </row>
    <row r="88" spans="1:6" x14ac:dyDescent="0.25">
      <c r="A88" s="68">
        <f t="shared" si="1"/>
        <v>60</v>
      </c>
      <c r="B88" s="82" t="s">
        <v>121</v>
      </c>
      <c r="C88" s="79"/>
      <c r="D88" s="80"/>
      <c r="E88" s="40"/>
      <c r="F88" s="40"/>
    </row>
    <row r="89" spans="1:6" x14ac:dyDescent="0.25">
      <c r="A89" s="68"/>
      <c r="B89" s="94" t="s">
        <v>122</v>
      </c>
      <c r="C89" s="79"/>
      <c r="D89" s="80"/>
      <c r="E89" s="40"/>
      <c r="F89" s="40"/>
    </row>
    <row r="90" spans="1:6" ht="38.25" x14ac:dyDescent="0.25">
      <c r="A90" s="68">
        <f>A88+1</f>
        <v>61</v>
      </c>
      <c r="B90" s="95" t="s">
        <v>123</v>
      </c>
      <c r="C90" s="79"/>
      <c r="D90" s="80"/>
      <c r="E90" s="40"/>
      <c r="F90" s="40"/>
    </row>
    <row r="91" spans="1:6" ht="25.5" x14ac:dyDescent="0.25">
      <c r="A91" s="68">
        <f t="shared" ref="A91:A93" si="3">A90+1</f>
        <v>62</v>
      </c>
      <c r="B91" s="95" t="s">
        <v>124</v>
      </c>
      <c r="C91" s="79"/>
      <c r="D91" s="80"/>
      <c r="E91" s="40"/>
      <c r="F91" s="40"/>
    </row>
    <row r="92" spans="1:6" ht="25.5" x14ac:dyDescent="0.25">
      <c r="A92" s="68">
        <f t="shared" si="3"/>
        <v>63</v>
      </c>
      <c r="B92" s="96" t="s">
        <v>125</v>
      </c>
      <c r="C92" s="79"/>
      <c r="D92" s="80"/>
      <c r="E92" s="40"/>
      <c r="F92" s="40"/>
    </row>
    <row r="93" spans="1:6" ht="25.5" x14ac:dyDescent="0.25">
      <c r="A93" s="68">
        <f t="shared" si="3"/>
        <v>64</v>
      </c>
      <c r="B93" s="95" t="s">
        <v>126</v>
      </c>
      <c r="C93" s="79"/>
      <c r="D93" s="80"/>
      <c r="E93" s="40"/>
      <c r="F93" s="40"/>
    </row>
    <row r="94" spans="1:6" x14ac:dyDescent="0.25">
      <c r="A94" s="68"/>
      <c r="B94" s="97" t="s">
        <v>78</v>
      </c>
      <c r="C94" s="76"/>
      <c r="D94" s="80"/>
      <c r="E94" s="40"/>
      <c r="F94" s="40"/>
    </row>
    <row r="95" spans="1:6" ht="25.5" x14ac:dyDescent="0.25">
      <c r="A95" s="69">
        <f>A93+1</f>
        <v>65</v>
      </c>
      <c r="B95" s="93" t="s">
        <v>127</v>
      </c>
      <c r="C95" s="89" t="s">
        <v>23</v>
      </c>
      <c r="D95" s="92">
        <v>2</v>
      </c>
      <c r="E95" s="41"/>
      <c r="F95" s="41"/>
    </row>
    <row r="96" spans="1:6" ht="15" customHeight="1" x14ac:dyDescent="0.25">
      <c r="A96" s="68"/>
      <c r="B96" s="75" t="s">
        <v>128</v>
      </c>
      <c r="C96" s="76"/>
      <c r="D96" s="77">
        <f>SUM(D97:D101)</f>
        <v>12</v>
      </c>
      <c r="E96" s="45"/>
      <c r="F96" s="43"/>
    </row>
    <row r="97" spans="1:6" x14ac:dyDescent="0.25">
      <c r="A97" s="68"/>
      <c r="B97" s="97" t="s">
        <v>78</v>
      </c>
      <c r="C97" s="76"/>
      <c r="D97" s="98"/>
      <c r="E97" s="44"/>
      <c r="F97" s="40"/>
    </row>
    <row r="98" spans="1:6" x14ac:dyDescent="0.25">
      <c r="A98" s="68">
        <f>A95+1</f>
        <v>66</v>
      </c>
      <c r="B98" s="99" t="s">
        <v>32</v>
      </c>
      <c r="C98" s="100" t="s">
        <v>33</v>
      </c>
      <c r="D98" s="80">
        <v>5</v>
      </c>
      <c r="E98" s="44"/>
      <c r="F98" s="40"/>
    </row>
    <row r="99" spans="1:6" x14ac:dyDescent="0.25">
      <c r="A99" s="68">
        <f t="shared" ref="A99:A101" si="4">A98+1</f>
        <v>67</v>
      </c>
      <c r="B99" s="99" t="s">
        <v>3</v>
      </c>
      <c r="C99" s="100" t="s">
        <v>6</v>
      </c>
      <c r="D99" s="80">
        <v>3</v>
      </c>
      <c r="E99" s="44"/>
      <c r="F99" s="40"/>
    </row>
    <row r="100" spans="1:6" x14ac:dyDescent="0.25">
      <c r="A100" s="68">
        <f t="shared" si="4"/>
        <v>68</v>
      </c>
      <c r="B100" s="85" t="s">
        <v>129</v>
      </c>
      <c r="C100" s="79" t="s">
        <v>130</v>
      </c>
      <c r="D100" s="80">
        <v>2</v>
      </c>
      <c r="E100" s="44"/>
      <c r="F100" s="40"/>
    </row>
    <row r="101" spans="1:6" x14ac:dyDescent="0.25">
      <c r="A101" s="69">
        <f t="shared" si="4"/>
        <v>69</v>
      </c>
      <c r="B101" s="93" t="s">
        <v>131</v>
      </c>
      <c r="C101" s="91" t="s">
        <v>132</v>
      </c>
      <c r="D101" s="92">
        <v>2</v>
      </c>
      <c r="E101" s="42"/>
      <c r="F101" s="41"/>
    </row>
    <row r="102" spans="1:6" x14ac:dyDescent="0.25">
      <c r="A102" s="101"/>
      <c r="B102" s="82"/>
      <c r="C102" s="102"/>
      <c r="D102" s="103"/>
      <c r="E102" s="104"/>
      <c r="F102" s="104"/>
    </row>
    <row r="103" spans="1:6" ht="37.5" customHeight="1" x14ac:dyDescent="0.25">
      <c r="A103" s="64"/>
      <c r="B103" s="105" t="s">
        <v>133</v>
      </c>
      <c r="C103" s="66" t="s">
        <v>49</v>
      </c>
      <c r="D103" s="74" t="s">
        <v>50</v>
      </c>
      <c r="E103" s="65" t="s">
        <v>42</v>
      </c>
      <c r="F103" s="66" t="s">
        <v>43</v>
      </c>
    </row>
    <row r="104" spans="1:6" ht="15" customHeight="1" x14ac:dyDescent="0.25">
      <c r="A104" s="67"/>
      <c r="B104" s="106" t="s">
        <v>133</v>
      </c>
      <c r="C104" s="107"/>
      <c r="D104" s="77">
        <f>SUM(D105:D106)</f>
        <v>0</v>
      </c>
      <c r="E104" s="46"/>
      <c r="F104" s="47"/>
    </row>
    <row r="105" spans="1:6" ht="25.5" x14ac:dyDescent="0.25">
      <c r="A105" s="68"/>
      <c r="B105" s="75" t="s">
        <v>52</v>
      </c>
      <c r="C105" s="76"/>
      <c r="D105" s="108"/>
      <c r="E105" s="44"/>
      <c r="F105" s="40"/>
    </row>
    <row r="106" spans="1:6" x14ac:dyDescent="0.25">
      <c r="A106" s="69">
        <f>A101+1</f>
        <v>70</v>
      </c>
      <c r="B106" s="109" t="s">
        <v>134</v>
      </c>
      <c r="C106" s="110"/>
      <c r="D106" s="111"/>
      <c r="E106" s="42"/>
      <c r="F106" s="41"/>
    </row>
    <row r="107" spans="1:6" s="104" customFormat="1" ht="15" customHeight="1" x14ac:dyDescent="0.25">
      <c r="A107" s="112"/>
      <c r="B107" s="83"/>
      <c r="C107" s="83"/>
      <c r="D107" s="112"/>
      <c r="E107" s="112"/>
      <c r="F107" s="83"/>
    </row>
    <row r="108" spans="1:6" ht="15" customHeight="1" x14ac:dyDescent="0.25">
      <c r="B108" s="113" t="s">
        <v>135</v>
      </c>
      <c r="F108" s="48" t="s">
        <v>4</v>
      </c>
    </row>
    <row r="113" spans="5:6" x14ac:dyDescent="0.25">
      <c r="E113" s="115"/>
      <c r="F113" s="115"/>
    </row>
  </sheetData>
  <sheetProtection algorithmName="SHA-512" hashValue="KVJtZGvkyvFtC6draYlqCJjzNVDyJwxNGI22VG7Q+/3LIWCTHfbr1YoqsDVlidBr8McbZPaqUH0H/cTkNCAJvg==" saltValue="o8E97UiH3G+exc5TPHf/Sg==" spinCount="100000" sheet="1" objects="1" scenarios="1"/>
  <mergeCells count="13">
    <mergeCell ref="A5:F5"/>
    <mergeCell ref="B1:F1"/>
    <mergeCell ref="A2:A4"/>
    <mergeCell ref="C2:F2"/>
    <mergeCell ref="C3:F3"/>
    <mergeCell ref="C4:F4"/>
    <mergeCell ref="B12:D12"/>
    <mergeCell ref="B6:D6"/>
    <mergeCell ref="B7:D7"/>
    <mergeCell ref="B8:D8"/>
    <mergeCell ref="B9:D9"/>
    <mergeCell ref="B10:D10"/>
    <mergeCell ref="B11:D11"/>
  </mergeCells>
  <hyperlinks>
    <hyperlink ref="F108" location="'Annex B'!A1" display="Anar al full Annex 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
  <sheetViews>
    <sheetView zoomScale="70" zoomScaleNormal="70" workbookViewId="0">
      <selection activeCell="B4" sqref="B4"/>
    </sheetView>
  </sheetViews>
  <sheetFormatPr baseColWidth="10" defaultColWidth="13" defaultRowHeight="15" x14ac:dyDescent="0.25"/>
  <cols>
    <col min="1" max="1" width="19.28515625" style="61" customWidth="1"/>
    <col min="2" max="2" width="76.140625" style="61" customWidth="1"/>
    <col min="3" max="3" width="10.42578125" style="61" customWidth="1"/>
    <col min="4" max="4" width="12.42578125" style="61" customWidth="1"/>
    <col min="5" max="5" width="32.42578125" style="115" customWidth="1"/>
    <col min="6" max="6" width="25.42578125" style="130" customWidth="1"/>
    <col min="7" max="16384" width="13" style="61"/>
  </cols>
  <sheetData>
    <row r="1" spans="1:6" ht="37.5" customHeight="1" x14ac:dyDescent="0.25">
      <c r="A1" s="49">
        <v>1250500320</v>
      </c>
      <c r="B1" s="189" t="s">
        <v>28</v>
      </c>
      <c r="C1" s="189"/>
      <c r="D1" s="189"/>
      <c r="E1" s="189"/>
      <c r="F1" s="190"/>
    </row>
    <row r="2" spans="1:6" ht="15" customHeight="1" x14ac:dyDescent="0.25">
      <c r="A2" s="191" t="str">
        <f>'Annex B'!C1</f>
        <v>SCS-2027-19</v>
      </c>
      <c r="B2" s="62" t="s">
        <v>0</v>
      </c>
      <c r="C2" s="194" t="str">
        <f>'Annex B'!F1</f>
        <v>Nom a emplenar per l'empresa</v>
      </c>
      <c r="D2" s="195"/>
      <c r="E2" s="195"/>
      <c r="F2" s="196"/>
    </row>
    <row r="3" spans="1:6" ht="14.45" customHeight="1" x14ac:dyDescent="0.25">
      <c r="A3" s="192"/>
      <c r="B3" s="62" t="s">
        <v>1</v>
      </c>
      <c r="C3" s="194" t="str">
        <f>'Annex B'!F2</f>
        <v>NIF a emplenar per l'empresa</v>
      </c>
      <c r="D3" s="195"/>
      <c r="E3" s="195"/>
      <c r="F3" s="196"/>
    </row>
    <row r="4" spans="1:6" ht="15" customHeight="1" x14ac:dyDescent="0.25">
      <c r="A4" s="193"/>
      <c r="B4" s="63" t="s">
        <v>2</v>
      </c>
      <c r="C4" s="194" t="str">
        <f>'Annex B'!F3</f>
        <v>Correu electrònic a emplenar per l'empresa</v>
      </c>
      <c r="D4" s="195"/>
      <c r="E4" s="195"/>
      <c r="F4" s="196"/>
    </row>
    <row r="5" spans="1:6" ht="38.25" customHeight="1" x14ac:dyDescent="0.25">
      <c r="A5" s="197" t="s">
        <v>40</v>
      </c>
      <c r="B5" s="198"/>
      <c r="C5" s="198"/>
      <c r="D5" s="198"/>
      <c r="E5" s="198"/>
      <c r="F5" s="199"/>
    </row>
    <row r="6" spans="1:6" ht="37.5" customHeight="1" x14ac:dyDescent="0.25">
      <c r="A6" s="64"/>
      <c r="B6" s="183" t="s">
        <v>41</v>
      </c>
      <c r="C6" s="183"/>
      <c r="D6" s="183"/>
      <c r="E6" s="65" t="s">
        <v>42</v>
      </c>
      <c r="F6" s="66" t="s">
        <v>43</v>
      </c>
    </row>
    <row r="7" spans="1:6" ht="15" customHeight="1" x14ac:dyDescent="0.25">
      <c r="A7" s="67"/>
      <c r="B7" s="184" t="s">
        <v>41</v>
      </c>
      <c r="C7" s="184"/>
      <c r="D7" s="185"/>
      <c r="E7" s="37"/>
      <c r="F7" s="38"/>
    </row>
    <row r="8" spans="1:6" ht="35.25" customHeight="1" x14ac:dyDescent="0.25">
      <c r="A8" s="68"/>
      <c r="B8" s="186" t="s">
        <v>136</v>
      </c>
      <c r="C8" s="186"/>
      <c r="D8" s="187"/>
      <c r="E8" s="39"/>
      <c r="F8" s="40"/>
    </row>
    <row r="9" spans="1:6" ht="15" customHeight="1" x14ac:dyDescent="0.25">
      <c r="A9" s="68"/>
      <c r="B9" s="186" t="s">
        <v>45</v>
      </c>
      <c r="C9" s="186"/>
      <c r="D9" s="187"/>
      <c r="E9" s="40"/>
      <c r="F9" s="40"/>
    </row>
    <row r="10" spans="1:6" ht="15" customHeight="1" x14ac:dyDescent="0.25">
      <c r="A10" s="68"/>
      <c r="B10" s="186" t="s">
        <v>46</v>
      </c>
      <c r="C10" s="186"/>
      <c r="D10" s="187"/>
      <c r="E10" s="40"/>
      <c r="F10" s="40"/>
    </row>
    <row r="11" spans="1:6" ht="25.5" x14ac:dyDescent="0.25">
      <c r="A11" s="69"/>
      <c r="B11" s="181" t="s">
        <v>47</v>
      </c>
      <c r="C11" s="181"/>
      <c r="D11" s="188"/>
      <c r="E11" s="41" t="str">
        <f>'Annex B'!F7</f>
        <v>Marca/Model a emplenar per l'empresa</v>
      </c>
      <c r="F11" s="42"/>
    </row>
    <row r="12" spans="1:6" ht="15" customHeight="1" x14ac:dyDescent="0.25">
      <c r="A12" s="70"/>
      <c r="B12" s="181"/>
      <c r="C12" s="181"/>
      <c r="D12" s="182"/>
      <c r="E12" s="117"/>
      <c r="F12" s="72"/>
    </row>
    <row r="13" spans="1:6" ht="37.5" customHeight="1" x14ac:dyDescent="0.25">
      <c r="A13" s="64"/>
      <c r="B13" s="73" t="s">
        <v>48</v>
      </c>
      <c r="C13" s="66" t="s">
        <v>49</v>
      </c>
      <c r="D13" s="74" t="s">
        <v>50</v>
      </c>
      <c r="E13" s="65" t="s">
        <v>42</v>
      </c>
      <c r="F13" s="66" t="s">
        <v>43</v>
      </c>
    </row>
    <row r="14" spans="1:6" ht="15" customHeight="1" x14ac:dyDescent="0.25">
      <c r="A14" s="68"/>
      <c r="B14" s="75" t="s">
        <v>137</v>
      </c>
      <c r="C14" s="76"/>
      <c r="D14" s="77">
        <f>SUM(D15:D52)</f>
        <v>24</v>
      </c>
      <c r="E14" s="37"/>
      <c r="F14" s="38"/>
    </row>
    <row r="15" spans="1:6" ht="25.5" x14ac:dyDescent="0.25">
      <c r="A15" s="68"/>
      <c r="B15" s="75" t="s">
        <v>52</v>
      </c>
      <c r="C15" s="76"/>
      <c r="D15" s="77"/>
      <c r="E15" s="39"/>
      <c r="F15" s="40"/>
    </row>
    <row r="16" spans="1:6" x14ac:dyDescent="0.25">
      <c r="A16" s="68">
        <v>1</v>
      </c>
      <c r="B16" s="82" t="s">
        <v>138</v>
      </c>
      <c r="C16" s="79"/>
      <c r="D16" s="80"/>
      <c r="E16" s="39"/>
      <c r="F16" s="40"/>
    </row>
    <row r="17" spans="1:6" ht="25.5" x14ac:dyDescent="0.25">
      <c r="A17" s="68">
        <f>A16+1</f>
        <v>2</v>
      </c>
      <c r="B17" s="82" t="s">
        <v>139</v>
      </c>
      <c r="C17" s="79"/>
      <c r="D17" s="80"/>
      <c r="E17" s="39"/>
      <c r="F17" s="40"/>
    </row>
    <row r="18" spans="1:6" x14ac:dyDescent="0.25">
      <c r="A18" s="68">
        <f>A17+1</f>
        <v>3</v>
      </c>
      <c r="B18" s="82" t="s">
        <v>140</v>
      </c>
      <c r="C18" s="79"/>
      <c r="D18" s="80"/>
      <c r="E18" s="39"/>
      <c r="F18" s="40"/>
    </row>
    <row r="19" spans="1:6" x14ac:dyDescent="0.25">
      <c r="A19" s="68"/>
      <c r="B19" s="78" t="s">
        <v>141</v>
      </c>
      <c r="C19" s="79"/>
      <c r="D19" s="80"/>
      <c r="E19" s="39"/>
      <c r="F19" s="40"/>
    </row>
    <row r="20" spans="1:6" x14ac:dyDescent="0.25">
      <c r="A20" s="68">
        <f>A18+1</f>
        <v>4</v>
      </c>
      <c r="B20" s="83" t="s">
        <v>142</v>
      </c>
      <c r="C20" s="79"/>
      <c r="D20" s="80"/>
      <c r="E20" s="39"/>
      <c r="F20" s="40"/>
    </row>
    <row r="21" spans="1:6" ht="25.5" x14ac:dyDescent="0.25">
      <c r="A21" s="68">
        <f>A20+1</f>
        <v>5</v>
      </c>
      <c r="B21" s="83" t="s">
        <v>143</v>
      </c>
      <c r="C21" s="79"/>
      <c r="D21" s="80"/>
      <c r="E21" s="39"/>
      <c r="F21" s="40"/>
    </row>
    <row r="22" spans="1:6" x14ac:dyDescent="0.25">
      <c r="A22" s="68">
        <f t="shared" ref="A22:A30" si="0">A21+1</f>
        <v>6</v>
      </c>
      <c r="B22" s="83" t="s">
        <v>144</v>
      </c>
      <c r="C22" s="79"/>
      <c r="D22" s="80"/>
      <c r="E22" s="39"/>
      <c r="F22" s="40"/>
    </row>
    <row r="23" spans="1:6" x14ac:dyDescent="0.25">
      <c r="A23" s="68">
        <f t="shared" si="0"/>
        <v>7</v>
      </c>
      <c r="B23" s="83" t="s">
        <v>145</v>
      </c>
      <c r="C23" s="79"/>
      <c r="D23" s="80"/>
      <c r="E23" s="39"/>
      <c r="F23" s="40"/>
    </row>
    <row r="24" spans="1:6" x14ac:dyDescent="0.25">
      <c r="A24" s="68">
        <f t="shared" si="0"/>
        <v>8</v>
      </c>
      <c r="B24" s="83" t="s">
        <v>146</v>
      </c>
      <c r="C24" s="79"/>
      <c r="D24" s="80"/>
      <c r="E24" s="39"/>
      <c r="F24" s="40"/>
    </row>
    <row r="25" spans="1:6" ht="25.5" x14ac:dyDescent="0.2">
      <c r="A25" s="68">
        <f t="shared" si="0"/>
        <v>9</v>
      </c>
      <c r="B25" s="81" t="s">
        <v>147</v>
      </c>
      <c r="C25" s="79"/>
      <c r="D25" s="80"/>
      <c r="E25" s="39"/>
      <c r="F25" s="40"/>
    </row>
    <row r="26" spans="1:6" x14ac:dyDescent="0.25">
      <c r="A26" s="68">
        <f t="shared" si="0"/>
        <v>10</v>
      </c>
      <c r="B26" s="83" t="s">
        <v>148</v>
      </c>
      <c r="C26" s="79"/>
      <c r="D26" s="80"/>
      <c r="E26" s="39"/>
      <c r="F26" s="40"/>
    </row>
    <row r="27" spans="1:6" x14ac:dyDescent="0.25">
      <c r="A27" s="68">
        <f t="shared" si="0"/>
        <v>11</v>
      </c>
      <c r="B27" s="83" t="s">
        <v>149</v>
      </c>
      <c r="C27" s="79"/>
      <c r="D27" s="80"/>
      <c r="E27" s="39"/>
      <c r="F27" s="40"/>
    </row>
    <row r="28" spans="1:6" ht="25.5" x14ac:dyDescent="0.2">
      <c r="A28" s="68">
        <f t="shared" si="0"/>
        <v>12</v>
      </c>
      <c r="B28" s="81" t="s">
        <v>150</v>
      </c>
      <c r="C28" s="79"/>
      <c r="D28" s="80"/>
      <c r="E28" s="39"/>
      <c r="F28" s="40"/>
    </row>
    <row r="29" spans="1:6" ht="38.25" x14ac:dyDescent="0.25">
      <c r="A29" s="68">
        <f t="shared" si="0"/>
        <v>13</v>
      </c>
      <c r="B29" s="83" t="s">
        <v>151</v>
      </c>
      <c r="C29" s="79"/>
      <c r="D29" s="80"/>
      <c r="E29" s="39"/>
      <c r="F29" s="40"/>
    </row>
    <row r="30" spans="1:6" ht="25.5" x14ac:dyDescent="0.25">
      <c r="A30" s="68">
        <f t="shared" si="0"/>
        <v>14</v>
      </c>
      <c r="B30" s="83" t="s">
        <v>152</v>
      </c>
      <c r="C30" s="79"/>
      <c r="D30" s="80"/>
      <c r="E30" s="39"/>
      <c r="F30" s="40"/>
    </row>
    <row r="31" spans="1:6" x14ac:dyDescent="0.25">
      <c r="A31" s="68"/>
      <c r="B31" s="78" t="s">
        <v>153</v>
      </c>
      <c r="C31" s="79"/>
      <c r="D31" s="80"/>
      <c r="E31" s="39"/>
      <c r="F31" s="40"/>
    </row>
    <row r="32" spans="1:6" ht="25.5" x14ac:dyDescent="0.25">
      <c r="A32" s="68">
        <f>A30+1</f>
        <v>15</v>
      </c>
      <c r="B32" s="83" t="s">
        <v>154</v>
      </c>
      <c r="C32" s="79"/>
      <c r="D32" s="80"/>
      <c r="E32" s="39"/>
      <c r="F32" s="40"/>
    </row>
    <row r="33" spans="1:6" x14ac:dyDescent="0.25">
      <c r="A33" s="68"/>
      <c r="B33" s="78" t="s">
        <v>155</v>
      </c>
      <c r="C33" s="79"/>
      <c r="D33" s="80"/>
      <c r="E33" s="39"/>
      <c r="F33" s="40"/>
    </row>
    <row r="34" spans="1:6" x14ac:dyDescent="0.25">
      <c r="A34" s="68">
        <f>A32+1</f>
        <v>16</v>
      </c>
      <c r="B34" s="82" t="s">
        <v>55</v>
      </c>
      <c r="C34" s="79"/>
      <c r="D34" s="80"/>
      <c r="E34" s="39"/>
      <c r="F34" s="40"/>
    </row>
    <row r="35" spans="1:6" x14ac:dyDescent="0.25">
      <c r="A35" s="68">
        <f>A34+1</f>
        <v>17</v>
      </c>
      <c r="B35" s="82" t="s">
        <v>156</v>
      </c>
      <c r="C35" s="79"/>
      <c r="D35" s="80"/>
      <c r="E35" s="39"/>
      <c r="F35" s="40"/>
    </row>
    <row r="36" spans="1:6" ht="38.25" x14ac:dyDescent="0.25">
      <c r="A36" s="68">
        <f t="shared" ref="A36:A42" si="1">A35+1</f>
        <v>18</v>
      </c>
      <c r="B36" s="82" t="s">
        <v>157</v>
      </c>
      <c r="C36" s="79"/>
      <c r="D36" s="80"/>
      <c r="E36" s="39"/>
      <c r="F36" s="40"/>
    </row>
    <row r="37" spans="1:6" x14ac:dyDescent="0.25">
      <c r="A37" s="68">
        <f t="shared" si="1"/>
        <v>19</v>
      </c>
      <c r="B37" s="82" t="s">
        <v>158</v>
      </c>
      <c r="C37" s="79"/>
      <c r="D37" s="80"/>
      <c r="E37" s="39"/>
      <c r="F37" s="40"/>
    </row>
    <row r="38" spans="1:6" ht="25.5" x14ac:dyDescent="0.25">
      <c r="A38" s="68">
        <f t="shared" si="1"/>
        <v>20</v>
      </c>
      <c r="B38" s="82" t="s">
        <v>159</v>
      </c>
      <c r="C38" s="79"/>
      <c r="D38" s="80"/>
      <c r="E38" s="39"/>
      <c r="F38" s="40"/>
    </row>
    <row r="39" spans="1:6" x14ac:dyDescent="0.25">
      <c r="A39" s="68">
        <f t="shared" si="1"/>
        <v>21</v>
      </c>
      <c r="B39" s="82" t="s">
        <v>160</v>
      </c>
      <c r="C39" s="79"/>
      <c r="D39" s="80"/>
      <c r="E39" s="39"/>
      <c r="F39" s="40"/>
    </row>
    <row r="40" spans="1:6" x14ac:dyDescent="0.25">
      <c r="A40" s="68">
        <f t="shared" si="1"/>
        <v>22</v>
      </c>
      <c r="B40" s="82" t="s">
        <v>161</v>
      </c>
      <c r="C40" s="79"/>
      <c r="D40" s="80"/>
      <c r="E40" s="39"/>
      <c r="F40" s="40"/>
    </row>
    <row r="41" spans="1:6" ht="25.5" x14ac:dyDescent="0.25">
      <c r="A41" s="68">
        <f t="shared" si="1"/>
        <v>23</v>
      </c>
      <c r="B41" s="82" t="s">
        <v>162</v>
      </c>
      <c r="C41" s="79"/>
      <c r="D41" s="80"/>
      <c r="E41" s="39"/>
      <c r="F41" s="40"/>
    </row>
    <row r="42" spans="1:6" ht="25.5" x14ac:dyDescent="0.25">
      <c r="A42" s="68">
        <f t="shared" si="1"/>
        <v>24</v>
      </c>
      <c r="B42" s="82" t="s">
        <v>163</v>
      </c>
      <c r="C42" s="79"/>
      <c r="D42" s="80"/>
      <c r="E42" s="39"/>
      <c r="F42" s="40"/>
    </row>
    <row r="43" spans="1:6" x14ac:dyDescent="0.25">
      <c r="A43" s="68"/>
      <c r="B43" s="78" t="s">
        <v>164</v>
      </c>
      <c r="C43" s="79"/>
      <c r="D43" s="80"/>
      <c r="E43" s="39"/>
      <c r="F43" s="40"/>
    </row>
    <row r="44" spans="1:6" x14ac:dyDescent="0.25">
      <c r="A44" s="68">
        <f>A42+1</f>
        <v>25</v>
      </c>
      <c r="B44" s="82" t="s">
        <v>165</v>
      </c>
      <c r="C44" s="79"/>
      <c r="D44" s="80"/>
      <c r="E44" s="39"/>
      <c r="F44" s="40"/>
    </row>
    <row r="45" spans="1:6" x14ac:dyDescent="0.25">
      <c r="A45" s="68"/>
      <c r="B45" s="75" t="s">
        <v>78</v>
      </c>
      <c r="C45" s="76"/>
      <c r="D45" s="80"/>
      <c r="E45" s="39"/>
      <c r="F45" s="40"/>
    </row>
    <row r="46" spans="1:6" x14ac:dyDescent="0.25">
      <c r="A46" s="68">
        <f>A44+1</f>
        <v>26</v>
      </c>
      <c r="B46" s="82" t="s">
        <v>166</v>
      </c>
      <c r="C46" s="79" t="s">
        <v>5</v>
      </c>
      <c r="D46" s="80">
        <v>5</v>
      </c>
      <c r="E46" s="39"/>
      <c r="F46" s="40"/>
    </row>
    <row r="47" spans="1:6" x14ac:dyDescent="0.25">
      <c r="A47" s="68">
        <f>A46+1</f>
        <v>27</v>
      </c>
      <c r="B47" s="82" t="s">
        <v>167</v>
      </c>
      <c r="C47" s="79" t="s">
        <v>5</v>
      </c>
      <c r="D47" s="80">
        <v>4</v>
      </c>
      <c r="E47" s="39"/>
      <c r="F47" s="40"/>
    </row>
    <row r="48" spans="1:6" x14ac:dyDescent="0.25">
      <c r="A48" s="68">
        <f t="shared" ref="A48:A52" si="2">A47+1</f>
        <v>28</v>
      </c>
      <c r="B48" s="82" t="s">
        <v>168</v>
      </c>
      <c r="C48" s="79" t="s">
        <v>5</v>
      </c>
      <c r="D48" s="80">
        <v>4</v>
      </c>
      <c r="E48" s="39"/>
      <c r="F48" s="40"/>
    </row>
    <row r="49" spans="1:6" x14ac:dyDescent="0.25">
      <c r="A49" s="68">
        <f t="shared" si="2"/>
        <v>29</v>
      </c>
      <c r="B49" s="82" t="s">
        <v>169</v>
      </c>
      <c r="C49" s="79" t="s">
        <v>5</v>
      </c>
      <c r="D49" s="80">
        <v>3</v>
      </c>
      <c r="E49" s="39"/>
      <c r="F49" s="40"/>
    </row>
    <row r="50" spans="1:6" ht="25.5" x14ac:dyDescent="0.25">
      <c r="A50" s="68">
        <f t="shared" si="2"/>
        <v>30</v>
      </c>
      <c r="B50" s="82" t="s">
        <v>170</v>
      </c>
      <c r="C50" s="118" t="s">
        <v>171</v>
      </c>
      <c r="D50" s="119">
        <v>3</v>
      </c>
      <c r="E50" s="39"/>
      <c r="F50" s="40"/>
    </row>
    <row r="51" spans="1:6" x14ac:dyDescent="0.25">
      <c r="A51" s="68">
        <f t="shared" si="2"/>
        <v>31</v>
      </c>
      <c r="B51" s="82" t="s">
        <v>172</v>
      </c>
      <c r="C51" s="120" t="s">
        <v>5</v>
      </c>
      <c r="D51" s="121">
        <v>2.5</v>
      </c>
      <c r="E51" s="39"/>
      <c r="F51" s="40"/>
    </row>
    <row r="52" spans="1:6" ht="25.5" x14ac:dyDescent="0.25">
      <c r="A52" s="69">
        <f t="shared" si="2"/>
        <v>32</v>
      </c>
      <c r="B52" s="93" t="s">
        <v>173</v>
      </c>
      <c r="C52" s="122" t="s">
        <v>5</v>
      </c>
      <c r="D52" s="123">
        <v>2.5</v>
      </c>
      <c r="E52" s="50"/>
      <c r="F52" s="41"/>
    </row>
    <row r="53" spans="1:6" ht="15" customHeight="1" x14ac:dyDescent="0.25">
      <c r="A53" s="68"/>
      <c r="B53" s="75" t="s">
        <v>174</v>
      </c>
      <c r="C53" s="76"/>
      <c r="D53" s="77">
        <f>SUM(D54:D58)</f>
        <v>2</v>
      </c>
      <c r="E53" s="38"/>
      <c r="F53" s="38"/>
    </row>
    <row r="54" spans="1:6" ht="25.5" x14ac:dyDescent="0.25">
      <c r="A54" s="68"/>
      <c r="B54" s="75" t="s">
        <v>52</v>
      </c>
      <c r="C54" s="76"/>
      <c r="D54" s="124"/>
      <c r="E54" s="51"/>
      <c r="F54" s="40"/>
    </row>
    <row r="55" spans="1:6" ht="38.25" x14ac:dyDescent="0.25">
      <c r="A55" s="68">
        <f>A52+1</f>
        <v>33</v>
      </c>
      <c r="B55" s="82" t="s">
        <v>175</v>
      </c>
      <c r="C55" s="79"/>
      <c r="D55" s="124"/>
      <c r="E55" s="51"/>
      <c r="F55" s="40"/>
    </row>
    <row r="56" spans="1:6" x14ac:dyDescent="0.25">
      <c r="A56" s="68">
        <f>A55+1</f>
        <v>34</v>
      </c>
      <c r="B56" s="82" t="s">
        <v>176</v>
      </c>
      <c r="C56" s="79"/>
      <c r="D56" s="124"/>
      <c r="E56" s="51"/>
      <c r="F56" s="40"/>
    </row>
    <row r="57" spans="1:6" x14ac:dyDescent="0.25">
      <c r="A57" s="68"/>
      <c r="B57" s="75" t="s">
        <v>78</v>
      </c>
      <c r="C57" s="76"/>
      <c r="D57" s="98"/>
      <c r="E57" s="51"/>
      <c r="F57" s="40"/>
    </row>
    <row r="58" spans="1:6" x14ac:dyDescent="0.25">
      <c r="A58" s="69">
        <f>A56+1</f>
        <v>35</v>
      </c>
      <c r="B58" s="125" t="s">
        <v>177</v>
      </c>
      <c r="C58" s="91" t="s">
        <v>5</v>
      </c>
      <c r="D58" s="92">
        <v>2</v>
      </c>
      <c r="E58" s="52"/>
      <c r="F58" s="41"/>
    </row>
    <row r="59" spans="1:6" ht="25.5" x14ac:dyDescent="0.25">
      <c r="A59" s="68"/>
      <c r="B59" s="126" t="s">
        <v>178</v>
      </c>
      <c r="C59" s="127"/>
      <c r="D59" s="77">
        <f>SUM(D60:D77)</f>
        <v>3</v>
      </c>
      <c r="E59" s="38"/>
      <c r="F59" s="38"/>
    </row>
    <row r="60" spans="1:6" ht="25.5" x14ac:dyDescent="0.25">
      <c r="A60" s="68"/>
      <c r="B60" s="75" t="s">
        <v>52</v>
      </c>
      <c r="C60" s="76"/>
      <c r="D60" s="80"/>
      <c r="E60" s="51"/>
      <c r="F60" s="40"/>
    </row>
    <row r="61" spans="1:6" x14ac:dyDescent="0.25">
      <c r="A61" s="68">
        <f>A58+1</f>
        <v>36</v>
      </c>
      <c r="B61" s="83" t="s">
        <v>179</v>
      </c>
      <c r="C61" s="79"/>
      <c r="D61" s="80"/>
      <c r="E61" s="51"/>
      <c r="F61" s="40"/>
    </row>
    <row r="62" spans="1:6" x14ac:dyDescent="0.2">
      <c r="A62" s="68">
        <f>A61+1</f>
        <v>37</v>
      </c>
      <c r="B62" s="81" t="s">
        <v>180</v>
      </c>
      <c r="C62" s="79"/>
      <c r="D62" s="80"/>
      <c r="E62" s="51"/>
      <c r="F62" s="40"/>
    </row>
    <row r="63" spans="1:6" x14ac:dyDescent="0.25">
      <c r="A63" s="68">
        <f t="shared" ref="A63:A75" si="3">A62+1</f>
        <v>38</v>
      </c>
      <c r="B63" s="83" t="s">
        <v>181</v>
      </c>
      <c r="C63" s="79"/>
      <c r="D63" s="80"/>
      <c r="E63" s="51"/>
      <c r="F63" s="40"/>
    </row>
    <row r="64" spans="1:6" x14ac:dyDescent="0.25">
      <c r="A64" s="68">
        <f t="shared" si="3"/>
        <v>39</v>
      </c>
      <c r="B64" s="83" t="s">
        <v>182</v>
      </c>
      <c r="C64" s="79"/>
      <c r="D64" s="80"/>
      <c r="E64" s="51"/>
      <c r="F64" s="40"/>
    </row>
    <row r="65" spans="1:6" x14ac:dyDescent="0.25">
      <c r="A65" s="68">
        <f t="shared" si="3"/>
        <v>40</v>
      </c>
      <c r="B65" s="83" t="s">
        <v>183</v>
      </c>
      <c r="C65" s="79"/>
      <c r="D65" s="80"/>
      <c r="E65" s="51"/>
      <c r="F65" s="40"/>
    </row>
    <row r="66" spans="1:6" x14ac:dyDescent="0.25">
      <c r="A66" s="68">
        <f t="shared" si="3"/>
        <v>41</v>
      </c>
      <c r="B66" s="83" t="s">
        <v>184</v>
      </c>
      <c r="C66" s="79"/>
      <c r="D66" s="80"/>
      <c r="E66" s="51"/>
      <c r="F66" s="40"/>
    </row>
    <row r="67" spans="1:6" x14ac:dyDescent="0.25">
      <c r="A67" s="68">
        <f t="shared" si="3"/>
        <v>42</v>
      </c>
      <c r="B67" s="83" t="s">
        <v>185</v>
      </c>
      <c r="C67" s="79"/>
      <c r="D67" s="80"/>
      <c r="E67" s="51"/>
      <c r="F67" s="40"/>
    </row>
    <row r="68" spans="1:6" x14ac:dyDescent="0.25">
      <c r="A68" s="68">
        <f t="shared" si="3"/>
        <v>43</v>
      </c>
      <c r="B68" s="83" t="s">
        <v>186</v>
      </c>
      <c r="C68" s="79"/>
      <c r="D68" s="80"/>
      <c r="E68" s="51"/>
      <c r="F68" s="40"/>
    </row>
    <row r="69" spans="1:6" x14ac:dyDescent="0.25">
      <c r="A69" s="68">
        <f t="shared" si="3"/>
        <v>44</v>
      </c>
      <c r="B69" s="83" t="s">
        <v>187</v>
      </c>
      <c r="C69" s="79"/>
      <c r="D69" s="80"/>
      <c r="E69" s="51"/>
      <c r="F69" s="40"/>
    </row>
    <row r="70" spans="1:6" x14ac:dyDescent="0.25">
      <c r="A70" s="68">
        <f t="shared" si="3"/>
        <v>45</v>
      </c>
      <c r="B70" s="83" t="s">
        <v>188</v>
      </c>
      <c r="C70" s="79"/>
      <c r="D70" s="80"/>
      <c r="E70" s="51"/>
      <c r="F70" s="40"/>
    </row>
    <row r="71" spans="1:6" x14ac:dyDescent="0.25">
      <c r="A71" s="68">
        <f t="shared" si="3"/>
        <v>46</v>
      </c>
      <c r="B71" s="83" t="s">
        <v>189</v>
      </c>
      <c r="C71" s="79"/>
      <c r="D71" s="80"/>
      <c r="E71" s="51"/>
      <c r="F71" s="40"/>
    </row>
    <row r="72" spans="1:6" x14ac:dyDescent="0.25">
      <c r="A72" s="68">
        <f t="shared" si="3"/>
        <v>47</v>
      </c>
      <c r="B72" s="83" t="s">
        <v>190</v>
      </c>
      <c r="C72" s="79"/>
      <c r="D72" s="80"/>
      <c r="E72" s="51"/>
      <c r="F72" s="40"/>
    </row>
    <row r="73" spans="1:6" x14ac:dyDescent="0.25">
      <c r="A73" s="68">
        <f t="shared" si="3"/>
        <v>48</v>
      </c>
      <c r="B73" s="83" t="s">
        <v>191</v>
      </c>
      <c r="C73" s="79"/>
      <c r="D73" s="80"/>
      <c r="E73" s="51"/>
      <c r="F73" s="40"/>
    </row>
    <row r="74" spans="1:6" x14ac:dyDescent="0.25">
      <c r="A74" s="68">
        <f t="shared" si="3"/>
        <v>49</v>
      </c>
      <c r="B74" s="83" t="s">
        <v>192</v>
      </c>
      <c r="C74" s="79"/>
      <c r="D74" s="80"/>
      <c r="E74" s="51"/>
      <c r="F74" s="40"/>
    </row>
    <row r="75" spans="1:6" x14ac:dyDescent="0.25">
      <c r="A75" s="68">
        <f t="shared" si="3"/>
        <v>50</v>
      </c>
      <c r="B75" s="83" t="s">
        <v>193</v>
      </c>
      <c r="C75" s="79"/>
      <c r="D75" s="80"/>
      <c r="E75" s="51"/>
      <c r="F75" s="40"/>
    </row>
    <row r="76" spans="1:6" x14ac:dyDescent="0.25">
      <c r="A76" s="68"/>
      <c r="B76" s="75" t="s">
        <v>78</v>
      </c>
      <c r="C76" s="76"/>
      <c r="D76" s="80"/>
      <c r="E76" s="51"/>
      <c r="F76" s="40"/>
    </row>
    <row r="77" spans="1:6" ht="25.5" x14ac:dyDescent="0.25">
      <c r="A77" s="69">
        <f>A75+1</f>
        <v>51</v>
      </c>
      <c r="B77" s="93" t="s">
        <v>194</v>
      </c>
      <c r="C77" s="91" t="s">
        <v>5</v>
      </c>
      <c r="D77" s="92">
        <v>3</v>
      </c>
      <c r="E77" s="52"/>
      <c r="F77" s="41"/>
    </row>
    <row r="78" spans="1:6" ht="15" customHeight="1" x14ac:dyDescent="0.25">
      <c r="A78" s="68"/>
      <c r="B78" s="126" t="s">
        <v>195</v>
      </c>
      <c r="C78" s="127"/>
      <c r="D78" s="77">
        <f>SUM(D79:D86)</f>
        <v>0</v>
      </c>
      <c r="E78" s="38"/>
      <c r="F78" s="38"/>
    </row>
    <row r="79" spans="1:6" ht="25.5" x14ac:dyDescent="0.25">
      <c r="A79" s="68"/>
      <c r="B79" s="75" t="s">
        <v>52</v>
      </c>
      <c r="C79" s="76"/>
      <c r="D79" s="80"/>
      <c r="E79" s="51"/>
      <c r="F79" s="40"/>
    </row>
    <row r="80" spans="1:6" ht="25.5" x14ac:dyDescent="0.25">
      <c r="A80" s="68">
        <f>A77+1</f>
        <v>52</v>
      </c>
      <c r="B80" s="82" t="s">
        <v>196</v>
      </c>
      <c r="C80" s="79"/>
      <c r="D80" s="80"/>
      <c r="E80" s="51"/>
      <c r="F80" s="40"/>
    </row>
    <row r="81" spans="1:6" ht="38.25" x14ac:dyDescent="0.25">
      <c r="A81" s="68">
        <f t="shared" ref="A81:A86" si="4">A80+1</f>
        <v>53</v>
      </c>
      <c r="B81" s="82" t="s">
        <v>197</v>
      </c>
      <c r="C81" s="79"/>
      <c r="D81" s="80"/>
      <c r="E81" s="51"/>
      <c r="F81" s="40"/>
    </row>
    <row r="82" spans="1:6" ht="38.25" x14ac:dyDescent="0.25">
      <c r="A82" s="68">
        <f t="shared" si="4"/>
        <v>54</v>
      </c>
      <c r="B82" s="82" t="s">
        <v>198</v>
      </c>
      <c r="C82" s="79"/>
      <c r="D82" s="80"/>
      <c r="E82" s="51"/>
      <c r="F82" s="40"/>
    </row>
    <row r="83" spans="1:6" ht="51" x14ac:dyDescent="0.25">
      <c r="A83" s="68">
        <f t="shared" si="4"/>
        <v>55</v>
      </c>
      <c r="B83" s="82" t="s">
        <v>199</v>
      </c>
      <c r="C83" s="79"/>
      <c r="D83" s="80"/>
      <c r="E83" s="51"/>
      <c r="F83" s="40"/>
    </row>
    <row r="84" spans="1:6" ht="25.5" x14ac:dyDescent="0.25">
      <c r="A84" s="68">
        <f t="shared" si="4"/>
        <v>56</v>
      </c>
      <c r="B84" s="82" t="s">
        <v>200</v>
      </c>
      <c r="C84" s="79"/>
      <c r="D84" s="80"/>
      <c r="E84" s="51"/>
      <c r="F84" s="40"/>
    </row>
    <row r="85" spans="1:6" x14ac:dyDescent="0.25">
      <c r="A85" s="68">
        <f t="shared" si="4"/>
        <v>57</v>
      </c>
      <c r="B85" s="82" t="s">
        <v>201</v>
      </c>
      <c r="C85" s="79"/>
      <c r="D85" s="80"/>
      <c r="E85" s="51"/>
      <c r="F85" s="40"/>
    </row>
    <row r="86" spans="1:6" ht="38.25" x14ac:dyDescent="0.25">
      <c r="A86" s="69">
        <f t="shared" si="4"/>
        <v>58</v>
      </c>
      <c r="B86" s="93" t="s">
        <v>202</v>
      </c>
      <c r="C86" s="91"/>
      <c r="D86" s="92"/>
      <c r="E86" s="52"/>
      <c r="F86" s="41"/>
    </row>
    <row r="87" spans="1:6" ht="15" customHeight="1" x14ac:dyDescent="0.25">
      <c r="A87" s="68"/>
      <c r="B87" s="75" t="s">
        <v>203</v>
      </c>
      <c r="C87" s="128"/>
      <c r="D87" s="77">
        <f>SUM(D88:D101)</f>
        <v>2</v>
      </c>
      <c r="E87" s="38"/>
      <c r="F87" s="38"/>
    </row>
    <row r="88" spans="1:6" ht="25.5" x14ac:dyDescent="0.25">
      <c r="A88" s="68"/>
      <c r="B88" s="75" t="s">
        <v>52</v>
      </c>
      <c r="C88" s="76"/>
      <c r="D88" s="80"/>
      <c r="E88" s="51"/>
      <c r="F88" s="40"/>
    </row>
    <row r="89" spans="1:6" x14ac:dyDescent="0.25">
      <c r="A89" s="68"/>
      <c r="B89" s="94" t="s">
        <v>112</v>
      </c>
      <c r="C89" s="79"/>
      <c r="D89" s="80"/>
      <c r="E89" s="51"/>
      <c r="F89" s="40"/>
    </row>
    <row r="90" spans="1:6" ht="75.75" customHeight="1" x14ac:dyDescent="0.25">
      <c r="A90" s="68">
        <f>A86+1</f>
        <v>59</v>
      </c>
      <c r="B90" s="82" t="s">
        <v>204</v>
      </c>
      <c r="C90" s="79"/>
      <c r="D90" s="80"/>
      <c r="E90" s="51"/>
      <c r="F90" s="40"/>
    </row>
    <row r="91" spans="1:6" x14ac:dyDescent="0.25">
      <c r="A91" s="68">
        <f t="shared" ref="A91:A94" si="5">A90+1</f>
        <v>60</v>
      </c>
      <c r="B91" s="82" t="s">
        <v>115</v>
      </c>
      <c r="C91" s="79"/>
      <c r="D91" s="80"/>
      <c r="E91" s="51"/>
      <c r="F91" s="40"/>
    </row>
    <row r="92" spans="1:6" ht="140.25" x14ac:dyDescent="0.25">
      <c r="A92" s="68">
        <f t="shared" si="5"/>
        <v>61</v>
      </c>
      <c r="B92" s="82" t="s">
        <v>205</v>
      </c>
      <c r="C92" s="79"/>
      <c r="D92" s="80"/>
      <c r="E92" s="51"/>
      <c r="F92" s="40"/>
    </row>
    <row r="93" spans="1:6" ht="25.5" x14ac:dyDescent="0.25">
      <c r="A93" s="68">
        <f t="shared" si="5"/>
        <v>62</v>
      </c>
      <c r="B93" s="82" t="s">
        <v>120</v>
      </c>
      <c r="C93" s="79"/>
      <c r="D93" s="80"/>
      <c r="E93" s="51"/>
      <c r="F93" s="40"/>
    </row>
    <row r="94" spans="1:6" ht="25.5" x14ac:dyDescent="0.25">
      <c r="A94" s="68">
        <f t="shared" si="5"/>
        <v>63</v>
      </c>
      <c r="B94" s="82" t="s">
        <v>206</v>
      </c>
      <c r="C94" s="79"/>
      <c r="D94" s="80"/>
      <c r="E94" s="51"/>
      <c r="F94" s="40"/>
    </row>
    <row r="95" spans="1:6" x14ac:dyDescent="0.25">
      <c r="A95" s="68"/>
      <c r="B95" s="94" t="s">
        <v>122</v>
      </c>
      <c r="C95" s="79"/>
      <c r="D95" s="80"/>
      <c r="E95" s="51"/>
      <c r="F95" s="40"/>
    </row>
    <row r="96" spans="1:6" ht="38.25" x14ac:dyDescent="0.25">
      <c r="A96" s="68">
        <f>A94+1</f>
        <v>64</v>
      </c>
      <c r="B96" s="95" t="s">
        <v>123</v>
      </c>
      <c r="C96" s="79"/>
      <c r="D96" s="80"/>
      <c r="E96" s="51"/>
      <c r="F96" s="40"/>
    </row>
    <row r="97" spans="1:6" ht="25.5" x14ac:dyDescent="0.25">
      <c r="A97" s="68">
        <f t="shared" ref="A97:A99" si="6">A96+1</f>
        <v>65</v>
      </c>
      <c r="B97" s="95" t="s">
        <v>124</v>
      </c>
      <c r="C97" s="79"/>
      <c r="D97" s="80"/>
      <c r="E97" s="51"/>
      <c r="F97" s="40"/>
    </row>
    <row r="98" spans="1:6" ht="25.5" x14ac:dyDescent="0.25">
      <c r="A98" s="68">
        <f t="shared" si="6"/>
        <v>66</v>
      </c>
      <c r="B98" s="96" t="s">
        <v>125</v>
      </c>
      <c r="C98" s="79"/>
      <c r="D98" s="80"/>
      <c r="E98" s="51"/>
      <c r="F98" s="40"/>
    </row>
    <row r="99" spans="1:6" ht="25.5" x14ac:dyDescent="0.25">
      <c r="A99" s="68">
        <f t="shared" si="6"/>
        <v>67</v>
      </c>
      <c r="B99" s="95" t="s">
        <v>126</v>
      </c>
      <c r="C99" s="79"/>
      <c r="D99" s="80"/>
      <c r="E99" s="51"/>
      <c r="F99" s="40"/>
    </row>
    <row r="100" spans="1:6" x14ac:dyDescent="0.25">
      <c r="A100" s="68"/>
      <c r="B100" s="97" t="s">
        <v>78</v>
      </c>
      <c r="C100" s="76"/>
      <c r="D100" s="80"/>
      <c r="E100" s="51"/>
      <c r="F100" s="40"/>
    </row>
    <row r="101" spans="1:6" ht="25.5" x14ac:dyDescent="0.25">
      <c r="A101" s="69">
        <f>A99+1</f>
        <v>68</v>
      </c>
      <c r="B101" s="93" t="s">
        <v>127</v>
      </c>
      <c r="C101" s="89" t="s">
        <v>23</v>
      </c>
      <c r="D101" s="92">
        <v>2</v>
      </c>
      <c r="E101" s="52"/>
      <c r="F101" s="41"/>
    </row>
    <row r="102" spans="1:6" x14ac:dyDescent="0.25">
      <c r="A102" s="68"/>
      <c r="B102" s="126" t="s">
        <v>207</v>
      </c>
      <c r="C102" s="127"/>
      <c r="D102" s="77">
        <f>SUM(D103:D107)</f>
        <v>12</v>
      </c>
      <c r="E102" s="38"/>
      <c r="F102" s="38"/>
    </row>
    <row r="103" spans="1:6" x14ac:dyDescent="0.25">
      <c r="A103" s="68"/>
      <c r="B103" s="75" t="s">
        <v>78</v>
      </c>
      <c r="C103" s="76"/>
      <c r="D103" s="80"/>
      <c r="E103" s="51"/>
      <c r="F103" s="40"/>
    </row>
    <row r="104" spans="1:6" x14ac:dyDescent="0.25">
      <c r="A104" s="68">
        <f>A101+1</f>
        <v>69</v>
      </c>
      <c r="B104" s="129" t="s">
        <v>32</v>
      </c>
      <c r="C104" s="100" t="s">
        <v>33</v>
      </c>
      <c r="D104" s="80">
        <v>5</v>
      </c>
      <c r="E104" s="51"/>
      <c r="F104" s="40"/>
    </row>
    <row r="105" spans="1:6" x14ac:dyDescent="0.25">
      <c r="A105" s="68">
        <f>A104+1</f>
        <v>70</v>
      </c>
      <c r="B105" s="129" t="s">
        <v>3</v>
      </c>
      <c r="C105" s="100" t="s">
        <v>6</v>
      </c>
      <c r="D105" s="80">
        <v>3</v>
      </c>
      <c r="E105" s="51"/>
      <c r="F105" s="40"/>
    </row>
    <row r="106" spans="1:6" x14ac:dyDescent="0.25">
      <c r="A106" s="68">
        <f>A105+1</f>
        <v>71</v>
      </c>
      <c r="B106" s="129" t="s">
        <v>129</v>
      </c>
      <c r="C106" s="79" t="s">
        <v>130</v>
      </c>
      <c r="D106" s="80">
        <v>2</v>
      </c>
      <c r="E106" s="51"/>
      <c r="F106" s="40"/>
    </row>
    <row r="107" spans="1:6" x14ac:dyDescent="0.25">
      <c r="A107" s="69">
        <f>A106+1</f>
        <v>72</v>
      </c>
      <c r="B107" s="93" t="s">
        <v>131</v>
      </c>
      <c r="C107" s="91" t="s">
        <v>132</v>
      </c>
      <c r="D107" s="92">
        <v>2</v>
      </c>
      <c r="E107" s="52"/>
      <c r="F107" s="41"/>
    </row>
    <row r="108" spans="1:6" ht="15" customHeight="1" x14ac:dyDescent="0.25">
      <c r="A108" s="101"/>
      <c r="B108" s="129"/>
      <c r="C108" s="129"/>
      <c r="D108" s="101"/>
      <c r="E108" s="112"/>
      <c r="F108" s="83"/>
    </row>
    <row r="109" spans="1:6" ht="37.5" customHeight="1" x14ac:dyDescent="0.25">
      <c r="A109" s="64"/>
      <c r="B109" s="105" t="s">
        <v>133</v>
      </c>
      <c r="C109" s="66" t="s">
        <v>49</v>
      </c>
      <c r="D109" s="74" t="s">
        <v>50</v>
      </c>
      <c r="E109" s="65" t="s">
        <v>42</v>
      </c>
      <c r="F109" s="66" t="s">
        <v>43</v>
      </c>
    </row>
    <row r="110" spans="1:6" ht="15" customHeight="1" x14ac:dyDescent="0.25">
      <c r="A110" s="67"/>
      <c r="B110" s="106" t="s">
        <v>133</v>
      </c>
      <c r="C110" s="107"/>
      <c r="D110" s="77">
        <f>SUM(D111:D112)</f>
        <v>0</v>
      </c>
      <c r="E110" s="38"/>
      <c r="F110" s="38"/>
    </row>
    <row r="111" spans="1:6" ht="25.5" x14ac:dyDescent="0.25">
      <c r="A111" s="68"/>
      <c r="B111" s="75" t="s">
        <v>52</v>
      </c>
      <c r="C111" s="76"/>
      <c r="D111" s="108"/>
      <c r="E111" s="51"/>
      <c r="F111" s="40"/>
    </row>
    <row r="112" spans="1:6" x14ac:dyDescent="0.25">
      <c r="A112" s="69">
        <f>A107+1</f>
        <v>73</v>
      </c>
      <c r="B112" s="109" t="s">
        <v>134</v>
      </c>
      <c r="C112" s="110"/>
      <c r="D112" s="111"/>
      <c r="E112" s="52"/>
      <c r="F112" s="41"/>
    </row>
    <row r="113" spans="1:6" s="104" customFormat="1" ht="15" customHeight="1" x14ac:dyDescent="0.25">
      <c r="A113" s="112"/>
      <c r="B113" s="83"/>
      <c r="C113" s="83"/>
      <c r="D113" s="112"/>
      <c r="E113" s="112"/>
      <c r="F113" s="83"/>
    </row>
    <row r="114" spans="1:6" ht="15" customHeight="1" x14ac:dyDescent="0.25">
      <c r="F114" s="48" t="s">
        <v>4</v>
      </c>
    </row>
    <row r="139" spans="6:6" x14ac:dyDescent="0.25">
      <c r="F139" s="115"/>
    </row>
  </sheetData>
  <sheetProtection algorithmName="SHA-512" hashValue="IroxPxkHnVaHAIqHdjXQXkMiO7RqukIX28JzeWzr0M3OONdbO58/5cU7Dgq9xpZorwOewt6KfLj7psVXjK1o3A==" saltValue="mBIpWEd3n6AplE3inrtfLQ==" spinCount="100000" sheet="1" objects="1" scenarios="1"/>
  <mergeCells count="13">
    <mergeCell ref="A5:F5"/>
    <mergeCell ref="B1:F1"/>
    <mergeCell ref="A2:A4"/>
    <mergeCell ref="C2:F2"/>
    <mergeCell ref="C3:F3"/>
    <mergeCell ref="C4:F4"/>
    <mergeCell ref="B12:D12"/>
    <mergeCell ref="B6:D6"/>
    <mergeCell ref="B7:D7"/>
    <mergeCell ref="B8:D8"/>
    <mergeCell ref="B9:D9"/>
    <mergeCell ref="B10:D10"/>
    <mergeCell ref="B11:D11"/>
  </mergeCells>
  <hyperlinks>
    <hyperlink ref="F114" location="'Annex B'!A1" display="Anar al full Annex 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7"/>
  <sheetViews>
    <sheetView zoomScale="70" zoomScaleNormal="70" workbookViewId="0">
      <selection activeCell="E33" sqref="E33"/>
    </sheetView>
  </sheetViews>
  <sheetFormatPr baseColWidth="10" defaultColWidth="9.140625" defaultRowHeight="15" x14ac:dyDescent="0.25"/>
  <cols>
    <col min="1" max="1" width="19.28515625" style="61" customWidth="1"/>
    <col min="2" max="2" width="76.140625" style="61" customWidth="1"/>
    <col min="3" max="3" width="10.42578125" style="61" customWidth="1"/>
    <col min="4" max="4" width="12.42578125" style="61" customWidth="1"/>
    <col min="5" max="5" width="32.42578125" style="115" customWidth="1"/>
    <col min="6" max="6" width="25.42578125" style="130" customWidth="1"/>
    <col min="7" max="16384" width="9.140625" style="61"/>
  </cols>
  <sheetData>
    <row r="1" spans="1:6" ht="37.5" customHeight="1" x14ac:dyDescent="0.25">
      <c r="A1" s="49">
        <v>1540210200</v>
      </c>
      <c r="B1" s="189" t="s">
        <v>29</v>
      </c>
      <c r="C1" s="189"/>
      <c r="D1" s="189"/>
      <c r="E1" s="189"/>
      <c r="F1" s="190"/>
    </row>
    <row r="2" spans="1:6" ht="15" customHeight="1" x14ac:dyDescent="0.25">
      <c r="A2" s="191" t="str">
        <f>'Annex B'!C1</f>
        <v>SCS-2027-19</v>
      </c>
      <c r="B2" s="62" t="s">
        <v>0</v>
      </c>
      <c r="C2" s="194" t="str">
        <f>'Annex B'!F1</f>
        <v>Nom a emplenar per l'empresa</v>
      </c>
      <c r="D2" s="195"/>
      <c r="E2" s="195"/>
      <c r="F2" s="196"/>
    </row>
    <row r="3" spans="1:6" ht="14.45" customHeight="1" x14ac:dyDescent="0.25">
      <c r="A3" s="192"/>
      <c r="B3" s="62" t="s">
        <v>1</v>
      </c>
      <c r="C3" s="194" t="str">
        <f>'Annex B'!F2</f>
        <v>NIF a emplenar per l'empresa</v>
      </c>
      <c r="D3" s="195"/>
      <c r="E3" s="195"/>
      <c r="F3" s="196"/>
    </row>
    <row r="4" spans="1:6" ht="15" customHeight="1" x14ac:dyDescent="0.25">
      <c r="A4" s="193"/>
      <c r="B4" s="63" t="s">
        <v>2</v>
      </c>
      <c r="C4" s="194" t="str">
        <f>'Annex B'!F3</f>
        <v>Correu electrònic a emplenar per l'empresa</v>
      </c>
      <c r="D4" s="195"/>
      <c r="E4" s="195"/>
      <c r="F4" s="196"/>
    </row>
    <row r="5" spans="1:6" ht="38.25" customHeight="1" x14ac:dyDescent="0.25">
      <c r="A5" s="197" t="s">
        <v>208</v>
      </c>
      <c r="B5" s="207"/>
      <c r="C5" s="207"/>
      <c r="D5" s="207"/>
      <c r="E5" s="207"/>
      <c r="F5" s="208"/>
    </row>
    <row r="6" spans="1:6" ht="37.5" customHeight="1" x14ac:dyDescent="0.25">
      <c r="A6" s="64"/>
      <c r="B6" s="183" t="s">
        <v>41</v>
      </c>
      <c r="C6" s="183"/>
      <c r="D6" s="183"/>
      <c r="E6" s="131" t="s">
        <v>42</v>
      </c>
      <c r="F6" s="132" t="s">
        <v>43</v>
      </c>
    </row>
    <row r="7" spans="1:6" ht="15" customHeight="1" x14ac:dyDescent="0.25">
      <c r="A7" s="67"/>
      <c r="B7" s="202" t="s">
        <v>41</v>
      </c>
      <c r="C7" s="202"/>
      <c r="D7" s="203"/>
      <c r="E7" s="37"/>
      <c r="F7" s="38"/>
    </row>
    <row r="8" spans="1:6" x14ac:dyDescent="0.25">
      <c r="A8" s="133"/>
      <c r="B8" s="204" t="s">
        <v>209</v>
      </c>
      <c r="C8" s="204"/>
      <c r="D8" s="205"/>
      <c r="E8" s="53"/>
      <c r="F8" s="54"/>
    </row>
    <row r="9" spans="1:6" x14ac:dyDescent="0.25">
      <c r="A9" s="133"/>
      <c r="B9" s="204" t="s">
        <v>45</v>
      </c>
      <c r="C9" s="204"/>
      <c r="D9" s="205"/>
      <c r="E9" s="53"/>
      <c r="F9" s="54"/>
    </row>
    <row r="10" spans="1:6" x14ac:dyDescent="0.25">
      <c r="A10" s="133"/>
      <c r="B10" s="204" t="s">
        <v>46</v>
      </c>
      <c r="C10" s="204"/>
      <c r="D10" s="205"/>
      <c r="E10" s="53"/>
      <c r="F10" s="55"/>
    </row>
    <row r="11" spans="1:6" ht="25.5" x14ac:dyDescent="0.25">
      <c r="A11" s="134"/>
      <c r="B11" s="200" t="s">
        <v>47</v>
      </c>
      <c r="C11" s="200"/>
      <c r="D11" s="206"/>
      <c r="E11" s="56" t="str">
        <f>'Annex B'!F8</f>
        <v>Marca/Model a emplenar per l'empresa</v>
      </c>
      <c r="F11" s="57"/>
    </row>
    <row r="12" spans="1:6" ht="15" customHeight="1" x14ac:dyDescent="0.25">
      <c r="A12" s="135"/>
      <c r="B12" s="200"/>
      <c r="C12" s="200"/>
      <c r="D12" s="201"/>
      <c r="E12" s="117"/>
      <c r="F12" s="136"/>
    </row>
    <row r="13" spans="1:6" ht="37.5" customHeight="1" x14ac:dyDescent="0.25">
      <c r="A13" s="137"/>
      <c r="B13" s="138" t="s">
        <v>48</v>
      </c>
      <c r="C13" s="139" t="s">
        <v>49</v>
      </c>
      <c r="D13" s="140" t="s">
        <v>50</v>
      </c>
      <c r="E13" s="141" t="s">
        <v>42</v>
      </c>
      <c r="F13" s="139" t="s">
        <v>43</v>
      </c>
    </row>
    <row r="14" spans="1:6" ht="15" customHeight="1" x14ac:dyDescent="0.25">
      <c r="A14" s="133"/>
      <c r="B14" s="142" t="s">
        <v>137</v>
      </c>
      <c r="C14" s="143"/>
      <c r="D14" s="144">
        <f>SUM(D15:D52)</f>
        <v>22</v>
      </c>
      <c r="E14" s="57"/>
      <c r="F14" s="57"/>
    </row>
    <row r="15" spans="1:6" ht="25.5" x14ac:dyDescent="0.25">
      <c r="A15" s="133"/>
      <c r="B15" s="142" t="s">
        <v>52</v>
      </c>
      <c r="C15" s="143"/>
      <c r="D15" s="144"/>
      <c r="E15" s="57"/>
      <c r="F15" s="57"/>
    </row>
    <row r="16" spans="1:6" x14ac:dyDescent="0.25">
      <c r="A16" s="133">
        <v>1</v>
      </c>
      <c r="B16" s="83" t="s">
        <v>138</v>
      </c>
      <c r="C16" s="86"/>
      <c r="D16" s="87"/>
      <c r="E16" s="53"/>
      <c r="F16" s="57"/>
    </row>
    <row r="17" spans="1:6" x14ac:dyDescent="0.25">
      <c r="A17" s="133">
        <f>A16+1</f>
        <v>2</v>
      </c>
      <c r="B17" s="83" t="s">
        <v>210</v>
      </c>
      <c r="C17" s="86"/>
      <c r="D17" s="87"/>
      <c r="E17" s="57"/>
      <c r="F17" s="57"/>
    </row>
    <row r="18" spans="1:6" x14ac:dyDescent="0.25">
      <c r="A18" s="133">
        <f t="shared" ref="A18:A22" si="0">A17+1</f>
        <v>3</v>
      </c>
      <c r="B18" s="83" t="s">
        <v>156</v>
      </c>
      <c r="C18" s="86"/>
      <c r="D18" s="87"/>
      <c r="E18" s="53"/>
      <c r="F18" s="53"/>
    </row>
    <row r="19" spans="1:6" x14ac:dyDescent="0.25">
      <c r="A19" s="133">
        <f t="shared" si="0"/>
        <v>4</v>
      </c>
      <c r="B19" s="83" t="s">
        <v>211</v>
      </c>
      <c r="C19" s="86"/>
      <c r="D19" s="87"/>
      <c r="E19" s="53"/>
      <c r="F19" s="53"/>
    </row>
    <row r="20" spans="1:6" ht="25.5" x14ac:dyDescent="0.25">
      <c r="A20" s="133">
        <f t="shared" si="0"/>
        <v>5</v>
      </c>
      <c r="B20" s="83" t="s">
        <v>212</v>
      </c>
      <c r="C20" s="86"/>
      <c r="D20" s="87"/>
      <c r="E20" s="53"/>
      <c r="F20" s="53"/>
    </row>
    <row r="21" spans="1:6" x14ac:dyDescent="0.25">
      <c r="A21" s="133">
        <f t="shared" si="0"/>
        <v>6</v>
      </c>
      <c r="B21" s="83" t="s">
        <v>213</v>
      </c>
      <c r="C21" s="86"/>
      <c r="D21" s="87"/>
      <c r="E21" s="53"/>
      <c r="F21" s="53"/>
    </row>
    <row r="22" spans="1:6" x14ac:dyDescent="0.25">
      <c r="A22" s="133">
        <f t="shared" si="0"/>
        <v>7</v>
      </c>
      <c r="B22" s="83" t="s">
        <v>214</v>
      </c>
      <c r="C22" s="86"/>
      <c r="D22" s="87"/>
      <c r="E22" s="53"/>
      <c r="F22" s="53"/>
    </row>
    <row r="23" spans="1:6" x14ac:dyDescent="0.25">
      <c r="A23" s="133"/>
      <c r="B23" s="145" t="s">
        <v>215</v>
      </c>
      <c r="C23" s="86"/>
      <c r="D23" s="87"/>
      <c r="E23" s="53"/>
      <c r="F23" s="53"/>
    </row>
    <row r="24" spans="1:6" ht="23.25" customHeight="1" x14ac:dyDescent="0.25">
      <c r="A24" s="133">
        <f>A22+1</f>
        <v>8</v>
      </c>
      <c r="B24" s="83" t="s">
        <v>216</v>
      </c>
      <c r="C24" s="86"/>
      <c r="D24" s="87"/>
      <c r="E24" s="53"/>
      <c r="F24" s="53"/>
    </row>
    <row r="25" spans="1:6" ht="25.5" x14ac:dyDescent="0.25">
      <c r="A25" s="133">
        <f>A24+1</f>
        <v>9</v>
      </c>
      <c r="B25" s="83" t="s">
        <v>217</v>
      </c>
      <c r="C25" s="86"/>
      <c r="D25" s="87"/>
      <c r="E25" s="53"/>
      <c r="F25" s="53"/>
    </row>
    <row r="26" spans="1:6" x14ac:dyDescent="0.25">
      <c r="A26" s="133">
        <f t="shared" ref="A26:A31" si="1">A25+1</f>
        <v>10</v>
      </c>
      <c r="B26" s="83" t="s">
        <v>218</v>
      </c>
      <c r="C26" s="86"/>
      <c r="D26" s="87"/>
      <c r="E26" s="53"/>
      <c r="F26" s="53"/>
    </row>
    <row r="27" spans="1:6" ht="25.5" x14ac:dyDescent="0.25">
      <c r="A27" s="133">
        <f t="shared" si="1"/>
        <v>11</v>
      </c>
      <c r="B27" s="83" t="s">
        <v>219</v>
      </c>
      <c r="C27" s="86"/>
      <c r="D27" s="87"/>
      <c r="E27" s="53"/>
      <c r="F27" s="53"/>
    </row>
    <row r="28" spans="1:6" x14ac:dyDescent="0.25">
      <c r="A28" s="133">
        <f t="shared" si="1"/>
        <v>12</v>
      </c>
      <c r="B28" s="83" t="s">
        <v>220</v>
      </c>
      <c r="C28" s="86"/>
      <c r="D28" s="87"/>
      <c r="E28" s="53"/>
      <c r="F28" s="53"/>
    </row>
    <row r="29" spans="1:6" x14ac:dyDescent="0.25">
      <c r="A29" s="133">
        <f t="shared" si="1"/>
        <v>13</v>
      </c>
      <c r="B29" s="83" t="s">
        <v>221</v>
      </c>
      <c r="C29" s="86"/>
      <c r="D29" s="87"/>
      <c r="E29" s="53"/>
      <c r="F29" s="53"/>
    </row>
    <row r="30" spans="1:6" x14ac:dyDescent="0.25">
      <c r="A30" s="133">
        <f t="shared" si="1"/>
        <v>14</v>
      </c>
      <c r="B30" s="83" t="s">
        <v>222</v>
      </c>
      <c r="C30" s="86"/>
      <c r="D30" s="87"/>
      <c r="E30" s="53"/>
      <c r="F30" s="53"/>
    </row>
    <row r="31" spans="1:6" x14ac:dyDescent="0.25">
      <c r="A31" s="133">
        <f t="shared" si="1"/>
        <v>15</v>
      </c>
      <c r="B31" s="83" t="s">
        <v>223</v>
      </c>
      <c r="C31" s="86"/>
      <c r="D31" s="87"/>
      <c r="E31" s="53"/>
      <c r="F31" s="53"/>
    </row>
    <row r="32" spans="1:6" x14ac:dyDescent="0.25">
      <c r="A32" s="133"/>
      <c r="B32" s="145" t="s">
        <v>224</v>
      </c>
      <c r="C32" s="86"/>
      <c r="D32" s="87"/>
      <c r="E32" s="53"/>
      <c r="F32" s="53"/>
    </row>
    <row r="33" spans="1:6" x14ac:dyDescent="0.25">
      <c r="A33" s="133">
        <f>A31+1</f>
        <v>16</v>
      </c>
      <c r="B33" s="83" t="s">
        <v>225</v>
      </c>
      <c r="C33" s="86"/>
      <c r="D33" s="87"/>
      <c r="E33" s="53"/>
      <c r="F33" s="53"/>
    </row>
    <row r="34" spans="1:6" x14ac:dyDescent="0.25">
      <c r="A34" s="133">
        <f>A33+1</f>
        <v>17</v>
      </c>
      <c r="B34" s="83" t="s">
        <v>226</v>
      </c>
      <c r="C34" s="86"/>
      <c r="D34" s="87"/>
      <c r="E34" s="53"/>
      <c r="F34" s="53"/>
    </row>
    <row r="35" spans="1:6" x14ac:dyDescent="0.25">
      <c r="A35" s="133">
        <f t="shared" ref="A35:A37" si="2">A34+1</f>
        <v>18</v>
      </c>
      <c r="B35" s="83" t="s">
        <v>227</v>
      </c>
      <c r="C35" s="86"/>
      <c r="D35" s="87"/>
      <c r="E35" s="53"/>
      <c r="F35" s="53"/>
    </row>
    <row r="36" spans="1:6" x14ac:dyDescent="0.25">
      <c r="A36" s="133">
        <f t="shared" si="2"/>
        <v>19</v>
      </c>
      <c r="B36" s="83" t="s">
        <v>228</v>
      </c>
      <c r="C36" s="86"/>
      <c r="D36" s="87"/>
      <c r="E36" s="53"/>
      <c r="F36" s="53"/>
    </row>
    <row r="37" spans="1:6" x14ac:dyDescent="0.25">
      <c r="A37" s="133">
        <f t="shared" si="2"/>
        <v>20</v>
      </c>
      <c r="B37" s="83" t="s">
        <v>229</v>
      </c>
      <c r="C37" s="86"/>
      <c r="D37" s="87"/>
      <c r="E37" s="53"/>
      <c r="F37" s="53"/>
    </row>
    <row r="38" spans="1:6" x14ac:dyDescent="0.25">
      <c r="A38" s="133"/>
      <c r="B38" s="145" t="s">
        <v>230</v>
      </c>
      <c r="C38" s="86"/>
      <c r="D38" s="87"/>
      <c r="E38" s="53"/>
      <c r="F38" s="53"/>
    </row>
    <row r="39" spans="1:6" x14ac:dyDescent="0.25">
      <c r="A39" s="133">
        <f>A37+1</f>
        <v>21</v>
      </c>
      <c r="B39" s="83" t="s">
        <v>231</v>
      </c>
      <c r="C39" s="86"/>
      <c r="D39" s="87"/>
      <c r="E39" s="53"/>
      <c r="F39" s="53"/>
    </row>
    <row r="40" spans="1:6" x14ac:dyDescent="0.25">
      <c r="A40" s="133">
        <f>A39+1</f>
        <v>22</v>
      </c>
      <c r="B40" s="83" t="s">
        <v>232</v>
      </c>
      <c r="C40" s="86"/>
      <c r="D40" s="87"/>
      <c r="E40" s="53"/>
      <c r="F40" s="53"/>
    </row>
    <row r="41" spans="1:6" x14ac:dyDescent="0.25">
      <c r="A41" s="133">
        <f t="shared" ref="A41:A42" si="3">A40+1</f>
        <v>23</v>
      </c>
      <c r="B41" s="83" t="s">
        <v>233</v>
      </c>
      <c r="C41" s="86"/>
      <c r="D41" s="87"/>
      <c r="E41" s="53"/>
      <c r="F41" s="53"/>
    </row>
    <row r="42" spans="1:6" x14ac:dyDescent="0.25">
      <c r="A42" s="133">
        <f t="shared" si="3"/>
        <v>24</v>
      </c>
      <c r="B42" s="83" t="s">
        <v>234</v>
      </c>
      <c r="C42" s="86"/>
      <c r="D42" s="87"/>
      <c r="E42" s="53"/>
      <c r="F42" s="53"/>
    </row>
    <row r="43" spans="1:6" x14ac:dyDescent="0.25">
      <c r="A43" s="133"/>
      <c r="B43" s="145" t="s">
        <v>153</v>
      </c>
      <c r="C43" s="86"/>
      <c r="D43" s="87"/>
      <c r="E43" s="53"/>
      <c r="F43" s="53"/>
    </row>
    <row r="44" spans="1:6" ht="38.25" x14ac:dyDescent="0.25">
      <c r="A44" s="133">
        <f>A42+1</f>
        <v>25</v>
      </c>
      <c r="B44" s="83" t="s">
        <v>235</v>
      </c>
      <c r="C44" s="86"/>
      <c r="D44" s="87"/>
      <c r="E44" s="53"/>
      <c r="F44" s="53"/>
    </row>
    <row r="45" spans="1:6" x14ac:dyDescent="0.25">
      <c r="A45" s="133"/>
      <c r="B45" s="142" t="s">
        <v>78</v>
      </c>
      <c r="C45" s="143"/>
      <c r="D45" s="87"/>
      <c r="E45" s="53"/>
      <c r="F45" s="53"/>
    </row>
    <row r="46" spans="1:6" ht="38.25" x14ac:dyDescent="0.25">
      <c r="A46" s="133">
        <f>A44+1</f>
        <v>26</v>
      </c>
      <c r="B46" s="83" t="s">
        <v>236</v>
      </c>
      <c r="C46" s="86" t="s">
        <v>171</v>
      </c>
      <c r="D46" s="87">
        <v>5</v>
      </c>
      <c r="E46" s="53"/>
      <c r="F46" s="53"/>
    </row>
    <row r="47" spans="1:6" ht="25.5" x14ac:dyDescent="0.25">
      <c r="A47" s="133">
        <f t="shared" ref="A47:A52" si="4">A46+1</f>
        <v>27</v>
      </c>
      <c r="B47" s="83" t="s">
        <v>237</v>
      </c>
      <c r="C47" s="86" t="s">
        <v>171</v>
      </c>
      <c r="D47" s="87">
        <v>5</v>
      </c>
      <c r="E47" s="53"/>
      <c r="F47" s="53"/>
    </row>
    <row r="48" spans="1:6" ht="25.5" x14ac:dyDescent="0.25">
      <c r="A48" s="133">
        <f t="shared" si="4"/>
        <v>28</v>
      </c>
      <c r="B48" s="83" t="s">
        <v>238</v>
      </c>
      <c r="C48" s="86" t="s">
        <v>5</v>
      </c>
      <c r="D48" s="146">
        <v>2</v>
      </c>
      <c r="E48" s="53"/>
      <c r="F48" s="53"/>
    </row>
    <row r="49" spans="1:6" x14ac:dyDescent="0.25">
      <c r="A49" s="133">
        <f t="shared" si="4"/>
        <v>29</v>
      </c>
      <c r="B49" s="83" t="s">
        <v>172</v>
      </c>
      <c r="C49" s="86" t="s">
        <v>5</v>
      </c>
      <c r="D49" s="146">
        <v>2.5</v>
      </c>
      <c r="E49" s="53"/>
      <c r="F49" s="53"/>
    </row>
    <row r="50" spans="1:6" x14ac:dyDescent="0.25">
      <c r="A50" s="133">
        <f t="shared" si="4"/>
        <v>30</v>
      </c>
      <c r="B50" s="83" t="s">
        <v>239</v>
      </c>
      <c r="C50" s="86" t="s">
        <v>5</v>
      </c>
      <c r="D50" s="146">
        <v>2.5</v>
      </c>
      <c r="E50" s="53"/>
      <c r="F50" s="53"/>
    </row>
    <row r="51" spans="1:6" x14ac:dyDescent="0.25">
      <c r="A51" s="133">
        <f t="shared" si="4"/>
        <v>31</v>
      </c>
      <c r="B51" s="147" t="s">
        <v>240</v>
      </c>
      <c r="C51" s="86" t="s">
        <v>5</v>
      </c>
      <c r="D51" s="146">
        <v>3</v>
      </c>
      <c r="E51" s="53"/>
      <c r="F51" s="53"/>
    </row>
    <row r="52" spans="1:6" x14ac:dyDescent="0.25">
      <c r="A52" s="134">
        <f t="shared" si="4"/>
        <v>32</v>
      </c>
      <c r="B52" s="148" t="s">
        <v>241</v>
      </c>
      <c r="C52" s="149" t="s">
        <v>5</v>
      </c>
      <c r="D52" s="150">
        <v>2</v>
      </c>
      <c r="E52" s="56"/>
      <c r="F52" s="56"/>
    </row>
    <row r="53" spans="1:6" x14ac:dyDescent="0.25">
      <c r="A53" s="133"/>
      <c r="B53" s="142" t="s">
        <v>174</v>
      </c>
      <c r="C53" s="143"/>
      <c r="D53" s="144">
        <f>SUM(D54:D56)</f>
        <v>0</v>
      </c>
      <c r="E53" s="54"/>
      <c r="F53" s="54"/>
    </row>
    <row r="54" spans="1:6" ht="25.5" x14ac:dyDescent="0.25">
      <c r="A54" s="133"/>
      <c r="B54" s="142" t="s">
        <v>52</v>
      </c>
      <c r="C54" s="143"/>
      <c r="D54" s="87"/>
      <c r="E54" s="53"/>
      <c r="F54" s="53"/>
    </row>
    <row r="55" spans="1:6" x14ac:dyDescent="0.25">
      <c r="A55" s="151">
        <f>A52+1</f>
        <v>33</v>
      </c>
      <c r="B55" s="83" t="s">
        <v>242</v>
      </c>
      <c r="C55" s="86"/>
      <c r="D55" s="87"/>
      <c r="E55" s="53"/>
      <c r="F55" s="53"/>
    </row>
    <row r="56" spans="1:6" x14ac:dyDescent="0.25">
      <c r="A56" s="134">
        <f t="shared" ref="A56" si="5">A55+1</f>
        <v>34</v>
      </c>
      <c r="B56" s="152" t="s">
        <v>243</v>
      </c>
      <c r="C56" s="153"/>
      <c r="D56" s="154"/>
      <c r="E56" s="56"/>
      <c r="F56" s="56"/>
    </row>
    <row r="57" spans="1:6" s="155" customFormat="1" x14ac:dyDescent="0.25">
      <c r="A57" s="133"/>
      <c r="B57" s="142" t="s">
        <v>99</v>
      </c>
      <c r="C57" s="86"/>
      <c r="D57" s="144">
        <f>SUM(D59:D70)</f>
        <v>3</v>
      </c>
      <c r="E57" s="53"/>
      <c r="F57" s="53"/>
    </row>
    <row r="58" spans="1:6" s="155" customFormat="1" ht="25.5" x14ac:dyDescent="0.25">
      <c r="A58" s="133"/>
      <c r="B58" s="142" t="s">
        <v>52</v>
      </c>
      <c r="C58" s="86"/>
      <c r="D58" s="144"/>
      <c r="E58" s="53"/>
      <c r="F58" s="53"/>
    </row>
    <row r="59" spans="1:6" s="155" customFormat="1" ht="25.5" x14ac:dyDescent="0.25">
      <c r="A59" s="133">
        <f>A56+1</f>
        <v>35</v>
      </c>
      <c r="B59" s="84" t="s">
        <v>244</v>
      </c>
      <c r="C59" s="86"/>
      <c r="D59" s="87"/>
      <c r="E59" s="53"/>
      <c r="F59" s="53"/>
    </row>
    <row r="60" spans="1:6" s="155" customFormat="1" x14ac:dyDescent="0.25">
      <c r="A60" s="133">
        <f t="shared" ref="A60:A66" si="6">A59+1</f>
        <v>36</v>
      </c>
      <c r="B60" s="84" t="s">
        <v>245</v>
      </c>
      <c r="C60" s="86"/>
      <c r="D60" s="87"/>
      <c r="E60" s="53"/>
      <c r="F60" s="53"/>
    </row>
    <row r="61" spans="1:6" s="155" customFormat="1" x14ac:dyDescent="0.25">
      <c r="A61" s="133">
        <f t="shared" si="6"/>
        <v>37</v>
      </c>
      <c r="B61" s="84" t="s">
        <v>246</v>
      </c>
      <c r="C61" s="86"/>
      <c r="D61" s="87"/>
      <c r="E61" s="53"/>
      <c r="F61" s="53"/>
    </row>
    <row r="62" spans="1:6" s="155" customFormat="1" x14ac:dyDescent="0.25">
      <c r="A62" s="133">
        <f t="shared" si="6"/>
        <v>38</v>
      </c>
      <c r="B62" s="84" t="s">
        <v>247</v>
      </c>
      <c r="C62" s="86"/>
      <c r="D62" s="87"/>
      <c r="E62" s="53"/>
      <c r="F62" s="53"/>
    </row>
    <row r="63" spans="1:6" s="155" customFormat="1" ht="38.25" customHeight="1" x14ac:dyDescent="0.25">
      <c r="A63" s="133">
        <f t="shared" si="6"/>
        <v>39</v>
      </c>
      <c r="B63" s="84" t="s">
        <v>248</v>
      </c>
      <c r="C63" s="86"/>
      <c r="D63" s="87"/>
      <c r="E63" s="53"/>
      <c r="F63" s="53"/>
    </row>
    <row r="64" spans="1:6" s="155" customFormat="1" x14ac:dyDescent="0.25">
      <c r="A64" s="133">
        <f t="shared" si="6"/>
        <v>40</v>
      </c>
      <c r="B64" s="84" t="s">
        <v>249</v>
      </c>
      <c r="C64" s="86"/>
      <c r="D64" s="87"/>
      <c r="E64" s="53"/>
      <c r="F64" s="53"/>
    </row>
    <row r="65" spans="1:6" s="155" customFormat="1" x14ac:dyDescent="0.25">
      <c r="A65" s="133">
        <f t="shared" si="6"/>
        <v>41</v>
      </c>
      <c r="B65" s="84" t="s">
        <v>250</v>
      </c>
      <c r="C65" s="86"/>
      <c r="D65" s="87"/>
      <c r="E65" s="53"/>
      <c r="F65" s="53"/>
    </row>
    <row r="66" spans="1:6" s="155" customFormat="1" ht="38.25" x14ac:dyDescent="0.25">
      <c r="A66" s="133">
        <f t="shared" si="6"/>
        <v>42</v>
      </c>
      <c r="B66" s="84" t="s">
        <v>251</v>
      </c>
      <c r="C66" s="86"/>
      <c r="D66" s="87"/>
      <c r="E66" s="53"/>
      <c r="F66" s="53"/>
    </row>
    <row r="67" spans="1:6" s="155" customFormat="1" x14ac:dyDescent="0.25">
      <c r="A67" s="133"/>
      <c r="B67" s="156" t="s">
        <v>78</v>
      </c>
      <c r="C67" s="86"/>
      <c r="D67" s="87"/>
      <c r="E67" s="53"/>
      <c r="F67" s="53"/>
    </row>
    <row r="68" spans="1:6" s="155" customFormat="1" x14ac:dyDescent="0.25">
      <c r="A68" s="133">
        <f>A66+1</f>
        <v>43</v>
      </c>
      <c r="B68" s="157" t="s">
        <v>252</v>
      </c>
      <c r="C68" s="86" t="s">
        <v>5</v>
      </c>
      <c r="D68" s="158">
        <v>1</v>
      </c>
      <c r="E68" s="53"/>
      <c r="F68" s="53"/>
    </row>
    <row r="69" spans="1:6" s="155" customFormat="1" x14ac:dyDescent="0.25">
      <c r="A69" s="133">
        <f t="shared" ref="A69" si="7">A68+1</f>
        <v>44</v>
      </c>
      <c r="B69" s="157" t="s">
        <v>253</v>
      </c>
      <c r="C69" s="86" t="s">
        <v>5</v>
      </c>
      <c r="D69" s="158">
        <v>1</v>
      </c>
      <c r="E69" s="53"/>
      <c r="F69" s="53"/>
    </row>
    <row r="70" spans="1:6" s="160" customFormat="1" x14ac:dyDescent="0.2">
      <c r="A70" s="134">
        <f>A69+1</f>
        <v>45</v>
      </c>
      <c r="B70" s="159" t="s">
        <v>254</v>
      </c>
      <c r="C70" s="89" t="s">
        <v>5</v>
      </c>
      <c r="D70" s="154">
        <v>1</v>
      </c>
      <c r="E70" s="56"/>
      <c r="F70" s="56"/>
    </row>
    <row r="71" spans="1:6" ht="15" customHeight="1" x14ac:dyDescent="0.25">
      <c r="A71" s="133"/>
      <c r="B71" s="142" t="s">
        <v>111</v>
      </c>
      <c r="C71" s="143"/>
      <c r="D71" s="144">
        <f>SUM(D72:D85)</f>
        <v>4</v>
      </c>
      <c r="E71" s="54"/>
      <c r="F71" s="54"/>
    </row>
    <row r="72" spans="1:6" ht="25.5" x14ac:dyDescent="0.25">
      <c r="A72" s="133"/>
      <c r="B72" s="142" t="s">
        <v>52</v>
      </c>
      <c r="C72" s="143"/>
      <c r="D72" s="87"/>
      <c r="E72" s="53"/>
      <c r="F72" s="53"/>
    </row>
    <row r="73" spans="1:6" ht="63.75" x14ac:dyDescent="0.25">
      <c r="A73" s="104">
        <f>A70+1</f>
        <v>46</v>
      </c>
      <c r="B73" s="161" t="s">
        <v>255</v>
      </c>
      <c r="C73" s="162"/>
      <c r="D73" s="158"/>
      <c r="E73" s="53"/>
      <c r="F73" s="53"/>
    </row>
    <row r="74" spans="1:6" x14ac:dyDescent="0.25">
      <c r="A74" s="104">
        <f>A73+1</f>
        <v>47</v>
      </c>
      <c r="B74" s="83" t="s">
        <v>115</v>
      </c>
      <c r="C74" s="163"/>
      <c r="D74" s="164"/>
      <c r="E74" s="53"/>
      <c r="F74" s="53"/>
    </row>
    <row r="75" spans="1:6" ht="140.25" x14ac:dyDescent="0.25">
      <c r="A75" s="104">
        <f t="shared" ref="A75:A77" si="8">A74+1</f>
        <v>48</v>
      </c>
      <c r="B75" s="83" t="s">
        <v>205</v>
      </c>
      <c r="C75" s="163"/>
      <c r="D75" s="164"/>
      <c r="E75" s="53"/>
      <c r="F75" s="53"/>
    </row>
    <row r="76" spans="1:6" ht="25.5" x14ac:dyDescent="0.25">
      <c r="A76" s="104">
        <f t="shared" si="8"/>
        <v>49</v>
      </c>
      <c r="B76" s="83" t="s">
        <v>120</v>
      </c>
      <c r="C76" s="163"/>
      <c r="D76" s="164"/>
      <c r="E76" s="53"/>
      <c r="F76" s="53"/>
    </row>
    <row r="77" spans="1:6" ht="25.5" x14ac:dyDescent="0.25">
      <c r="A77" s="104">
        <f t="shared" si="8"/>
        <v>50</v>
      </c>
      <c r="B77" s="84" t="s">
        <v>206</v>
      </c>
      <c r="C77" s="163"/>
      <c r="D77" s="164"/>
      <c r="E77" s="53"/>
      <c r="F77" s="53"/>
    </row>
    <row r="78" spans="1:6" x14ac:dyDescent="0.25">
      <c r="A78" s="133"/>
      <c r="B78" s="145" t="s">
        <v>122</v>
      </c>
      <c r="C78" s="86"/>
      <c r="D78" s="87"/>
      <c r="E78" s="53"/>
      <c r="F78" s="53"/>
    </row>
    <row r="79" spans="1:6" ht="38.25" x14ac:dyDescent="0.25">
      <c r="A79" s="133">
        <f>A77+1</f>
        <v>51</v>
      </c>
      <c r="B79" s="165" t="s">
        <v>123</v>
      </c>
      <c r="C79" s="86"/>
      <c r="D79" s="87"/>
      <c r="E79" s="53"/>
      <c r="F79" s="53"/>
    </row>
    <row r="80" spans="1:6" ht="25.5" x14ac:dyDescent="0.25">
      <c r="A80" s="133">
        <f t="shared" ref="A80:A82" si="9">A79+1</f>
        <v>52</v>
      </c>
      <c r="B80" s="165" t="s">
        <v>124</v>
      </c>
      <c r="C80" s="86"/>
      <c r="D80" s="87"/>
      <c r="E80" s="53"/>
      <c r="F80" s="53"/>
    </row>
    <row r="81" spans="1:6" ht="25.5" x14ac:dyDescent="0.25">
      <c r="A81" s="133">
        <f t="shared" si="9"/>
        <v>53</v>
      </c>
      <c r="B81" s="96" t="s">
        <v>125</v>
      </c>
      <c r="C81" s="86"/>
      <c r="D81" s="87"/>
      <c r="E81" s="53"/>
      <c r="F81" s="53"/>
    </row>
    <row r="82" spans="1:6" ht="25.5" x14ac:dyDescent="0.25">
      <c r="A82" s="133">
        <f t="shared" si="9"/>
        <v>54</v>
      </c>
      <c r="B82" s="165" t="s">
        <v>126</v>
      </c>
      <c r="C82" s="86"/>
      <c r="D82" s="87"/>
      <c r="E82" s="53"/>
      <c r="F82" s="53"/>
    </row>
    <row r="83" spans="1:6" x14ac:dyDescent="0.25">
      <c r="A83" s="133"/>
      <c r="B83" s="156" t="s">
        <v>78</v>
      </c>
      <c r="C83" s="143"/>
      <c r="D83" s="87"/>
      <c r="E83" s="53"/>
      <c r="F83" s="53"/>
    </row>
    <row r="84" spans="1:6" x14ac:dyDescent="0.25">
      <c r="A84" s="133">
        <f>A82+1</f>
        <v>55</v>
      </c>
      <c r="B84" s="83" t="s">
        <v>256</v>
      </c>
      <c r="C84" s="86" t="s">
        <v>5</v>
      </c>
      <c r="D84" s="87">
        <v>2</v>
      </c>
      <c r="E84" s="53"/>
      <c r="F84" s="53"/>
    </row>
    <row r="85" spans="1:6" ht="25.5" x14ac:dyDescent="0.25">
      <c r="A85" s="134">
        <f>A84+1</f>
        <v>56</v>
      </c>
      <c r="B85" s="72" t="s">
        <v>127</v>
      </c>
      <c r="C85" s="89" t="s">
        <v>23</v>
      </c>
      <c r="D85" s="90">
        <v>2</v>
      </c>
      <c r="E85" s="56"/>
      <c r="F85" s="56"/>
    </row>
    <row r="86" spans="1:6" ht="15" customHeight="1" x14ac:dyDescent="0.25">
      <c r="A86" s="133"/>
      <c r="B86" s="142" t="s">
        <v>128</v>
      </c>
      <c r="C86" s="143"/>
      <c r="D86" s="144">
        <f>SUM(D87:D91)</f>
        <v>12</v>
      </c>
      <c r="E86" s="58"/>
      <c r="F86" s="58"/>
    </row>
    <row r="87" spans="1:6" x14ac:dyDescent="0.25">
      <c r="A87" s="133"/>
      <c r="B87" s="142" t="s">
        <v>78</v>
      </c>
      <c r="C87" s="143"/>
      <c r="D87" s="87"/>
      <c r="E87" s="53"/>
      <c r="F87" s="53"/>
    </row>
    <row r="88" spans="1:6" x14ac:dyDescent="0.25">
      <c r="A88" s="133">
        <f>A85+1</f>
        <v>57</v>
      </c>
      <c r="B88" s="83" t="s">
        <v>32</v>
      </c>
      <c r="C88" s="86" t="s">
        <v>33</v>
      </c>
      <c r="D88" s="87">
        <v>6</v>
      </c>
      <c r="E88" s="53"/>
      <c r="F88" s="53"/>
    </row>
    <row r="89" spans="1:6" x14ac:dyDescent="0.25">
      <c r="A89" s="133">
        <f>A88+1</f>
        <v>58</v>
      </c>
      <c r="B89" s="84" t="s">
        <v>3</v>
      </c>
      <c r="C89" s="86" t="s">
        <v>6</v>
      </c>
      <c r="D89" s="87">
        <v>2</v>
      </c>
      <c r="E89" s="53"/>
      <c r="F89" s="53"/>
    </row>
    <row r="90" spans="1:6" x14ac:dyDescent="0.25">
      <c r="A90" s="133">
        <f>A89+1</f>
        <v>59</v>
      </c>
      <c r="B90" s="84" t="s">
        <v>129</v>
      </c>
      <c r="C90" s="86" t="s">
        <v>130</v>
      </c>
      <c r="D90" s="87">
        <v>2</v>
      </c>
      <c r="E90" s="53"/>
      <c r="F90" s="53"/>
    </row>
    <row r="91" spans="1:6" x14ac:dyDescent="0.25">
      <c r="A91" s="134">
        <f>A90+1</f>
        <v>60</v>
      </c>
      <c r="B91" s="72" t="s">
        <v>131</v>
      </c>
      <c r="C91" s="89" t="s">
        <v>132</v>
      </c>
      <c r="D91" s="90">
        <v>2</v>
      </c>
      <c r="E91" s="56"/>
      <c r="F91" s="56"/>
    </row>
    <row r="92" spans="1:6" ht="15" customHeight="1" x14ac:dyDescent="0.25">
      <c r="A92" s="104"/>
      <c r="B92" s="83"/>
      <c r="C92" s="83"/>
      <c r="D92" s="104"/>
      <c r="E92" s="112"/>
      <c r="F92" s="83"/>
    </row>
    <row r="93" spans="1:6" ht="37.5" customHeight="1" x14ac:dyDescent="0.25">
      <c r="A93" s="166"/>
      <c r="B93" s="105" t="s">
        <v>133</v>
      </c>
      <c r="C93" s="66" t="s">
        <v>49</v>
      </c>
      <c r="D93" s="167" t="s">
        <v>50</v>
      </c>
      <c r="E93" s="65" t="s">
        <v>42</v>
      </c>
      <c r="F93" s="66" t="s">
        <v>43</v>
      </c>
    </row>
    <row r="94" spans="1:6" ht="15" customHeight="1" x14ac:dyDescent="0.25">
      <c r="A94" s="168"/>
      <c r="B94" s="106" t="s">
        <v>133</v>
      </c>
      <c r="C94" s="169"/>
      <c r="D94" s="170"/>
      <c r="E94" s="57"/>
      <c r="F94" s="57"/>
    </row>
    <row r="95" spans="1:6" ht="25.5" x14ac:dyDescent="0.25">
      <c r="A95" s="133"/>
      <c r="B95" s="142" t="s">
        <v>52</v>
      </c>
      <c r="C95" s="143"/>
      <c r="D95" s="171"/>
      <c r="E95" s="57"/>
      <c r="F95" s="57"/>
    </row>
    <row r="96" spans="1:6" x14ac:dyDescent="0.25">
      <c r="A96" s="134">
        <f>A91+1</f>
        <v>61</v>
      </c>
      <c r="B96" s="72" t="s">
        <v>134</v>
      </c>
      <c r="C96" s="89"/>
      <c r="D96" s="172"/>
      <c r="E96" s="56"/>
      <c r="F96" s="56"/>
    </row>
    <row r="97" spans="1:6" s="104" customFormat="1" ht="15" customHeight="1" x14ac:dyDescent="0.25">
      <c r="A97" s="112"/>
      <c r="B97" s="83"/>
      <c r="C97" s="83"/>
      <c r="D97" s="112"/>
      <c r="E97" s="112"/>
      <c r="F97" s="83"/>
    </row>
    <row r="98" spans="1:6" ht="15" customHeight="1" x14ac:dyDescent="0.25">
      <c r="B98" s="113" t="s">
        <v>135</v>
      </c>
      <c r="F98" s="48" t="s">
        <v>4</v>
      </c>
    </row>
    <row r="100" spans="1:6" x14ac:dyDescent="0.25">
      <c r="F100" s="115"/>
    </row>
    <row r="101" spans="1:6" x14ac:dyDescent="0.25">
      <c r="F101" s="115"/>
    </row>
    <row r="102" spans="1:6" x14ac:dyDescent="0.25">
      <c r="F102" s="115"/>
    </row>
    <row r="103" spans="1:6" x14ac:dyDescent="0.25">
      <c r="F103" s="115"/>
    </row>
    <row r="104" spans="1:6" x14ac:dyDescent="0.25">
      <c r="F104" s="115"/>
    </row>
    <row r="105" spans="1:6" x14ac:dyDescent="0.25">
      <c r="F105" s="115"/>
    </row>
    <row r="107" spans="1:6" x14ac:dyDescent="0.25">
      <c r="F107" s="115"/>
    </row>
    <row r="108" spans="1:6" x14ac:dyDescent="0.25">
      <c r="F108" s="115"/>
    </row>
    <row r="109" spans="1:6" x14ac:dyDescent="0.25">
      <c r="F109" s="115"/>
    </row>
    <row r="110" spans="1:6" x14ac:dyDescent="0.25">
      <c r="F110" s="115"/>
    </row>
    <row r="111" spans="1:6" x14ac:dyDescent="0.25">
      <c r="F111" s="115"/>
    </row>
    <row r="112" spans="1:6" x14ac:dyDescent="0.25">
      <c r="F112" s="115"/>
    </row>
    <row r="113" spans="6:6" x14ac:dyDescent="0.25">
      <c r="F113" s="115"/>
    </row>
    <row r="114" spans="6:6" x14ac:dyDescent="0.25">
      <c r="F114" s="115"/>
    </row>
    <row r="115" spans="6:6" x14ac:dyDescent="0.25">
      <c r="F115" s="115"/>
    </row>
    <row r="116" spans="6:6" x14ac:dyDescent="0.25">
      <c r="F116" s="115"/>
    </row>
    <row r="117" spans="6:6" x14ac:dyDescent="0.25">
      <c r="F117" s="115"/>
    </row>
    <row r="118" spans="6:6" x14ac:dyDescent="0.25">
      <c r="F118" s="115"/>
    </row>
    <row r="119" spans="6:6" x14ac:dyDescent="0.25">
      <c r="F119" s="115"/>
    </row>
    <row r="120" spans="6:6" x14ac:dyDescent="0.25">
      <c r="F120" s="115"/>
    </row>
    <row r="121" spans="6:6" x14ac:dyDescent="0.25">
      <c r="F121" s="115"/>
    </row>
    <row r="122" spans="6:6" x14ac:dyDescent="0.25">
      <c r="F122" s="115"/>
    </row>
    <row r="123" spans="6:6" x14ac:dyDescent="0.25">
      <c r="F123" s="115"/>
    </row>
    <row r="124" spans="6:6" x14ac:dyDescent="0.25">
      <c r="F124" s="115"/>
    </row>
    <row r="125" spans="6:6" x14ac:dyDescent="0.25">
      <c r="F125" s="115"/>
    </row>
    <row r="126" spans="6:6" x14ac:dyDescent="0.25">
      <c r="F126" s="115"/>
    </row>
    <row r="127" spans="6:6" x14ac:dyDescent="0.25">
      <c r="F127" s="115"/>
    </row>
  </sheetData>
  <sheetProtection algorithmName="SHA-512" hashValue="6/nqjFCBts9Gd1K803/04eaWlw+Fv9hzOWmju1JS0RsldGhRkxZmbdi2WFwxrE8jzb1BLicAGwkW8YG1GawZtw==" saltValue="+FO7jLGUofUth/nBNW9oFQ==" spinCount="100000" sheet="1" objects="1" scenarios="1"/>
  <mergeCells count="13">
    <mergeCell ref="A5:F5"/>
    <mergeCell ref="B1:F1"/>
    <mergeCell ref="A2:A4"/>
    <mergeCell ref="C2:F2"/>
    <mergeCell ref="C3:F3"/>
    <mergeCell ref="C4:F4"/>
    <mergeCell ref="B12:D12"/>
    <mergeCell ref="B6:D6"/>
    <mergeCell ref="B7:D7"/>
    <mergeCell ref="B8:D8"/>
    <mergeCell ref="B9:D9"/>
    <mergeCell ref="B10:D10"/>
    <mergeCell ref="B11:D11"/>
  </mergeCells>
  <hyperlinks>
    <hyperlink ref="F98" location="'Annex B'!A1" display="Anar al full Annex 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B12" sqref="B12"/>
    </sheetView>
  </sheetViews>
  <sheetFormatPr baseColWidth="10" defaultColWidth="11.5703125" defaultRowHeight="15" x14ac:dyDescent="0.25"/>
  <cols>
    <col min="2" max="2" width="48.7109375" customWidth="1"/>
    <col min="3" max="5" width="8.7109375"/>
  </cols>
  <sheetData>
    <row r="1" spans="1:5" x14ac:dyDescent="0.25">
      <c r="A1" s="16"/>
      <c r="B1" s="16"/>
      <c r="C1" s="17"/>
      <c r="D1" s="16"/>
      <c r="E1" s="16"/>
    </row>
    <row r="2" spans="1:5" ht="32.25" customHeight="1" x14ac:dyDescent="0.25">
      <c r="A2" s="16"/>
      <c r="B2" s="18" t="s">
        <v>20</v>
      </c>
      <c r="C2" s="19"/>
      <c r="D2" s="16"/>
      <c r="E2" s="16"/>
    </row>
    <row r="3" spans="1:5" x14ac:dyDescent="0.25">
      <c r="A3" s="16"/>
      <c r="B3" s="26" t="s">
        <v>21</v>
      </c>
      <c r="C3" s="28" t="s">
        <v>5</v>
      </c>
      <c r="D3" s="16"/>
      <c r="E3" s="16"/>
    </row>
    <row r="4" spans="1:5" x14ac:dyDescent="0.25">
      <c r="A4" s="16"/>
      <c r="B4" s="26" t="s">
        <v>3</v>
      </c>
      <c r="C4" s="29" t="s">
        <v>6</v>
      </c>
      <c r="D4" s="16"/>
      <c r="E4" s="16"/>
    </row>
    <row r="5" spans="1:5" x14ac:dyDescent="0.25">
      <c r="A5" s="16"/>
      <c r="B5" s="26" t="s">
        <v>32</v>
      </c>
      <c r="C5" s="29" t="s">
        <v>33</v>
      </c>
      <c r="D5" s="16"/>
      <c r="E5" s="16"/>
    </row>
    <row r="6" spans="1:5" x14ac:dyDescent="0.25">
      <c r="A6" s="16"/>
      <c r="B6" s="26" t="s">
        <v>34</v>
      </c>
      <c r="C6" s="29" t="s">
        <v>35</v>
      </c>
      <c r="D6" s="16"/>
      <c r="E6" s="16"/>
    </row>
    <row r="7" spans="1:5" x14ac:dyDescent="0.25">
      <c r="A7" s="16"/>
      <c r="B7" s="26" t="s">
        <v>36</v>
      </c>
      <c r="C7" s="29" t="s">
        <v>37</v>
      </c>
      <c r="D7" s="16"/>
      <c r="E7" s="16"/>
    </row>
    <row r="8" spans="1:5" x14ac:dyDescent="0.25">
      <c r="A8" s="16"/>
      <c r="B8" s="26" t="s">
        <v>22</v>
      </c>
      <c r="C8" s="29" t="s">
        <v>23</v>
      </c>
      <c r="D8" s="16"/>
      <c r="E8" s="16"/>
    </row>
    <row r="9" spans="1:5" x14ac:dyDescent="0.25">
      <c r="A9" s="16"/>
      <c r="B9" s="27" t="s">
        <v>38</v>
      </c>
      <c r="C9" s="30" t="s">
        <v>39</v>
      </c>
      <c r="D9" s="16"/>
      <c r="E9" s="16"/>
    </row>
    <row r="10" spans="1:5" x14ac:dyDescent="0.25">
      <c r="A10" s="16"/>
      <c r="B10" s="16"/>
      <c r="C10" s="21"/>
      <c r="D10" s="16"/>
      <c r="E10" s="16"/>
    </row>
    <row r="11" spans="1:5" x14ac:dyDescent="0.25">
      <c r="A11" s="16"/>
      <c r="B11" s="20"/>
      <c r="C11" s="22"/>
      <c r="D11" s="16"/>
      <c r="E11" s="16"/>
    </row>
    <row r="12" spans="1:5" x14ac:dyDescent="0.25">
      <c r="A12" s="16"/>
      <c r="B12" s="23" t="s">
        <v>4</v>
      </c>
      <c r="C12" s="22"/>
      <c r="D12" s="16"/>
      <c r="E12" s="16"/>
    </row>
    <row r="13" spans="1:5" x14ac:dyDescent="0.25">
      <c r="A13" s="16"/>
      <c r="B13" s="20"/>
      <c r="C13" s="22"/>
      <c r="D13" s="16"/>
      <c r="E13" s="16"/>
    </row>
    <row r="14" spans="1:5" x14ac:dyDescent="0.25">
      <c r="A14" s="16"/>
      <c r="B14" s="20"/>
      <c r="C14" s="22"/>
      <c r="D14" s="16"/>
      <c r="E14" s="16"/>
    </row>
    <row r="15" spans="1:5" x14ac:dyDescent="0.25">
      <c r="A15" s="16"/>
      <c r="B15" s="20"/>
      <c r="C15" s="22"/>
      <c r="D15" s="16"/>
      <c r="E15" s="16"/>
    </row>
    <row r="16" spans="1:5" x14ac:dyDescent="0.25">
      <c r="A16" s="16"/>
      <c r="B16" s="20"/>
      <c r="C16" s="22"/>
      <c r="D16" s="16"/>
      <c r="E16" s="16"/>
    </row>
    <row r="17" spans="1:5" x14ac:dyDescent="0.25">
      <c r="A17" s="16"/>
      <c r="B17" s="20"/>
      <c r="C17" s="22"/>
      <c r="D17" s="16"/>
      <c r="E17" s="16"/>
    </row>
    <row r="18" spans="1:5" x14ac:dyDescent="0.25">
      <c r="A18" s="16"/>
      <c r="B18" s="20"/>
      <c r="C18" s="22"/>
      <c r="D18" s="16"/>
      <c r="E18" s="16"/>
    </row>
    <row r="19" spans="1:5" x14ac:dyDescent="0.25">
      <c r="A19" s="16"/>
      <c r="B19" s="20"/>
      <c r="C19" s="22"/>
      <c r="D19" s="16"/>
      <c r="E19" s="16"/>
    </row>
  </sheetData>
  <sheetProtection algorithmName="SHA-512" hashValue="W5xVQKz6tuANBhh9uzHjPVOhargKVljfVZDYLSD6E49jsud+xzTzNqZMTM1qExitD80wOla7ofRuV/gRSHRJZA==" saltValue="ZILohhJqV6vs6kEjsGA56w==" spinCount="100000" sheet="1" objects="1" scenarios="1"/>
  <hyperlinks>
    <hyperlink ref="B12" location="'Annex B'!A1" display="Anar al full Annex 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Annex B</vt:lpstr>
      <vt:lpstr>1540010800</vt:lpstr>
      <vt:lpstr>1250500320</vt:lpstr>
      <vt:lpstr>1540210200</vt:lpstr>
      <vt:lpstr>Llegenda grup de criteri</vt:lpstr>
    </vt:vector>
  </TitlesOfParts>
  <Company>CTTI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Altadill Colominas, Teresa</dc:creator>
  <cp:lastModifiedBy>Blanca Blázquez Romaña</cp:lastModifiedBy>
  <dcterms:created xsi:type="dcterms:W3CDTF">2023-06-27T09:49:54Z</dcterms:created>
  <dcterms:modified xsi:type="dcterms:W3CDTF">2026-07-27T08:18:44Z</dcterms:modified>
</cp:coreProperties>
</file>