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ficina_Administrativa\Licitacions\Licitacions_2026\Manteniment_Linea_Vida_Miramar\"/>
    </mc:Choice>
  </mc:AlternateContent>
  <xr:revisionPtr revIDLastSave="0" documentId="13_ncr:1_{FF3F9BBF-697C-4FAB-A71C-353065C24ACA}" xr6:coauthVersionLast="47" xr6:coauthVersionMax="47" xr10:uidLastSave="{00000000-0000-0000-0000-000000000000}"/>
  <bookViews>
    <workbookView xWindow="-120" yWindow="-120" windowWidth="29040" windowHeight="15840" firstSheet="1" activeTab="1" xr2:uid="{F24A5A39-F6AD-4FD7-83B5-6EEC7BA2071A}"/>
  </bookViews>
  <sheets>
    <sheet name="model oferta economica" sheetId="1" r:id="rId1"/>
    <sheet name="Model Oferta Proveïdor" sheetId="3" r:id="rId2"/>
    <sheet name="Hoja2" sheetId="2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  <c r="E12" i="3" s="1"/>
  <c r="E6" i="3"/>
  <c r="E11" i="1"/>
  <c r="E12" i="1" s="1"/>
  <c r="C5" i="1"/>
  <c r="E6" i="1" s="1"/>
  <c r="E7" i="3" l="1"/>
  <c r="E13" i="3"/>
  <c r="E5" i="3"/>
  <c r="E13" i="1"/>
  <c r="E7" i="1"/>
  <c r="E5" i="1"/>
</calcChain>
</file>

<file path=xl/sharedStrings.xml><?xml version="1.0" encoding="utf-8"?>
<sst xmlns="http://schemas.openxmlformats.org/spreadsheetml/2006/main" count="36" uniqueCount="14">
  <si>
    <t>ANNEX A</t>
  </si>
  <si>
    <t>Càlcul econòmic TMB PREVENTIU</t>
  </si>
  <si>
    <t>PREU MANTENIMENT ANUAL</t>
  </si>
  <si>
    <t>NÚMERO DE  MANTENIMENT ANUALS</t>
  </si>
  <si>
    <t xml:space="preserve"> IMPORT</t>
  </si>
  <si>
    <t>MIRAMAR</t>
  </si>
  <si>
    <t>TOTAL ANUAL</t>
  </si>
  <si>
    <t>TOTAL / 3 ANYS</t>
  </si>
  <si>
    <t>Càlcul econòmic TMB CORRECTIU</t>
  </si>
  <si>
    <t>PREU HORA OFICIAL</t>
  </si>
  <si>
    <t>NÚMERO HORES ANUALS</t>
  </si>
  <si>
    <t>IMPORT HORES MA D'OBRA</t>
  </si>
  <si>
    <t>BOSSA D'HORES DE CORRECTIU</t>
  </si>
  <si>
    <t>* NOTA: AL PREU HORA OFICIAL ESTÀ INCLÒS DESPLAÇAMENT I DIETES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</si>
</sst>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4" borderId="4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3" borderId="4" xfId="0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164" fontId="5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spesses_Licitacio_Actual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oferta economica"/>
      <sheetName val="Hoja1"/>
      <sheetName val="detall"/>
      <sheetName val="CORRECTIVO LÍNEA DE VIDA"/>
      <sheetName val="PREVENTIVO LÍNEA DE VID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3">
          <cell r="G63">
            <v>868.32977679404462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90FA-05E8-4E8B-A681-9056E37F9649}">
  <dimension ref="B1:J13"/>
  <sheetViews>
    <sheetView workbookViewId="0">
      <selection activeCell="F20" sqref="F20"/>
    </sheetView>
  </sheetViews>
  <sheetFormatPr defaultColWidth="11.42578125" defaultRowHeight="15"/>
  <cols>
    <col min="1" max="1" width="8" customWidth="1"/>
    <col min="2" max="2" width="32" bestFit="1" customWidth="1"/>
    <col min="3" max="3" width="19" customWidth="1"/>
    <col min="4" max="4" width="19.140625" customWidth="1"/>
    <col min="5" max="5" width="19" customWidth="1"/>
    <col min="8" max="8" width="17.42578125" bestFit="1" customWidth="1"/>
    <col min="9" max="9" width="32.42578125" customWidth="1"/>
  </cols>
  <sheetData>
    <row r="1" spans="2:10" ht="22.5" customHeight="1"/>
    <row r="2" spans="2:10" ht="22.5" customHeight="1">
      <c r="D2" s="19" t="s">
        <v>0</v>
      </c>
    </row>
    <row r="3" spans="2:10" ht="15.75" thickBot="1">
      <c r="I3" s="2"/>
    </row>
    <row r="4" spans="2:10" ht="45">
      <c r="B4" s="3" t="s">
        <v>1</v>
      </c>
      <c r="C4" s="4" t="s">
        <v>2</v>
      </c>
      <c r="D4" s="4" t="s">
        <v>3</v>
      </c>
      <c r="E4" s="5" t="s">
        <v>4</v>
      </c>
      <c r="I4" s="18"/>
    </row>
    <row r="5" spans="2:10" ht="15" customHeight="1">
      <c r="B5" s="6" t="s">
        <v>5</v>
      </c>
      <c r="C5" s="7">
        <f>'[1]PREVENTIVO LÍNEA DE VIDA'!G63</f>
        <v>868.32977679404462</v>
      </c>
      <c r="D5" s="8">
        <v>1</v>
      </c>
      <c r="E5" s="1">
        <f>D5*C5</f>
        <v>868.32977679404462</v>
      </c>
      <c r="I5" s="18"/>
    </row>
    <row r="6" spans="2:10" ht="15" customHeight="1">
      <c r="D6" s="9"/>
      <c r="E6" s="10">
        <f>C5</f>
        <v>868.32977679404462</v>
      </c>
      <c r="F6" s="11" t="s">
        <v>6</v>
      </c>
      <c r="G6" s="11" t="s">
        <v>6</v>
      </c>
      <c r="H6" s="12"/>
      <c r="I6" s="18"/>
    </row>
    <row r="7" spans="2:10" ht="15.75" customHeight="1">
      <c r="E7" s="10">
        <f>E6*3</f>
        <v>2604.9893303821336</v>
      </c>
      <c r="F7" s="11" t="s">
        <v>7</v>
      </c>
      <c r="G7" s="11" t="s">
        <v>7</v>
      </c>
      <c r="I7" s="18"/>
    </row>
    <row r="9" spans="2:10" ht="15.75" thickBot="1">
      <c r="I9" s="2"/>
    </row>
    <row r="10" spans="2:10" ht="30">
      <c r="B10" s="3" t="s">
        <v>8</v>
      </c>
      <c r="C10" s="13" t="s">
        <v>9</v>
      </c>
      <c r="D10" s="4" t="s">
        <v>10</v>
      </c>
      <c r="E10" s="4" t="s">
        <v>11</v>
      </c>
    </row>
    <row r="11" spans="2:10">
      <c r="B11" s="6" t="s">
        <v>12</v>
      </c>
      <c r="C11" s="7">
        <v>40</v>
      </c>
      <c r="D11" s="8">
        <v>25</v>
      </c>
      <c r="E11" s="1">
        <f>D11*C11</f>
        <v>1000</v>
      </c>
    </row>
    <row r="12" spans="2:10">
      <c r="C12" s="14" t="s">
        <v>13</v>
      </c>
      <c r="D12" s="15"/>
      <c r="E12" s="10">
        <f>SUM(E11:E11)</f>
        <v>1000</v>
      </c>
      <c r="F12" s="11" t="s">
        <v>6</v>
      </c>
      <c r="G12" s="15"/>
      <c r="H12" s="16"/>
      <c r="I12" s="16"/>
      <c r="J12" s="11"/>
    </row>
    <row r="13" spans="2:10">
      <c r="E13" s="10">
        <f>E12*3</f>
        <v>3000</v>
      </c>
      <c r="F13" s="11" t="s">
        <v>7</v>
      </c>
      <c r="H13" s="17"/>
      <c r="I13" s="17"/>
      <c r="J13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D016-1CFD-4FEB-B123-50D1143FFDBE}">
  <sheetPr>
    <tabColor rgb="FFFF0000"/>
  </sheetPr>
  <dimension ref="B1:J13"/>
  <sheetViews>
    <sheetView tabSelected="1" workbookViewId="0">
      <selection activeCell="F27" sqref="F27"/>
    </sheetView>
  </sheetViews>
  <sheetFormatPr defaultColWidth="11.42578125" defaultRowHeight="15"/>
  <cols>
    <col min="1" max="1" width="8" customWidth="1"/>
    <col min="2" max="2" width="32" bestFit="1" customWidth="1"/>
    <col min="3" max="3" width="19" customWidth="1"/>
    <col min="4" max="4" width="19.140625" customWidth="1"/>
    <col min="5" max="5" width="19" customWidth="1"/>
    <col min="8" max="8" width="17.42578125" bestFit="1" customWidth="1"/>
    <col min="9" max="9" width="32.42578125" customWidth="1"/>
  </cols>
  <sheetData>
    <row r="1" spans="2:10" ht="22.5" customHeight="1"/>
    <row r="2" spans="2:10" ht="22.5" customHeight="1">
      <c r="D2" s="19" t="s">
        <v>0</v>
      </c>
    </row>
    <row r="3" spans="2:10" ht="15.75" thickBot="1">
      <c r="I3" s="2"/>
    </row>
    <row r="4" spans="2:10" ht="45">
      <c r="B4" s="3" t="s">
        <v>1</v>
      </c>
      <c r="C4" s="4" t="s">
        <v>2</v>
      </c>
      <c r="D4" s="4" t="s">
        <v>3</v>
      </c>
      <c r="E4" s="5" t="s">
        <v>4</v>
      </c>
      <c r="I4" s="18"/>
    </row>
    <row r="5" spans="2:10" ht="15" customHeight="1">
      <c r="B5" s="6" t="s">
        <v>5</v>
      </c>
      <c r="C5" s="7">
        <v>0</v>
      </c>
      <c r="D5" s="8">
        <v>1</v>
      </c>
      <c r="E5" s="1">
        <f>D5*C5</f>
        <v>0</v>
      </c>
      <c r="I5" s="18"/>
    </row>
    <row r="6" spans="2:10" ht="15" customHeight="1">
      <c r="D6" s="9"/>
      <c r="E6" s="10">
        <f>C5</f>
        <v>0</v>
      </c>
      <c r="F6" s="11" t="s">
        <v>6</v>
      </c>
      <c r="G6" s="11" t="s">
        <v>6</v>
      </c>
      <c r="H6" s="12"/>
      <c r="I6" s="18"/>
    </row>
    <row r="7" spans="2:10" ht="15.75" customHeight="1">
      <c r="E7" s="10">
        <f>E6*3</f>
        <v>0</v>
      </c>
      <c r="F7" s="11" t="s">
        <v>7</v>
      </c>
      <c r="G7" s="11" t="s">
        <v>7</v>
      </c>
      <c r="I7" s="18"/>
    </row>
    <row r="9" spans="2:10" ht="15.75" thickBot="1">
      <c r="I9" s="2"/>
    </row>
    <row r="10" spans="2:10" ht="30">
      <c r="B10" s="3" t="s">
        <v>8</v>
      </c>
      <c r="C10" s="13" t="s">
        <v>9</v>
      </c>
      <c r="D10" s="4" t="s">
        <v>10</v>
      </c>
      <c r="E10" s="4" t="s">
        <v>11</v>
      </c>
    </row>
    <row r="11" spans="2:10">
      <c r="B11" s="6" t="s">
        <v>12</v>
      </c>
      <c r="C11" s="7">
        <v>0</v>
      </c>
      <c r="D11" s="8">
        <v>25</v>
      </c>
      <c r="E11" s="1">
        <f>D11*C11</f>
        <v>0</v>
      </c>
    </row>
    <row r="12" spans="2:10">
      <c r="C12" s="14" t="s">
        <v>13</v>
      </c>
      <c r="D12" s="15"/>
      <c r="E12" s="10">
        <f>SUM(E11:E11)</f>
        <v>0</v>
      </c>
      <c r="F12" s="11" t="s">
        <v>6</v>
      </c>
      <c r="G12" s="15"/>
      <c r="H12" s="16"/>
      <c r="I12" s="16"/>
      <c r="J12" s="11"/>
    </row>
    <row r="13" spans="2:10">
      <c r="E13" s="10">
        <f>E12*3</f>
        <v>0</v>
      </c>
      <c r="F13" s="11" t="s">
        <v>7</v>
      </c>
      <c r="H13" s="17"/>
      <c r="I13" s="17"/>
      <c r="J13" s="1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D974-19F6-45EC-BE7A-8EBA8B655526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15014071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15014071 - Mant linia vida Miramar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2026-09-06T22:00:00+00:00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 xsi:nil="true"/>
    <TMB_IDLicitacio xmlns="c8de0594-42e2-4f26-8a69-9df094374455">592314</TMB_IDLicitacio>
    <TMB_CA xmlns="c8de0594-42e2-4f26-8a69-9df094374455">2026-09-16T22:00:00+00:00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37B69A51-3B1E-45A5-A548-698ECFBAEEE7}"/>
</file>

<file path=customXml/itemProps2.xml><?xml version="1.0" encoding="utf-8"?>
<ds:datastoreItem xmlns:ds="http://schemas.openxmlformats.org/officeDocument/2006/customXml" ds:itemID="{9E6DE4EB-1435-441B-9793-1E8B422E7877}"/>
</file>

<file path=customXml/itemProps3.xml><?xml version="1.0" encoding="utf-8"?>
<ds:datastoreItem xmlns:ds="http://schemas.openxmlformats.org/officeDocument/2006/customXml" ds:itemID="{F7386A93-7E38-49EB-9A52-4248745C3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 Carmona, Ana Gema</dc:creator>
  <cp:keywords/>
  <dc:description/>
  <cp:lastModifiedBy>Grane Albiol, Ivan</cp:lastModifiedBy>
  <cp:revision/>
  <dcterms:created xsi:type="dcterms:W3CDTF">2026-07-28T08:24:13Z</dcterms:created>
  <dcterms:modified xsi:type="dcterms:W3CDTF">2026-08-06T13:26:36Z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h80888fb7b914359b90c46b7c452b251">
    <vt:lpwstr/>
  </property>
  <property fmtid="{D5CDD505-2E9C-101B-9397-08002B2CF9AE}" pid="20" name="TMB_IDLicitacio">
    <vt:r8>592314</vt:r8>
  </property>
  <property fmtid="{D5CDD505-2E9C-101B-9397-08002B2CF9AE}" pid="21" name="o0f6527fa5184dfa91381007b0eb82df">
    <vt:lpwstr/>
  </property>
  <property fmtid="{D5CDD505-2E9C-101B-9397-08002B2CF9AE}" pid="22" name="ba05a5f98ed745b98d9dacf37bda167c">
    <vt:lpwstr/>
  </property>
  <property fmtid="{D5CDD505-2E9C-101B-9397-08002B2CF9AE}" pid="24" name="h3e189544f4e4582960eb2fb36374928">
    <vt:lpwstr/>
  </property>
  <property fmtid="{D5CDD505-2E9C-101B-9397-08002B2CF9AE}" pid="26" name="TMB_Perfil">
    <vt:bool>false</vt:bool>
  </property>
  <property fmtid="{D5CDD505-2E9C-101B-9397-08002B2CF9AE}" pid="27" name="TMB_LastProcessedHash">
    <vt:lpwstr>f6af8ba487e2fc514e056010f147f2cf75b6c1db1e3034828c909a58bd8ecda4</vt:lpwstr>
  </property>
  <property fmtid="{D5CDD505-2E9C-101B-9397-08002B2CF9AE}" pid="28" name="FirstName">
    <vt:lpwstr/>
  </property>
  <property fmtid="{D5CDD505-2E9C-101B-9397-08002B2CF9AE}" pid="29" name="_ApprovalAssignedTo">
    <vt:lpwstr/>
  </property>
  <property fmtid="{D5CDD505-2E9C-101B-9397-08002B2CF9AE}" pid="30" name="_ApprovalSentBy">
    <vt:lpwstr/>
  </property>
  <property fmtid="{D5CDD505-2E9C-101B-9397-08002B2CF9AE}" pid="31" name="_ApprovalRespondedBy">
    <vt:lpwstr/>
  </property>
  <property fmtid="{D5CDD505-2E9C-101B-9397-08002B2CF9AE}" pid="32" name="_ApprovalStatus">
    <vt:i4>0</vt:i4>
  </property>
</Properties>
</file>