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OMUNICACIO INTERNA\_Intercanvi entre àrees - Esborrar els documents quan ja no es necessitin\PUOSC 2025 - 2029\Vestidors\"/>
    </mc:Choice>
  </mc:AlternateContent>
  <xr:revisionPtr revIDLastSave="0" documentId="8_{354401CF-599B-4203-9F7A-1645A0E37BEE}" xr6:coauthVersionLast="47" xr6:coauthVersionMax="47" xr10:uidLastSave="{00000000-0000-0000-0000-000000000000}"/>
  <bookViews>
    <workbookView xWindow="1830" yWindow="600" windowWidth="12255" windowHeight="15390" xr2:uid="{4296E02D-93FB-43D6-8569-0839C88A013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6" i="1" l="1"/>
  <c r="B24" i="1"/>
  <c r="B22" i="1"/>
  <c r="B20" i="1"/>
  <c r="B18" i="1"/>
  <c r="B16" i="1"/>
</calcChain>
</file>

<file path=xl/sharedStrings.xml><?xml version="1.0" encoding="utf-8"?>
<sst xmlns="http://schemas.openxmlformats.org/spreadsheetml/2006/main" count="19" uniqueCount="19">
  <si>
    <t>FASE 2B VESTIDORS DE CAMP DE FUTBOL</t>
  </si>
  <si>
    <t>Actuacions en edificacions existents</t>
  </si>
  <si>
    <t>Divisòries</t>
  </si>
  <si>
    <t>Paviments</t>
  </si>
  <si>
    <t>Revestiments</t>
  </si>
  <si>
    <t>Fusteries interiors</t>
  </si>
  <si>
    <t>Manyeria</t>
  </si>
  <si>
    <t>Instal·lacions</t>
  </si>
  <si>
    <t>Sanitaris</t>
  </si>
  <si>
    <t>Equipaments</t>
  </si>
  <si>
    <t>Gestió de residus</t>
  </si>
  <si>
    <t>Control de Qualitat</t>
  </si>
  <si>
    <t>Seguretat i Salut</t>
  </si>
  <si>
    <t xml:space="preserve">01.F2B VESTIDORS I EQUIPAMENTS P1 </t>
  </si>
  <si>
    <t>13% DInd + 6% BI</t>
  </si>
  <si>
    <t>TOTAL</t>
  </si>
  <si>
    <t>Actualització preus IPC Febrer 2019 - Febrer 2025 = 21,7%</t>
  </si>
  <si>
    <t>21% IVA</t>
  </si>
  <si>
    <t>TOTAL PRESSUPOST DE CONTRACTA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</si>
</sst>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€&quot;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5" fontId="0" fillId="0" borderId="0" xfId="0" applyNumberFormat="1"/>
    <xf numFmtId="0" fontId="0" fillId="0" borderId="1" xfId="0" applyBorder="1"/>
    <xf numFmtId="0" fontId="1" fillId="0" borderId="0" xfId="0" applyFont="1"/>
    <xf numFmtId="165" fontId="1" fillId="0" borderId="0" xfId="0" applyNumberFormat="1" applyFont="1"/>
    <xf numFmtId="165" fontId="1" fillId="0" borderId="2" xfId="0" applyNumberFormat="1" applyFont="1" applyBorder="1"/>
    <xf numFmtId="0" fontId="0" fillId="0" borderId="0" xfId="0" applyAlignment="1">
      <alignment horizontal="right"/>
    </xf>
    <xf numFmtId="0" fontId="2" fillId="0" borderId="1" xfId="0" applyFont="1" applyBorder="1"/>
    <xf numFmtId="165" fontId="2" fillId="0" borderId="2" xfId="0" applyNumberFormat="1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87CE9-D335-4912-8ED2-CBDAFE8242DA}">
  <dimension ref="A1:B26"/>
  <sheetViews>
    <sheetView tabSelected="1" workbookViewId="0">
      <selection activeCell="D14" sqref="D14"/>
    </sheetView>
  </sheetViews>
  <sheetFormatPr baseColWidth="10" defaultRowHeight="15" x14ac:dyDescent="0.25"/>
  <cols>
    <col min="1" max="1" width="51.140625" bestFit="1" customWidth="1"/>
    <col min="2" max="2" width="12.85546875" bestFit="1" customWidth="1"/>
  </cols>
  <sheetData>
    <row r="1" spans="1:2" ht="18.75" x14ac:dyDescent="0.3">
      <c r="A1" s="9" t="s">
        <v>0</v>
      </c>
    </row>
    <row r="3" spans="1:2" x14ac:dyDescent="0.25">
      <c r="A3" t="s">
        <v>1</v>
      </c>
      <c r="B3" s="1">
        <v>606.9</v>
      </c>
    </row>
    <row r="4" spans="1:2" x14ac:dyDescent="0.25">
      <c r="A4" t="s">
        <v>2</v>
      </c>
      <c r="B4" s="1">
        <v>6170.86</v>
      </c>
    </row>
    <row r="5" spans="1:2" x14ac:dyDescent="0.25">
      <c r="A5" t="s">
        <v>3</v>
      </c>
      <c r="B5" s="1">
        <v>9851.85</v>
      </c>
    </row>
    <row r="6" spans="1:2" x14ac:dyDescent="0.25">
      <c r="A6" t="s">
        <v>4</v>
      </c>
      <c r="B6" s="1">
        <v>39618.22</v>
      </c>
    </row>
    <row r="7" spans="1:2" x14ac:dyDescent="0.25">
      <c r="A7" t="s">
        <v>5</v>
      </c>
      <c r="B7" s="1">
        <v>27175.72</v>
      </c>
    </row>
    <row r="8" spans="1:2" x14ac:dyDescent="0.25">
      <c r="A8" t="s">
        <v>6</v>
      </c>
      <c r="B8" s="1">
        <v>559.9</v>
      </c>
    </row>
    <row r="9" spans="1:2" x14ac:dyDescent="0.25">
      <c r="A9" t="s">
        <v>7</v>
      </c>
      <c r="B9" s="1">
        <v>47880.19</v>
      </c>
    </row>
    <row r="10" spans="1:2" x14ac:dyDescent="0.25">
      <c r="A10" t="s">
        <v>8</v>
      </c>
      <c r="B10" s="1">
        <v>5570.62</v>
      </c>
    </row>
    <row r="11" spans="1:2" x14ac:dyDescent="0.25">
      <c r="A11" t="s">
        <v>9</v>
      </c>
      <c r="B11" s="1">
        <v>21791.64</v>
      </c>
    </row>
    <row r="12" spans="1:2" x14ac:dyDescent="0.25">
      <c r="A12" t="s">
        <v>10</v>
      </c>
      <c r="B12" s="1">
        <v>359.71</v>
      </c>
    </row>
    <row r="13" spans="1:2" x14ac:dyDescent="0.25">
      <c r="A13" t="s">
        <v>11</v>
      </c>
      <c r="B13" s="1">
        <v>690.53</v>
      </c>
    </row>
    <row r="14" spans="1:2" x14ac:dyDescent="0.25">
      <c r="A14" t="s">
        <v>12</v>
      </c>
      <c r="B14" s="1">
        <v>1331.22</v>
      </c>
    </row>
    <row r="16" spans="1:2" x14ac:dyDescent="0.25">
      <c r="A16" s="3" t="s">
        <v>13</v>
      </c>
      <c r="B16" s="4">
        <f>B3+B4+B5+B6+B7+B8+B9+B10+B12+B11+B13+B14</f>
        <v>161607.35999999999</v>
      </c>
    </row>
    <row r="18" spans="1:2" x14ac:dyDescent="0.25">
      <c r="A18" t="s">
        <v>14</v>
      </c>
      <c r="B18" s="1">
        <f>(B16*13%)+(B16*6%)</f>
        <v>30705.398399999998</v>
      </c>
    </row>
    <row r="20" spans="1:2" x14ac:dyDescent="0.25">
      <c r="A20" s="2" t="s">
        <v>15</v>
      </c>
      <c r="B20" s="5">
        <f>B16+B18</f>
        <v>192312.75839999999</v>
      </c>
    </row>
    <row r="22" spans="1:2" x14ac:dyDescent="0.25">
      <c r="A22" t="s">
        <v>16</v>
      </c>
      <c r="B22" s="1">
        <f>(B20*21.7%)+B20</f>
        <v>234044.6269728</v>
      </c>
    </row>
    <row r="24" spans="1:2" x14ac:dyDescent="0.25">
      <c r="A24" s="6" t="s">
        <v>17</v>
      </c>
      <c r="B24" s="1">
        <f>B22*0.21</f>
        <v>49149.371664288003</v>
      </c>
    </row>
    <row r="26" spans="1:2" ht="15.75" x14ac:dyDescent="0.25">
      <c r="A26" s="7" t="s">
        <v>18</v>
      </c>
      <c r="B26" s="8">
        <f>B22+B24</f>
        <v>283193.99863708799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ODU</dc:creator>
  <cp:lastModifiedBy>ODU</cp:lastModifiedBy>
  <dcterms:created xsi:type="dcterms:W3CDTF">2026-09-14T06:01:35Z</dcterms:created>
  <dcterms:modified xsi:type="dcterms:W3CDTF">2026-09-14T10:08:39Z</dcterms:modified>
</cp:coreProperties>
</file>