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deps\Innovacio Tecnologica\Contractes Oberts\2026 - Llicencies autodesk-adobe-Notes (27-30)\"/>
    </mc:Choice>
  </mc:AlternateContent>
  <xr:revisionPtr revIDLastSave="0" documentId="13_ncr:1_{9A5A2694-7283-4E8A-BB8D-2BF356B1E4E3}" xr6:coauthVersionLast="47" xr6:coauthVersionMax="47" xr10:uidLastSave="{00000000-0000-0000-0000-000000000000}"/>
  <bookViews>
    <workbookView xWindow="9585" yWindow="645" windowWidth="18165" windowHeight="14145" firstSheet="1" activeTab="3" xr2:uid="{00000000-000D-0000-FFFF-FFFF00000000}"/>
  </bookViews>
  <sheets>
    <sheet name="LOT - 1 Autodesk" sheetId="1" r:id="rId1"/>
    <sheet name="LOT 2 - Adobe" sheetId="2" r:id="rId2"/>
    <sheet name="LOT 3 - Lotus Domino" sheetId="3" r:id="rId3"/>
    <sheet name="LOT 4 - Autoturn" sheetId="4"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 i="4" l="1"/>
  <c r="J9" i="4" s="1"/>
  <c r="G8" i="4"/>
  <c r="G9" i="4" s="1"/>
  <c r="K8" i="2"/>
  <c r="K8" i="3"/>
  <c r="H8" i="3"/>
  <c r="H8" i="2"/>
  <c r="H9" i="2" s="1"/>
  <c r="G14" i="1"/>
  <c r="H14" i="1" s="1"/>
  <c r="G13" i="1"/>
  <c r="G12" i="1"/>
  <c r="H12" i="1" s="1"/>
  <c r="G11" i="1"/>
  <c r="H11" i="1" s="1"/>
  <c r="G10" i="1"/>
  <c r="H10" i="1" s="1"/>
  <c r="G9" i="1"/>
  <c r="H9" i="1" s="1"/>
  <c r="G8" i="1"/>
  <c r="H8" i="1" s="1"/>
  <c r="K14" i="1"/>
  <c r="K12" i="1"/>
  <c r="K11" i="1"/>
  <c r="K8" i="1"/>
  <c r="H13" i="1"/>
  <c r="J14" i="1"/>
  <c r="J13" i="1"/>
  <c r="K13" i="1" s="1"/>
  <c r="J12" i="1"/>
  <c r="J11" i="1"/>
  <c r="J10" i="1"/>
  <c r="K10" i="1" s="1"/>
  <c r="J9" i="1"/>
  <c r="K9" i="1" s="1"/>
  <c r="J8" i="1"/>
  <c r="J8" i="2"/>
  <c r="J8" i="3"/>
  <c r="F15" i="1"/>
  <c r="G8" i="3"/>
  <c r="H9" i="3" s="1"/>
  <c r="H8" i="4" l="1"/>
  <c r="H9" i="4" s="1"/>
  <c r="K8" i="4"/>
  <c r="K9" i="4" s="1"/>
  <c r="K14" i="4" s="1"/>
  <c r="K9" i="2"/>
  <c r="K15" i="2" s="1"/>
  <c r="K16" i="2" s="1"/>
  <c r="K17" i="2" s="1"/>
  <c r="K9" i="3"/>
  <c r="K14" i="3" s="1"/>
  <c r="K15" i="3" s="1"/>
  <c r="K16" i="3" s="1"/>
  <c r="H15" i="1"/>
  <c r="G15" i="1"/>
  <c r="J15" i="1"/>
  <c r="K15" i="1" s="1"/>
  <c r="K22" i="1"/>
  <c r="K23" i="1" s="1"/>
  <c r="K24" i="1" s="1"/>
  <c r="J9" i="3"/>
  <c r="J9" i="2"/>
  <c r="G9" i="2"/>
  <c r="K15" i="4" l="1"/>
  <c r="K16" i="4" s="1"/>
  <c r="G9" i="3"/>
</calcChain>
</file>

<file path=xl/sharedStrings.xml><?xml version="1.0" encoding="utf-8"?>
<sst xmlns="http://schemas.openxmlformats.org/spreadsheetml/2006/main" count="84" uniqueCount="28">
  <si>
    <t>Les empreses licitadores han d'emplenar els diferents quadres grisos corresponents a la columna "preu unitari ofertat (IVA exclòs)". De l'aplicació de fòrmules automàtiques en resultarà un import total ofertat que serà el que també s'haurà de consignar en l'ANNEX II del PCAP corresponent a l'oferta econòmica i resta de criteris automàtics.</t>
  </si>
  <si>
    <t xml:space="preserve">Aquest formulari està protegit i conté fórmules. Complimenteu només les columnes "Preu unitari ofertat (IVA exclòs)" </t>
  </si>
  <si>
    <t>NUMERACIÓ</t>
  </si>
  <si>
    <t>TIPUS</t>
  </si>
  <si>
    <r>
      <t>PREU</t>
    </r>
    <r>
      <rPr>
        <b/>
        <sz val="12"/>
        <rFont val="Arial"/>
        <family val="2"/>
      </rPr>
      <t xml:space="preserve"> UNITARI (IVA exclòs)</t>
    </r>
  </si>
  <si>
    <t>Unitat</t>
  </si>
  <si>
    <t>Preu IVA exclòs</t>
  </si>
  <si>
    <t>IVA 21%</t>
  </si>
  <si>
    <t>Preu IVA inclòs</t>
  </si>
  <si>
    <t>AutoCAD</t>
  </si>
  <si>
    <t>AutoCAD Lt</t>
  </si>
  <si>
    <t>AEC Collection</t>
  </si>
  <si>
    <t>AutoCAD_lloguer</t>
  </si>
  <si>
    <t>Autoturn</t>
  </si>
  <si>
    <t>LLICENCIES</t>
  </si>
  <si>
    <t>UNITATS</t>
  </si>
  <si>
    <t>PREU UNITARI OFERTAT (IVA exclòs)</t>
  </si>
  <si>
    <t>Suport anual</t>
  </si>
  <si>
    <t>HCL Domino Complete Collaboration, 1 Month Term License &amp; S&amp;S, Authorized User</t>
  </si>
  <si>
    <t>PREU ANNUAL LICITACIÓ (IVA exclòs)</t>
  </si>
  <si>
    <t>PREU ANUAL  OFERTAT (IVA exclòs)</t>
  </si>
  <si>
    <t>PREU ANNUAL LICITACIÓ(IVA exclòs)</t>
  </si>
  <si>
    <t>PREU ANUAL LICITACIÓ (IVA exclòs)</t>
  </si>
  <si>
    <t xml:space="preserve">AEC Collection </t>
  </si>
  <si>
    <t>PREU TOTAL LICITACIÓ 3 ANYS (IVA exclòs)</t>
  </si>
  <si>
    <t>PREU TOTAL OFERTAT PELS 3 ANYS (iva exclos)</t>
  </si>
  <si>
    <t>VIPG Creative Cloud for teams All Apps. ALL Multiple Platforms Multi European Languages Subscription Renewal Monthly - 1 User 3 años</t>
  </si>
  <si>
    <t>IMPORT OFERTAT LICITACIÓ 3 anys iva exclòs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</si>
</sst>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_-* #,##0.00\ [$€-C0A]_-;\-* #,##0.00\ [$€-C0A]_-;_-* &quot;-&quot;??\ [$€-C0A]_-;_-@_-"/>
  </numFmts>
  <fonts count="10" x14ac:knownFonts="1">
    <font>
      <sz val="11"/>
      <color theme="1"/>
      <name val="Calibri"/>
      <family val="2"/>
      <scheme val="minor"/>
    </font>
    <font>
      <sz val="12"/>
      <color theme="1"/>
      <name val="Arial"/>
      <family val="2"/>
    </font>
    <font>
      <b/>
      <sz val="12"/>
      <color theme="1"/>
      <name val="Arial"/>
      <family val="2"/>
    </font>
    <font>
      <b/>
      <sz val="12"/>
      <name val="Arial"/>
      <family val="2"/>
    </font>
    <font>
      <b/>
      <sz val="12"/>
      <color rgb="FF000000"/>
      <name val="Arial"/>
      <family val="2"/>
    </font>
    <font>
      <sz val="12"/>
      <name val="Arial"/>
      <family val="2"/>
    </font>
    <font>
      <sz val="12"/>
      <color rgb="FF000000"/>
      <name val="Arial"/>
      <family val="2"/>
    </font>
    <font>
      <sz val="12"/>
      <color indexed="8"/>
      <name val="Arial"/>
      <family val="2"/>
    </font>
    <font>
      <sz val="12"/>
      <name val="Calibri"/>
      <family val="2"/>
    </font>
    <font>
      <sz val="12"/>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4" fillId="4" borderId="0" xfId="0" applyFont="1" applyFill="1" applyAlignment="1">
      <alignment horizontal="center" vertical="center" wrapText="1"/>
    </xf>
    <xf numFmtId="8" fontId="2" fillId="4" borderId="0" xfId="0" applyNumberFormat="1" applyFont="1" applyFill="1"/>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1" fillId="0" borderId="4" xfId="0" applyFont="1" applyBorder="1" applyAlignment="1">
      <alignment horizontal="center"/>
    </xf>
    <xf numFmtId="8" fontId="1" fillId="3" borderId="14" xfId="0" applyNumberFormat="1" applyFont="1" applyFill="1" applyBorder="1" applyAlignment="1" applyProtection="1">
      <alignment horizontal="center"/>
      <protection locked="0"/>
    </xf>
    <xf numFmtId="164" fontId="1" fillId="0" borderId="4" xfId="0" applyNumberFormat="1" applyFont="1" applyBorder="1" applyAlignment="1">
      <alignment horizontal="center"/>
    </xf>
    <xf numFmtId="164" fontId="1" fillId="0" borderId="15" xfId="0" applyNumberFormat="1" applyFont="1" applyBorder="1" applyAlignment="1">
      <alignment horizont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164" fontId="2" fillId="0" borderId="0" xfId="0" applyNumberFormat="1" applyFont="1" applyAlignment="1">
      <alignment horizontal="center"/>
    </xf>
    <xf numFmtId="164" fontId="1" fillId="3" borderId="15" xfId="0" applyNumberFormat="1" applyFont="1" applyFill="1" applyBorder="1" applyAlignment="1">
      <alignment horizontal="center"/>
    </xf>
    <xf numFmtId="165" fontId="2" fillId="3" borderId="6" xfId="0" applyNumberFormat="1" applyFont="1" applyFill="1" applyBorder="1"/>
    <xf numFmtId="165" fontId="2" fillId="3" borderId="7" xfId="0" applyNumberFormat="1" applyFont="1" applyFill="1" applyBorder="1"/>
    <xf numFmtId="165" fontId="3" fillId="3" borderId="8" xfId="0" applyNumberFormat="1" applyFont="1" applyFill="1" applyBorder="1"/>
    <xf numFmtId="164" fontId="2" fillId="0" borderId="3" xfId="0" applyNumberFormat="1" applyFont="1" applyBorder="1" applyAlignment="1">
      <alignment horizontal="center"/>
    </xf>
    <xf numFmtId="8" fontId="2" fillId="0" borderId="0" xfId="0" applyNumberFormat="1" applyFont="1" applyProtection="1">
      <protection locked="0"/>
    </xf>
    <xf numFmtId="0" fontId="1" fillId="0" borderId="1" xfId="0" applyFont="1" applyBorder="1"/>
    <xf numFmtId="0" fontId="1" fillId="0" borderId="21" xfId="0" applyFont="1" applyBorder="1" applyAlignment="1">
      <alignment wrapText="1"/>
    </xf>
    <xf numFmtId="0" fontId="1" fillId="0" borderId="22" xfId="0" applyFont="1" applyBorder="1"/>
    <xf numFmtId="165" fontId="2" fillId="0" borderId="6" xfId="0" applyNumberFormat="1" applyFont="1" applyBorder="1"/>
    <xf numFmtId="165" fontId="2" fillId="0" borderId="7" xfId="0" applyNumberFormat="1" applyFont="1" applyBorder="1"/>
    <xf numFmtId="165" fontId="3" fillId="0" borderId="8" xfId="0" applyNumberFormat="1" applyFont="1" applyBorder="1"/>
    <xf numFmtId="8" fontId="2" fillId="0" borderId="0" xfId="0" applyNumberFormat="1" applyFont="1"/>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12" xfId="0" applyFont="1" applyBorder="1"/>
    <xf numFmtId="0" fontId="6" fillId="5" borderId="5" xfId="0" applyFont="1" applyFill="1" applyBorder="1" applyAlignment="1">
      <alignment horizontal="center" vertical="center"/>
    </xf>
    <xf numFmtId="164" fontId="1" fillId="0" borderId="13" xfId="0" applyNumberFormat="1" applyFont="1" applyBorder="1"/>
    <xf numFmtId="0" fontId="6" fillId="0" borderId="11" xfId="0" applyFont="1" applyBorder="1" applyAlignment="1">
      <alignment horizontal="center" vertical="center" wrapText="1"/>
    </xf>
    <xf numFmtId="0" fontId="5" fillId="0" borderId="3" xfId="0" applyFont="1" applyBorder="1"/>
    <xf numFmtId="164" fontId="1" fillId="0" borderId="4" xfId="0" applyNumberFormat="1" applyFont="1" applyBorder="1"/>
    <xf numFmtId="0" fontId="5" fillId="0" borderId="1" xfId="0" applyFont="1" applyBorder="1"/>
    <xf numFmtId="164" fontId="1" fillId="0" borderId="20" xfId="0" applyNumberFormat="1" applyFont="1" applyBorder="1"/>
    <xf numFmtId="0" fontId="6" fillId="0" borderId="19" xfId="0" applyFont="1" applyBorder="1" applyAlignment="1">
      <alignment horizontal="center" vertical="center" wrapText="1"/>
    </xf>
    <xf numFmtId="164" fontId="1" fillId="3" borderId="23" xfId="0" applyNumberFormat="1" applyFont="1" applyFill="1" applyBorder="1" applyAlignment="1">
      <alignment horizontal="center"/>
    </xf>
    <xf numFmtId="165" fontId="2" fillId="0" borderId="0" xfId="0" applyNumberFormat="1" applyFont="1"/>
    <xf numFmtId="165" fontId="3" fillId="0" borderId="0" xfId="0" applyNumberFormat="1" applyFont="1"/>
    <xf numFmtId="164" fontId="1" fillId="3" borderId="10" xfId="0" applyNumberFormat="1" applyFont="1" applyFill="1" applyBorder="1" applyAlignment="1">
      <alignment horizontal="center"/>
    </xf>
    <xf numFmtId="0" fontId="4" fillId="0" borderId="0" xfId="0" applyFont="1" applyAlignment="1">
      <alignment horizontal="center" vertical="center" wrapText="1"/>
    </xf>
    <xf numFmtId="0" fontId="7" fillId="0" borderId="3" xfId="0" applyFont="1" applyBorder="1" applyAlignment="1">
      <alignment horizontal="right"/>
    </xf>
    <xf numFmtId="0" fontId="7" fillId="0" borderId="4" xfId="0" applyFont="1" applyBorder="1" applyAlignment="1">
      <alignment horizontal="center" wrapText="1"/>
    </xf>
    <xf numFmtId="0" fontId="8" fillId="0" borderId="3" xfId="0" applyFont="1" applyBorder="1" applyAlignment="1">
      <alignment horizontal="right"/>
    </xf>
    <xf numFmtId="164" fontId="9" fillId="0" borderId="4" xfId="0" applyNumberFormat="1" applyFont="1" applyBorder="1"/>
    <xf numFmtId="0" fontId="9" fillId="0" borderId="0" xfId="0" applyFont="1"/>
    <xf numFmtId="165" fontId="2" fillId="0" borderId="2" xfId="0" applyNumberFormat="1" applyFont="1" applyBorder="1" applyAlignment="1">
      <alignment horizontal="center" wrapText="1"/>
    </xf>
    <xf numFmtId="165" fontId="2" fillId="0" borderId="9" xfId="0" applyNumberFormat="1" applyFont="1" applyBorder="1" applyAlignment="1">
      <alignment horizontal="center" wrapText="1"/>
    </xf>
    <xf numFmtId="165" fontId="2" fillId="0" borderId="5" xfId="0" applyNumberFormat="1" applyFont="1" applyBorder="1" applyAlignment="1">
      <alignment horizontal="center" wrapText="1"/>
    </xf>
    <xf numFmtId="165" fontId="2" fillId="2" borderId="2" xfId="0" applyNumberFormat="1" applyFont="1" applyFill="1" applyBorder="1" applyAlignment="1">
      <alignment horizontal="center" wrapText="1"/>
    </xf>
    <xf numFmtId="165" fontId="2" fillId="2" borderId="9" xfId="0" applyNumberFormat="1" applyFont="1" applyFill="1" applyBorder="1" applyAlignment="1">
      <alignment horizontal="center" wrapText="1"/>
    </xf>
    <xf numFmtId="165" fontId="2" fillId="2" borderId="5" xfId="0" applyNumberFormat="1"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4" fontId="4" fillId="0" borderId="1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4"/>
  <sheetViews>
    <sheetView topLeftCell="A4" zoomScale="75" zoomScaleNormal="75" workbookViewId="0">
      <selection activeCell="K19" sqref="K19:K21"/>
    </sheetView>
  </sheetViews>
  <sheetFormatPr baseColWidth="10" defaultColWidth="9.140625" defaultRowHeight="15" x14ac:dyDescent="0.25"/>
  <cols>
    <col min="2" max="2" width="8.7109375" customWidth="1"/>
    <col min="3" max="3" width="59.85546875" customWidth="1"/>
    <col min="4" max="4" width="11.85546875" customWidth="1"/>
    <col min="5" max="5" width="19" customWidth="1"/>
    <col min="6" max="7" width="16" customWidth="1"/>
    <col min="8" max="8" width="18.42578125" customWidth="1"/>
    <col min="9" max="9" width="16" customWidth="1"/>
    <col min="10" max="10" width="21.7109375" customWidth="1"/>
    <col min="11" max="11" width="18.42578125" customWidth="1"/>
  </cols>
  <sheetData>
    <row r="1" spans="2:11" ht="16.5" thickBot="1" x14ac:dyDescent="0.3">
      <c r="B1" s="1"/>
      <c r="C1" s="2"/>
      <c r="D1" s="2"/>
      <c r="E1" s="1"/>
      <c r="F1" s="1"/>
      <c r="G1" s="1"/>
      <c r="H1" s="1"/>
      <c r="I1" s="1"/>
      <c r="J1" s="1"/>
    </row>
    <row r="2" spans="2:11" ht="105.75" thickBot="1" x14ac:dyDescent="0.3">
      <c r="B2" s="1"/>
      <c r="C2" s="3" t="s">
        <v>0</v>
      </c>
      <c r="D2" s="2"/>
      <c r="E2" s="1"/>
      <c r="F2" s="1"/>
      <c r="G2" s="1"/>
      <c r="H2" s="1"/>
      <c r="I2" s="1"/>
      <c r="J2" s="1"/>
    </row>
    <row r="3" spans="2:11" ht="47.25" x14ac:dyDescent="0.25">
      <c r="B3" s="1"/>
      <c r="C3" s="4" t="s">
        <v>1</v>
      </c>
      <c r="D3" s="2"/>
      <c r="E3" s="1"/>
      <c r="F3" s="1"/>
      <c r="G3" s="1"/>
      <c r="H3" s="1"/>
      <c r="I3" s="1"/>
      <c r="J3" s="1"/>
    </row>
    <row r="4" spans="2:11" ht="15.75" x14ac:dyDescent="0.25">
      <c r="B4" s="1"/>
      <c r="C4" s="2"/>
      <c r="D4" s="2"/>
      <c r="E4" s="1"/>
      <c r="F4" s="1"/>
      <c r="G4" s="1"/>
      <c r="H4" s="1"/>
      <c r="I4" s="1"/>
      <c r="J4" s="1"/>
    </row>
    <row r="5" spans="2:11" ht="15.75" x14ac:dyDescent="0.25">
      <c r="B5" s="1"/>
      <c r="C5" s="2"/>
      <c r="D5" s="2"/>
      <c r="E5" s="1"/>
      <c r="F5" s="1"/>
      <c r="G5" s="1"/>
      <c r="H5" s="1"/>
      <c r="I5" s="1"/>
      <c r="J5" s="1"/>
    </row>
    <row r="6" spans="2:11" ht="16.5" thickBot="1" x14ac:dyDescent="0.3">
      <c r="B6" s="1"/>
      <c r="C6" s="2"/>
      <c r="D6" s="2"/>
      <c r="E6" s="1"/>
      <c r="F6" s="1"/>
      <c r="G6" s="1"/>
      <c r="H6" s="1"/>
      <c r="I6" s="1"/>
      <c r="J6" s="1"/>
    </row>
    <row r="7" spans="2:11" ht="63.75" thickBot="1" x14ac:dyDescent="0.3">
      <c r="B7" s="7" t="s">
        <v>2</v>
      </c>
      <c r="C7" s="8" t="s">
        <v>14</v>
      </c>
      <c r="D7" s="8" t="s">
        <v>3</v>
      </c>
      <c r="E7" s="8" t="s">
        <v>15</v>
      </c>
      <c r="F7" s="8" t="s">
        <v>4</v>
      </c>
      <c r="G7" s="8" t="s">
        <v>22</v>
      </c>
      <c r="H7" s="8" t="s">
        <v>24</v>
      </c>
      <c r="I7" s="8" t="s">
        <v>16</v>
      </c>
      <c r="J7" s="9" t="s">
        <v>20</v>
      </c>
      <c r="K7" s="9" t="s">
        <v>25</v>
      </c>
    </row>
    <row r="8" spans="2:11" ht="16.5" thickBot="1" x14ac:dyDescent="0.3">
      <c r="B8" s="34">
        <v>1</v>
      </c>
      <c r="C8" s="35" t="s">
        <v>23</v>
      </c>
      <c r="D8" s="36" t="s">
        <v>5</v>
      </c>
      <c r="E8" s="37">
        <v>6</v>
      </c>
      <c r="F8" s="22">
        <v>3349.5</v>
      </c>
      <c r="G8" s="22">
        <f>F8*E8</f>
        <v>20097</v>
      </c>
      <c r="H8" s="13">
        <f>G8*3</f>
        <v>60291</v>
      </c>
      <c r="I8" s="18"/>
      <c r="J8" s="11">
        <f>I8*E8</f>
        <v>0</v>
      </c>
      <c r="K8" s="11">
        <f>J8*3</f>
        <v>0</v>
      </c>
    </row>
    <row r="9" spans="2:11" ht="16.5" thickBot="1" x14ac:dyDescent="0.3">
      <c r="B9" s="38">
        <v>2</v>
      </c>
      <c r="C9" s="35" t="s">
        <v>11</v>
      </c>
      <c r="D9" s="39" t="s">
        <v>5</v>
      </c>
      <c r="E9" s="37">
        <v>2</v>
      </c>
      <c r="F9" s="22">
        <v>3349.5</v>
      </c>
      <c r="G9" s="22">
        <f t="shared" ref="G9:G14" si="0">F9*E9</f>
        <v>6699</v>
      </c>
      <c r="H9" s="13">
        <f t="shared" ref="H9:H14" si="1">G9*3</f>
        <v>20097</v>
      </c>
      <c r="I9" s="18"/>
      <c r="J9" s="11">
        <f t="shared" ref="J9:J14" si="2">I9*E9</f>
        <v>0</v>
      </c>
      <c r="K9" s="11">
        <f t="shared" ref="K9:K15" si="3">J9*3</f>
        <v>0</v>
      </c>
    </row>
    <row r="10" spans="2:11" ht="16.5" thickBot="1" x14ac:dyDescent="0.3">
      <c r="B10" s="38">
        <v>3</v>
      </c>
      <c r="C10" s="35" t="s">
        <v>9</v>
      </c>
      <c r="D10" s="39" t="s">
        <v>5</v>
      </c>
      <c r="E10" s="37">
        <v>1</v>
      </c>
      <c r="F10" s="22">
        <v>1905.75</v>
      </c>
      <c r="G10" s="22">
        <f t="shared" si="0"/>
        <v>1905.75</v>
      </c>
      <c r="H10" s="13">
        <f t="shared" si="1"/>
        <v>5717.25</v>
      </c>
      <c r="I10" s="18"/>
      <c r="J10" s="11">
        <f t="shared" si="2"/>
        <v>0</v>
      </c>
      <c r="K10" s="11">
        <f t="shared" si="3"/>
        <v>0</v>
      </c>
    </row>
    <row r="11" spans="2:11" ht="16.5" thickBot="1" x14ac:dyDescent="0.3">
      <c r="B11" s="38">
        <v>4</v>
      </c>
      <c r="C11" s="35" t="s">
        <v>12</v>
      </c>
      <c r="D11" s="39" t="s">
        <v>5</v>
      </c>
      <c r="E11" s="37">
        <v>1</v>
      </c>
      <c r="F11" s="22">
        <v>1905.75</v>
      </c>
      <c r="G11" s="22">
        <f t="shared" si="0"/>
        <v>1905.75</v>
      </c>
      <c r="H11" s="13">
        <f t="shared" si="1"/>
        <v>5717.25</v>
      </c>
      <c r="I11" s="18"/>
      <c r="J11" s="11">
        <f t="shared" si="2"/>
        <v>0</v>
      </c>
      <c r="K11" s="11">
        <f t="shared" si="3"/>
        <v>0</v>
      </c>
    </row>
    <row r="12" spans="2:11" ht="16.5" thickBot="1" x14ac:dyDescent="0.3">
      <c r="B12" s="38">
        <v>5</v>
      </c>
      <c r="C12" s="35" t="s">
        <v>10</v>
      </c>
      <c r="D12" s="39" t="s">
        <v>5</v>
      </c>
      <c r="E12" s="37">
        <v>1</v>
      </c>
      <c r="F12" s="22">
        <v>498.75</v>
      </c>
      <c r="G12" s="22">
        <f t="shared" si="0"/>
        <v>498.75</v>
      </c>
      <c r="H12" s="13">
        <f t="shared" si="1"/>
        <v>1496.25</v>
      </c>
      <c r="I12" s="18"/>
      <c r="J12" s="11">
        <f t="shared" si="2"/>
        <v>0</v>
      </c>
      <c r="K12" s="11">
        <f t="shared" si="3"/>
        <v>0</v>
      </c>
    </row>
    <row r="13" spans="2:11" ht="16.5" thickBot="1" x14ac:dyDescent="0.3">
      <c r="B13" s="38">
        <v>6</v>
      </c>
      <c r="C13" s="35" t="s">
        <v>10</v>
      </c>
      <c r="D13" s="39" t="s">
        <v>5</v>
      </c>
      <c r="E13" s="37">
        <v>1</v>
      </c>
      <c r="F13" s="22">
        <v>498.75</v>
      </c>
      <c r="G13" s="22">
        <f t="shared" si="0"/>
        <v>498.75</v>
      </c>
      <c r="H13" s="13">
        <f t="shared" si="1"/>
        <v>1496.25</v>
      </c>
      <c r="I13" s="18"/>
      <c r="J13" s="11">
        <f t="shared" si="2"/>
        <v>0</v>
      </c>
      <c r="K13" s="11">
        <f t="shared" si="3"/>
        <v>0</v>
      </c>
    </row>
    <row r="14" spans="2:11" ht="16.5" thickBot="1" x14ac:dyDescent="0.3">
      <c r="B14" s="40">
        <v>7</v>
      </c>
      <c r="C14" s="35" t="s">
        <v>17</v>
      </c>
      <c r="D14" s="41" t="s">
        <v>5</v>
      </c>
      <c r="E14" s="42">
        <v>1</v>
      </c>
      <c r="F14" s="64">
        <v>950</v>
      </c>
      <c r="G14" s="22">
        <f t="shared" si="0"/>
        <v>950</v>
      </c>
      <c r="H14" s="13">
        <f t="shared" si="1"/>
        <v>2850</v>
      </c>
      <c r="I14" s="18"/>
      <c r="J14" s="11">
        <f t="shared" si="2"/>
        <v>0</v>
      </c>
      <c r="K14" s="11">
        <f t="shared" si="3"/>
        <v>0</v>
      </c>
    </row>
    <row r="15" spans="2:11" ht="16.5" thickBot="1" x14ac:dyDescent="0.3">
      <c r="B15" s="24"/>
      <c r="C15" s="35"/>
      <c r="D15" s="25"/>
      <c r="E15" s="26"/>
      <c r="F15" s="22">
        <f>SUM(F8:F14)</f>
        <v>12458</v>
      </c>
      <c r="G15" s="22">
        <f>SUM(G8:G14)</f>
        <v>32555</v>
      </c>
      <c r="H15" s="22">
        <f>SUM(H8:H14)</f>
        <v>97665</v>
      </c>
      <c r="I15" s="18"/>
      <c r="J15" s="43">
        <f>SUM(J8:J14)</f>
        <v>0</v>
      </c>
      <c r="K15" s="11">
        <f t="shared" si="3"/>
        <v>0</v>
      </c>
    </row>
    <row r="16" spans="2:11" ht="15.75" x14ac:dyDescent="0.25">
      <c r="H16" s="33"/>
      <c r="I16" s="32"/>
      <c r="J16" s="44"/>
      <c r="K16" s="44"/>
    </row>
    <row r="17" spans="5:11" ht="15.75" x14ac:dyDescent="0.25">
      <c r="H17" s="33"/>
      <c r="I17" s="33"/>
      <c r="J17" s="45"/>
      <c r="K17" s="45"/>
    </row>
    <row r="18" spans="5:11" ht="15.75" thickBot="1" x14ac:dyDescent="0.3"/>
    <row r="19" spans="5:11" ht="15.75" customHeight="1" x14ac:dyDescent="0.25">
      <c r="E19" s="5"/>
      <c r="F19" s="6"/>
      <c r="G19" s="6"/>
      <c r="J19" s="53"/>
      <c r="K19" s="56" t="s">
        <v>27</v>
      </c>
    </row>
    <row r="20" spans="5:11" ht="15.75" customHeight="1" x14ac:dyDescent="0.25">
      <c r="E20" s="5"/>
      <c r="F20" s="6"/>
      <c r="G20" s="6"/>
      <c r="J20" s="54"/>
      <c r="K20" s="57"/>
    </row>
    <row r="21" spans="5:11" ht="33.75" customHeight="1" thickBot="1" x14ac:dyDescent="0.3">
      <c r="E21" s="5"/>
      <c r="F21" s="6"/>
      <c r="G21" s="6"/>
      <c r="J21" s="55"/>
      <c r="K21" s="58"/>
    </row>
    <row r="22" spans="5:11" ht="15.75" x14ac:dyDescent="0.25">
      <c r="E22" s="59" t="s">
        <v>6</v>
      </c>
      <c r="F22" s="60"/>
      <c r="G22" s="14"/>
      <c r="H22" s="14"/>
      <c r="I22" s="14"/>
      <c r="J22" s="27"/>
      <c r="K22" s="19">
        <f>K15</f>
        <v>0</v>
      </c>
    </row>
    <row r="23" spans="5:11" ht="15.75" x14ac:dyDescent="0.25">
      <c r="E23" s="59" t="s">
        <v>7</v>
      </c>
      <c r="F23" s="60"/>
      <c r="G23" s="15"/>
      <c r="H23" s="14"/>
      <c r="I23" s="14"/>
      <c r="J23" s="28"/>
      <c r="K23" s="20">
        <f>K22*0.21</f>
        <v>0</v>
      </c>
    </row>
    <row r="24" spans="5:11" ht="16.5" thickBot="1" x14ac:dyDescent="0.3">
      <c r="E24" s="59" t="s">
        <v>8</v>
      </c>
      <c r="F24" s="60"/>
      <c r="G24" s="16"/>
      <c r="H24" s="14"/>
      <c r="I24" s="14"/>
      <c r="J24" s="29"/>
      <c r="K24" s="21">
        <f>SUM(K22:K23)</f>
        <v>0</v>
      </c>
    </row>
  </sheetData>
  <mergeCells count="5">
    <mergeCell ref="J19:J21"/>
    <mergeCell ref="K19:K21"/>
    <mergeCell ref="E23:F23"/>
    <mergeCell ref="E24:F24"/>
    <mergeCell ref="E22:F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7"/>
  <sheetViews>
    <sheetView topLeftCell="B1" zoomScale="75" zoomScaleNormal="75" workbookViewId="0">
      <selection activeCell="H8" sqref="H8"/>
    </sheetView>
  </sheetViews>
  <sheetFormatPr baseColWidth="10" defaultColWidth="9.140625" defaultRowHeight="15" x14ac:dyDescent="0.25"/>
  <cols>
    <col min="2" max="2" width="8.7109375" customWidth="1"/>
    <col min="3" max="3" width="59.85546875" customWidth="1"/>
    <col min="4" max="4" width="11.85546875" customWidth="1"/>
    <col min="5" max="5" width="19" customWidth="1"/>
    <col min="6" max="7" width="16" customWidth="1"/>
    <col min="8" max="8" width="18.42578125" customWidth="1"/>
    <col min="9" max="9" width="16" customWidth="1"/>
    <col min="10" max="10" width="21.7109375" customWidth="1"/>
    <col min="11" max="11" width="18.42578125" customWidth="1"/>
  </cols>
  <sheetData>
    <row r="1" spans="2:11" ht="16.5" thickBot="1" x14ac:dyDescent="0.3">
      <c r="B1" s="1"/>
      <c r="C1" s="2"/>
      <c r="D1" s="2"/>
      <c r="E1" s="1"/>
      <c r="F1" s="1"/>
      <c r="G1" s="1"/>
      <c r="H1" s="1"/>
      <c r="I1" s="1"/>
      <c r="J1" s="1"/>
    </row>
    <row r="2" spans="2:11" ht="105.75" thickBot="1" x14ac:dyDescent="0.3">
      <c r="B2" s="1"/>
      <c r="C2" s="3" t="s">
        <v>0</v>
      </c>
      <c r="D2" s="2"/>
      <c r="E2" s="1"/>
      <c r="F2" s="1"/>
      <c r="G2" s="1"/>
      <c r="H2" s="1"/>
      <c r="I2" s="1"/>
      <c r="J2" s="1"/>
    </row>
    <row r="3" spans="2:11" ht="47.25" x14ac:dyDescent="0.25">
      <c r="B3" s="1"/>
      <c r="C3" s="4" t="s">
        <v>1</v>
      </c>
      <c r="D3" s="2"/>
      <c r="E3" s="1"/>
      <c r="F3" s="1"/>
      <c r="G3" s="1"/>
      <c r="H3" s="1"/>
      <c r="I3" s="1"/>
      <c r="J3" s="1"/>
    </row>
    <row r="4" spans="2:11" ht="15.75" x14ac:dyDescent="0.25">
      <c r="B4" s="1"/>
      <c r="C4" s="2"/>
      <c r="D4" s="2"/>
      <c r="E4" s="1"/>
      <c r="F4" s="1"/>
      <c r="G4" s="1"/>
      <c r="H4" s="1"/>
      <c r="I4" s="1"/>
      <c r="J4" s="1"/>
    </row>
    <row r="5" spans="2:11" ht="15.75" x14ac:dyDescent="0.25">
      <c r="B5" s="1"/>
      <c r="C5" s="2"/>
      <c r="D5" s="2"/>
      <c r="E5" s="1"/>
      <c r="F5" s="1"/>
      <c r="G5" s="1"/>
      <c r="H5" s="1"/>
      <c r="I5" s="1"/>
      <c r="J5" s="1"/>
    </row>
    <row r="6" spans="2:11" ht="16.5" thickBot="1" x14ac:dyDescent="0.3">
      <c r="B6" s="1"/>
      <c r="C6" s="2"/>
      <c r="D6" s="2"/>
      <c r="E6" s="1"/>
      <c r="F6" s="1"/>
      <c r="G6" s="1"/>
      <c r="H6" s="1"/>
      <c r="I6" s="1"/>
      <c r="J6" s="1"/>
    </row>
    <row r="7" spans="2:11" ht="63.75" thickBot="1" x14ac:dyDescent="0.3">
      <c r="B7" s="7" t="s">
        <v>2</v>
      </c>
      <c r="C7" s="8" t="s">
        <v>14</v>
      </c>
      <c r="D7" s="8" t="s">
        <v>3</v>
      </c>
      <c r="E7" s="8" t="s">
        <v>15</v>
      </c>
      <c r="F7" s="8" t="s">
        <v>4</v>
      </c>
      <c r="G7" s="8" t="s">
        <v>21</v>
      </c>
      <c r="H7" s="8" t="s">
        <v>24</v>
      </c>
      <c r="I7" s="8" t="s">
        <v>16</v>
      </c>
      <c r="J7" s="9" t="s">
        <v>20</v>
      </c>
      <c r="K7" s="9" t="s">
        <v>25</v>
      </c>
    </row>
    <row r="8" spans="2:11" ht="45.75" x14ac:dyDescent="0.25">
      <c r="B8" s="48">
        <v>8</v>
      </c>
      <c r="C8" s="49" t="s">
        <v>26</v>
      </c>
      <c r="D8" s="39" t="s">
        <v>5</v>
      </c>
      <c r="E8" s="10">
        <v>8</v>
      </c>
      <c r="F8" s="12">
        <v>1100</v>
      </c>
      <c r="G8" s="13">
        <v>3000</v>
      </c>
      <c r="H8" s="13">
        <f>G8*3</f>
        <v>9000</v>
      </c>
      <c r="I8" s="18"/>
      <c r="J8" s="11">
        <f>I8*E8</f>
        <v>0</v>
      </c>
      <c r="K8" s="11">
        <f>J8*3</f>
        <v>0</v>
      </c>
    </row>
    <row r="9" spans="2:11" ht="15.75" x14ac:dyDescent="0.25">
      <c r="B9" s="1"/>
      <c r="C9" s="1"/>
      <c r="D9" s="1"/>
      <c r="E9" s="5"/>
      <c r="F9" s="6"/>
      <c r="G9" s="22">
        <f>SUM(G8:G8)</f>
        <v>3000</v>
      </c>
      <c r="H9" s="22">
        <f>SUM(H8:H8)</f>
        <v>9000</v>
      </c>
      <c r="I9" s="46"/>
      <c r="J9" s="46">
        <f>SUM(J8:J8)</f>
        <v>0</v>
      </c>
      <c r="K9" s="46">
        <f>SUM(K8:K8)</f>
        <v>0</v>
      </c>
    </row>
    <row r="10" spans="2:11" ht="15.75" x14ac:dyDescent="0.25">
      <c r="B10" s="1"/>
      <c r="C10" s="1"/>
      <c r="D10" s="1"/>
      <c r="E10" s="5"/>
      <c r="F10" s="6"/>
      <c r="G10" s="17"/>
      <c r="H10" s="17"/>
      <c r="I10" s="17"/>
      <c r="J10" s="23"/>
      <c r="K10" s="23"/>
    </row>
    <row r="11" spans="2:11" ht="16.5" thickBot="1" x14ac:dyDescent="0.3">
      <c r="B11" s="1"/>
      <c r="C11" s="1"/>
      <c r="D11" s="1"/>
      <c r="E11" s="1"/>
      <c r="F11" s="1"/>
      <c r="G11" s="1"/>
      <c r="H11" s="17"/>
      <c r="I11" s="1"/>
      <c r="J11" s="23"/>
      <c r="K11" s="1"/>
    </row>
    <row r="12" spans="2:11" ht="15.75" customHeight="1" x14ac:dyDescent="0.25">
      <c r="B12" s="1"/>
      <c r="C12" s="1"/>
      <c r="D12" s="1"/>
      <c r="E12" s="1"/>
      <c r="F12" s="1"/>
      <c r="G12" s="6"/>
      <c r="H12" s="6"/>
      <c r="I12" s="6"/>
      <c r="J12" s="53"/>
      <c r="K12" s="56" t="s">
        <v>27</v>
      </c>
    </row>
    <row r="13" spans="2:11" ht="15.75" x14ac:dyDescent="0.25">
      <c r="B13" s="1"/>
      <c r="C13" s="1"/>
      <c r="D13" s="1"/>
      <c r="E13" s="1"/>
      <c r="F13" s="1"/>
      <c r="G13" s="6"/>
      <c r="H13" s="30"/>
      <c r="I13" s="6"/>
      <c r="J13" s="54"/>
      <c r="K13" s="57"/>
    </row>
    <row r="14" spans="2:11" ht="16.5" thickBot="1" x14ac:dyDescent="0.3">
      <c r="B14" s="1"/>
      <c r="C14" s="1"/>
      <c r="D14" s="1"/>
      <c r="E14" s="1"/>
      <c r="F14" s="1"/>
      <c r="G14" s="6"/>
      <c r="H14" s="30"/>
      <c r="I14" s="6"/>
      <c r="J14" s="55"/>
      <c r="K14" s="58"/>
    </row>
    <row r="15" spans="2:11" ht="15.75" x14ac:dyDescent="0.25">
      <c r="B15" s="1"/>
      <c r="C15" s="1"/>
      <c r="D15" s="1"/>
      <c r="E15" s="59" t="s">
        <v>6</v>
      </c>
      <c r="F15" s="60"/>
      <c r="G15" s="14"/>
      <c r="H15" s="16"/>
      <c r="I15" s="14"/>
      <c r="J15" s="27"/>
      <c r="K15" s="19">
        <f>K9</f>
        <v>0</v>
      </c>
    </row>
    <row r="16" spans="2:11" ht="15.75" x14ac:dyDescent="0.25">
      <c r="B16" s="1"/>
      <c r="C16" s="1"/>
      <c r="D16" s="1"/>
      <c r="E16" s="59" t="s">
        <v>7</v>
      </c>
      <c r="F16" s="60"/>
      <c r="G16" s="15"/>
      <c r="H16" s="16"/>
      <c r="I16" s="15"/>
      <c r="J16" s="28"/>
      <c r="K16" s="20">
        <f>K15*0.21</f>
        <v>0</v>
      </c>
    </row>
    <row r="17" spans="2:11" ht="16.5" thickBot="1" x14ac:dyDescent="0.3">
      <c r="B17" s="1"/>
      <c r="C17" s="1"/>
      <c r="D17" s="1"/>
      <c r="E17" s="59" t="s">
        <v>8</v>
      </c>
      <c r="F17" s="60"/>
      <c r="G17" s="16"/>
      <c r="H17" s="16"/>
      <c r="I17" s="16"/>
      <c r="J17" s="29"/>
      <c r="K17" s="21">
        <f>SUM(K15:K16)</f>
        <v>0</v>
      </c>
    </row>
  </sheetData>
  <mergeCells count="5">
    <mergeCell ref="K12:K14"/>
    <mergeCell ref="E15:F15"/>
    <mergeCell ref="E16:F16"/>
    <mergeCell ref="E17:F17"/>
    <mergeCell ref="J12:J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19"/>
  <sheetViews>
    <sheetView zoomScale="75" zoomScaleNormal="75" workbookViewId="0">
      <selection activeCell="B9" sqref="B9"/>
    </sheetView>
  </sheetViews>
  <sheetFormatPr baseColWidth="10" defaultColWidth="9.140625" defaultRowHeight="15" x14ac:dyDescent="0.25"/>
  <cols>
    <col min="2" max="2" width="8.7109375" customWidth="1"/>
    <col min="3" max="3" width="59.85546875" customWidth="1"/>
    <col min="4" max="4" width="11.85546875" customWidth="1"/>
    <col min="5" max="5" width="15" customWidth="1"/>
    <col min="6" max="6" width="16" customWidth="1"/>
    <col min="7" max="7" width="15.5703125" customWidth="1"/>
    <col min="8" max="8" width="18.42578125" customWidth="1"/>
    <col min="9" max="9" width="15.5703125" customWidth="1"/>
    <col min="10" max="10" width="21.7109375" customWidth="1"/>
    <col min="11" max="11" width="18.42578125" customWidth="1"/>
  </cols>
  <sheetData>
    <row r="1" spans="2:11" ht="16.5" thickBot="1" x14ac:dyDescent="0.3">
      <c r="B1" s="1"/>
      <c r="C1" s="2"/>
      <c r="D1" s="2"/>
      <c r="E1" s="1"/>
      <c r="F1" s="1"/>
      <c r="G1" s="1"/>
      <c r="H1" s="1"/>
      <c r="I1" s="1"/>
      <c r="J1" s="1"/>
    </row>
    <row r="2" spans="2:11" ht="105.75" thickBot="1" x14ac:dyDescent="0.3">
      <c r="B2" s="1"/>
      <c r="C2" s="3" t="s">
        <v>0</v>
      </c>
      <c r="D2" s="2"/>
      <c r="E2" s="1"/>
      <c r="F2" s="1"/>
      <c r="G2" s="1"/>
      <c r="H2" s="1"/>
      <c r="I2" s="1"/>
      <c r="J2" s="1"/>
    </row>
    <row r="3" spans="2:11" ht="47.25" x14ac:dyDescent="0.25">
      <c r="B3" s="1"/>
      <c r="C3" s="4" t="s">
        <v>1</v>
      </c>
      <c r="D3" s="2"/>
      <c r="E3" s="1"/>
      <c r="F3" s="1"/>
      <c r="G3" s="1"/>
      <c r="H3" s="1"/>
      <c r="I3" s="1"/>
      <c r="J3" s="1"/>
    </row>
    <row r="4" spans="2:11" ht="15.75" x14ac:dyDescent="0.25">
      <c r="B4" s="1"/>
      <c r="C4" s="2"/>
      <c r="D4" s="2"/>
      <c r="E4" s="1"/>
      <c r="F4" s="1"/>
      <c r="G4" s="1"/>
      <c r="H4" s="1"/>
      <c r="I4" s="1"/>
      <c r="J4" s="1"/>
    </row>
    <row r="5" spans="2:11" ht="15.75" x14ac:dyDescent="0.25">
      <c r="B5" s="1"/>
      <c r="C5" s="2"/>
      <c r="D5" s="2"/>
      <c r="E5" s="1"/>
      <c r="F5" s="1"/>
      <c r="G5" s="1"/>
      <c r="H5" s="1"/>
      <c r="I5" s="1"/>
      <c r="J5" s="1"/>
    </row>
    <row r="6" spans="2:11" ht="16.5" thickBot="1" x14ac:dyDescent="0.3">
      <c r="B6" s="1"/>
      <c r="C6" s="2"/>
      <c r="D6" s="2"/>
      <c r="E6" s="1"/>
      <c r="F6" s="1"/>
      <c r="G6" s="1"/>
      <c r="H6" s="1"/>
      <c r="I6" s="1"/>
      <c r="J6" s="1"/>
    </row>
    <row r="7" spans="2:11" ht="63.75" thickBot="1" x14ac:dyDescent="0.3">
      <c r="B7" s="7" t="s">
        <v>2</v>
      </c>
      <c r="C7" s="8" t="s">
        <v>14</v>
      </c>
      <c r="D7" s="8" t="s">
        <v>3</v>
      </c>
      <c r="E7" s="8" t="s">
        <v>15</v>
      </c>
      <c r="F7" s="8" t="s">
        <v>4</v>
      </c>
      <c r="G7" s="8" t="s">
        <v>19</v>
      </c>
      <c r="H7" s="8" t="s">
        <v>24</v>
      </c>
      <c r="I7" s="8" t="s">
        <v>16</v>
      </c>
      <c r="J7" s="9" t="s">
        <v>20</v>
      </c>
      <c r="K7" s="9" t="s">
        <v>25</v>
      </c>
    </row>
    <row r="8" spans="2:11" ht="30.75" x14ac:dyDescent="0.25">
      <c r="B8" s="50">
        <v>9</v>
      </c>
      <c r="C8" s="49" t="s">
        <v>18</v>
      </c>
      <c r="D8" s="51" t="s">
        <v>5</v>
      </c>
      <c r="E8" s="10">
        <v>300</v>
      </c>
      <c r="F8" s="12">
        <v>110</v>
      </c>
      <c r="G8" s="13">
        <f>E8*F8</f>
        <v>33000</v>
      </c>
      <c r="H8" s="13">
        <f>G8*3</f>
        <v>99000</v>
      </c>
      <c r="I8" s="18"/>
      <c r="J8" s="11">
        <f>I8*E8</f>
        <v>0</v>
      </c>
      <c r="K8" s="11">
        <f>J8*3</f>
        <v>0</v>
      </c>
    </row>
    <row r="9" spans="2:11" ht="15.75" x14ac:dyDescent="0.25">
      <c r="B9" s="52"/>
      <c r="C9" s="52"/>
      <c r="D9" s="52"/>
      <c r="E9" s="52"/>
      <c r="F9" s="52"/>
      <c r="G9" s="22">
        <f>SUM(G8:G8)</f>
        <v>33000</v>
      </c>
      <c r="H9" s="22">
        <f>SUM(H8:H8)</f>
        <v>99000</v>
      </c>
      <c r="I9" s="18"/>
      <c r="J9" s="18">
        <f>SUM(J8:J8)</f>
        <v>0</v>
      </c>
      <c r="K9" s="18">
        <f>SUM(K8:K8)</f>
        <v>0</v>
      </c>
    </row>
    <row r="10" spans="2:11" ht="16.5" thickBot="1" x14ac:dyDescent="0.3">
      <c r="B10" s="52"/>
      <c r="C10" s="52"/>
      <c r="D10" s="52"/>
      <c r="E10" s="52"/>
      <c r="F10" s="52"/>
      <c r="G10" s="6"/>
      <c r="H10" s="17"/>
      <c r="I10" s="6"/>
      <c r="J10" s="23"/>
      <c r="K10" s="52"/>
    </row>
    <row r="11" spans="2:11" ht="15.75" customHeight="1" x14ac:dyDescent="0.25">
      <c r="B11" s="52"/>
      <c r="C11" s="52"/>
      <c r="D11" s="52"/>
      <c r="E11" s="52"/>
      <c r="F11" s="52"/>
      <c r="G11" s="6"/>
      <c r="H11" s="6"/>
      <c r="I11" s="6"/>
      <c r="J11" s="53"/>
      <c r="K11" s="56" t="s">
        <v>27</v>
      </c>
    </row>
    <row r="12" spans="2:11" ht="15.75" x14ac:dyDescent="0.25">
      <c r="B12" s="52"/>
      <c r="C12" s="52"/>
      <c r="D12" s="52"/>
      <c r="E12" s="61"/>
      <c r="F12" s="61"/>
      <c r="G12" s="47"/>
      <c r="H12" s="30"/>
      <c r="I12" s="31"/>
      <c r="J12" s="54"/>
      <c r="K12" s="57"/>
    </row>
    <row r="13" spans="2:11" ht="16.5" thickBot="1" x14ac:dyDescent="0.3">
      <c r="B13" s="52"/>
      <c r="C13" s="52"/>
      <c r="D13" s="52"/>
      <c r="E13" s="62"/>
      <c r="F13" s="63"/>
      <c r="G13" s="31"/>
      <c r="H13" s="30"/>
      <c r="I13" s="32"/>
      <c r="J13" s="55"/>
      <c r="K13" s="58"/>
    </row>
    <row r="14" spans="2:11" ht="15.75" x14ac:dyDescent="0.25">
      <c r="B14" s="52"/>
      <c r="C14" s="52"/>
      <c r="D14" s="52"/>
      <c r="E14" s="59" t="s">
        <v>6</v>
      </c>
      <c r="F14" s="60"/>
      <c r="G14" s="16"/>
      <c r="H14" s="16"/>
      <c r="I14" s="16"/>
      <c r="J14" s="27"/>
      <c r="K14" s="19">
        <f>K9</f>
        <v>0</v>
      </c>
    </row>
    <row r="15" spans="2:11" ht="15.75" x14ac:dyDescent="0.25">
      <c r="B15" s="52"/>
      <c r="C15" s="52"/>
      <c r="D15" s="52"/>
      <c r="E15" s="59" t="s">
        <v>7</v>
      </c>
      <c r="F15" s="60"/>
      <c r="G15" s="16"/>
      <c r="H15" s="16"/>
      <c r="I15" s="16"/>
      <c r="J15" s="28"/>
      <c r="K15" s="20">
        <f>K14*0.21</f>
        <v>0</v>
      </c>
    </row>
    <row r="16" spans="2:11" ht="16.5" thickBot="1" x14ac:dyDescent="0.3">
      <c r="B16" s="52"/>
      <c r="C16" s="52"/>
      <c r="D16" s="52"/>
      <c r="E16" s="59" t="s">
        <v>8</v>
      </c>
      <c r="F16" s="60"/>
      <c r="G16" s="16"/>
      <c r="H16" s="16"/>
      <c r="I16" s="16"/>
      <c r="J16" s="29"/>
      <c r="K16" s="21">
        <f>SUM(K14:K15)</f>
        <v>0</v>
      </c>
    </row>
    <row r="17" spans="2:11" ht="15.75" x14ac:dyDescent="0.25">
      <c r="B17" s="52"/>
      <c r="C17" s="52"/>
      <c r="D17" s="52"/>
      <c r="E17" s="52"/>
      <c r="F17" s="52"/>
      <c r="G17" s="52"/>
      <c r="H17" s="52"/>
      <c r="I17" s="52"/>
      <c r="J17" s="52"/>
      <c r="K17" s="52"/>
    </row>
    <row r="18" spans="2:11" ht="15.75" x14ac:dyDescent="0.25">
      <c r="B18" s="52"/>
      <c r="C18" s="52"/>
      <c r="D18" s="52"/>
      <c r="E18" s="52"/>
      <c r="F18" s="52"/>
      <c r="G18" s="52"/>
      <c r="H18" s="52"/>
      <c r="I18" s="52"/>
      <c r="J18" s="52"/>
      <c r="K18" s="52"/>
    </row>
    <row r="19" spans="2:11" ht="15.75" x14ac:dyDescent="0.25">
      <c r="B19" s="52"/>
      <c r="C19" s="52"/>
      <c r="D19" s="52"/>
      <c r="E19" s="52"/>
      <c r="F19" s="52"/>
      <c r="G19" s="52"/>
      <c r="H19" s="52"/>
      <c r="I19" s="52"/>
      <c r="J19" s="52"/>
      <c r="K19" s="52"/>
    </row>
  </sheetData>
  <mergeCells count="7">
    <mergeCell ref="E16:F16"/>
    <mergeCell ref="E15:F15"/>
    <mergeCell ref="K11:K13"/>
    <mergeCell ref="E12:F12"/>
    <mergeCell ref="E13:F13"/>
    <mergeCell ref="E14:F14"/>
    <mergeCell ref="J11:J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9F033-D849-4D9B-A625-45027E40D52D}">
  <dimension ref="B1:K19"/>
  <sheetViews>
    <sheetView tabSelected="1" zoomScale="75" zoomScaleNormal="75" workbookViewId="0">
      <selection activeCell="K8" sqref="K8"/>
    </sheetView>
  </sheetViews>
  <sheetFormatPr baseColWidth="10" defaultColWidth="9.140625" defaultRowHeight="15" x14ac:dyDescent="0.25"/>
  <cols>
    <col min="2" max="2" width="8.7109375" customWidth="1"/>
    <col min="3" max="3" width="59.85546875" customWidth="1"/>
    <col min="4" max="4" width="11.85546875" customWidth="1"/>
    <col min="5" max="5" width="15" customWidth="1"/>
    <col min="6" max="6" width="16" customWidth="1"/>
    <col min="7" max="7" width="15.5703125" customWidth="1"/>
    <col min="8" max="8" width="18.42578125" customWidth="1"/>
    <col min="9" max="9" width="15.5703125" customWidth="1"/>
    <col min="10" max="10" width="21.7109375" customWidth="1"/>
    <col min="11" max="11" width="18.42578125" customWidth="1"/>
  </cols>
  <sheetData>
    <row r="1" spans="2:11" ht="16.5" thickBot="1" x14ac:dyDescent="0.3">
      <c r="B1" s="1"/>
      <c r="C1" s="2"/>
      <c r="D1" s="2"/>
      <c r="E1" s="1"/>
      <c r="F1" s="1"/>
      <c r="G1" s="1"/>
      <c r="H1" s="1"/>
      <c r="I1" s="1"/>
      <c r="J1" s="1"/>
    </row>
    <row r="2" spans="2:11" ht="105.75" thickBot="1" x14ac:dyDescent="0.3">
      <c r="B2" s="1"/>
      <c r="C2" s="3" t="s">
        <v>0</v>
      </c>
      <c r="D2" s="2"/>
      <c r="E2" s="1"/>
      <c r="F2" s="1"/>
      <c r="G2" s="1"/>
      <c r="H2" s="1"/>
      <c r="I2" s="1"/>
      <c r="J2" s="1"/>
    </row>
    <row r="3" spans="2:11" ht="47.25" x14ac:dyDescent="0.25">
      <c r="B3" s="1"/>
      <c r="C3" s="4" t="s">
        <v>1</v>
      </c>
      <c r="D3" s="2"/>
      <c r="E3" s="1"/>
      <c r="F3" s="1"/>
      <c r="G3" s="1"/>
      <c r="H3" s="1"/>
      <c r="I3" s="1"/>
      <c r="J3" s="1"/>
    </row>
    <row r="4" spans="2:11" ht="15.75" x14ac:dyDescent="0.25">
      <c r="B4" s="1"/>
      <c r="C4" s="2"/>
      <c r="D4" s="2"/>
      <c r="E4" s="1"/>
      <c r="F4" s="1"/>
      <c r="G4" s="1"/>
      <c r="H4" s="1"/>
      <c r="I4" s="1"/>
      <c r="J4" s="1"/>
    </row>
    <row r="5" spans="2:11" ht="15.75" x14ac:dyDescent="0.25">
      <c r="B5" s="1"/>
      <c r="C5" s="2"/>
      <c r="D5" s="2"/>
      <c r="E5" s="1"/>
      <c r="F5" s="1"/>
      <c r="G5" s="1"/>
      <c r="H5" s="1"/>
      <c r="I5" s="1"/>
      <c r="J5" s="1"/>
    </row>
    <row r="6" spans="2:11" ht="16.5" thickBot="1" x14ac:dyDescent="0.3">
      <c r="B6" s="1"/>
      <c r="C6" s="2"/>
      <c r="D6" s="2"/>
      <c r="E6" s="1"/>
      <c r="F6" s="1"/>
      <c r="G6" s="1"/>
      <c r="H6" s="1"/>
      <c r="I6" s="1"/>
      <c r="J6" s="1"/>
    </row>
    <row r="7" spans="2:11" ht="63.75" thickBot="1" x14ac:dyDescent="0.3">
      <c r="B7" s="7" t="s">
        <v>2</v>
      </c>
      <c r="C7" s="8" t="s">
        <v>14</v>
      </c>
      <c r="D7" s="8" t="s">
        <v>3</v>
      </c>
      <c r="E7" s="8" t="s">
        <v>15</v>
      </c>
      <c r="F7" s="8" t="s">
        <v>4</v>
      </c>
      <c r="G7" s="8" t="s">
        <v>19</v>
      </c>
      <c r="H7" s="8" t="s">
        <v>24</v>
      </c>
      <c r="I7" s="8" t="s">
        <v>16</v>
      </c>
      <c r="J7" s="9" t="s">
        <v>20</v>
      </c>
      <c r="K7" s="9" t="s">
        <v>25</v>
      </c>
    </row>
    <row r="8" spans="2:11" ht="15.75" x14ac:dyDescent="0.25">
      <c r="B8" s="50">
        <v>10</v>
      </c>
      <c r="C8" s="49" t="s">
        <v>13</v>
      </c>
      <c r="D8" s="51" t="s">
        <v>5</v>
      </c>
      <c r="E8" s="10">
        <v>1</v>
      </c>
      <c r="F8" s="12">
        <v>1080</v>
      </c>
      <c r="G8" s="13">
        <f>E8*F8</f>
        <v>1080</v>
      </c>
      <c r="H8" s="13">
        <f>G8*3</f>
        <v>3240</v>
      </c>
      <c r="I8" s="18"/>
      <c r="J8" s="11">
        <f>I8*E8</f>
        <v>0</v>
      </c>
      <c r="K8" s="11">
        <f>J8*3</f>
        <v>0</v>
      </c>
    </row>
    <row r="9" spans="2:11" ht="15.75" x14ac:dyDescent="0.25">
      <c r="B9" s="52"/>
      <c r="C9" s="52"/>
      <c r="D9" s="52"/>
      <c r="E9" s="52"/>
      <c r="F9" s="52"/>
      <c r="G9" s="22">
        <f>SUM(G8:G8)</f>
        <v>1080</v>
      </c>
      <c r="H9" s="22">
        <f>SUM(H8:H8)</f>
        <v>3240</v>
      </c>
      <c r="I9" s="18"/>
      <c r="J9" s="18">
        <f>SUM(J8:J8)</f>
        <v>0</v>
      </c>
      <c r="K9" s="18">
        <f>SUM(K8:K8)</f>
        <v>0</v>
      </c>
    </row>
    <row r="10" spans="2:11" ht="16.5" thickBot="1" x14ac:dyDescent="0.3">
      <c r="B10" s="52"/>
      <c r="C10" s="52"/>
      <c r="D10" s="52"/>
      <c r="E10" s="52"/>
      <c r="F10" s="52"/>
      <c r="G10" s="6"/>
      <c r="H10" s="17"/>
      <c r="I10" s="6"/>
      <c r="J10" s="23"/>
      <c r="K10" s="52"/>
    </row>
    <row r="11" spans="2:11" ht="15.75" customHeight="1" x14ac:dyDescent="0.25">
      <c r="B11" s="52"/>
      <c r="C11" s="52"/>
      <c r="D11" s="52"/>
      <c r="E11" s="52"/>
      <c r="F11" s="52"/>
      <c r="G11" s="6"/>
      <c r="H11" s="6"/>
      <c r="I11" s="6"/>
      <c r="J11" s="53"/>
      <c r="K11" s="56" t="s">
        <v>27</v>
      </c>
    </row>
    <row r="12" spans="2:11" ht="15.75" x14ac:dyDescent="0.25">
      <c r="B12" s="52"/>
      <c r="C12" s="52"/>
      <c r="D12" s="52"/>
      <c r="E12" s="61"/>
      <c r="F12" s="61"/>
      <c r="G12" s="47"/>
      <c r="H12" s="30"/>
      <c r="I12" s="31"/>
      <c r="J12" s="54"/>
      <c r="K12" s="57"/>
    </row>
    <row r="13" spans="2:11" ht="16.5" thickBot="1" x14ac:dyDescent="0.3">
      <c r="B13" s="52"/>
      <c r="C13" s="52"/>
      <c r="D13" s="52"/>
      <c r="E13" s="62"/>
      <c r="F13" s="63"/>
      <c r="G13" s="31"/>
      <c r="H13" s="30"/>
      <c r="I13" s="32"/>
      <c r="J13" s="55"/>
      <c r="K13" s="58"/>
    </row>
    <row r="14" spans="2:11" ht="15.75" x14ac:dyDescent="0.25">
      <c r="B14" s="52"/>
      <c r="C14" s="52"/>
      <c r="D14" s="52"/>
      <c r="E14" s="59" t="s">
        <v>6</v>
      </c>
      <c r="F14" s="60"/>
      <c r="G14" s="16"/>
      <c r="H14" s="16"/>
      <c r="I14" s="16"/>
      <c r="J14" s="27"/>
      <c r="K14" s="19">
        <f>K9</f>
        <v>0</v>
      </c>
    </row>
    <row r="15" spans="2:11" ht="15.75" x14ac:dyDescent="0.25">
      <c r="B15" s="52"/>
      <c r="C15" s="52"/>
      <c r="D15" s="52"/>
      <c r="E15" s="59" t="s">
        <v>7</v>
      </c>
      <c r="F15" s="60"/>
      <c r="G15" s="16"/>
      <c r="H15" s="16"/>
      <c r="I15" s="16"/>
      <c r="J15" s="28"/>
      <c r="K15" s="20">
        <f>K14*0.21</f>
        <v>0</v>
      </c>
    </row>
    <row r="16" spans="2:11" ht="16.5" thickBot="1" x14ac:dyDescent="0.3">
      <c r="B16" s="52"/>
      <c r="C16" s="52"/>
      <c r="D16" s="52"/>
      <c r="E16" s="59" t="s">
        <v>8</v>
      </c>
      <c r="F16" s="60"/>
      <c r="G16" s="16"/>
      <c r="H16" s="16"/>
      <c r="I16" s="16"/>
      <c r="J16" s="29"/>
      <c r="K16" s="21">
        <f>SUM(K14:K15)</f>
        <v>0</v>
      </c>
    </row>
    <row r="17" spans="2:11" ht="15.75" x14ac:dyDescent="0.25">
      <c r="B17" s="52"/>
      <c r="C17" s="52"/>
      <c r="D17" s="52"/>
      <c r="E17" s="52"/>
      <c r="F17" s="52"/>
      <c r="G17" s="52"/>
      <c r="H17" s="52"/>
      <c r="I17" s="52"/>
      <c r="J17" s="52"/>
      <c r="K17" s="52"/>
    </row>
    <row r="18" spans="2:11" ht="15.75" x14ac:dyDescent="0.25">
      <c r="B18" s="52"/>
      <c r="C18" s="52"/>
      <c r="D18" s="52"/>
      <c r="E18" s="52"/>
      <c r="F18" s="52"/>
      <c r="G18" s="52"/>
      <c r="H18" s="52"/>
      <c r="I18" s="52"/>
      <c r="J18" s="52"/>
      <c r="K18" s="52"/>
    </row>
    <row r="19" spans="2:11" ht="15.75" x14ac:dyDescent="0.25">
      <c r="B19" s="52"/>
      <c r="C19" s="52"/>
      <c r="D19" s="52"/>
      <c r="E19" s="52"/>
      <c r="F19" s="52"/>
      <c r="G19" s="52"/>
      <c r="H19" s="52"/>
      <c r="I19" s="52"/>
      <c r="J19" s="52"/>
      <c r="K19" s="52"/>
    </row>
  </sheetData>
  <mergeCells count="7">
    <mergeCell ref="E16:F16"/>
    <mergeCell ref="J11:J13"/>
    <mergeCell ref="K11:K13"/>
    <mergeCell ref="E12:F12"/>
    <mergeCell ref="E13:F13"/>
    <mergeCell ref="E14:F14"/>
    <mergeCell ref="E15:F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LOT - 1 Autodesk</vt:lpstr>
      <vt:lpstr>LOT 2 - Adobe</vt:lpstr>
      <vt:lpstr>LOT 3 - Lotus Domino</vt:lpstr>
      <vt:lpstr>LOT 4 - Autoturn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Royuela</dc:creator>
  <cp:lastModifiedBy>Abdon Vidal</cp:lastModifiedBy>
  <dcterms:created xsi:type="dcterms:W3CDTF">2015-06-05T18:19:34Z</dcterms:created>
  <dcterms:modified xsi:type="dcterms:W3CDTF">2026-07-28T05:36:43Z</dcterms:modified>
</cp:coreProperties>
</file>