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043JL\Desktop\2025-2026\22-MILLORA ESTAT CONSERVACIO CARRERS FASE 3\"/>
    </mc:Choice>
  </mc:AlternateContent>
  <xr:revisionPtr revIDLastSave="0" documentId="8_{FA6186D9-2A81-43C3-927B-663E917FE97E}" xr6:coauthVersionLast="47" xr6:coauthVersionMax="47" xr10:uidLastSave="{00000000-0000-0000-0000-000000000000}"/>
  <bookViews>
    <workbookView xWindow="-120" yWindow="-120" windowWidth="29040" windowHeight="15720" xr2:uid="{A74CECD4-B9B1-4440-BA74-C1A118BBF437}"/>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59" i="1" l="1"/>
  <c r="H58" i="1"/>
  <c r="H60" i="1" s="1"/>
  <c r="H51" i="1"/>
  <c r="H50" i="1"/>
  <c r="H49" i="1"/>
  <c r="H48" i="1"/>
  <c r="H52" i="1" s="1"/>
  <c r="H41" i="1"/>
  <c r="H40" i="1"/>
  <c r="H39" i="1"/>
  <c r="H38" i="1"/>
  <c r="H37" i="1"/>
  <c r="H36" i="1"/>
  <c r="H35" i="1"/>
  <c r="H34" i="1"/>
  <c r="H33" i="1"/>
  <c r="H32" i="1"/>
  <c r="H42" i="1" s="1"/>
  <c r="H25" i="1"/>
  <c r="H24" i="1"/>
  <c r="H23" i="1"/>
  <c r="H22" i="1"/>
  <c r="H21" i="1"/>
  <c r="H26" i="1" s="1"/>
  <c r="H14" i="1"/>
  <c r="H13" i="1"/>
  <c r="H12" i="1"/>
  <c r="H11" i="1"/>
  <c r="H10" i="1"/>
  <c r="H9" i="1"/>
  <c r="H8" i="1"/>
  <c r="H7" i="1"/>
  <c r="H15" i="1" s="1"/>
  <c r="H6" i="1"/>
  <c r="H5" i="1"/>
</calcChain>
</file>

<file path=xl/sharedStrings.xml><?xml version="1.0" encoding="utf-8"?>
<sst xmlns="http://schemas.openxmlformats.org/spreadsheetml/2006/main" count="174" uniqueCount="87">
  <si>
    <t>Obra</t>
  </si>
  <si>
    <t>01</t>
  </si>
  <si>
    <t>PressupostMILLORA ESTAT CONSERVACIÓ DIFERENTS CARRERS FASE 3</t>
  </si>
  <si>
    <t>Capítol</t>
  </si>
  <si>
    <t>02</t>
  </si>
  <si>
    <t>CARRER NOU</t>
  </si>
  <si>
    <t>Titol 3</t>
  </si>
  <si>
    <t>ENDERROCS I MOVIMENT DE TERRES</t>
  </si>
  <si>
    <t>01.02.01</t>
  </si>
  <si>
    <t>P2148-49L8</t>
  </si>
  <si>
    <t>m</t>
  </si>
  <si>
    <t>Demolició de vorada, inclòs la base, col·locada sobre formigó, amb compressor i càrrega manual i mecànica de runa sobre camió o contenidor</t>
  </si>
  <si>
    <t>P2147-DJ5S</t>
  </si>
  <si>
    <t>Demolició de rigola de panots col·locats sobre formigó, inclòs la base, amb compressor i càrrega mecànica sobre camió</t>
  </si>
  <si>
    <t>P2146-DJ3K</t>
  </si>
  <si>
    <t>m2</t>
  </si>
  <si>
    <t>Demolició de paviment de panots col·locats sobre base de formigó de fins a 20 cm de gruix, inclòs la demolició de la base, d'amplària fins a 0,6 m, amb compressor i càrrega sobre camió amb mitjans mecànics</t>
  </si>
  <si>
    <t>P22D1-I4I4</t>
  </si>
  <si>
    <t>Neteja i esbrossada del terreny realitzada amb retroexcavadora i càrrega mecànica sobre camió, en entorn urbà amb dificultat de mobilitat, en voreres &gt; 3 i &lt;= 5 m d'amplària o calçada/plataforma única &gt; 7 i &lt;= 12 m d'amplària, amb afectació per serveis o elements de mobiliari urbà, en actuacions de fins a 40 m2</t>
  </si>
  <si>
    <t>P2214-HYWP</t>
  </si>
  <si>
    <t>m3</t>
  </si>
  <si>
    <t>Excavació per a caixa de paviment en terreny compacte (SPT 20-50), realitzada amb pala excavadora i càrrega directa sobre camió, en Entorn urbà amb dificultat de mobilitat, en voreres &gt; 3 i &lt;= 5 m d'amplària o calçada/plataforma única &gt; 7 i &lt;= 12 m d'amplària, amb afectació per serveis o elements de mobiliari urbà, en Actuacions de fins a 0.2 1 m3</t>
  </si>
  <si>
    <t>P2241-52SM</t>
  </si>
  <si>
    <t>Repàs i piconatge d'esplanada, amb compactació del 95% PM</t>
  </si>
  <si>
    <t>P221C-DYZM</t>
  </si>
  <si>
    <t>Excavació de rasa de fins a 1 m d'amplària i fins a 2 m de fondària, en terreny compacte, amb retroexcavadora i amb les terres deixades a la vora</t>
  </si>
  <si>
    <t>F2R470AA</t>
  </si>
  <si>
    <t>Càrrega amb mitjans mecànics i transport de terres no contaminades a obra exterior o centre de valorització, amb camió de 20 t, amb un recorregut de més de 15 i fins a 20 km</t>
  </si>
  <si>
    <t>P2RA-EU2P</t>
  </si>
  <si>
    <t>Disposició controlada de residus inerts de barrejats amb una densitat 1,0 t/m3 procedents de construcció o demolició (LER codi 17 01 07), en dipòsit autoritzat</t>
  </si>
  <si>
    <t>PB21-BUJ</t>
  </si>
  <si>
    <t>pa</t>
  </si>
  <si>
    <t>Partida alçada a justificat per treballs de desviament de serveis afectats per les obres.</t>
  </si>
  <si>
    <t>TOTAL</t>
  </si>
  <si>
    <t>PAVIMENTS</t>
  </si>
  <si>
    <t>01.02.02</t>
  </si>
  <si>
    <t>P970-KPY0</t>
  </si>
  <si>
    <t>Base per a rigola amb Formigó d'ús no estructural HNE-20/P/20 de resistència a compressió 20 N/mm2, consistència plàstica i grandària màxima del granulat 20 mm, escampat amb transport interior mecànic, estesa i vibratge manual, acabat reglejat, en Entorn urbà amb dificultat de mobilitat, en voreres &gt; 5 m d'amplària o calçada/plataforma única &gt; 12 m d'amplària, amb afectació per serveis o elements de mobiliari urbà, en Actuacions de fins a 0.2 1 m3, amb dúmper de gasoil</t>
  </si>
  <si>
    <t>P976-U54L</t>
  </si>
  <si>
    <t>Rigola de 20 cm d'amplària de Peça monocapa de formigó color blanc, de 20x20x8 cm, per a rigoles, col·locades amb morter sobre base de formigó d'ús no estructural i rejuntades amb beurada de ciment</t>
  </si>
  <si>
    <t>P967-160UF</t>
  </si>
  <si>
    <t>Vorada feta amb peça recta de formigó per a vorades model T3, monocapa, amb secció normalitzada de calçada C5 25x15 cm, segons UNE 127340, de classe climàtica B, classe resistent a l'abrasió H i classe resistent a flexió T (R-5 MPa) segons UNE-EN 1340, col·locada sobre base de formigó d'ús no estructural HNE-15/P/40 de 25 a 30 cm d'alçària i recolçada amb el mateix tipus de formigó per la part posterior fen talús a 45%, rejuntat amb morter per a ram de paleta</t>
  </si>
  <si>
    <t>P9G81-13U7P</t>
  </si>
  <si>
    <t>Paviment de formigó amb fibres d'acer, de 15 cm de gruix, HMF - 30 / A / F / 20 / 48.5 / xM1 amb una quantitat de ciment de 300 kg/m3 i relació aigua ciment =&lt; 0.5, amb fibres d'acer de diàmetre 1,13 mm, llargària 48,5 mm, conformades als extrems, grup I, filferro estirat en fred, per a formigó, amb una dosificació de 25 kg/m3, escampat des de camió, estesa i vibratge amb regle vibratori, acabat remolinat mecànic afegint 4 kg/m2 de pols de quars color</t>
  </si>
  <si>
    <t>P9G2-51BN</t>
  </si>
  <si>
    <t>Formació de junt en paviment de formigó, amb perfil buit de PVC de 4 cm d'alçària, col·locat amb el mateix formigó.</t>
  </si>
  <si>
    <t>04</t>
  </si>
  <si>
    <t>JARDINERIA I REC</t>
  </si>
  <si>
    <t>01.02.04</t>
  </si>
  <si>
    <t>PR444-8VN8</t>
  </si>
  <si>
    <t>u</t>
  </si>
  <si>
    <t>Subministrament de Morus alba Fruitless de perímetre de 25 a 30 cm, amb pa de terra de diàmetre mínim 82,5 cm i profunditat mínima 57,75 cm segons fórmules NTJ</t>
  </si>
  <si>
    <t>PR60-8Y7O</t>
  </si>
  <si>
    <t>Plantació d'arbre planifoli amb pa de terra o contenidor, de 25 a 35 cm de perímetre de tronc a 1 m d'alçària (a partir del coll de l'arrel), excavació de clot de plantació de 100x100x80 cm amb mitjans mecànics, en un pendent inferior al 25 %, reblert del clot amb substitució total de terra de l'excavació per sorra rentada i compost (70%-30%), primer reg i càrrega de les terres sobrants a camió</t>
  </si>
  <si>
    <t>P221I-8GY6</t>
  </si>
  <si>
    <t xml:space="preserve">Excavación de zanja perimetro jardineras para base de asiento bancos, de 30 cm de anchura y 40 cm de profundidad, con medios manuales dejando las tierras esparcidas por el parterre. </t>
  </si>
  <si>
    <t>PFB4-DW4B</t>
  </si>
  <si>
    <t>Tub de polietilè de designació PE 40, de 32 mm de diàmetre nominal, de 4 bar de pressió nominal, sèrie SDR 17, UNE-EN 12201-2, connectat a pressió, amb grau de dificultat mig, utilitzant accessoris de plàstic, i col·locat al fons de la rasa</t>
  </si>
  <si>
    <t>PJS0-9EFE</t>
  </si>
  <si>
    <t>Anella per a reg per degoteig formada per 1 volta de tub de 16 mm de diàmetre, amb degoters autocompensats integrats cada 33 cm, amb marcatge identificatiu d'aigua no potable, amb un diàmetre de l'anella de 100 cm, amb el tub introduït dins d'un tub corrugat perforat de 50 mm de diàmetre, soterrada 10 cm, amb l'obertura i el tancament de la rasa inclosos</t>
  </si>
  <si>
    <t>PJSE-6UBL</t>
  </si>
  <si>
    <t>Electrovàlvula per a instal·lacio de reg, d'1* de diàmetre, de material plàstic, amb solenoide de 9 V, per a una pressió màxima de 16 bar, amb regulador de cabal, connectada a les xarxes elèctrica i d'aigua amb connectors estancs</t>
  </si>
  <si>
    <t>PN36-DP04</t>
  </si>
  <si>
    <t>Subministrament i instal.lació de cabalímetre per a instal·lacions de reg, tipus xorro únic de ½” o ¾”, amb carcassa de plàstic d’alta resistència, certificat segons la Directiva MID 2014/32/UE, apte per a aigües de fins a 30 °C.</t>
  </si>
  <si>
    <t>PJSA1-92KO</t>
  </si>
  <si>
    <t>Programador de reg amb alimentació a 24 V, no codificable, no ampliable i no centralitzable, per a un nombre màxim de 2 estacions, muntat superficialment, connectat a la xarxa d'alimentació, als aparells de control, als elements gobernats, programat i comprovat</t>
  </si>
  <si>
    <t>PJSA1-92</t>
  </si>
  <si>
    <t xml:space="preserve">Partida alçada d'adjudicació directa per treballs de connexió a la xarxa genral d'aigua. Inclou cala per localització de canonada, demolició i reposició de paviments afectats. </t>
  </si>
  <si>
    <t>PJSM1-VBYD</t>
  </si>
  <si>
    <t>Pericó rectangular de polietilè per a instal·lacions de reg de 70x54 cm i 31 cm d'alçada amb tapa amb cargol per a tancar, col·locada sobre llit de grava i reblert de terra lateral</t>
  </si>
  <si>
    <t>05</t>
  </si>
  <si>
    <t>SENYALITZACIÓ</t>
  </si>
  <si>
    <t>01.02.05</t>
  </si>
  <si>
    <t>PBA3-DXMF</t>
  </si>
  <si>
    <t>Pintat sobre paviment de marca vial longitudinal contínua per a ús temporal i no retrorreflectant, tipus T-NR, de 15 cm d'amplària, amb plàstic d'aplicació en fred de dos components de color groc, aplicada mecànicament mitjançant polvorització</t>
  </si>
  <si>
    <t>PBA3-DXMI</t>
  </si>
  <si>
    <t>Pintado sobre pavimento de marca vial longitudinal continua para uso permanente y retrorreflectante en seco, tipo P-R, de 15 cm de anchura, con plástico de aplicación en frío de dos componentes de color blanco y microesferas de vidrio, aplicada mecánicamente mediante pulverización</t>
  </si>
  <si>
    <t>PBA3-DXOA</t>
  </si>
  <si>
    <t>Pintado sobre pavimento de marca vial longitudinal discontinua para uso temporal y no retrorreflectante, tipo T-NR, de 15 cm de anchura y 1/2 de relación pintado/no pintado, con plástico de aplicación en frío de dos componentes de color amarillo, aplicada mecánicamente mediante pulverización</t>
  </si>
  <si>
    <t>PBA2-FIHP</t>
  </si>
  <si>
    <t>Pintado sobre pavimento de marca vial superficial para uso permanente y retrorreflectante en seco, tipo P-R, con plástico de aplicación en frío de dos componentes de color blanco y microesferas de vidrio, aplicada con medios manuales</t>
  </si>
  <si>
    <t>06</t>
  </si>
  <si>
    <t>SEGURETAT I SALUT</t>
  </si>
  <si>
    <t>01.02.06</t>
  </si>
  <si>
    <t>PB21-B111</t>
  </si>
  <si>
    <t xml:space="preserve">Partida alçada d'adjudicació directa per subministrament i implantació de sistemas de seguretat i salut durant l'obra, proteccions individuals i colectives, segons pla de seguretat i salut aprovat i indicacions del Coordinador de seguretat. </t>
  </si>
  <si>
    <t>PB21-B112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</si>
</sst>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3" x14ac:knownFonts="1">
    <font>
      <sz val="11"/>
      <color theme="1"/>
      <name val="Aptos Narrow"/>
      <family val="2"/>
      <scheme val="minor"/>
    </font>
    <font>
      <b/>
      <sz val="8"/>
      <color rgb="FF000000"/>
      <name val="Calibri"/>
      <family val="2"/>
    </font>
    <font>
      <sz val="8"/>
      <color rgb="FF000000"/>
      <name val="Calibri"/>
      <family val="2"/>
    </font>
  </fonts>
  <fills count="3">
    <fill>
      <patternFill patternType="none"/>
    </fill>
    <fill>
      <patternFill patternType="gray125"/>
    </fill>
    <fill>
      <patternFill patternType="solid">
        <fgColor rgb="FFFFFFCC"/>
        <bgColor rgb="FFFFFFCC"/>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49" fontId="1" fillId="0" borderId="0" xfId="0" applyNumberFormat="1" applyFont="1"/>
    <xf numFmtId="0" fontId="2" fillId="0" borderId="0" xfId="0" applyFont="1"/>
    <xf numFmtId="49" fontId="2" fillId="0" borderId="0" xfId="0" applyNumberFormat="1" applyFont="1"/>
    <xf numFmtId="164" fontId="2" fillId="2" borderId="0" xfId="0" applyNumberFormat="1" applyFont="1" applyFill="1" applyProtection="1">
      <protection locked="0"/>
    </xf>
    <xf numFmtId="165" fontId="2" fillId="2" borderId="0" xfId="0" applyNumberFormat="1" applyFont="1" applyFill="1" applyProtection="1">
      <protection locked="0"/>
    </xf>
    <xf numFmtId="164" fontId="2" fillId="0" borderId="0" xfId="0" applyNumberFormat="1" applyFont="1"/>
    <xf numFmtId="164"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A5914-32B7-4741-BC8F-593248AC6A8F}">
  <dimension ref="A1:H60"/>
  <sheetViews>
    <sheetView tabSelected="1" workbookViewId="0">
      <selection sqref="A1:XFD61"/>
    </sheetView>
  </sheetViews>
  <sheetFormatPr baseColWidth="10" defaultRowHeight="15" x14ac:dyDescent="0.25"/>
  <sheetData>
    <row r="1" spans="1:8" x14ac:dyDescent="0.25">
      <c r="C1" s="1" t="s">
        <v>0</v>
      </c>
      <c r="D1" s="2" t="s">
        <v>1</v>
      </c>
      <c r="E1" s="1" t="s">
        <v>2</v>
      </c>
    </row>
    <row r="2" spans="1:8" x14ac:dyDescent="0.25">
      <c r="C2" s="1" t="s">
        <v>3</v>
      </c>
      <c r="D2" s="2" t="s">
        <v>4</v>
      </c>
      <c r="E2" s="1" t="s">
        <v>5</v>
      </c>
    </row>
    <row r="3" spans="1:8" x14ac:dyDescent="0.25">
      <c r="C3" s="1" t="s">
        <v>6</v>
      </c>
      <c r="D3" s="2" t="s">
        <v>1</v>
      </c>
      <c r="E3" s="1" t="s">
        <v>7</v>
      </c>
    </row>
    <row r="5" spans="1:8" x14ac:dyDescent="0.25">
      <c r="A5" s="3" t="s">
        <v>8</v>
      </c>
      <c r="B5" s="3">
        <v>1</v>
      </c>
      <c r="C5" s="3" t="s">
        <v>9</v>
      </c>
      <c r="D5" s="4" t="s">
        <v>10</v>
      </c>
      <c r="E5" s="3" t="s">
        <v>11</v>
      </c>
      <c r="F5" s="5">
        <v>5.12</v>
      </c>
      <c r="G5" s="6">
        <v>34</v>
      </c>
      <c r="H5" s="7">
        <f t="shared" ref="H5:H14" si="0">ROUND(ROUND(F5,2)*ROUND(G5,3),2)</f>
        <v>174.08</v>
      </c>
    </row>
    <row r="6" spans="1:8" x14ac:dyDescent="0.25">
      <c r="A6" s="3" t="s">
        <v>8</v>
      </c>
      <c r="B6" s="3">
        <v>2</v>
      </c>
      <c r="C6" s="3" t="s">
        <v>12</v>
      </c>
      <c r="D6" s="4" t="s">
        <v>10</v>
      </c>
      <c r="E6" s="3" t="s">
        <v>13</v>
      </c>
      <c r="F6" s="5">
        <v>5.49</v>
      </c>
      <c r="G6" s="6">
        <v>29</v>
      </c>
      <c r="H6" s="7">
        <f t="shared" si="0"/>
        <v>159.21</v>
      </c>
    </row>
    <row r="7" spans="1:8" x14ac:dyDescent="0.25">
      <c r="A7" s="3" t="s">
        <v>8</v>
      </c>
      <c r="B7" s="3">
        <v>3</v>
      </c>
      <c r="C7" s="3" t="s">
        <v>14</v>
      </c>
      <c r="D7" s="4" t="s">
        <v>15</v>
      </c>
      <c r="E7" s="3" t="s">
        <v>16</v>
      </c>
      <c r="F7" s="5">
        <v>24.33</v>
      </c>
      <c r="G7" s="6">
        <v>76</v>
      </c>
      <c r="H7" s="7">
        <f t="shared" si="0"/>
        <v>1849.08</v>
      </c>
    </row>
    <row r="8" spans="1:8" x14ac:dyDescent="0.25">
      <c r="A8" s="3" t="s">
        <v>8</v>
      </c>
      <c r="B8" s="3">
        <v>4</v>
      </c>
      <c r="C8" s="3" t="s">
        <v>17</v>
      </c>
      <c r="D8" s="4" t="s">
        <v>15</v>
      </c>
      <c r="E8" s="3" t="s">
        <v>18</v>
      </c>
      <c r="F8" s="5">
        <v>5.41</v>
      </c>
      <c r="G8" s="6">
        <v>100</v>
      </c>
      <c r="H8" s="7">
        <f t="shared" si="0"/>
        <v>541</v>
      </c>
    </row>
    <row r="9" spans="1:8" x14ac:dyDescent="0.25">
      <c r="A9" s="3" t="s">
        <v>8</v>
      </c>
      <c r="B9" s="3">
        <v>5</v>
      </c>
      <c r="C9" s="3" t="s">
        <v>19</v>
      </c>
      <c r="D9" s="4" t="s">
        <v>20</v>
      </c>
      <c r="E9" s="3" t="s">
        <v>21</v>
      </c>
      <c r="F9" s="5">
        <v>13.61</v>
      </c>
      <c r="G9" s="6">
        <v>60.3</v>
      </c>
      <c r="H9" s="7">
        <f t="shared" si="0"/>
        <v>820.68</v>
      </c>
    </row>
    <row r="10" spans="1:8" x14ac:dyDescent="0.25">
      <c r="A10" s="3" t="s">
        <v>8</v>
      </c>
      <c r="B10" s="3">
        <v>6</v>
      </c>
      <c r="C10" s="3" t="s">
        <v>22</v>
      </c>
      <c r="D10" s="4" t="s">
        <v>15</v>
      </c>
      <c r="E10" s="3" t="s">
        <v>23</v>
      </c>
      <c r="F10" s="5">
        <v>1.76</v>
      </c>
      <c r="G10" s="6">
        <v>151</v>
      </c>
      <c r="H10" s="7">
        <f t="shared" si="0"/>
        <v>265.76</v>
      </c>
    </row>
    <row r="11" spans="1:8" x14ac:dyDescent="0.25">
      <c r="A11" s="3" t="s">
        <v>8</v>
      </c>
      <c r="B11" s="3">
        <v>7</v>
      </c>
      <c r="C11" s="3" t="s">
        <v>24</v>
      </c>
      <c r="D11" s="4" t="s">
        <v>20</v>
      </c>
      <c r="E11" s="3" t="s">
        <v>25</v>
      </c>
      <c r="F11" s="5">
        <v>10.39</v>
      </c>
      <c r="G11" s="6">
        <v>3.06</v>
      </c>
      <c r="H11" s="7">
        <f t="shared" si="0"/>
        <v>31.79</v>
      </c>
    </row>
    <row r="12" spans="1:8" x14ac:dyDescent="0.25">
      <c r="A12" s="3" t="s">
        <v>8</v>
      </c>
      <c r="B12" s="3">
        <v>8</v>
      </c>
      <c r="C12" s="3" t="s">
        <v>26</v>
      </c>
      <c r="D12" s="4" t="s">
        <v>20</v>
      </c>
      <c r="E12" s="3" t="s">
        <v>27</v>
      </c>
      <c r="F12" s="5">
        <v>13.32</v>
      </c>
      <c r="G12" s="6">
        <v>134.36799999999999</v>
      </c>
      <c r="H12" s="7">
        <f t="shared" si="0"/>
        <v>1789.78</v>
      </c>
    </row>
    <row r="13" spans="1:8" x14ac:dyDescent="0.25">
      <c r="A13" s="3" t="s">
        <v>8</v>
      </c>
      <c r="B13" s="3">
        <v>9</v>
      </c>
      <c r="C13" s="3" t="s">
        <v>28</v>
      </c>
      <c r="D13" s="4" t="s">
        <v>20</v>
      </c>
      <c r="E13" s="3" t="s">
        <v>29</v>
      </c>
      <c r="F13" s="5">
        <v>28.33</v>
      </c>
      <c r="G13" s="6">
        <v>134.36799999999999</v>
      </c>
      <c r="H13" s="7">
        <f t="shared" si="0"/>
        <v>3806.65</v>
      </c>
    </row>
    <row r="14" spans="1:8" x14ac:dyDescent="0.25">
      <c r="A14" s="3" t="s">
        <v>8</v>
      </c>
      <c r="B14" s="3">
        <v>10</v>
      </c>
      <c r="C14" s="3" t="s">
        <v>30</v>
      </c>
      <c r="D14" s="4" t="s">
        <v>31</v>
      </c>
      <c r="E14" s="3" t="s">
        <v>32</v>
      </c>
      <c r="F14" s="5">
        <v>2000</v>
      </c>
      <c r="G14" s="6">
        <v>1</v>
      </c>
      <c r="H14" s="7">
        <f t="shared" si="0"/>
        <v>2000</v>
      </c>
    </row>
    <row r="15" spans="1:8" x14ac:dyDescent="0.25">
      <c r="E15" s="1" t="s">
        <v>33</v>
      </c>
      <c r="F15" s="1"/>
      <c r="G15" s="1"/>
      <c r="H15" s="8">
        <f>SUM(H5:H14)</f>
        <v>11438.029999999999</v>
      </c>
    </row>
    <row r="17" spans="1:8" x14ac:dyDescent="0.25">
      <c r="C17" s="1" t="s">
        <v>0</v>
      </c>
      <c r="D17" s="2" t="s">
        <v>1</v>
      </c>
      <c r="E17" s="1" t="s">
        <v>2</v>
      </c>
    </row>
    <row r="18" spans="1:8" x14ac:dyDescent="0.25">
      <c r="C18" s="1" t="s">
        <v>3</v>
      </c>
      <c r="D18" s="2" t="s">
        <v>4</v>
      </c>
      <c r="E18" s="1" t="s">
        <v>5</v>
      </c>
    </row>
    <row r="19" spans="1:8" x14ac:dyDescent="0.25">
      <c r="C19" s="1" t="s">
        <v>6</v>
      </c>
      <c r="D19" s="2" t="s">
        <v>4</v>
      </c>
      <c r="E19" s="1" t="s">
        <v>34</v>
      </c>
    </row>
    <row r="21" spans="1:8" x14ac:dyDescent="0.25">
      <c r="A21" s="3" t="s">
        <v>35</v>
      </c>
      <c r="B21" s="3">
        <v>1</v>
      </c>
      <c r="C21" s="3" t="s">
        <v>36</v>
      </c>
      <c r="D21" s="4" t="s">
        <v>20</v>
      </c>
      <c r="E21" s="3" t="s">
        <v>37</v>
      </c>
      <c r="F21" s="5">
        <v>179.71</v>
      </c>
      <c r="G21" s="6">
        <v>2.61</v>
      </c>
      <c r="H21" s="7">
        <f>ROUND(ROUND(F21,2)*ROUND(G21,3),2)</f>
        <v>469.04</v>
      </c>
    </row>
    <row r="22" spans="1:8" x14ac:dyDescent="0.25">
      <c r="A22" s="3" t="s">
        <v>35</v>
      </c>
      <c r="B22" s="3">
        <v>2</v>
      </c>
      <c r="C22" s="3" t="s">
        <v>38</v>
      </c>
      <c r="D22" s="4" t="s">
        <v>10</v>
      </c>
      <c r="E22" s="3" t="s">
        <v>39</v>
      </c>
      <c r="F22" s="5">
        <v>21.47</v>
      </c>
      <c r="G22" s="6">
        <v>29</v>
      </c>
      <c r="H22" s="7">
        <f>ROUND(ROUND(F22,2)*ROUND(G22,3),2)</f>
        <v>622.63</v>
      </c>
    </row>
    <row r="23" spans="1:8" x14ac:dyDescent="0.25">
      <c r="A23" s="3" t="s">
        <v>35</v>
      </c>
      <c r="B23" s="3">
        <v>3</v>
      </c>
      <c r="C23" s="3" t="s">
        <v>40</v>
      </c>
      <c r="D23" s="4" t="s">
        <v>10</v>
      </c>
      <c r="E23" s="3" t="s">
        <v>41</v>
      </c>
      <c r="F23" s="5">
        <v>37.31</v>
      </c>
      <c r="G23" s="6">
        <v>34</v>
      </c>
      <c r="H23" s="7">
        <f>ROUND(ROUND(F23,2)*ROUND(G23,3),2)</f>
        <v>1268.54</v>
      </c>
    </row>
    <row r="24" spans="1:8" x14ac:dyDescent="0.25">
      <c r="A24" s="3" t="s">
        <v>35</v>
      </c>
      <c r="B24" s="3">
        <v>4</v>
      </c>
      <c r="C24" s="3" t="s">
        <v>42</v>
      </c>
      <c r="D24" s="4" t="s">
        <v>15</v>
      </c>
      <c r="E24" s="3" t="s">
        <v>43</v>
      </c>
      <c r="F24" s="5">
        <v>33</v>
      </c>
      <c r="G24" s="6">
        <v>151</v>
      </c>
      <c r="H24" s="7">
        <f>ROUND(ROUND(F24,2)*ROUND(G24,3),2)</f>
        <v>4983</v>
      </c>
    </row>
    <row r="25" spans="1:8" x14ac:dyDescent="0.25">
      <c r="A25" s="3" t="s">
        <v>35</v>
      </c>
      <c r="B25" s="3">
        <v>5</v>
      </c>
      <c r="C25" s="3" t="s">
        <v>44</v>
      </c>
      <c r="D25" s="4" t="s">
        <v>10</v>
      </c>
      <c r="E25" s="3" t="s">
        <v>45</v>
      </c>
      <c r="F25" s="5">
        <v>4.49</v>
      </c>
      <c r="G25" s="6">
        <v>55</v>
      </c>
      <c r="H25" s="7">
        <f>ROUND(ROUND(F25,2)*ROUND(G25,3),2)</f>
        <v>246.95</v>
      </c>
    </row>
    <row r="26" spans="1:8" x14ac:dyDescent="0.25">
      <c r="E26" s="1" t="s">
        <v>33</v>
      </c>
      <c r="F26" s="1"/>
      <c r="G26" s="1"/>
      <c r="H26" s="8">
        <f>SUM(H21:H25)</f>
        <v>7590.16</v>
      </c>
    </row>
    <row r="28" spans="1:8" x14ac:dyDescent="0.25">
      <c r="C28" s="1" t="s">
        <v>0</v>
      </c>
      <c r="D28" s="2" t="s">
        <v>1</v>
      </c>
      <c r="E28" s="1" t="s">
        <v>2</v>
      </c>
    </row>
    <row r="29" spans="1:8" x14ac:dyDescent="0.25">
      <c r="C29" s="1" t="s">
        <v>3</v>
      </c>
      <c r="D29" s="2" t="s">
        <v>4</v>
      </c>
      <c r="E29" s="1" t="s">
        <v>5</v>
      </c>
    </row>
    <row r="30" spans="1:8" x14ac:dyDescent="0.25">
      <c r="C30" s="1" t="s">
        <v>6</v>
      </c>
      <c r="D30" s="2" t="s">
        <v>46</v>
      </c>
      <c r="E30" s="1" t="s">
        <v>47</v>
      </c>
    </row>
    <row r="32" spans="1:8" x14ac:dyDescent="0.25">
      <c r="A32" s="3" t="s">
        <v>48</v>
      </c>
      <c r="B32" s="3">
        <v>1</v>
      </c>
      <c r="C32" s="3" t="s">
        <v>49</v>
      </c>
      <c r="D32" s="4" t="s">
        <v>50</v>
      </c>
      <c r="E32" s="3" t="s">
        <v>51</v>
      </c>
      <c r="F32" s="5">
        <v>205.91</v>
      </c>
      <c r="G32" s="6">
        <v>5</v>
      </c>
      <c r="H32" s="7">
        <f t="shared" ref="H32:H41" si="1">ROUND(ROUND(F32,2)*ROUND(G32,3),2)</f>
        <v>1029.55</v>
      </c>
    </row>
    <row r="33" spans="1:8" x14ac:dyDescent="0.25">
      <c r="A33" s="3" t="s">
        <v>48</v>
      </c>
      <c r="B33" s="3">
        <v>2</v>
      </c>
      <c r="C33" s="3" t="s">
        <v>52</v>
      </c>
      <c r="D33" s="4" t="s">
        <v>50</v>
      </c>
      <c r="E33" s="3" t="s">
        <v>53</v>
      </c>
      <c r="F33" s="5">
        <v>124.25</v>
      </c>
      <c r="G33" s="6">
        <v>5</v>
      </c>
      <c r="H33" s="7">
        <f t="shared" si="1"/>
        <v>621.25</v>
      </c>
    </row>
    <row r="34" spans="1:8" x14ac:dyDescent="0.25">
      <c r="A34" s="3" t="s">
        <v>48</v>
      </c>
      <c r="B34" s="3">
        <v>3</v>
      </c>
      <c r="C34" s="3" t="s">
        <v>54</v>
      </c>
      <c r="D34" s="4" t="s">
        <v>10</v>
      </c>
      <c r="E34" s="3" t="s">
        <v>55</v>
      </c>
      <c r="F34" s="5">
        <v>21.33</v>
      </c>
      <c r="G34" s="6">
        <v>4.16</v>
      </c>
      <c r="H34" s="7">
        <f t="shared" si="1"/>
        <v>88.73</v>
      </c>
    </row>
    <row r="35" spans="1:8" x14ac:dyDescent="0.25">
      <c r="A35" s="3" t="s">
        <v>48</v>
      </c>
      <c r="B35" s="3">
        <v>4</v>
      </c>
      <c r="C35" s="3" t="s">
        <v>56</v>
      </c>
      <c r="D35" s="4" t="s">
        <v>10</v>
      </c>
      <c r="E35" s="3" t="s">
        <v>57</v>
      </c>
      <c r="F35" s="5">
        <v>6.47</v>
      </c>
      <c r="G35" s="6">
        <v>26</v>
      </c>
      <c r="H35" s="7">
        <f t="shared" si="1"/>
        <v>168.22</v>
      </c>
    </row>
    <row r="36" spans="1:8" x14ac:dyDescent="0.25">
      <c r="A36" s="3" t="s">
        <v>48</v>
      </c>
      <c r="B36" s="3">
        <v>5</v>
      </c>
      <c r="C36" s="3" t="s">
        <v>58</v>
      </c>
      <c r="D36" s="4" t="s">
        <v>50</v>
      </c>
      <c r="E36" s="3" t="s">
        <v>59</v>
      </c>
      <c r="F36" s="5">
        <v>20.48</v>
      </c>
      <c r="G36" s="6">
        <v>5</v>
      </c>
      <c r="H36" s="7">
        <f t="shared" si="1"/>
        <v>102.4</v>
      </c>
    </row>
    <row r="37" spans="1:8" x14ac:dyDescent="0.25">
      <c r="A37" s="3" t="s">
        <v>48</v>
      </c>
      <c r="B37" s="3">
        <v>6</v>
      </c>
      <c r="C37" s="3" t="s">
        <v>60</v>
      </c>
      <c r="D37" s="4" t="s">
        <v>50</v>
      </c>
      <c r="E37" s="3" t="s">
        <v>61</v>
      </c>
      <c r="F37" s="5">
        <v>107.67</v>
      </c>
      <c r="G37" s="6">
        <v>1</v>
      </c>
      <c r="H37" s="7">
        <f t="shared" si="1"/>
        <v>107.67</v>
      </c>
    </row>
    <row r="38" spans="1:8" x14ac:dyDescent="0.25">
      <c r="A38" s="3" t="s">
        <v>48</v>
      </c>
      <c r="B38" s="3">
        <v>7</v>
      </c>
      <c r="C38" s="3" t="s">
        <v>62</v>
      </c>
      <c r="D38" s="4" t="s">
        <v>50</v>
      </c>
      <c r="E38" s="3" t="s">
        <v>63</v>
      </c>
      <c r="F38" s="5">
        <v>48.74</v>
      </c>
      <c r="G38" s="6">
        <v>1</v>
      </c>
      <c r="H38" s="7">
        <f t="shared" si="1"/>
        <v>48.74</v>
      </c>
    </row>
    <row r="39" spans="1:8" x14ac:dyDescent="0.25">
      <c r="A39" s="3" t="s">
        <v>48</v>
      </c>
      <c r="B39" s="3">
        <v>8</v>
      </c>
      <c r="C39" s="3" t="s">
        <v>64</v>
      </c>
      <c r="D39" s="4" t="s">
        <v>50</v>
      </c>
      <c r="E39" s="3" t="s">
        <v>65</v>
      </c>
      <c r="F39" s="5">
        <v>107.79</v>
      </c>
      <c r="G39" s="6">
        <v>1</v>
      </c>
      <c r="H39" s="7">
        <f t="shared" si="1"/>
        <v>107.79</v>
      </c>
    </row>
    <row r="40" spans="1:8" x14ac:dyDescent="0.25">
      <c r="A40" s="3" t="s">
        <v>48</v>
      </c>
      <c r="B40" s="3">
        <v>9</v>
      </c>
      <c r="C40" s="3" t="s">
        <v>66</v>
      </c>
      <c r="D40" s="4" t="s">
        <v>50</v>
      </c>
      <c r="E40" s="3" t="s">
        <v>67</v>
      </c>
      <c r="F40" s="5">
        <v>300</v>
      </c>
      <c r="G40" s="6">
        <v>1</v>
      </c>
      <c r="H40" s="7">
        <f t="shared" si="1"/>
        <v>300</v>
      </c>
    </row>
    <row r="41" spans="1:8" x14ac:dyDescent="0.25">
      <c r="A41" s="3" t="s">
        <v>48</v>
      </c>
      <c r="B41" s="3">
        <v>10</v>
      </c>
      <c r="C41" s="3" t="s">
        <v>68</v>
      </c>
      <c r="D41" s="4" t="s">
        <v>50</v>
      </c>
      <c r="E41" s="3" t="s">
        <v>69</v>
      </c>
      <c r="F41" s="5">
        <v>92.74</v>
      </c>
      <c r="G41" s="6">
        <v>1</v>
      </c>
      <c r="H41" s="7">
        <f t="shared" si="1"/>
        <v>92.74</v>
      </c>
    </row>
    <row r="42" spans="1:8" x14ac:dyDescent="0.25">
      <c r="E42" s="1" t="s">
        <v>33</v>
      </c>
      <c r="F42" s="1"/>
      <c r="G42" s="1"/>
      <c r="H42" s="8">
        <f>SUM(H32:H41)</f>
        <v>2667.0899999999997</v>
      </c>
    </row>
    <row r="44" spans="1:8" x14ac:dyDescent="0.25">
      <c r="C44" s="1" t="s">
        <v>0</v>
      </c>
      <c r="D44" s="2" t="s">
        <v>1</v>
      </c>
      <c r="E44" s="1" t="s">
        <v>2</v>
      </c>
    </row>
    <row r="45" spans="1:8" x14ac:dyDescent="0.25">
      <c r="C45" s="1" t="s">
        <v>3</v>
      </c>
      <c r="D45" s="2" t="s">
        <v>4</v>
      </c>
      <c r="E45" s="1" t="s">
        <v>5</v>
      </c>
    </row>
    <row r="46" spans="1:8" x14ac:dyDescent="0.25">
      <c r="C46" s="1" t="s">
        <v>6</v>
      </c>
      <c r="D46" s="2" t="s">
        <v>70</v>
      </c>
      <c r="E46" s="1" t="s">
        <v>71</v>
      </c>
    </row>
    <row r="48" spans="1:8" x14ac:dyDescent="0.25">
      <c r="A48" s="3" t="s">
        <v>72</v>
      </c>
      <c r="B48" s="3">
        <v>1</v>
      </c>
      <c r="C48" s="3" t="s">
        <v>73</v>
      </c>
      <c r="D48" s="4" t="s">
        <v>10</v>
      </c>
      <c r="E48" s="3" t="s">
        <v>74</v>
      </c>
      <c r="F48" s="5">
        <v>1.71</v>
      </c>
      <c r="G48" s="6">
        <v>46.85</v>
      </c>
      <c r="H48" s="7">
        <f>ROUND(ROUND(F48,2)*ROUND(G48,3),2)</f>
        <v>80.11</v>
      </c>
    </row>
    <row r="49" spans="1:8" x14ac:dyDescent="0.25">
      <c r="A49" s="3" t="s">
        <v>72</v>
      </c>
      <c r="B49" s="3">
        <v>2</v>
      </c>
      <c r="C49" s="3" t="s">
        <v>75</v>
      </c>
      <c r="D49" s="4" t="s">
        <v>10</v>
      </c>
      <c r="E49" s="3" t="s">
        <v>76</v>
      </c>
      <c r="F49" s="5">
        <v>1.51</v>
      </c>
      <c r="G49" s="6">
        <v>155</v>
      </c>
      <c r="H49" s="7">
        <f>ROUND(ROUND(F49,2)*ROUND(G49,3),2)</f>
        <v>234.05</v>
      </c>
    </row>
    <row r="50" spans="1:8" x14ac:dyDescent="0.25">
      <c r="A50" s="3" t="s">
        <v>72</v>
      </c>
      <c r="B50" s="3">
        <v>3</v>
      </c>
      <c r="C50" s="3" t="s">
        <v>77</v>
      </c>
      <c r="D50" s="4" t="s">
        <v>10</v>
      </c>
      <c r="E50" s="3" t="s">
        <v>78</v>
      </c>
      <c r="F50" s="5">
        <v>1.1200000000000001</v>
      </c>
      <c r="G50" s="6">
        <v>51</v>
      </c>
      <c r="H50" s="7">
        <f>ROUND(ROUND(F50,2)*ROUND(G50,3),2)</f>
        <v>57.12</v>
      </c>
    </row>
    <row r="51" spans="1:8" x14ac:dyDescent="0.25">
      <c r="A51" s="3" t="s">
        <v>72</v>
      </c>
      <c r="B51" s="3">
        <v>4</v>
      </c>
      <c r="C51" s="3" t="s">
        <v>79</v>
      </c>
      <c r="D51" s="4" t="s">
        <v>15</v>
      </c>
      <c r="E51" s="3" t="s">
        <v>80</v>
      </c>
      <c r="F51" s="5">
        <v>23.64</v>
      </c>
      <c r="G51" s="6">
        <v>24</v>
      </c>
      <c r="H51" s="7">
        <f>ROUND(ROUND(F51,2)*ROUND(G51,3),2)</f>
        <v>567.36</v>
      </c>
    </row>
    <row r="52" spans="1:8" x14ac:dyDescent="0.25">
      <c r="E52" s="1" t="s">
        <v>33</v>
      </c>
      <c r="F52" s="1"/>
      <c r="G52" s="1"/>
      <c r="H52" s="8">
        <f>SUM(H48:H51)</f>
        <v>938.6400000000001</v>
      </c>
    </row>
    <row r="54" spans="1:8" x14ac:dyDescent="0.25">
      <c r="C54" s="1" t="s">
        <v>0</v>
      </c>
      <c r="D54" s="2" t="s">
        <v>1</v>
      </c>
      <c r="E54" s="1" t="s">
        <v>2</v>
      </c>
    </row>
    <row r="55" spans="1:8" x14ac:dyDescent="0.25">
      <c r="C55" s="1" t="s">
        <v>3</v>
      </c>
      <c r="D55" s="2" t="s">
        <v>4</v>
      </c>
      <c r="E55" s="1" t="s">
        <v>5</v>
      </c>
    </row>
    <row r="56" spans="1:8" x14ac:dyDescent="0.25">
      <c r="C56" s="1" t="s">
        <v>6</v>
      </c>
      <c r="D56" s="2" t="s">
        <v>81</v>
      </c>
      <c r="E56" s="1" t="s">
        <v>82</v>
      </c>
    </row>
    <row r="58" spans="1:8" x14ac:dyDescent="0.25">
      <c r="A58" s="3" t="s">
        <v>83</v>
      </c>
      <c r="B58" s="3">
        <v>1</v>
      </c>
      <c r="C58" s="3" t="s">
        <v>84</v>
      </c>
      <c r="D58" s="4" t="s">
        <v>31</v>
      </c>
      <c r="E58" s="3" t="s">
        <v>85</v>
      </c>
      <c r="F58" s="5">
        <v>450</v>
      </c>
      <c r="G58" s="6">
        <v>1</v>
      </c>
      <c r="H58" s="7">
        <f>ROUND(ROUND(F58,2)*ROUND(G58,3),2)</f>
        <v>450</v>
      </c>
    </row>
    <row r="59" spans="1:8" x14ac:dyDescent="0.25">
      <c r="A59" s="3" t="s">
        <v>83</v>
      </c>
      <c r="B59" s="3">
        <v>2</v>
      </c>
      <c r="C59" s="3" t="s">
        <v>86</v>
      </c>
      <c r="D59" s="4" t="s">
        <v>31</v>
      </c>
      <c r="E59" s="3" t="s">
        <v>85</v>
      </c>
      <c r="F59" s="5">
        <v>450</v>
      </c>
      <c r="G59" s="6">
        <v>1</v>
      </c>
      <c r="H59" s="7">
        <f>ROUND(ROUND(F59,2)*ROUND(G59,3),2)</f>
        <v>450</v>
      </c>
    </row>
    <row r="60" spans="1:8" x14ac:dyDescent="0.25">
      <c r="E60" s="1" t="s">
        <v>33</v>
      </c>
      <c r="F60" s="1"/>
      <c r="G60" s="1"/>
      <c r="H60" s="8">
        <f>SUM(H58:H59)</f>
        <v>900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DAB636F85C7EA41807933048BAE39D8" ma:contentTypeVersion="15" ma:contentTypeDescription="Crear nuevo documento." ma:contentTypeScope="" ma:versionID="9aeb9805b132ecd47b049880562b7258">
  <xsd:schema xmlns:xsd="http://www.w3.org/2001/XMLSchema" xmlns:xs="http://www.w3.org/2001/XMLSchema" xmlns:p="http://schemas.microsoft.com/office/2006/metadata/properties" xmlns:ns2="1731abab-98e3-4ff7-8053-7cc113af5c16" xmlns:ns3="befeb666-ac42-4201-b59f-caa194af8795" targetNamespace="http://schemas.microsoft.com/office/2006/metadata/properties" ma:root="true" ma:fieldsID="c33675e173262a164a8a147a20a04cbf" ns2:_="" ns3:_="">
    <xsd:import namespace="1731abab-98e3-4ff7-8053-7cc113af5c16"/>
    <xsd:import namespace="befeb666-ac42-4201-b59f-caa194af879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31abab-98e3-4ff7-8053-7cc113af5c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0742c80e-07e4-4c6b-b01a-3101300d7cfa"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feb666-ac42-4201-b59f-caa194af8795"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8e1cfe4a-6746-4f6e-abd6-2811bb0f1a1e}" ma:internalName="TaxCatchAll" ma:showField="CatchAllData" ma:web="befeb666-ac42-4201-b59f-caa194af87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731abab-98e3-4ff7-8053-7cc113af5c16">
      <Terms xmlns="http://schemas.microsoft.com/office/infopath/2007/PartnerControls"/>
    </lcf76f155ced4ddcb4097134ff3c332f>
    <TaxCatchAll xmlns="befeb666-ac42-4201-b59f-caa194af8795" xsi:nil="true"/>
  </documentManagement>
</p:properties>
</file>

<file path=customXml/itemProps1.xml><?xml version="1.0" encoding="utf-8"?>
<ds:datastoreItem xmlns:ds="http://schemas.openxmlformats.org/officeDocument/2006/customXml" ds:itemID="{295C9CC1-52A3-4E40-96A7-D6BD84F82042}"/>
</file>

<file path=customXml/itemProps2.xml><?xml version="1.0" encoding="utf-8"?>
<ds:datastoreItem xmlns:ds="http://schemas.openxmlformats.org/officeDocument/2006/customXml" ds:itemID="{2D8082DA-C17C-4DF8-B864-404CEB656EC6}"/>
</file>

<file path=customXml/itemProps3.xml><?xml version="1.0" encoding="utf-8"?>
<ds:datastoreItem xmlns:ds="http://schemas.openxmlformats.org/officeDocument/2006/customXml" ds:itemID="{63187065-5B97-4547-B184-C1769D23024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CASTRO HITA José Luis</dc:creator>
  <cp:lastModifiedBy>CASTRO HITA José Luis</cp:lastModifiedBy>
  <dcterms:created xsi:type="dcterms:W3CDTF">2026-09-02T11:34:33Z</dcterms:created>
  <dcterms:modified xsi:type="dcterms:W3CDTF">2026-09-02T11:35:13Z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0x010100CDAB636F85C7EA41807933048BAE39D8</vt:lpwstr>
  </property>
</Properties>
</file>