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filterPrivacy="1" defaultThemeVersion="166925"/>
  <xr:revisionPtr revIDLastSave="0" documentId="8_{6BBC9772-B603-4646-BFA2-DC29651C674D}" xr6:coauthVersionLast="47" xr6:coauthVersionMax="47" xr10:uidLastSave="{00000000-0000-0000-0000-000000000000}"/>
  <bookViews>
    <workbookView xWindow="-104" yWindow="-104" windowWidth="22326" windowHeight="11947" xr2:uid="{809336F5-F6D0-4C66-BB88-7A6907C86D19}"/>
  </bookViews>
  <sheets>
    <sheet name="Petició Oferta" sheetId="2" r:id="rId1"/>
    <sheet name="Preus Localret Juliol 2026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1" i="2" l="1"/>
  <c r="N20" i="2"/>
  <c r="N19" i="2"/>
  <c r="N18" i="2"/>
  <c r="N17" i="2"/>
  <c r="N16" i="2"/>
  <c r="N15" i="2"/>
  <c r="N14" i="2"/>
  <c r="N13" i="2"/>
  <c r="N12" i="2"/>
  <c r="N11" i="2"/>
  <c r="N10" i="2"/>
  <c r="N9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L8" i="2" s="1"/>
  <c r="M8" i="2" s="1"/>
  <c r="N8" i="2" s="1"/>
  <c r="G7" i="2"/>
  <c r="L7" i="2" s="1"/>
  <c r="M7" i="2" s="1"/>
  <c r="N7" i="2" s="1"/>
  <c r="G6" i="2"/>
  <c r="L6" i="2" s="1"/>
  <c r="M6" i="2" s="1"/>
  <c r="N6" i="2" s="1"/>
  <c r="G5" i="2"/>
  <c r="J5" i="2" s="1"/>
  <c r="G4" i="2"/>
  <c r="J4" i="2" s="1"/>
  <c r="G3" i="2"/>
  <c r="J3" i="2" s="1"/>
  <c r="G2" i="2"/>
  <c r="J2" i="2" s="1"/>
  <c r="L4" i="2" l="1"/>
  <c r="M4" i="2" s="1"/>
  <c r="N4" i="2" s="1"/>
  <c r="J8" i="2"/>
  <c r="J6" i="2"/>
  <c r="L2" i="2"/>
  <c r="M2" i="2" s="1"/>
  <c r="J7" i="2"/>
  <c r="L3" i="2"/>
  <c r="M3" i="2" s="1"/>
  <c r="N3" i="2" s="1"/>
  <c r="L5" i="2"/>
  <c r="M5" i="2" s="1"/>
  <c r="N5" i="2" s="1"/>
  <c r="J22" i="2" l="1"/>
  <c r="M22" i="2"/>
  <c r="N2" i="2"/>
  <c r="N22" i="2" s="1"/>
  <c r="K22" i="2" l="1"/>
</calcChain>
</file>

<file path=xl/sharedStrings.xml><?xml version="1.0" encoding="utf-8"?>
<sst xmlns="http://schemas.openxmlformats.org/spreadsheetml/2006/main" count="7792" uniqueCount="751">
  <si>
    <t>ProductId</t>
  </si>
  <si>
    <t>SkuId</t>
  </si>
  <si>
    <t>Subscripció</t>
  </si>
  <si>
    <t>Preu (IVA exclòs)</t>
  </si>
  <si>
    <t>CFQ7TTC0HL8Z</t>
  </si>
  <si>
    <t>10-Year Audit Log Retention Add On</t>
  </si>
  <si>
    <t>Mensual</t>
  </si>
  <si>
    <t>Anual</t>
  </si>
  <si>
    <t>Advanced Communications</t>
  </si>
  <si>
    <t>CFQ7TTC0HDK0</t>
  </si>
  <si>
    <t>Advanced eDiscovery Storage</t>
  </si>
  <si>
    <t>CFQ7TTC0LHQD</t>
  </si>
  <si>
    <t>Business Apps (free)</t>
  </si>
  <si>
    <t>CFQ7TTC0LHZ0</t>
  </si>
  <si>
    <t>Dataverse Database Capacity add-on</t>
  </si>
  <si>
    <t>CFQ7TTC0LHRL</t>
  </si>
  <si>
    <t>Dataverse Database Capacity add-on Tier 2 (Min 1000GB)</t>
  </si>
  <si>
    <t>CFQ7TTC0NCD7</t>
  </si>
  <si>
    <t>Dataverse File Capacity add-on</t>
  </si>
  <si>
    <t>CFQ7TTC0LHQ3</t>
  </si>
  <si>
    <t>Dataverse Log Capacity add-on</t>
  </si>
  <si>
    <t>CFQ7TTC0HBSL</t>
  </si>
  <si>
    <t>CFQ7TTC0LHXR</t>
  </si>
  <si>
    <t>Dynamics 365 Asset Management Addl Assets</t>
  </si>
  <si>
    <t>CFQ7TTC0LHWJ</t>
  </si>
  <si>
    <t>Dynamics 365 Business Central Additional Environment Addon</t>
  </si>
  <si>
    <t>CFQ7TTC0HD7P</t>
  </si>
  <si>
    <t>Dynamics 365 Business Central Database Capacity</t>
  </si>
  <si>
    <t>CFQ7TTC0HD3R</t>
  </si>
  <si>
    <t>Dynamics 365 Business Central Database Capacity 100GB</t>
  </si>
  <si>
    <t>Dynamics 365 Business Central Database Capacity Overage</t>
  </si>
  <si>
    <t>Dynamics 365 Business Central Device</t>
  </si>
  <si>
    <t>CFQ7TTC0LH3F</t>
  </si>
  <si>
    <t>Dynamics 365 Business Central Essentials</t>
  </si>
  <si>
    <t>CFQ7TTC0LH34</t>
  </si>
  <si>
    <t>Dynamics 365 Business Central Essentials Attach</t>
  </si>
  <si>
    <t>CFQ7TTC0N13N</t>
  </si>
  <si>
    <t>Dynamics 365 Business Central External Accountant</t>
  </si>
  <si>
    <t>CFQ7TTC0LH33</t>
  </si>
  <si>
    <t>Dynamics 365 Business Central Premium</t>
  </si>
  <si>
    <t>CFQ7TTC0LH38</t>
  </si>
  <si>
    <t>Dynamics 365 Business Central Team Members</t>
  </si>
  <si>
    <t>CFQ7TTC0LH39</t>
  </si>
  <si>
    <t>Dynamics 365 Commerce</t>
  </si>
  <si>
    <t>CFQ7TTC0LH2Z</t>
  </si>
  <si>
    <t>Dynamics 365 Commerce Attach to Qualifying Dynamics 365 Base Offer</t>
  </si>
  <si>
    <t>CFQ7TTC0HM0T</t>
  </si>
  <si>
    <t>Dynamics 365 e-Commerce Tier 1 Band 1</t>
  </si>
  <si>
    <t>Dynamics 365 e-Commerce Tier 1 Band 2</t>
  </si>
  <si>
    <t>Dynamics 365 e-Commerce Tier 3 Band 4 Overage</t>
  </si>
  <si>
    <t>Dynamics 365 e-Commerce Tier 3 Band 5 Overage</t>
  </si>
  <si>
    <t>Dynamics 365 e-Commerce Tier 3 Band 4</t>
  </si>
  <si>
    <t>Dynamics 365 e-Commerce Tier 3 Band 5</t>
  </si>
  <si>
    <t>Dynamics 365 e-Commerce Tier 1 Band 3</t>
  </si>
  <si>
    <t>Dynamics 365 e-Commerce Tier 3 Band 6 Overage</t>
  </si>
  <si>
    <t>Dynamics 365 e-Commerce Tier 3 Band 6</t>
  </si>
  <si>
    <t>000B</t>
  </si>
  <si>
    <t>Dynamics 365 e-Commerce Tier 1 Band 1 Overage</t>
  </si>
  <si>
    <t>000C</t>
  </si>
  <si>
    <t>Dynamics 365 e-Commerce Tier 1 Band 4</t>
  </si>
  <si>
    <t>000D</t>
  </si>
  <si>
    <t>Dynamics 365 e-Commerce Tier 3 Band 3 Overage</t>
  </si>
  <si>
    <t>000F</t>
  </si>
  <si>
    <t>Dynamics 365 e-Commerce Tier 3 Band 3</t>
  </si>
  <si>
    <t>000G</t>
  </si>
  <si>
    <t>Dynamics 365 e-Commerce Tier 3 Band 2 Overage</t>
  </si>
  <si>
    <t>000H</t>
  </si>
  <si>
    <t>Dynamics 365 e-Commerce Tier 3 Band 2</t>
  </si>
  <si>
    <t>000J</t>
  </si>
  <si>
    <t>Dynamics 365 e-Commerce Tier 3 Band 1 Overage</t>
  </si>
  <si>
    <t>000K</t>
  </si>
  <si>
    <t>Dynamics 365 e-Commerce Tier 3 Band 1</t>
  </si>
  <si>
    <t>000L</t>
  </si>
  <si>
    <t>Dynamics 365 e-Commerce Tier 2 Band 6 Overage</t>
  </si>
  <si>
    <t>000M</t>
  </si>
  <si>
    <t>Dynamics 365 e-Commerce Tier 2 Band 6</t>
  </si>
  <si>
    <t>000N</t>
  </si>
  <si>
    <t>Dynamics 365 e-Commerce Tier 2 Band 5 Overage</t>
  </si>
  <si>
    <t>000P</t>
  </si>
  <si>
    <t>Dynamics 365 e-Commerce Tier 2 Band 5</t>
  </si>
  <si>
    <t>000Q</t>
  </si>
  <si>
    <t>Dynamics 365 e-Commerce Tier 2 Band 4 Overage</t>
  </si>
  <si>
    <t>000R</t>
  </si>
  <si>
    <t>Dynamics 365 e-Commerce Tier 2 Band 4</t>
  </si>
  <si>
    <t>000S</t>
  </si>
  <si>
    <t>Dynamics 365 e-Commerce Tier 2 Band 3 Overage</t>
  </si>
  <si>
    <t>000T</t>
  </si>
  <si>
    <t>Dynamics 365 e-Commerce Tier 2 Band 3</t>
  </si>
  <si>
    <t>000V</t>
  </si>
  <si>
    <t>Dynamics 365 e-Commerce Tier 2 Band 2 Overage</t>
  </si>
  <si>
    <t>000W</t>
  </si>
  <si>
    <t>Dynamics 365 e-Commerce Tier 2 Band 2</t>
  </si>
  <si>
    <t>000X</t>
  </si>
  <si>
    <t>Dynamics 365 e-Commerce Tier 2 Band 1 Overage</t>
  </si>
  <si>
    <t>000Z</t>
  </si>
  <si>
    <t>Dynamics 365 e-Commerce Tier 2 Band 1</t>
  </si>
  <si>
    <t>Dynamics 365 e-Commerce Tier 1 Band 6 Overage</t>
  </si>
  <si>
    <t>Dynamics 365 e-Commerce Tier 1 Band 6</t>
  </si>
  <si>
    <t>Dynamics 365 e-Commerce Tier 1 Band 5 Overage</t>
  </si>
  <si>
    <t>Dynamics 365 e-Commerce Tier 1 Band 5</t>
  </si>
  <si>
    <t>Dynamics 365 e-Commerce Tier 1 Band 4 Overage</t>
  </si>
  <si>
    <t>Dynamics 365 e-Commerce Tier 1 Band 3 Overage</t>
  </si>
  <si>
    <t>Dynamics 365 e-Commerce Tier 1 Band 2 Overage</t>
  </si>
  <si>
    <t>Dynamics 365 Customer Insights</t>
  </si>
  <si>
    <t>CFQ7TTC0N13S</t>
  </si>
  <si>
    <t>Dynamics 365 Customer Insights User License</t>
  </si>
  <si>
    <t>Dynamics 365 Customer Insights Journeys T1 Interacted People</t>
  </si>
  <si>
    <t>Dynamics 365 Customer Insights Journeys T2 Interacted People</t>
  </si>
  <si>
    <t>Dynamics 365 Customer Insights Data T2 Unified People</t>
  </si>
  <si>
    <t>Dynamics 365 Customer Insights Journeys T3 Interacted People</t>
  </si>
  <si>
    <t>Dynamics 365 Customer Insights Data T1 Unified People</t>
  </si>
  <si>
    <t>Dynamics 365 Customer Insights Data T3 Unified People</t>
  </si>
  <si>
    <t>Dynamics 365 Customer Insights Attach</t>
  </si>
  <si>
    <t>CFQ7TTC0J7C5</t>
  </si>
  <si>
    <t>Dynamics 365 Customer Service Enterprise</t>
  </si>
  <si>
    <t>CFQ7TTC0LFDZ</t>
  </si>
  <si>
    <t>Dynamics 365 Customer Service Enterprise Attach to Qualifying Dynamics 365 Base Offer</t>
  </si>
  <si>
    <t>Dynamics 365 Customer Service Enterprise Device</t>
  </si>
  <si>
    <t>CFQ7TTC0J7M0</t>
  </si>
  <si>
    <t>Dynamics 365 Customer Service Professional</t>
  </si>
  <si>
    <t>CFQ7TTC0LFNK</t>
  </si>
  <si>
    <t>Dynamics 365 Customer Service Professional Attach to Qualifying Dynamics 365 Base Offer</t>
  </si>
  <si>
    <t>CFQ7TTC0HKJ6</t>
  </si>
  <si>
    <t>Dynamics 365 Customer Voice Additional Responses</t>
  </si>
  <si>
    <t>Dynamics 365 Customer Voice USL</t>
  </si>
  <si>
    <t>CFQ7TTC0HBSM</t>
  </si>
  <si>
    <t>CFQ7TTC0HM43</t>
  </si>
  <si>
    <t>Electronic Invoicing Add-on for Dynamics 365</t>
  </si>
  <si>
    <t>Dynamics 365 Field Service</t>
  </si>
  <si>
    <t>CFQ7TTC0LFNL</t>
  </si>
  <si>
    <t>Dynamics 365 Field Service Attach to Qualifying Dynamics 365 Base Offer</t>
  </si>
  <si>
    <t>Dynamics 365 Field Service Device</t>
  </si>
  <si>
    <t>Dynamics 365 Field Service - Resource Scheduling Optimization</t>
  </si>
  <si>
    <t>CFQ7TTC0LFDN</t>
  </si>
  <si>
    <t>Dynamics 365 Finance</t>
  </si>
  <si>
    <t>CFQ7TTC0LGV4</t>
  </si>
  <si>
    <t>Dynamics 365 Finance Attach to Qualifying Dynamics 365 Base Offer</t>
  </si>
  <si>
    <t>Dynamics 365 Finance Premium</t>
  </si>
  <si>
    <t>CFQ7TTC0NL21</t>
  </si>
  <si>
    <t>Dynamics 365 Human Resources</t>
  </si>
  <si>
    <t>CFQ7TTC0HD4G</t>
  </si>
  <si>
    <t>Dynamics 365 Human Resources Self Service</t>
  </si>
  <si>
    <t>Dynamics 365 Human Resources Attach to Qualifying Dynamics 365 Base Offer</t>
  </si>
  <si>
    <t>Dynamics 365 Human Resources Sandbox</t>
  </si>
  <si>
    <t>Dynamics 365 Intelligent Order Management</t>
  </si>
  <si>
    <t>CFQ7TTC0J1XF</t>
  </si>
  <si>
    <t>Dynamics 365 Intelligent Order Management USL</t>
  </si>
  <si>
    <t>Dynamics 365 Operations – Activity</t>
  </si>
  <si>
    <t>CFQ7TTC0LHX0</t>
  </si>
  <si>
    <t>Dynamics 365 Operations - Database Capacity</t>
  </si>
  <si>
    <t>CFQ7TTC0LHXQ</t>
  </si>
  <si>
    <t>Dynamics 365 Operations - Database Capacity Tier 2 (Min 1000GB)</t>
  </si>
  <si>
    <t>CFQ7TTC0NC52</t>
  </si>
  <si>
    <t>Dynamics 365 Operations – Device</t>
  </si>
  <si>
    <t>CFQ7TTC0LHVJ</t>
  </si>
  <si>
    <t>Dynamics 365 Operations - File Capacity</t>
  </si>
  <si>
    <t>CFQ7TTC0LHZ1</t>
  </si>
  <si>
    <t>Dynamics 365 Operations - Sandbox Tier 2:Standard Acceptance Testing</t>
  </si>
  <si>
    <t>CFQ7TTC0LHV9</t>
  </si>
  <si>
    <t>Dynamics 365 Operations - Sandbox Tier 3:Premier Acceptance Testing</t>
  </si>
  <si>
    <t>CFQ7TTC0LHVN</t>
  </si>
  <si>
    <t>Dynamics 365 Operations - Sandbox Tier 4:Standard Performance Testing</t>
  </si>
  <si>
    <t>CFQ7TTC0LHXZ</t>
  </si>
  <si>
    <t>Dynamics 365 Operations - Sandbox Tier 5:Premier Performance Testing</t>
  </si>
  <si>
    <t>CFQ7TTC0LHVG</t>
  </si>
  <si>
    <t>Dynamics 365 Project Operations</t>
  </si>
  <si>
    <t>CFQ7TTC0HD4D</t>
  </si>
  <si>
    <t>Dynamics 365 Project Operations Attach</t>
  </si>
  <si>
    <t>CFQ7TTC0LFF1</t>
  </si>
  <si>
    <t>Dynamics 365 Sales Enterprise Edition</t>
  </si>
  <si>
    <t>Dynamics 365 Sales Enterprise Attach to Qualifying Dynamics 365 Base Offer</t>
  </si>
  <si>
    <t>Dynamics 365 Sales Enterprise Edition Device</t>
  </si>
  <si>
    <t>Dynamics 365 Sales Insights</t>
  </si>
  <si>
    <t>CFQ7TTC0LHZ3</t>
  </si>
  <si>
    <t>Dynamics 365 Sales Premium</t>
  </si>
  <si>
    <t>CFQ7TTC0HBSJ</t>
  </si>
  <si>
    <t>Dynamics 365 Sales Professional</t>
  </si>
  <si>
    <t>CFQ7TTC0LFN5</t>
  </si>
  <si>
    <t>Dynamics 365 Sales Professional Attach to Qualifying Dynamics 365 Base Offer</t>
  </si>
  <si>
    <t>Dynamics 365 Supply Chain Management</t>
  </si>
  <si>
    <t>CFQ7TTC0LH31</t>
  </si>
  <si>
    <t>Dynamics 365 Supply Chain Management Attach to Qualifying Dynamics 365 Base Offer</t>
  </si>
  <si>
    <t>Dynamics 365 Supply Chain Management Premium</t>
  </si>
  <si>
    <t>CFQ7TTC0P17W</t>
  </si>
  <si>
    <t>Dynamics 365 Team Members</t>
  </si>
  <si>
    <t>CFQ7TTC0LFNJ</t>
  </si>
  <si>
    <t>Dynamics 365 Team Members for Migration</t>
  </si>
  <si>
    <t>eCDN</t>
  </si>
  <si>
    <t>CFQ7TTC0JSQ1</t>
  </si>
  <si>
    <t>CFQ7TTC0HD42</t>
  </si>
  <si>
    <t>Dynamics 365 Commerce Scale Unit Premium - Cloud</t>
  </si>
  <si>
    <t>Dynamics 365 Commerce Scale Unit Standard - Cloud</t>
  </si>
  <si>
    <t>Dynamics 365 Commerce Scale Unit Basic - Cloud</t>
  </si>
  <si>
    <t>Dynamics 365 Commerce Ratings and Reviews</t>
  </si>
  <si>
    <t>Enterprise Mobility + Security E3</t>
  </si>
  <si>
    <t>CFQ7TTC0LHT4</t>
  </si>
  <si>
    <t>Enterprise Mobility + Security E5</t>
  </si>
  <si>
    <t>CFQ7TTC0LFJ1</t>
  </si>
  <si>
    <t>Exchange Online (Plan 1)</t>
  </si>
  <si>
    <t>CFQ7TTC0LH16</t>
  </si>
  <si>
    <t>Exchange Online (Plan 2)</t>
  </si>
  <si>
    <t>CFQ7TTC0LH1P</t>
  </si>
  <si>
    <t>Exchange Online Archiving for Exchange Online</t>
  </si>
  <si>
    <t>CFQ7TTC0LH0J</t>
  </si>
  <si>
    <t>Exchange Online Archiving for Exchange Server</t>
  </si>
  <si>
    <t>CFQ7TTC0LHQ5</t>
  </si>
  <si>
    <t>Exchange Online Kiosk</t>
  </si>
  <si>
    <t>CFQ7TTC0LH0L</t>
  </si>
  <si>
    <t>CFQ7TTC0LGZM</t>
  </si>
  <si>
    <t>CFQ7TTC0RWPR</t>
  </si>
  <si>
    <t>Insider Risk Management Forensic Evidence 100GB Add-on</t>
  </si>
  <si>
    <t>CFQ7TTC0HD4F</t>
  </si>
  <si>
    <t>Sensor Data Intelligence Scenario Add-in for Dynamics 365 Supply Chain Management</t>
  </si>
  <si>
    <t>Sensor Data Intelligence Additional Machines Add-in for Dynamics 365 Supply Chain Management</t>
  </si>
  <si>
    <t>M365 F5 eDiscovery and Audit</t>
  </si>
  <si>
    <t>CFQ7TTC0QB4T</t>
  </si>
  <si>
    <t>M365 F5 Information Protection and Governance</t>
  </si>
  <si>
    <t>CFQ7TTC0QB3R</t>
  </si>
  <si>
    <t>M365 F5 Insider Risk Management</t>
  </si>
  <si>
    <t>CFQ7TTC0QB3G</t>
  </si>
  <si>
    <t>Microsoft 365 Apps for business</t>
  </si>
  <si>
    <t>CFQ7TTC0LH1G</t>
  </si>
  <si>
    <t>Microsoft 365 Apps for enterprise</t>
  </si>
  <si>
    <t>CFQ7TTC0LGZT</t>
  </si>
  <si>
    <t>Microsoft 365 Audio Conferencing</t>
  </si>
  <si>
    <t>CFQ7TTC0LHSL</t>
  </si>
  <si>
    <t>Extended Dial-out Minutes to USA/CAN</t>
  </si>
  <si>
    <t>Operator Connect Conferencing</t>
  </si>
  <si>
    <t>Microsoft 365 Business Basic</t>
  </si>
  <si>
    <t>CFQ7TTC0LH18</t>
  </si>
  <si>
    <t>Microsoft 365 Business Basic EEA (no Teams)</t>
  </si>
  <si>
    <t>Microsoft 365 Business Premium</t>
  </si>
  <si>
    <t>CFQ7TTC0LCHC</t>
  </si>
  <si>
    <t>Microsoft 365 Business Premium EEA (no Teams)</t>
  </si>
  <si>
    <t>Microsoft 365 Business Standard</t>
  </si>
  <si>
    <t>CFQ7TTC0LDPB</t>
  </si>
  <si>
    <t>Microsoft 365 Business Standard EEA (no Teams)</t>
  </si>
  <si>
    <t>CFQ7TTC0LFLX</t>
  </si>
  <si>
    <t>Microsoft 365 E3 EEA (no Teams)</t>
  </si>
  <si>
    <t>Microsoft 365 E3 EEA (no Teams) - Unattended License</t>
  </si>
  <si>
    <t>CFQ7TTC0LFLZ</t>
  </si>
  <si>
    <t>Microsoft 365 E5 EEA (no Teams)</t>
  </si>
  <si>
    <t>CFQ7TTC0LHR4</t>
  </si>
  <si>
    <t>Compliance Manager Premium Assessment Add-On</t>
  </si>
  <si>
    <t>Microsoft 365 E5 eDiscovery and Audit</t>
  </si>
  <si>
    <t>CFQ7TTC0HD6V</t>
  </si>
  <si>
    <t>Microsoft 365 E5 Information Protection and Governance</t>
  </si>
  <si>
    <t>CFQ7TTC0HD6T</t>
  </si>
  <si>
    <t>Microsoft 365 E5 Insider Risk Management</t>
  </si>
  <si>
    <t>CFQ7TTC0HD6S</t>
  </si>
  <si>
    <t>CFQ7TTC0LHQB</t>
  </si>
  <si>
    <t>Microsoft 365 F1</t>
  </si>
  <si>
    <t>CFQ7TTC0MBMD</t>
  </si>
  <si>
    <t>001P</t>
  </si>
  <si>
    <t>Microsoft 365 F1 EEA (no Teams)</t>
  </si>
  <si>
    <t>Microsoft 365 F3</t>
  </si>
  <si>
    <t>CFQ7TTC0LH05</t>
  </si>
  <si>
    <t>Microsoft 365 F3 EEA (no Teams)</t>
  </si>
  <si>
    <t>Microsoft 365 International Calling Plan</t>
  </si>
  <si>
    <t>CFQ7TTC0HC36</t>
  </si>
  <si>
    <t>CFQ7TTC0N8SS</t>
  </si>
  <si>
    <t>Clipchamp Standard</t>
  </si>
  <si>
    <t>Clipchamp Premium</t>
  </si>
  <si>
    <t>Clipchamp Premium Add-on</t>
  </si>
  <si>
    <t>Microsoft Cloud PKI</t>
  </si>
  <si>
    <t>CFQ7TTC0P4WT</t>
  </si>
  <si>
    <t>Microsoft Copilot Studio</t>
  </si>
  <si>
    <t>CFQ7TTC0LH1F</t>
  </si>
  <si>
    <t>Microsoft Copilot Studio User License</t>
  </si>
  <si>
    <t>Microsoft Defender for Business</t>
  </si>
  <si>
    <t>CFQ7TTC0HX56</t>
  </si>
  <si>
    <t>Microsoft Defender for Business servers</t>
  </si>
  <si>
    <t>CFQ7TTC0QKW2</t>
  </si>
  <si>
    <t>Microsoft Defender for Cloud Apps</t>
  </si>
  <si>
    <t>CFQ7TTC0LHRR</t>
  </si>
  <si>
    <t>Microsoft Defender for Endpoint P1</t>
  </si>
  <si>
    <t>CFQ7TTC0J1GB</t>
  </si>
  <si>
    <t>Microsoft Defender for Endpoint P2</t>
  </si>
  <si>
    <t>CFQ7TTC0LGV0</t>
  </si>
  <si>
    <t>Microsoft Defender for Endpoint Server</t>
  </si>
  <si>
    <t>Microsoft Defender for Identity</t>
  </si>
  <si>
    <t>CFQ7TTC0LH0D</t>
  </si>
  <si>
    <t>Microsoft Defender for IoT - EIoT Device License - add-on</t>
  </si>
  <si>
    <t>CFQ7TTC0MZH6</t>
  </si>
  <si>
    <t>CFQ7TTC0MLTF</t>
  </si>
  <si>
    <t>Microsoft Defender for IoT - OT site license - S</t>
  </si>
  <si>
    <t>Microsoft Defender for IoT - OT site license - XL</t>
  </si>
  <si>
    <t>Microsoft Defender for IoT - OT site license - M</t>
  </si>
  <si>
    <t>Microsoft Defender for IoT - OT site license - XS</t>
  </si>
  <si>
    <t>Microsoft Defender for IoT - OT site license - L</t>
  </si>
  <si>
    <t>Microsoft Defender for Office 365 (Plan 1)</t>
  </si>
  <si>
    <t>CFQ7TTC0LH04</t>
  </si>
  <si>
    <t>Microsoft Defender for Office 365 (Plan 2)</t>
  </si>
  <si>
    <t>CFQ7TTC0LHXH</t>
  </si>
  <si>
    <t>Microsoft Defender Vulnerability Management</t>
  </si>
  <si>
    <t>CFQ7TTC0JPGV</t>
  </si>
  <si>
    <t>Microsoft Defender Vulnerability Management Add-on</t>
  </si>
  <si>
    <t>Microsoft Defender Vulnerability Management Add-On Server</t>
  </si>
  <si>
    <t>CFQ7TTC0Q17R</t>
  </si>
  <si>
    <t>Microsoft Intune Remote Help</t>
  </si>
  <si>
    <t>Microsoft Entra ID Governance</t>
  </si>
  <si>
    <t>CFQ7TTC0MFT1</t>
  </si>
  <si>
    <t>Microsoft Entra ID P1</t>
  </si>
  <si>
    <t>CFQ7TTC0LFLS</t>
  </si>
  <si>
    <t>Microsoft Entra ID P2</t>
  </si>
  <si>
    <t>CFQ7TTC0LFK5</t>
  </si>
  <si>
    <t>Microsoft Entra Workload ID</t>
  </si>
  <si>
    <t>CFQ7TTC0R9QB</t>
  </si>
  <si>
    <t>Microsoft Intune Advanced Analytics</t>
  </si>
  <si>
    <t>CFQ7TTC0NGGX</t>
  </si>
  <si>
    <t>Microsoft Intune Endpoint Privilege Management</t>
  </si>
  <si>
    <t>CFQ7TTC0RP6S</t>
  </si>
  <si>
    <t>Microsoft Intune Enterprise Application Management</t>
  </si>
  <si>
    <t>CFQ7TTC0N400</t>
  </si>
  <si>
    <t>Microsoft Intune Plan 1</t>
  </si>
  <si>
    <t>CFQ7TTC0LCH4</t>
  </si>
  <si>
    <t>Microsoft Intune Plan 1 Device</t>
  </si>
  <si>
    <t>Microsoft Intune Plan 1 Storage Add-On</t>
  </si>
  <si>
    <t>Microsoft Intune Plan 2</t>
  </si>
  <si>
    <t>CFQ7TTC0RP76</t>
  </si>
  <si>
    <t>Microsoft Intune Suite</t>
  </si>
  <si>
    <t>CFQ7TTC0RZFJ</t>
  </si>
  <si>
    <t>CFQ7TTC0LH0C</t>
  </si>
  <si>
    <t>Microsoft Stream Plan 2 for Office 365 Add-On</t>
  </si>
  <si>
    <t>Microsoft Stream Storage Add-On (500 GB)</t>
  </si>
  <si>
    <t>CFQ7TTC0LHPG</t>
  </si>
  <si>
    <t>Microsoft Sustainability Manager Essentials</t>
  </si>
  <si>
    <t>CFQ7TTC0Q171</t>
  </si>
  <si>
    <t>Microsoft Sustainability Manager USL Essentials</t>
  </si>
  <si>
    <t>Microsoft Sustainability Manager Premium</t>
  </si>
  <si>
    <t>CFQ7TTC0N38H</t>
  </si>
  <si>
    <t>Microsoft Sustainability Manager Premium USL</t>
  </si>
  <si>
    <t>CFQ7TTC0JXCZ</t>
  </si>
  <si>
    <t>Microsoft Teams Audio Conferencing with dial-out to USA/CAN for India-based users</t>
  </si>
  <si>
    <t>CFQ7TTC0QR79</t>
  </si>
  <si>
    <t>Microsoft Teams Calling Plan pay-as-you-go (country zone 2)</t>
  </si>
  <si>
    <t>Microsoft Teams Domestic and International Calling Plan</t>
  </si>
  <si>
    <t>CFQ7TTC0LHXT</t>
  </si>
  <si>
    <t>Microsoft Teams Domestic Calling Plan</t>
  </si>
  <si>
    <t>CFQ7TTC0LHXJ</t>
  </si>
  <si>
    <t>Microsoft Teams Domestic Calling Plan (120 min)</t>
  </si>
  <si>
    <t>CFQ7TTC0MZJF</t>
  </si>
  <si>
    <t>Microsoft Teams EEA</t>
  </si>
  <si>
    <t>Microsoft Teams Essentials</t>
  </si>
  <si>
    <t>CFQ7TTC0JN4R</t>
  </si>
  <si>
    <t>CFQ7TTC0MJ3G</t>
  </si>
  <si>
    <t>Teams Essentials and Teams Phone with domestic calling</t>
  </si>
  <si>
    <t>CFQ7TTC0MJ2C</t>
  </si>
  <si>
    <t>Teams Essentials and Teams Phone with pay-as-you-go calling (country zone 2)</t>
  </si>
  <si>
    <t>CFQ7TTC0RC5R</t>
  </si>
  <si>
    <t>Microsoft Teams Phone Resource Account</t>
  </si>
  <si>
    <t>CFQ7TTC0LH0R</t>
  </si>
  <si>
    <t>Microsoft Teams Phone Standard</t>
  </si>
  <si>
    <t>CFQ7TTC0LH0T</t>
  </si>
  <si>
    <t>Teams Phone Standard FLW</t>
  </si>
  <si>
    <t>CFQ7TTC0HL73</t>
  </si>
  <si>
    <t>Teams Phone with Calling Plan (country zone 1 - US)</t>
  </si>
  <si>
    <t>Teams Phone with domestic calling (country zone 1 - UK/Canada)</t>
  </si>
  <si>
    <t>Teams Phone with domestic calling (country zone 2)</t>
  </si>
  <si>
    <t>CFQ7TTC0MJ20</t>
  </si>
  <si>
    <t>Teams Phone with pay-as-you-go calling (country zone 2)</t>
  </si>
  <si>
    <t>Microsoft Teams Rooms Pro</t>
  </si>
  <si>
    <t>CFQ7TTC0QW7C</t>
  </si>
  <si>
    <t>Microsoft Teams Rooms Pro without Audio Conferencing</t>
  </si>
  <si>
    <t>CFQ7TTC0LH0V</t>
  </si>
  <si>
    <t>Microsoft Viva Insights</t>
  </si>
  <si>
    <t>CFQ7TTC0LHWF</t>
  </si>
  <si>
    <t>Microsoft Viva Insights Capacity</t>
  </si>
  <si>
    <t>Microsoft Viva Suite</t>
  </si>
  <si>
    <t>CFQ7TTC0J7V7</t>
  </si>
  <si>
    <t>Multi-Geo Capabilities in Office 365</t>
  </si>
  <si>
    <t>CFQ7TTC0LHQG</t>
  </si>
  <si>
    <t>Office 365 Data Loss Prevention</t>
  </si>
  <si>
    <t>CFQ7TTC0LHSW</t>
  </si>
  <si>
    <t>CFQ7TTC0LF8Q</t>
  </si>
  <si>
    <t>Office 365 E1 EEA (no Teams)</t>
  </si>
  <si>
    <t>Office 365 E3</t>
  </si>
  <si>
    <t>CFQ7TTC0LF8R</t>
  </si>
  <si>
    <t>Office 365 E3 EEA (no Teams)</t>
  </si>
  <si>
    <t>Office 365 E5</t>
  </si>
  <si>
    <t>CFQ7TTC0LF8S</t>
  </si>
  <si>
    <t>Office 365 E5 EEA (no Teams)</t>
  </si>
  <si>
    <t>Office 365 Extra File Storage</t>
  </si>
  <si>
    <t>CFQ7TTC0LHS9</t>
  </si>
  <si>
    <t>Office 365 F3</t>
  </si>
  <si>
    <t>CFQ7TTC0LGZW</t>
  </si>
  <si>
    <t>Office 365 F3 EEA (no Teams)</t>
  </si>
  <si>
    <t>CFQ7TTC0LH1S</t>
  </si>
  <si>
    <t>Power Platform Requests add-on</t>
  </si>
  <si>
    <t>CFQ7TTC0J4GS</t>
  </si>
  <si>
    <t>Power Apps per app plan (1 app or website)</t>
  </si>
  <si>
    <t>Power Apps Premium</t>
  </si>
  <si>
    <t>CFQ7TTC0LH2H</t>
  </si>
  <si>
    <t>Power Apps Premium (2000 seat min)</t>
  </si>
  <si>
    <t>Power Automate per flow plan</t>
  </si>
  <si>
    <t>CFQ7TTC0LH13</t>
  </si>
  <si>
    <t>Power Automate per user plan</t>
  </si>
  <si>
    <t>CFQ7TTC0LH3L</t>
  </si>
  <si>
    <t>Power Automate Premium</t>
  </si>
  <si>
    <t>CFQ7TTC0LSGZ</t>
  </si>
  <si>
    <t>Power Automate Process</t>
  </si>
  <si>
    <t>CFQ7TTC0MFT9</t>
  </si>
  <si>
    <t>Power Automate Process Mining add-on</t>
  </si>
  <si>
    <t>CFQ7TTC0S6D5</t>
  </si>
  <si>
    <t>Power Automate unattended RPA add-on</t>
  </si>
  <si>
    <t>CFQ7TTC0LSH0</t>
  </si>
  <si>
    <t>Power BI Premium Per User</t>
  </si>
  <si>
    <t>CFQ7TTC0HL8W</t>
  </si>
  <si>
    <t>Power BI Premium Per User Add-On</t>
  </si>
  <si>
    <t>CFQ7TTC0HL8T</t>
  </si>
  <si>
    <t>Power BI Pro</t>
  </si>
  <si>
    <t>CFQ7TTC0LHSF</t>
  </si>
  <si>
    <t>CFQ7TTC0RJ8R</t>
  </si>
  <si>
    <t>Power Pages anonymous users T2 min 20 units - 500 users/per site/month capacity pack</t>
  </si>
  <si>
    <t>Power Pages anonymous users T1 500 users/per site/month capacity pack</t>
  </si>
  <si>
    <t>Power Pages anonymous users T3 min 200 units - 500 users/per site/month capacity pack</t>
  </si>
  <si>
    <t>CFQ7TTC0RJ8N</t>
  </si>
  <si>
    <t>Power Pages authenticated users T2 min 100 units - 100 users/per site/month capacity pack</t>
  </si>
  <si>
    <t>Power Pages authenticated users T3 min 1,000 units - 100 users/per site/month capacity pack</t>
  </si>
  <si>
    <t>Power Pages authenticated users T1 100 users/per site/month capacity pack</t>
  </si>
  <si>
    <t>CFQ7TTC0HVZW</t>
  </si>
  <si>
    <t>Priva Privacy Risk Management</t>
  </si>
  <si>
    <t>Pro Direct Support for Dynamics 365 Operations</t>
  </si>
  <si>
    <t>CFQ7TTC0LHVD</t>
  </si>
  <si>
    <t>CFQ7TTC0HDB1</t>
  </si>
  <si>
    <t>CFQ7TTC0HDB0</t>
  </si>
  <si>
    <t>CFQ7TTC0R551</t>
  </si>
  <si>
    <t>SharePoint advanced management plan 1</t>
  </si>
  <si>
    <t>Skype for Business Plus CAL</t>
  </si>
  <si>
    <t>CFQ7TTC0LHR5</t>
  </si>
  <si>
    <t>Teams Essentials and Teams Phone with domestic and international calling</t>
  </si>
  <si>
    <t>CFQ7TTC0PGPL</t>
  </si>
  <si>
    <t>Teams Phone with domestic and international calling</t>
  </si>
  <si>
    <t>CFQ7TTC0PGMW</t>
  </si>
  <si>
    <t>CFQ7TTC0RM8K</t>
  </si>
  <si>
    <t>Universal Print</t>
  </si>
  <si>
    <t>CFQ7TTC0HDJR</t>
  </si>
  <si>
    <t>Universal Print volume add-on (10k jobs)</t>
  </si>
  <si>
    <t>Universal Print volume add-on (500 jobs)</t>
  </si>
  <si>
    <t>Visio Plan 1</t>
  </si>
  <si>
    <t>CFQ7TTC0HD33</t>
  </si>
  <si>
    <t>Visio Plan 2</t>
  </si>
  <si>
    <t>CFQ7TTC0HD32</t>
  </si>
  <si>
    <t>CFQ7TTC0HVZG</t>
  </si>
  <si>
    <t>Microsoft Viva Learning</t>
  </si>
  <si>
    <t>Windows 10/11 Enterprise E3</t>
  </si>
  <si>
    <t>CFQ7TTC0LGTX</t>
  </si>
  <si>
    <t>Windows 10/11 Enterprise E3 VDA</t>
  </si>
  <si>
    <t>Windows 10/11 Enterprise E3 (local only)</t>
  </si>
  <si>
    <t>Windows 10/11 Enterprise E5</t>
  </si>
  <si>
    <t>CFQ7TTC0LFNW</t>
  </si>
  <si>
    <t>CFQ7TTC0J203</t>
  </si>
  <si>
    <t>Windows 365 Business 4 vCPU, 16 GB, 512 GB</t>
  </si>
  <si>
    <t>Windows 365 Business 8 vCPU, 32 GB, 512 GB</t>
  </si>
  <si>
    <t>Windows 365 Business 8 vCPU, 32 GB, 256 GB</t>
  </si>
  <si>
    <t>Windows 365 Business 8 vCPU, 32 GB, 128 GB</t>
  </si>
  <si>
    <t>Windows 365 Business 2 vCPU, 4 GB, 64 GB</t>
  </si>
  <si>
    <t>Windows 365 Business 2 vCPU, 4 GB, 128 GB</t>
  </si>
  <si>
    <t>Windows 365 Business 2 vCPU, 4 GB, 256 GB</t>
  </si>
  <si>
    <t>Windows 365 Business 2 vCPU, 8 GB, 128 GB</t>
  </si>
  <si>
    <t>Windows 365 Business 2 vCPU, 8 GB, 256 GB</t>
  </si>
  <si>
    <t>Windows 365 Business 4 vCPU, 16 GB, 128 GB</t>
  </si>
  <si>
    <t>Windows 365 Business 4 vCPU, 16 GB, 256 GB</t>
  </si>
  <si>
    <t>Windows 365 Business 16 vCPU, 64 GB, 1 TB</t>
  </si>
  <si>
    <t>Windows 365 Business 16 vCPU, 64 GB, 512 GB</t>
  </si>
  <si>
    <t>001M</t>
  </si>
  <si>
    <t>001N</t>
  </si>
  <si>
    <t>CFQ7TTC0HHS9</t>
  </si>
  <si>
    <t>Windows 365 Enterprise 4 vCPU, 16 GB, 256 GB</t>
  </si>
  <si>
    <t>Windows 365 Enterprise 8 vCPU, 32 GB, 256 GB</t>
  </si>
  <si>
    <t>Windows 365 Enterprise 4 vCPU, 16 GB, 512 GB</t>
  </si>
  <si>
    <t>Windows 365 Enterprise 8 vCPU, 32 GB, 512 GB</t>
  </si>
  <si>
    <t>Windows 365 Enterprise 4 vCPU, 16 GB, 128 GB</t>
  </si>
  <si>
    <t>Windows 365 Enterprise 8 vCPU, 32 GB, 128 GB</t>
  </si>
  <si>
    <t>Windows 365 Enterprise 2 vCPU, 4 GB, 128 GB</t>
  </si>
  <si>
    <t>Windows 365 Enterprise 2 vCPU, 4 GB, 64 GB</t>
  </si>
  <si>
    <t>Windows 365 Enterprise 2 vCPU, 4 GB, 256 GB</t>
  </si>
  <si>
    <t>Windows 365 Enterprise 2 vCPU, 8 GB, 128 GB</t>
  </si>
  <si>
    <t>Windows 365 Enterprise 2 vCPU, 8 GB, 256 GB</t>
  </si>
  <si>
    <t>Windows 365 Enterprise 16 vCPU, 64 GB, 512 GB</t>
  </si>
  <si>
    <t>004H</t>
  </si>
  <si>
    <t>Windows 365 Enterprise 16 vCPU, 64 GB, 1 TB</t>
  </si>
  <si>
    <t>CFQ7TTC0R595</t>
  </si>
  <si>
    <t>Windows 365 Frontline 2 vCPU, 4 GB, 64 GB</t>
  </si>
  <si>
    <t>Windows 365 Frontline 2 vCPU, 4 GB, 256 GB</t>
  </si>
  <si>
    <t>Windows 365 Frontline 2 vCPU, 8 GB, 128 GB</t>
  </si>
  <si>
    <t>Windows 365 Frontline 2 vCPU, 4 GB, 128 GB</t>
  </si>
  <si>
    <t>Windows 365 Frontline 2 vCPU, 8 GB, 256 GB</t>
  </si>
  <si>
    <t>Windows 365 Frontline 8 vCPU, 32 GB, 512 GB</t>
  </si>
  <si>
    <t>Windows 365 Frontline 8 vCPU, 32 GB, 256 GB</t>
  </si>
  <si>
    <t>Windows 365 Frontline 8 vCPU, 32 GB, 128 GB</t>
  </si>
  <si>
    <t>Windows 365 Frontline 4 vCPU, 16 GB, 512 GB</t>
  </si>
  <si>
    <t>Windows 365 Frontline 4 vCPU, 16 GB, 256 GB</t>
  </si>
  <si>
    <t>Windows 365 Frontline 4 vCPU, 16 GB, 128 GB</t>
  </si>
  <si>
    <t>Windows 365 Frontline 16 vCPU, 64 GB, 1 TB</t>
  </si>
  <si>
    <t>Windows 365 Frontline 16 vCPU, 64 GB, 512 GB</t>
  </si>
  <si>
    <t>It.</t>
  </si>
  <si>
    <t>Unitats</t>
  </si>
  <si>
    <t>Productes amb preus de referencia del mes de maig 2024</t>
  </si>
  <si>
    <t>Període subscripció</t>
  </si>
  <si>
    <t>Pagament mensual/ anual</t>
  </si>
  <si>
    <t>Durada contracte en mesos</t>
  </si>
  <si>
    <t>Preu total exclòs IVA</t>
  </si>
  <si>
    <t>Preu unitari ofert exclòs IVA</t>
  </si>
  <si>
    <t>Preu total ofert exclòs IVA</t>
  </si>
  <si>
    <t>Preu total ofert IVA inclòs</t>
  </si>
  <si>
    <t>Total</t>
  </si>
  <si>
    <t>% de Descompte a complimentar pel licitador</t>
  </si>
  <si>
    <t>Omplir manualment</t>
  </si>
  <si>
    <t>Copiar del Llistat de preus</t>
  </si>
  <si>
    <t>Omplir pel licitador</t>
  </si>
  <si>
    <t>SkuTitle</t>
  </si>
  <si>
    <t>Modalitat pagament</t>
  </si>
  <si>
    <t>1 mes</t>
  </si>
  <si>
    <t>12 mesos</t>
  </si>
  <si>
    <t>10-Year Audit Log Retention Add On for FLW</t>
  </si>
  <si>
    <t>CFQ7TTC0RN26</t>
  </si>
  <si>
    <t>Advanced Data Residency</t>
  </si>
  <si>
    <t>Cross-tenant user data migration</t>
  </si>
  <si>
    <t>CFQ7TTC0R2N9</t>
  </si>
  <si>
    <t>Dynamics 365 Call Intelligence Minutes Add-on</t>
  </si>
  <si>
    <t>Dynamics 365 Contact Center</t>
  </si>
  <si>
    <t>CFQ7TTC0TDLC</t>
  </si>
  <si>
    <t>Dynamics 365 Contact Center Add-on for Customer Service Enterprise</t>
  </si>
  <si>
    <t>Dynamics 365 Contact Center Digital</t>
  </si>
  <si>
    <t>CFQ7TTC0TDL0</t>
  </si>
  <si>
    <t>Dynamics 365 Contact Center Digital Add-on for Customer Service Enterprise</t>
  </si>
  <si>
    <t>Dynamics 365 Contact Center Voice</t>
  </si>
  <si>
    <t>CFQ7TTC0TDL7</t>
  </si>
  <si>
    <t>Dynamics 365 Contact Center Voice Add-on for Customer Service Enterprise</t>
  </si>
  <si>
    <t>Dynamics 365 unified routing add-on</t>
  </si>
  <si>
    <t>Dynamics 365 Customer Service Premium</t>
  </si>
  <si>
    <t>CFQ7TTC0TDKX</t>
  </si>
  <si>
    <t>Dynamics 365 Customer Voice</t>
  </si>
  <si>
    <t>CFQ7TTC0HKJ7</t>
  </si>
  <si>
    <t>Dynamics 365 Intelligent Voicebot Minutes Add-on</t>
  </si>
  <si>
    <t>Microsoft 365 E3</t>
  </si>
  <si>
    <t>Microsoft 365 E5</t>
  </si>
  <si>
    <t>Microsoft Cloud PKI for FLW</t>
  </si>
  <si>
    <t>Microsoft Defender for Cloud Apps F1</t>
  </si>
  <si>
    <t>Microsoft Defender for Endpoint F1</t>
  </si>
  <si>
    <t>Microsoft Defender for Endpoint F2</t>
  </si>
  <si>
    <t>Microsoft Defender for Identity F1</t>
  </si>
  <si>
    <t>Microsoft Defender for Office 365 F1</t>
  </si>
  <si>
    <t>Microsoft Defender for Office 365 F2</t>
  </si>
  <si>
    <t>Microsoft Defender Vulnerability Management for FLW</t>
  </si>
  <si>
    <t>Microsoft Entra ID Governance Add-on for Microsoft Entra ID P2</t>
  </si>
  <si>
    <t>Microsoft Entra ID Governance Add-on for Microsoft Entra ID F2 for FLW</t>
  </si>
  <si>
    <t>Microsoft Entra ID Governance for FLW</t>
  </si>
  <si>
    <t>Microsoft Entra ID F2</t>
  </si>
  <si>
    <t>CFQ7TTC0PFZR</t>
  </si>
  <si>
    <t>Microsoft Entra Private Access</t>
  </si>
  <si>
    <t>Microsoft Entra Internet Access</t>
  </si>
  <si>
    <t>Microsoft Entra Private Access for FLW</t>
  </si>
  <si>
    <t>Microsoft Entra Internet Access for FLW</t>
  </si>
  <si>
    <t>Microsoft Entra Suite</t>
  </si>
  <si>
    <t>CFQ7TTC0NZT8</t>
  </si>
  <si>
    <t>Microsoft Entra Suite for FLW</t>
  </si>
  <si>
    <t>Microsoft Entra Suite Add-on for Microsoft Entra ID F2 for FLW</t>
  </si>
  <si>
    <t>Microsoft Entra Suite Add-on for Microsoft Entra ID P2</t>
  </si>
  <si>
    <t>Microsoft Intune Advanced Analytics for FLW</t>
  </si>
  <si>
    <t>Microsoft Intune Endpoint Privilege Management for FLW</t>
  </si>
  <si>
    <t>Microsoft Intune Enterprise Application Management FLW</t>
  </si>
  <si>
    <t>Microsoft Intune Plan 2 for FLW</t>
  </si>
  <si>
    <t>Microsoft Intune Remote Help for FLW</t>
  </si>
  <si>
    <t>CFQ7TTC0RHGC</t>
  </si>
  <si>
    <t>Microsoft Intune Suite for FLW</t>
  </si>
  <si>
    <t>Microsoft Teams Audio Conferencing includes dial-out to USA/CAN only</t>
  </si>
  <si>
    <t>Microsoft Teams Calling Plan pay-as-you-go (country zone 1)</t>
  </si>
  <si>
    <t>Microsoft Teams EEA – Unattended License</t>
  </si>
  <si>
    <t>001D</t>
  </si>
  <si>
    <t>Microsoft Viva Employee Communications and Communities</t>
  </si>
  <si>
    <t>CFQ7TTC0S1K7</t>
  </si>
  <si>
    <t>Microsoft Viva Glint</t>
  </si>
  <si>
    <t>CFQ7TTC0MN4B</t>
  </si>
  <si>
    <t>Office 365 E1</t>
  </si>
  <si>
    <t>Planner and Project Plan 3</t>
  </si>
  <si>
    <t>Planner Plan 1</t>
  </si>
  <si>
    <t>Power Automate Hosted Process</t>
  </si>
  <si>
    <t>CFQ7TTC0PV17</t>
  </si>
  <si>
    <t>CFQ7TTC0S3X1</t>
  </si>
  <si>
    <t>Python in Excel add-on</t>
  </si>
  <si>
    <t>Microsoft Teams Premium</t>
  </si>
  <si>
    <t>CFQ7TTC0SWNG</t>
  </si>
  <si>
    <t>Windows 365 Cross Region Disaster Recovery Add-On</t>
  </si>
  <si>
    <t>CFQ7TTC11SSF</t>
  </si>
  <si>
    <t>Windows 365 Disaster Recovery Plus up to 8vCPU</t>
  </si>
  <si>
    <t>Windows 365 Disaster Recovery Plus up to 4vCPU</t>
  </si>
  <si>
    <t>Windows 365 Disaster Recovery Plus up to 16vCPU</t>
  </si>
  <si>
    <t>004N</t>
  </si>
  <si>
    <t>Windows 365 Enterprise GPU Max</t>
  </si>
  <si>
    <t>004P</t>
  </si>
  <si>
    <t>Windows 365 Enterprise GPU Super</t>
  </si>
  <si>
    <t>004Q</t>
  </si>
  <si>
    <t>Windows 365 Enterprise GPU Standard</t>
  </si>
  <si>
    <t>Windows 365 Frontline GPU Max</t>
  </si>
  <si>
    <t>Windows 365 Frontline GPU Super</t>
  </si>
  <si>
    <t>Windows 365 Frontline GPU Standard</t>
  </si>
  <si>
    <t>0001</t>
  </si>
  <si>
    <t>0005</t>
  </si>
  <si>
    <t>Microsoft Defender Suite for Microsoft 365 Business Premium</t>
  </si>
  <si>
    <t>CFQ7TTC10RSN</t>
  </si>
  <si>
    <t>Microsoft Purview Suite for Microsoft 365 Business Premium</t>
  </si>
  <si>
    <t>0002</t>
  </si>
  <si>
    <t>Microsoft Defender and Purview Suites for Microsoft 365 Business Premium</t>
  </si>
  <si>
    <t>0003</t>
  </si>
  <si>
    <t>Agent 365</t>
  </si>
  <si>
    <t>CFQ7TTBZZR6G</t>
  </si>
  <si>
    <t>Built-in security Exchange on-premises mailboxes add-on</t>
  </si>
  <si>
    <t>Cross-Tenant Shared Data Migration</t>
  </si>
  <si>
    <t>CFQ7TTC131Z8</t>
  </si>
  <si>
    <t>Dynamics 365 Operations – Order Lines</t>
  </si>
  <si>
    <t>0008</t>
  </si>
  <si>
    <t>Dynamics 365 Business Central Device (100 seat min)</t>
  </si>
  <si>
    <t>0015</t>
  </si>
  <si>
    <t>0007</t>
  </si>
  <si>
    <t>0011</t>
  </si>
  <si>
    <t>0010</t>
  </si>
  <si>
    <t>0006</t>
  </si>
  <si>
    <t>0014</t>
  </si>
  <si>
    <t>0013</t>
  </si>
  <si>
    <t>0004</t>
  </si>
  <si>
    <t>0016</t>
  </si>
  <si>
    <t>0009</t>
  </si>
  <si>
    <t>0012</t>
  </si>
  <si>
    <t>EEA Transition Target Test 5D - Office 365 E3</t>
  </si>
  <si>
    <t>CFQ7TTC0ZSW3</t>
  </si>
  <si>
    <t>003G</t>
  </si>
  <si>
    <t>001L</t>
  </si>
  <si>
    <t>Microsoft 365 Business Basic (No Teams) and Microsoft 365 Copilot Business</t>
  </si>
  <si>
    <t>001K</t>
  </si>
  <si>
    <t>Microsoft 365 Business Basic and Microsoft 365 Copilot Business</t>
  </si>
  <si>
    <t>001J</t>
  </si>
  <si>
    <t>Microsoft 365 Business Basic EEA (No Teams) and Microsoft 365 Copilot Business</t>
  </si>
  <si>
    <t>001R</t>
  </si>
  <si>
    <t>Microsoft 365 Business Premium with Copilot (no Teams)</t>
  </si>
  <si>
    <t>001Q</t>
  </si>
  <si>
    <t>Microsoft 365 Business Premium with Copilot</t>
  </si>
  <si>
    <t>Microsoft 365 Business Premium with Copilot EEA (no Teams)</t>
  </si>
  <si>
    <t>001X</t>
  </si>
  <si>
    <t>Microsoft 365 Business Standard with Copilot</t>
  </si>
  <si>
    <t>001W</t>
  </si>
  <si>
    <t>Microsoft 365 Business Standard with Copilot (no Teams)</t>
  </si>
  <si>
    <t>001Z</t>
  </si>
  <si>
    <t>Microsoft 365 Business Standard with Copilot EEA (no Teams)</t>
  </si>
  <si>
    <t>Microsoft 365 Copilot</t>
  </si>
  <si>
    <t>CFQ7TTC0MM8R</t>
  </si>
  <si>
    <t>Microsoft 365 Copilot Business</t>
  </si>
  <si>
    <t>Microsoft 365 E3 - Unattended License</t>
  </si>
  <si>
    <t>009T</t>
  </si>
  <si>
    <t>Defender for Endpoint P2 Add On for Microsoft 365 E3</t>
  </si>
  <si>
    <t>009X</t>
  </si>
  <si>
    <t>Entra P2 Add On</t>
  </si>
  <si>
    <t>Microsoft 365 E7</t>
  </si>
  <si>
    <t>CFQ7TTBZZR6H</t>
  </si>
  <si>
    <t>Microsoft 365 E7 EEA (no Teams)</t>
  </si>
  <si>
    <t>Microsoft 365 E7 EEA (no Teams) without Audio Conferencing</t>
  </si>
  <si>
    <t>Microsoft 365 E7 without Audio Conferencing</t>
  </si>
  <si>
    <t>Microsoft Defender + Purview Suite Add-on for FLW</t>
  </si>
  <si>
    <t>Microsoft Purview Suite Add-on FLW</t>
  </si>
  <si>
    <t>Microsoft Defender Suite Add-on FLW</t>
  </si>
  <si>
    <t>Copilot Studio Edu Sub (Messages)</t>
  </si>
  <si>
    <t>Defender for Office 365 P2 Add On</t>
  </si>
  <si>
    <t>002J</t>
  </si>
  <si>
    <t>Microsoft Defender Suite</t>
  </si>
  <si>
    <t>0017</t>
  </si>
  <si>
    <t>Remote Network Bandwidth</t>
  </si>
  <si>
    <t>Microsoft Entra Suite for faculty</t>
  </si>
  <si>
    <t>Microsoft Purview Suite</t>
  </si>
  <si>
    <t>Microsoft Teams Essential with Phone</t>
  </si>
  <si>
    <t>Microsoft Teams Shared Space</t>
  </si>
  <si>
    <t>0026</t>
  </si>
  <si>
    <t>Microsoft Teams Shared Space - Single Space</t>
  </si>
  <si>
    <t>Office 365 E5 without Audio Conferencing</t>
  </si>
  <si>
    <t>CFQ7TTBZTMB1</t>
  </si>
  <si>
    <t>OneDrive Extra Storage 2TB</t>
  </si>
  <si>
    <t>OneDrive Extra Storage 6TB</t>
  </si>
  <si>
    <t>001G</t>
  </si>
  <si>
    <t>OneDrive Extra Storage 4TB</t>
  </si>
  <si>
    <t>OneDrive Extra Storage 100GB</t>
  </si>
  <si>
    <t>OneDrive Extra Storage 1TB</t>
  </si>
  <si>
    <t>OneDrive Extra Storage 500GB</t>
  </si>
  <si>
    <t>001C</t>
  </si>
  <si>
    <t>OneDrive Extra Storage 3TB</t>
  </si>
  <si>
    <t>0018</t>
  </si>
  <si>
    <t>OneDrive Extra Storage 5TB</t>
  </si>
  <si>
    <t>CFQ7TTBZZJP0</t>
  </si>
  <si>
    <t>001V</t>
  </si>
  <si>
    <t>Teams Events Attendee Pack - 35k attendees</t>
  </si>
  <si>
    <t>Teams Events Attendee Pack - 10k attendees</t>
  </si>
  <si>
    <t>Teams Events Attendee Pack - 5k attendees</t>
  </si>
  <si>
    <t>Teams Events Attendee Pack - 10k attendees for Faculty</t>
  </si>
  <si>
    <t>Teams Events Attendee Pack - 100k attendees</t>
  </si>
  <si>
    <t>Teams Events Attendee Pack - 50k attendees</t>
  </si>
  <si>
    <t>Teams Events Attendee Pack - 75k attendees</t>
  </si>
  <si>
    <t>Teams Events Attendee Pack - 20k attendees</t>
  </si>
  <si>
    <t>0022</t>
  </si>
  <si>
    <t>0025</t>
  </si>
  <si>
    <t>0024</t>
  </si>
  <si>
    <t>00LD</t>
  </si>
  <si>
    <t>Windows 365 Enterprise Select, 256GB</t>
  </si>
  <si>
    <t>00HZ</t>
  </si>
  <si>
    <t>Windows 365 Enterprise Select, 512GB</t>
  </si>
  <si>
    <t>0048</t>
  </si>
  <si>
    <t>00J5</t>
  </si>
  <si>
    <t>Windows 365 Enterprise 32 vCPU, 128 GB, 1 TB</t>
  </si>
  <si>
    <t>00J3</t>
  </si>
  <si>
    <t>Windows 365 Enterprise 32 vCPU, 128 GB, 2 TB</t>
  </si>
  <si>
    <t>007X</t>
  </si>
  <si>
    <t>Windows 365 Frontline 32 vCPU, 128 GB, 2 TB</t>
  </si>
  <si>
    <t>007S</t>
  </si>
  <si>
    <t>Windows 365 Frontline Select, 512GB</t>
  </si>
  <si>
    <t>0080</t>
  </si>
  <si>
    <t>Windows 365 Frontline 32 vCPU, 128 GB, 1 TB</t>
  </si>
  <si>
    <t>007V</t>
  </si>
  <si>
    <t>Windows 365 Frontline Select, 256GB</t>
  </si>
  <si>
    <t>Trieni</t>
  </si>
  <si>
    <t>36 mesos</t>
  </si>
  <si>
    <t>None</t>
  </si>
  <si>
    <t>CFQ7TTC0LZTK</t>
  </si>
  <si>
    <t>Dynamics 365 Customer Engagement Applications</t>
  </si>
  <si>
    <t>00D1</t>
  </si>
  <si>
    <t>Microsoft 365 Copilot - 3 year</t>
  </si>
  <si>
    <t>002Q</t>
  </si>
  <si>
    <t>Microsoft 365 E3 - 3 year</t>
  </si>
  <si>
    <t>002N</t>
  </si>
  <si>
    <t>Microsoft 365 E3 EEA (no Teams) - 3 year</t>
  </si>
  <si>
    <t>002M</t>
  </si>
  <si>
    <t>Microsoft 365 E3 EEA (no Teams) - Unattended License - 3 year</t>
  </si>
  <si>
    <t>009V</t>
  </si>
  <si>
    <t>002P</t>
  </si>
  <si>
    <t>Microsoft 365 E3 - Unattended License - 3 year</t>
  </si>
  <si>
    <t>009W</t>
  </si>
  <si>
    <t>002S</t>
  </si>
  <si>
    <t>Microsoft 365 E5 EEA (no Teams) without Audio Conferencing - 3 year</t>
  </si>
  <si>
    <t>002W</t>
  </si>
  <si>
    <t>Microsoft 365 E5 - 3 year</t>
  </si>
  <si>
    <t>002T</t>
  </si>
  <si>
    <t>Microsoft 365 E5 EEA (no Teams) - 3 year</t>
  </si>
  <si>
    <t>Microsoft 365 E7 EEA (no Teams) - 3 year</t>
  </si>
  <si>
    <t>001H</t>
  </si>
  <si>
    <t>Microsoft 365 E7 EEA (no Teams) without Audio Conferencing - 3 year</t>
  </si>
  <si>
    <t>Microsoft 365 E7 - 3 year</t>
  </si>
  <si>
    <t>Microsoft Defender Suite - 3 year</t>
  </si>
  <si>
    <t>Microsoft Purview Suite - 3 year</t>
  </si>
  <si>
    <t>Microsoft Teams EEA – Unattended License - 3 year</t>
  </si>
  <si>
    <t>Microsoft Teams EEA - 3 year</t>
  </si>
  <si>
    <t>0019</t>
  </si>
  <si>
    <t>CFQ7TTC13M6X</t>
  </si>
  <si>
    <t>Windows 365 Reserve</t>
  </si>
  <si>
    <t>Preu (IVA exclòs) Juliol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</si>
</sst>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#,##0.00\ \€"/>
    <numFmt numFmtId="166" formatCode="_-* #,##0.00\ \€_-;\-* #,##0.00\ \€_-;_-* &quot;-&quot;??\ \€_-;_-@_-"/>
  </numFmts>
  <fonts count="8" x14ac:knownFonts="1">
    <font>
      <sz val="11"/>
      <color theme="1"/>
      <name val="Arial"/>
      <family val="2"/>
    </font>
    <font>
      <b/>
      <sz val="11"/>
      <color theme="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9.5"/>
      <color theme="1"/>
      <name val="Arial"/>
      <family val="2"/>
    </font>
    <font>
      <b/>
      <sz val="9.5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75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1F4E78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9">
    <xf numFmtId="0" fontId="0" fillId="0" borderId="0" xfId="0"/>
    <xf numFmtId="44" fontId="0" fillId="0" borderId="0" xfId="0" applyNumberFormat="1"/>
    <xf numFmtId="10" fontId="0" fillId="3" borderId="0" xfId="0" applyNumberFormat="1" applyFill="1"/>
    <xf numFmtId="2" fontId="0" fillId="0" borderId="0" xfId="0" applyNumberFormat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5" borderId="0" xfId="0" applyFill="1"/>
    <xf numFmtId="0" fontId="0" fillId="5" borderId="2" xfId="0" applyFill="1" applyBorder="1"/>
    <xf numFmtId="0" fontId="0" fillId="6" borderId="0" xfId="0" applyFill="1"/>
    <xf numFmtId="0" fontId="0" fillId="3" borderId="0" xfId="0" applyFill="1"/>
    <xf numFmtId="0" fontId="0" fillId="6" borderId="2" xfId="0" applyFill="1" applyBorder="1"/>
    <xf numFmtId="0" fontId="0" fillId="3" borderId="2" xfId="0" applyFill="1" applyBorder="1"/>
    <xf numFmtId="0" fontId="3" fillId="0" borderId="0" xfId="0" applyFont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right" vertical="center" wrapText="1"/>
    </xf>
    <xf numFmtId="165" fontId="0" fillId="4" borderId="2" xfId="0" applyNumberFormat="1" applyFill="1" applyBorder="1" applyAlignment="1">
      <alignment horizontal="right"/>
    </xf>
    <xf numFmtId="165" fontId="0" fillId="4" borderId="2" xfId="0" applyNumberFormat="1" applyFill="1" applyBorder="1" applyAlignment="1">
      <alignment horizontal="center"/>
    </xf>
    <xf numFmtId="165" fontId="0" fillId="0" borderId="0" xfId="0" applyNumberFormat="1"/>
    <xf numFmtId="166" fontId="0" fillId="0" borderId="0" xfId="0" applyNumberFormat="1"/>
    <xf numFmtId="0" fontId="6" fillId="7" borderId="1" xfId="0" applyFont="1" applyFill="1" applyBorder="1" applyAlignment="1">
      <alignment horizontal="center" vertical="top" wrapText="1"/>
    </xf>
    <xf numFmtId="0" fontId="6" fillId="7" borderId="0" xfId="0" applyFont="1" applyFill="1" applyAlignment="1">
      <alignment horizontal="center" vertical="top" wrapText="1"/>
    </xf>
    <xf numFmtId="0" fontId="0" fillId="4" borderId="2" xfId="0" applyFill="1" applyBorder="1" applyAlignment="1">
      <alignment horizontal="left"/>
    </xf>
    <xf numFmtId="44" fontId="0" fillId="0" borderId="0" xfId="1" applyFont="1"/>
  </cellXfs>
  <cellStyles count="2">
    <cellStyle name="Moneda" xfId="1" builtinId="4"/>
    <cellStyle name="Normal" xfId="0" builtinId="0"/>
  </cellStyles>
  <dxfs count="20">
    <dxf>
      <numFmt numFmtId="166" formatCode="_-* #,##0.00\ \€_-;\-* #,##0.00\ \€_-;_-* &quot;-&quot;??\ \€_-;_-@_-"/>
    </dxf>
    <dxf>
      <numFmt numFmtId="166" formatCode="_-* #,##0.00\ \€_-;\-* #,##0.00\ \€_-;_-* &quot;-&quot;??\ \€_-;_-@_-"/>
    </dxf>
    <dxf>
      <numFmt numFmtId="165" formatCode="#,##0.00\ \€"/>
    </dxf>
    <dxf>
      <numFmt numFmtId="165" formatCode="#,##0.00\ \€"/>
    </dxf>
    <dxf>
      <numFmt numFmtId="165" formatCode="#,##0.00\ \€"/>
    </dxf>
    <dxf>
      <numFmt numFmtId="165" formatCode="#,##0.00\ \€"/>
    </dxf>
    <dxf>
      <numFmt numFmtId="14" formatCode="0.00%"/>
      <fill>
        <patternFill patternType="solid">
          <fgColor indexed="64"/>
          <bgColor theme="9" tint="0.79998168889431442"/>
        </patternFill>
      </fill>
    </dxf>
    <dxf>
      <numFmt numFmtId="14" formatCode="0.00%"/>
      <fill>
        <patternFill patternType="solid">
          <fgColor indexed="64"/>
          <bgColor theme="9" tint="0.79998168889431442"/>
        </patternFill>
      </fill>
    </dxf>
    <dxf>
      <numFmt numFmtId="165" formatCode="#,##0.00\ \€"/>
    </dxf>
    <dxf>
      <numFmt numFmtId="165" formatCode="#,##0.00\ \€"/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5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#,##0.00\ \€"/>
    </dxf>
    <dxf>
      <numFmt numFmtId="165" formatCode="#,##0.00\ \€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4" tint="0.79998168889431442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5" tint="0.79998168889431442"/>
        </patternFill>
      </fill>
      <border outline="0">
        <right style="thin">
          <color indexed="64"/>
        </right>
      </border>
    </dxf>
    <dxf>
      <font>
        <b/>
        <color rgb="FFFFFFFF"/>
      </font>
      <fill>
        <patternFill patternType="solid">
          <fgColor indexed="64"/>
          <bgColor rgb="FF1F4E78"/>
        </patternFill>
      </fill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0075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251</xdr:row>
      <xdr:rowOff>1555750</xdr:rowOff>
    </xdr:from>
    <xdr:to>
      <xdr:col>0</xdr:col>
      <xdr:colOff>400050</xdr:colOff>
      <xdr:row>252</xdr:row>
      <xdr:rowOff>1689100</xdr:rowOff>
    </xdr:to>
    <xdr:sp macro="" textlink="">
      <xdr:nvSpPr>
        <xdr:cNvPr id="2" name="Textbox 26">
          <a:extLst>
            <a:ext uri="{FF2B5EF4-FFF2-40B4-BE49-F238E27FC236}">
              <a16:creationId xmlns:a16="http://schemas.microsoft.com/office/drawing/2014/main" id="{2DD995FD-AADA-4EAC-BAB6-E46715C1167A}"/>
            </a:ext>
          </a:extLst>
        </xdr:cNvPr>
        <xdr:cNvSpPr txBox="1">
          <a:spLocks noChangeArrowheads="1"/>
        </xdr:cNvSpPr>
      </xdr:nvSpPr>
      <xdr:spPr bwMode="auto">
        <a:xfrm>
          <a:off x="177800" y="48273970"/>
          <a:ext cx="222250" cy="1866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0" tIns="0" rIns="0" bIns="0" anchor="t" upright="1"/>
        <a:lstStyle/>
        <a:p>
          <a:pPr algn="r" rtl="0">
            <a:defRPr sz="1000"/>
          </a:pPr>
          <a:r>
            <a:rPr lang="ca-ES" sz="400" b="0" i="0" u="none" strike="noStrike" baseline="0">
              <a:solidFill>
                <a:srgbClr val="000000"/>
              </a:solidFill>
              <a:latin typeface="Arial"/>
              <a:cs typeface="Arial"/>
            </a:rPr>
            <a:t>CSV:  6b6e6f0c-29db-4b00-b1f2-16a033fd0dc4</a:t>
          </a:r>
          <a:endParaRPr lang="ca-ES" sz="11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r" rtl="0">
            <a:defRPr sz="1000"/>
          </a:pPr>
          <a:r>
            <a:rPr lang="ca-ES" sz="400" b="0" i="0" u="none" strike="noStrike" baseline="0">
              <a:solidFill>
                <a:srgbClr val="6B6B6B"/>
              </a:solidFill>
              <a:latin typeface="Arial"/>
              <a:cs typeface="Arial"/>
            </a:rPr>
            <a:t>Aquest document és document electrònic segons l'article 27 de la Llei 39/2015, de 1 d'octubre.La seva autenticitat pot ser comprovada a l'adreça https://tramits.localret.cat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129540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4E1CC570-AA52-4A0E-84DE-A164ADE683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C5148C-0A4B-4048-A295-EDF311306B7A}" name="TablaPreusOferta" displayName="TablaPreusOferta" ref="A1:N22" totalsRowCount="1" headerRowDxfId="19">
  <autoFilter ref="A1:N21" xr:uid="{E1C5148C-0A4B-4048-A295-EDF311306B7A}"/>
  <tableColumns count="14">
    <tableColumn id="6" xr3:uid="{BF196941-E5E9-461A-A442-0165FE3646EC}" name="It." totalsRowLabel="Total"/>
    <tableColumn id="14" xr3:uid="{CD6929C1-61E5-44E0-8057-7DC507A3C677}" name="Unitats" dataDxfId="18"/>
    <tableColumn id="19" xr3:uid="{163BF70B-3549-4816-A0A8-D391F3A576E9}" name="ProductId" dataDxfId="17"/>
    <tableColumn id="18" xr3:uid="{46E52F28-E7A7-497B-BB29-9609634BE52A}" name="SkuId" dataDxfId="16"/>
    <tableColumn id="1" xr3:uid="{F9F5B719-D2F2-4E05-ACD9-86AAFB849C11}" name="Productes amb preus de referencia del mes de maig 2024" dataDxfId="15"/>
    <tableColumn id="2" xr3:uid="{888682DB-9B47-47A1-AF74-4769A0578245}" name="Període subscripció" dataDxfId="14"/>
    <tableColumn id="4" xr3:uid="{C362747B-E195-4B57-B458-7A8CEF6B8961}" name="Preu (IVA exclòs) Juliol 2026" dataDxfId="13" totalsRowDxfId="12">
      <calculatedColumnFormula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calculatedColumnFormula>
    </tableColumn>
    <tableColumn id="17" xr3:uid="{E84AA9A3-A597-4A88-9BAB-CE5DAF41B0F7}" name="Pagament mensual/ anual" dataDxfId="11"/>
    <tableColumn id="3" xr3:uid="{EF313CE3-F1A3-4C78-A17C-B1F00D5D71DF}" name="Durada contracte en mesos" dataDxfId="10"/>
    <tableColumn id="5" xr3:uid="{C8FFA8E9-022E-4295-A299-8DA8D2784AFB}" name="Preu total exclòs IVA" totalsRowFunction="sum" dataDxfId="9" totalsRowDxfId="8">
      <calculatedColumnFormula>IF(TablaPreusOferta[[#This Row],[ProductId]]="",0,TablaPreusOferta[[#This Row],[Preu (IVA exclòs) Juliol 2026]]*TablaPreusOferta[[#This Row],[Unitats]]*TablaPreusOferta[[#This Row],[Durada contracte en mesos]])</calculatedColumnFormula>
    </tableColumn>
    <tableColumn id="7" xr3:uid="{02522FE5-5D46-48BA-B25B-8CC251534749}" name="% de Descompte a complimentar pel licitador" totalsRowFunction="custom" dataDxfId="7" totalsRowDxfId="6">
      <totalsRowFormula>100%-TablaPreusOferta[[#Totals],[Preu total ofert exclòs IVA]]/TablaPreusOferta[[#Totals],[Preu total exclòs IVA]]</totalsRowFormula>
    </tableColumn>
    <tableColumn id="8" xr3:uid="{5A2EFCC0-2F73-4702-AF9F-461AB5B941D4}" name="Preu unitari ofert exclòs IVA" dataDxfId="5" totalsRowDxfId="4">
      <calculatedColumnFormula>IF(TablaPreusOferta[[#This Row],[ProductId]]="",0,(100%-TablaPreusOferta[[#This Row],[% de Descompte a complimentar pel licitador]])*TablaPreusOferta[[#This Row],[Preu (IVA exclòs) Juliol 2026]])</calculatedColumnFormula>
    </tableColumn>
    <tableColumn id="10" xr3:uid="{1BD5A3E7-9117-42D2-AFE5-23A876A48577}" name="Preu total ofert exclòs IVA" totalsRowFunction="sum" dataDxfId="3" totalsRowDxfId="2">
      <calculatedColumnFormula>IF(TablaPreusOferta[[#This Row],[ProductId]]="",0,TablaPreusOferta[[#This Row],[Preu unitari ofert exclòs IVA]]*TablaPreusOferta[[#This Row],[Unitats]]*TablaPreusOferta[[#This Row],[Durada contracte en mesos]])</calculatedColumnFormula>
    </tableColumn>
    <tableColumn id="11" xr3:uid="{DF7F2979-5D09-4501-B56C-54DC99B85DD8}" name="Preu total ofert IVA inclòs" totalsRowFunction="sum" dataDxfId="1" totalsRowDxfId="0">
      <calculatedColumnFormula>IF(TablaPreusOferta[[#This Row],[ProductId]]="",0,TablaPreusOferta[[#This Row],[Preu total ofert exclòs IVA]]*1.21)</calculatedColumnFormula>
    </tableColumn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CB2B-2F5C-48AE-8E75-F07333AF0119}">
  <dimension ref="A1:Q37"/>
  <sheetViews>
    <sheetView tabSelected="1" zoomScale="70" zoomScaleNormal="70" workbookViewId="0">
      <selection activeCell="A7" sqref="A7"/>
    </sheetView>
  </sheetViews>
  <sheetFormatPr defaultColWidth="10.54296875" defaultRowHeight="14.25" customHeight="1" x14ac:dyDescent="0.25"/>
  <cols>
    <col min="1" max="1" width="7.08984375" bestFit="1" customWidth="1"/>
    <col min="2" max="2" width="11.6328125" bestFit="1" customWidth="1"/>
    <col min="3" max="3" width="22.453125" bestFit="1" customWidth="1"/>
    <col min="4" max="4" width="10.36328125" bestFit="1" customWidth="1"/>
    <col min="5" max="5" width="40" bestFit="1" customWidth="1"/>
    <col min="6" max="6" width="15.6328125" bestFit="1" customWidth="1"/>
    <col min="7" max="7" width="20.54296875" bestFit="1" customWidth="1"/>
    <col min="8" max="8" width="14.1796875" bestFit="1" customWidth="1"/>
    <col min="9" max="9" width="13.90625" bestFit="1" customWidth="1"/>
    <col min="10" max="10" width="20.26953125" bestFit="1" customWidth="1"/>
    <col min="11" max="11" width="21.7265625" bestFit="1" customWidth="1"/>
    <col min="12" max="12" width="20.453125" bestFit="1" customWidth="1"/>
    <col min="13" max="13" width="18.7265625" bestFit="1" customWidth="1"/>
    <col min="14" max="14" width="22.36328125" bestFit="1" customWidth="1"/>
    <col min="15" max="15" width="15.6328125" bestFit="1" customWidth="1"/>
    <col min="16" max="16" width="12.453125" bestFit="1" customWidth="1"/>
    <col min="17" max="17" width="11.453125" bestFit="1" customWidth="1"/>
  </cols>
  <sheetData>
    <row r="1" spans="1:14" ht="41.5" x14ac:dyDescent="0.25">
      <c r="A1" s="26" t="s">
        <v>496</v>
      </c>
      <c r="B1" s="26" t="s">
        <v>497</v>
      </c>
      <c r="C1" s="25" t="s">
        <v>0</v>
      </c>
      <c r="D1" s="25" t="s">
        <v>1</v>
      </c>
      <c r="E1" s="26" t="s">
        <v>498</v>
      </c>
      <c r="F1" s="26" t="s">
        <v>499</v>
      </c>
      <c r="G1" s="26" t="s">
        <v>750</v>
      </c>
      <c r="H1" s="26" t="s">
        <v>500</v>
      </c>
      <c r="I1" s="26" t="s">
        <v>501</v>
      </c>
      <c r="J1" s="26" t="s">
        <v>502</v>
      </c>
      <c r="K1" s="26" t="s">
        <v>507</v>
      </c>
      <c r="L1" s="26" t="s">
        <v>503</v>
      </c>
      <c r="M1" s="26" t="s">
        <v>504</v>
      </c>
      <c r="N1" s="26" t="s">
        <v>505</v>
      </c>
    </row>
    <row r="2" spans="1:14" ht="13.85" x14ac:dyDescent="0.25">
      <c r="A2">
        <v>1</v>
      </c>
      <c r="B2" s="6">
        <v>93</v>
      </c>
      <c r="C2" s="4" t="s">
        <v>207</v>
      </c>
      <c r="D2" s="4">
        <v>1</v>
      </c>
      <c r="E2" s="27" t="s">
        <v>206</v>
      </c>
      <c r="F2" s="4" t="s">
        <v>7</v>
      </c>
      <c r="G2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1.82</v>
      </c>
      <c r="H2" s="7" t="s">
        <v>6</v>
      </c>
      <c r="I2" s="7">
        <v>12</v>
      </c>
      <c r="J2" s="23">
        <f>IF(TablaPreusOferta[[#This Row],[ProductId]]="",0,TablaPreusOferta[[#This Row],[Preu (IVA exclòs) Juliol 2026]]*TablaPreusOferta[[#This Row],[Unitats]]*TablaPreusOferta[[#This Row],[Durada contracte en mesos]])</f>
        <v>2031.1200000000003</v>
      </c>
      <c r="K2" s="2"/>
      <c r="L2" s="23">
        <f>IF(TablaPreusOferta[[#This Row],[ProductId]]="",0,(100%-TablaPreusOferta[[#This Row],[% de Descompte a complimentar pel licitador]])*TablaPreusOferta[[#This Row],[Preu (IVA exclòs) Juliol 2026]])</f>
        <v>1.82</v>
      </c>
      <c r="M2" s="23">
        <f>IF(TablaPreusOferta[[#This Row],[ProductId]]="",0,TablaPreusOferta[[#This Row],[Preu unitari ofert exclòs IVA]]*TablaPreusOferta[[#This Row],[Unitats]]*TablaPreusOferta[[#This Row],[Durada contracte en mesos]])</f>
        <v>2031.1200000000003</v>
      </c>
      <c r="N2" s="24">
        <f>IF(TablaPreusOferta[[#This Row],[ProductId]]="",0,TablaPreusOferta[[#This Row],[Preu total ofert exclòs IVA]]*1.21)</f>
        <v>2457.6552000000001</v>
      </c>
    </row>
    <row r="3" spans="1:14" ht="13.85" x14ac:dyDescent="0.25">
      <c r="A3">
        <v>2</v>
      </c>
      <c r="B3" s="6">
        <v>46</v>
      </c>
      <c r="C3" s="4" t="s">
        <v>199</v>
      </c>
      <c r="D3" s="4">
        <v>1</v>
      </c>
      <c r="E3" s="27" t="s">
        <v>198</v>
      </c>
      <c r="F3" s="4" t="s">
        <v>7</v>
      </c>
      <c r="G3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3.6799999999999997</v>
      </c>
      <c r="H3" s="7" t="s">
        <v>6</v>
      </c>
      <c r="I3" s="7">
        <v>12</v>
      </c>
      <c r="J3" s="23">
        <f>IF(TablaPreusOferta[[#This Row],[ProductId]]="",0,TablaPreusOferta[[#This Row],[Preu (IVA exclòs) Juliol 2026]]*TablaPreusOferta[[#This Row],[Unitats]]*TablaPreusOferta[[#This Row],[Durada contracte en mesos]])</f>
        <v>2031.3599999999997</v>
      </c>
      <c r="K3" s="2"/>
      <c r="L3" s="23">
        <f>IF(TablaPreusOferta[[#This Row],[ProductId]]="",0,(100%-TablaPreusOferta[[#This Row],[% de Descompte a complimentar pel licitador]])*TablaPreusOferta[[#This Row],[Preu (IVA exclòs) Juliol 2026]])</f>
        <v>3.6799999999999997</v>
      </c>
      <c r="M3" s="23">
        <f>IF(TablaPreusOferta[[#This Row],[ProductId]]="",0,TablaPreusOferta[[#This Row],[Preu unitari ofert exclòs IVA]]*TablaPreusOferta[[#This Row],[Unitats]]*TablaPreusOferta[[#This Row],[Durada contracte en mesos]])</f>
        <v>2031.3599999999997</v>
      </c>
      <c r="N3" s="24">
        <f>IF(TablaPreusOferta[[#This Row],[ProductId]]="",0,TablaPreusOferta[[#This Row],[Preu total ofert exclòs IVA]]*1.21)</f>
        <v>2457.9455999999996</v>
      </c>
    </row>
    <row r="4" spans="1:14" ht="13.85" x14ac:dyDescent="0.25">
      <c r="A4">
        <v>3</v>
      </c>
      <c r="B4" s="6">
        <v>28</v>
      </c>
      <c r="C4" s="4" t="s">
        <v>229</v>
      </c>
      <c r="D4" s="4">
        <v>1</v>
      </c>
      <c r="E4" s="27" t="s">
        <v>228</v>
      </c>
      <c r="F4" s="4" t="s">
        <v>7</v>
      </c>
      <c r="G4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6.37</v>
      </c>
      <c r="H4" s="7" t="s">
        <v>6</v>
      </c>
      <c r="I4" s="7">
        <v>12</v>
      </c>
      <c r="J4" s="23">
        <f>IF(TablaPreusOferta[[#This Row],[ProductId]]="",0,TablaPreusOferta[[#This Row],[Preu (IVA exclòs) Juliol 2026]]*TablaPreusOferta[[#This Row],[Unitats]]*TablaPreusOferta[[#This Row],[Durada contracte en mesos]])</f>
        <v>2140.3200000000002</v>
      </c>
      <c r="K4" s="2"/>
      <c r="L4" s="23">
        <f>IF(TablaPreusOferta[[#This Row],[ProductId]]="",0,(100%-TablaPreusOferta[[#This Row],[% de Descompte a complimentar pel licitador]])*TablaPreusOferta[[#This Row],[Preu (IVA exclòs) Juliol 2026]])</f>
        <v>6.37</v>
      </c>
      <c r="M4" s="23">
        <f>IF(TablaPreusOferta[[#This Row],[ProductId]]="",0,TablaPreusOferta[[#This Row],[Preu unitari ofert exclòs IVA]]*TablaPreusOferta[[#This Row],[Unitats]]*TablaPreusOferta[[#This Row],[Durada contracte en mesos]])</f>
        <v>2140.3200000000002</v>
      </c>
      <c r="N4" s="24">
        <f>IF(TablaPreusOferta[[#This Row],[ProductId]]="",0,TablaPreusOferta[[#This Row],[Preu total ofert exclòs IVA]]*1.21)</f>
        <v>2589.7872000000002</v>
      </c>
    </row>
    <row r="5" spans="1:14" ht="13.85" x14ac:dyDescent="0.25">
      <c r="A5">
        <v>4</v>
      </c>
      <c r="B5" s="6">
        <v>300</v>
      </c>
      <c r="C5" s="4" t="s">
        <v>232</v>
      </c>
      <c r="D5" s="4">
        <v>2</v>
      </c>
      <c r="E5" s="27" t="s">
        <v>231</v>
      </c>
      <c r="F5" s="4" t="s">
        <v>7</v>
      </c>
      <c r="G5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20.010000000000002</v>
      </c>
      <c r="H5" s="7" t="s">
        <v>6</v>
      </c>
      <c r="I5" s="7">
        <v>12</v>
      </c>
      <c r="J5" s="23">
        <f>IF(TablaPreusOferta[[#This Row],[ProductId]]="",0,TablaPreusOferta[[#This Row],[Preu (IVA exclòs) Juliol 2026]]*TablaPreusOferta[[#This Row],[Unitats]]*TablaPreusOferta[[#This Row],[Durada contracte en mesos]])</f>
        <v>72036.000000000015</v>
      </c>
      <c r="K5" s="2"/>
      <c r="L5" s="23">
        <f>IF(TablaPreusOferta[[#This Row],[ProductId]]="",0,(100%-TablaPreusOferta[[#This Row],[% de Descompte a complimentar pel licitador]])*TablaPreusOferta[[#This Row],[Preu (IVA exclòs) Juliol 2026]])</f>
        <v>20.010000000000002</v>
      </c>
      <c r="M5" s="23">
        <f>IF(TablaPreusOferta[[#This Row],[ProductId]]="",0,TablaPreusOferta[[#This Row],[Preu unitari ofert exclòs IVA]]*TablaPreusOferta[[#This Row],[Unitats]]*TablaPreusOferta[[#This Row],[Durada contracte en mesos]])</f>
        <v>72036.000000000015</v>
      </c>
      <c r="N5" s="24">
        <f>IF(TablaPreusOferta[[#This Row],[ProductId]]="",0,TablaPreusOferta[[#This Row],[Preu total ofert exclòs IVA]]*1.21)</f>
        <v>87163.560000000012</v>
      </c>
    </row>
    <row r="6" spans="1:14" ht="13.85" x14ac:dyDescent="0.25">
      <c r="A6">
        <v>5</v>
      </c>
      <c r="B6" s="6">
        <v>1</v>
      </c>
      <c r="C6" s="4" t="s">
        <v>237</v>
      </c>
      <c r="D6" s="4">
        <v>10</v>
      </c>
      <c r="E6" s="27" t="s">
        <v>238</v>
      </c>
      <c r="F6" s="4" t="s">
        <v>7</v>
      </c>
      <c r="G6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31.88</v>
      </c>
      <c r="H6" s="7" t="s">
        <v>6</v>
      </c>
      <c r="I6" s="7">
        <v>12</v>
      </c>
      <c r="J6" s="23">
        <f>IF(TablaPreusOferta[[#This Row],[ProductId]]="",0,TablaPreusOferta[[#This Row],[Preu (IVA exclòs) Juliol 2026]]*TablaPreusOferta[[#This Row],[Unitats]]*TablaPreusOferta[[#This Row],[Durada contracte en mesos]])</f>
        <v>382.56</v>
      </c>
      <c r="K6" s="2"/>
      <c r="L6" s="23">
        <f>IF(TablaPreusOferta[[#This Row],[ProductId]]="",0,(100%-TablaPreusOferta[[#This Row],[% de Descompte a complimentar pel licitador]])*TablaPreusOferta[[#This Row],[Preu (IVA exclòs) Juliol 2026]])</f>
        <v>31.88</v>
      </c>
      <c r="M6" s="23">
        <f>IF(TablaPreusOferta[[#This Row],[ProductId]]="",0,TablaPreusOferta[[#This Row],[Preu unitari ofert exclòs IVA]]*TablaPreusOferta[[#This Row],[Unitats]]*TablaPreusOferta[[#This Row],[Durada contracte en mesos]])</f>
        <v>382.56</v>
      </c>
      <c r="N6" s="24">
        <f>IF(TablaPreusOferta[[#This Row],[ProductId]]="",0,TablaPreusOferta[[#This Row],[Preu total ofert exclòs IVA]]*1.21)</f>
        <v>462.89760000000001</v>
      </c>
    </row>
    <row r="7" spans="1:14" ht="13.85" x14ac:dyDescent="0.25">
      <c r="A7">
        <v>6</v>
      </c>
      <c r="B7" s="6">
        <v>160</v>
      </c>
      <c r="C7" s="4" t="s">
        <v>377</v>
      </c>
      <c r="D7" s="4">
        <v>12</v>
      </c>
      <c r="E7" s="27" t="s">
        <v>378</v>
      </c>
      <c r="F7" s="4" t="s">
        <v>7</v>
      </c>
      <c r="G7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19.79</v>
      </c>
      <c r="H7" s="7" t="s">
        <v>6</v>
      </c>
      <c r="I7" s="7">
        <v>12</v>
      </c>
      <c r="J7" s="23">
        <f>IF(TablaPreusOferta[[#This Row],[ProductId]]="",0,TablaPreusOferta[[#This Row],[Preu (IVA exclòs) Juliol 2026]]*TablaPreusOferta[[#This Row],[Unitats]]*TablaPreusOferta[[#This Row],[Durada contracte en mesos]])</f>
        <v>37996.799999999996</v>
      </c>
      <c r="K7" s="2"/>
      <c r="L7" s="23">
        <f>IF(TablaPreusOferta[[#This Row],[ProductId]]="",0,(100%-TablaPreusOferta[[#This Row],[% de Descompte a complimentar pel licitador]])*TablaPreusOferta[[#This Row],[Preu (IVA exclòs) Juliol 2026]])</f>
        <v>19.79</v>
      </c>
      <c r="M7" s="23">
        <f>IF(TablaPreusOferta[[#This Row],[ProductId]]="",0,TablaPreusOferta[[#This Row],[Preu unitari ofert exclòs IVA]]*TablaPreusOferta[[#This Row],[Unitats]]*TablaPreusOferta[[#This Row],[Durada contracte en mesos]])</f>
        <v>37996.799999999996</v>
      </c>
      <c r="N7" s="24">
        <f>IF(TablaPreusOferta[[#This Row],[ProductId]]="",0,TablaPreusOferta[[#This Row],[Preu total ofert exclòs IVA]]*1.21)</f>
        <v>45976.127999999997</v>
      </c>
    </row>
    <row r="8" spans="1:14" ht="13.85" x14ac:dyDescent="0.25">
      <c r="A8">
        <v>7</v>
      </c>
      <c r="B8" s="6">
        <v>151</v>
      </c>
      <c r="C8" s="4" t="s">
        <v>341</v>
      </c>
      <c r="D8" s="4">
        <v>4</v>
      </c>
      <c r="E8" s="27" t="s">
        <v>342</v>
      </c>
      <c r="F8" s="4" t="s">
        <v>7</v>
      </c>
      <c r="G8" s="21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>7.78</v>
      </c>
      <c r="H8" s="7" t="s">
        <v>6</v>
      </c>
      <c r="I8" s="7">
        <v>12</v>
      </c>
      <c r="J8" s="23">
        <f>IF(TablaPreusOferta[[#This Row],[ProductId]]="",0,TablaPreusOferta[[#This Row],[Preu (IVA exclòs) Juliol 2026]]*TablaPreusOferta[[#This Row],[Unitats]]*TablaPreusOferta[[#This Row],[Durada contracte en mesos]])</f>
        <v>14097.36</v>
      </c>
      <c r="K8" s="2"/>
      <c r="L8" s="23">
        <f>IF(TablaPreusOferta[[#This Row],[ProductId]]="",0,(100%-TablaPreusOferta[[#This Row],[% de Descompte a complimentar pel licitador]])*TablaPreusOferta[[#This Row],[Preu (IVA exclòs) Juliol 2026]])</f>
        <v>7.78</v>
      </c>
      <c r="M8" s="23">
        <f>IF(TablaPreusOferta[[#This Row],[ProductId]]="",0,TablaPreusOferta[[#This Row],[Preu unitari ofert exclòs IVA]]*TablaPreusOferta[[#This Row],[Unitats]]*TablaPreusOferta[[#This Row],[Durada contracte en mesos]])</f>
        <v>14097.36</v>
      </c>
      <c r="N8" s="24">
        <f>IF(TablaPreusOferta[[#This Row],[ProductId]]="",0,TablaPreusOferta[[#This Row],[Preu total ofert exclòs IVA]]*1.21)</f>
        <v>17057.8056</v>
      </c>
    </row>
    <row r="9" spans="1:14" ht="13.85" x14ac:dyDescent="0.25">
      <c r="A9">
        <v>8</v>
      </c>
      <c r="B9" s="6"/>
      <c r="C9" s="4"/>
      <c r="D9" s="4"/>
      <c r="E9" s="5"/>
      <c r="F9" s="4"/>
      <c r="G9" s="21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9" s="7"/>
      <c r="I9" s="7"/>
      <c r="J9" s="23">
        <f>IF(TablaPreusOferta[[#This Row],[ProductId]]="",0,TablaPreusOferta[[#This Row],[Preu (IVA exclòs) Juliol 2026]]*TablaPreusOferta[[#This Row],[Unitats]]*TablaPreusOferta[[#This Row],[Durada contracte en mesos]])</f>
        <v>0</v>
      </c>
      <c r="K9" s="2"/>
      <c r="L9" s="23">
        <f>IF(TablaPreusOferta[[#This Row],[ProductId]]="",0,(100%-TablaPreusOferta[[#This Row],[% de Descompte a complimentar pel licitador]])*TablaPreusOferta[[#This Row],[Preu (IVA exclòs) Juliol 2026]])</f>
        <v>0</v>
      </c>
      <c r="M9" s="23">
        <f>IF(TablaPreusOferta[[#This Row],[ProductId]]="",0,TablaPreusOferta[[#This Row],[Preu unitari ofert exclòs IVA]]*TablaPreusOferta[[#This Row],[Unitats]]*TablaPreusOferta[[#This Row],[Durada contracte en mesos]])</f>
        <v>0</v>
      </c>
      <c r="N9" s="24">
        <f>IF(TablaPreusOferta[[#This Row],[ProductId]]="",0,TablaPreusOferta[[#This Row],[Preu total ofert exclòs IVA]]*1.21)</f>
        <v>0</v>
      </c>
    </row>
    <row r="10" spans="1:14" ht="13.85" x14ac:dyDescent="0.25">
      <c r="A10">
        <v>9</v>
      </c>
      <c r="B10" s="6"/>
      <c r="C10" s="4"/>
      <c r="D10" s="4"/>
      <c r="E10" s="5"/>
      <c r="F10" s="4"/>
      <c r="G10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0" s="7"/>
      <c r="I10" s="7"/>
      <c r="J10" s="23">
        <f>IF(TablaPreusOferta[[#This Row],[ProductId]]="",0,TablaPreusOferta[[#This Row],[Preu (IVA exclòs) Juliol 2026]]*TablaPreusOferta[[#This Row],[Unitats]]*TablaPreusOferta[[#This Row],[Durada contracte en mesos]])</f>
        <v>0</v>
      </c>
      <c r="K10" s="2"/>
      <c r="L10" s="23">
        <f>IF(TablaPreusOferta[[#This Row],[ProductId]]="",0,(100%-TablaPreusOferta[[#This Row],[% de Descompte a complimentar pel licitador]])*TablaPreusOferta[[#This Row],[Preu (IVA exclòs) Juliol 2026]])</f>
        <v>0</v>
      </c>
      <c r="M10" s="23">
        <f>IF(TablaPreusOferta[[#This Row],[ProductId]]="",0,TablaPreusOferta[[#This Row],[Preu unitari ofert exclòs IVA]]*TablaPreusOferta[[#This Row],[Unitats]]*TablaPreusOferta[[#This Row],[Durada contracte en mesos]])</f>
        <v>0</v>
      </c>
      <c r="N10" s="24">
        <f>IF(TablaPreusOferta[[#This Row],[ProductId]]="",0,TablaPreusOferta[[#This Row],[Preu total ofert exclòs IVA]]*1.21)</f>
        <v>0</v>
      </c>
    </row>
    <row r="11" spans="1:14" ht="13.85" x14ac:dyDescent="0.25">
      <c r="A11">
        <v>10</v>
      </c>
      <c r="B11" s="6"/>
      <c r="C11" s="4"/>
      <c r="D11" s="4"/>
      <c r="E11" s="5"/>
      <c r="F11" s="4"/>
      <c r="G11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1" s="7"/>
      <c r="I11" s="7"/>
      <c r="J11" s="23">
        <f>IF(TablaPreusOferta[[#This Row],[ProductId]]="",0,TablaPreusOferta[[#This Row],[Preu (IVA exclòs) Juliol 2026]]*TablaPreusOferta[[#This Row],[Unitats]]*TablaPreusOferta[[#This Row],[Durada contracte en mesos]])</f>
        <v>0</v>
      </c>
      <c r="K11" s="2"/>
      <c r="L11" s="23">
        <f>IF(TablaPreusOferta[[#This Row],[ProductId]]="",0,(100%-TablaPreusOferta[[#This Row],[% de Descompte a complimentar pel licitador]])*TablaPreusOferta[[#This Row],[Preu (IVA exclòs) Juliol 2026]])</f>
        <v>0</v>
      </c>
      <c r="M11" s="23">
        <f>IF(TablaPreusOferta[[#This Row],[ProductId]]="",0,TablaPreusOferta[[#This Row],[Preu unitari ofert exclòs IVA]]*TablaPreusOferta[[#This Row],[Unitats]]*TablaPreusOferta[[#This Row],[Durada contracte en mesos]])</f>
        <v>0</v>
      </c>
      <c r="N11" s="24">
        <f>IF(TablaPreusOferta[[#This Row],[ProductId]]="",0,TablaPreusOferta[[#This Row],[Preu total ofert exclòs IVA]]*1.21)</f>
        <v>0</v>
      </c>
    </row>
    <row r="12" spans="1:14" ht="13.85" x14ac:dyDescent="0.25">
      <c r="A12">
        <v>11</v>
      </c>
      <c r="B12" s="6"/>
      <c r="C12" s="4"/>
      <c r="D12" s="4"/>
      <c r="E12" s="5"/>
      <c r="F12" s="4"/>
      <c r="G12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2" s="7"/>
      <c r="I12" s="7"/>
      <c r="J12" s="23">
        <f>IF(TablaPreusOferta[[#This Row],[ProductId]]="",0,TablaPreusOferta[[#This Row],[Preu (IVA exclòs) Juliol 2026]]*TablaPreusOferta[[#This Row],[Unitats]]*TablaPreusOferta[[#This Row],[Durada contracte en mesos]])</f>
        <v>0</v>
      </c>
      <c r="K12" s="2"/>
      <c r="L12" s="23">
        <f>IF(TablaPreusOferta[[#This Row],[ProductId]]="",0,(100%-TablaPreusOferta[[#This Row],[% de Descompte a complimentar pel licitador]])*TablaPreusOferta[[#This Row],[Preu (IVA exclòs) Juliol 2026]])</f>
        <v>0</v>
      </c>
      <c r="M12" s="23">
        <f>IF(TablaPreusOferta[[#This Row],[ProductId]]="",0,TablaPreusOferta[[#This Row],[Preu unitari ofert exclòs IVA]]*TablaPreusOferta[[#This Row],[Unitats]]*TablaPreusOferta[[#This Row],[Durada contracte en mesos]])</f>
        <v>0</v>
      </c>
      <c r="N12" s="24">
        <f>IF(TablaPreusOferta[[#This Row],[ProductId]]="",0,TablaPreusOferta[[#This Row],[Preu total ofert exclòs IVA]]*1.21)</f>
        <v>0</v>
      </c>
    </row>
    <row r="13" spans="1:14" ht="13.85" x14ac:dyDescent="0.25">
      <c r="A13">
        <v>12</v>
      </c>
      <c r="B13" s="6"/>
      <c r="C13" s="4"/>
      <c r="D13" s="4"/>
      <c r="E13" s="5"/>
      <c r="F13" s="4"/>
      <c r="G13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3" s="7"/>
      <c r="I13" s="7"/>
      <c r="J13" s="23">
        <f>IF(TablaPreusOferta[[#This Row],[ProductId]]="",0,TablaPreusOferta[[#This Row],[Preu (IVA exclòs) Juliol 2026]]*TablaPreusOferta[[#This Row],[Unitats]]*TablaPreusOferta[[#This Row],[Durada contracte en mesos]])</f>
        <v>0</v>
      </c>
      <c r="K13" s="2"/>
      <c r="L13" s="23">
        <f>IF(TablaPreusOferta[[#This Row],[ProductId]]="",0,(100%-TablaPreusOferta[[#This Row],[% de Descompte a complimentar pel licitador]])*TablaPreusOferta[[#This Row],[Preu (IVA exclòs) Juliol 2026]])</f>
        <v>0</v>
      </c>
      <c r="M13" s="23">
        <f>IF(TablaPreusOferta[[#This Row],[ProductId]]="",0,TablaPreusOferta[[#This Row],[Preu unitari ofert exclòs IVA]]*TablaPreusOferta[[#This Row],[Unitats]]*TablaPreusOferta[[#This Row],[Durada contracte en mesos]])</f>
        <v>0</v>
      </c>
      <c r="N13" s="24">
        <f>IF(TablaPreusOferta[[#This Row],[ProductId]]="",0,TablaPreusOferta[[#This Row],[Preu total ofert exclòs IVA]]*1.21)</f>
        <v>0</v>
      </c>
    </row>
    <row r="14" spans="1:14" ht="13.85" x14ac:dyDescent="0.25">
      <c r="A14">
        <v>13</v>
      </c>
      <c r="B14" s="6"/>
      <c r="C14" s="4"/>
      <c r="D14" s="4"/>
      <c r="E14" s="5"/>
      <c r="F14" s="4"/>
      <c r="G14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4" s="7"/>
      <c r="I14" s="7"/>
      <c r="J14" s="23">
        <f>IF(TablaPreusOferta[[#This Row],[ProductId]]="",0,TablaPreusOferta[[#This Row],[Preu (IVA exclòs) Juliol 2026]]*TablaPreusOferta[[#This Row],[Unitats]]*TablaPreusOferta[[#This Row],[Durada contracte en mesos]])</f>
        <v>0</v>
      </c>
      <c r="K14" s="2"/>
      <c r="L14" s="23">
        <f>IF(TablaPreusOferta[[#This Row],[ProductId]]="",0,(100%-TablaPreusOferta[[#This Row],[% de Descompte a complimentar pel licitador]])*TablaPreusOferta[[#This Row],[Preu (IVA exclòs) Juliol 2026]])</f>
        <v>0</v>
      </c>
      <c r="M14" s="23">
        <f>IF(TablaPreusOferta[[#This Row],[ProductId]]="",0,TablaPreusOferta[[#This Row],[Preu unitari ofert exclòs IVA]]*TablaPreusOferta[[#This Row],[Unitats]]*TablaPreusOferta[[#This Row],[Durada contracte en mesos]])</f>
        <v>0</v>
      </c>
      <c r="N14" s="24">
        <f>IF(TablaPreusOferta[[#This Row],[ProductId]]="",0,TablaPreusOferta[[#This Row],[Preu total ofert exclòs IVA]]*1.21)</f>
        <v>0</v>
      </c>
    </row>
    <row r="15" spans="1:14" ht="13.85" x14ac:dyDescent="0.25">
      <c r="A15">
        <v>14</v>
      </c>
      <c r="B15" s="6"/>
      <c r="C15" s="4"/>
      <c r="D15" s="4"/>
      <c r="E15" s="5"/>
      <c r="F15" s="4"/>
      <c r="G15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5" s="7"/>
      <c r="I15" s="7"/>
      <c r="J15" s="23">
        <f>IF(TablaPreusOferta[[#This Row],[ProductId]]="",0,TablaPreusOferta[[#This Row],[Preu (IVA exclòs) Juliol 2026]]*TablaPreusOferta[[#This Row],[Unitats]]*TablaPreusOferta[[#This Row],[Durada contracte en mesos]])</f>
        <v>0</v>
      </c>
      <c r="K15" s="2"/>
      <c r="L15" s="23">
        <f>IF(TablaPreusOferta[[#This Row],[ProductId]]="",0,(100%-TablaPreusOferta[[#This Row],[% de Descompte a complimentar pel licitador]])*TablaPreusOferta[[#This Row],[Preu (IVA exclòs) Juliol 2026]])</f>
        <v>0</v>
      </c>
      <c r="M15" s="23">
        <f>IF(TablaPreusOferta[[#This Row],[ProductId]]="",0,TablaPreusOferta[[#This Row],[Preu unitari ofert exclòs IVA]]*TablaPreusOferta[[#This Row],[Unitats]]*TablaPreusOferta[[#This Row],[Durada contracte en mesos]])</f>
        <v>0</v>
      </c>
      <c r="N15" s="24">
        <f>IF(TablaPreusOferta[[#This Row],[ProductId]]="",0,TablaPreusOferta[[#This Row],[Preu total ofert exclòs IVA]]*1.21)</f>
        <v>0</v>
      </c>
    </row>
    <row r="16" spans="1:14" ht="13.85" x14ac:dyDescent="0.25">
      <c r="A16">
        <v>15</v>
      </c>
      <c r="B16" s="6"/>
      <c r="C16" s="4"/>
      <c r="D16" s="4"/>
      <c r="E16" s="5"/>
      <c r="F16" s="4"/>
      <c r="G16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6" s="7"/>
      <c r="I16" s="7"/>
      <c r="J16" s="23">
        <f>IF(TablaPreusOferta[[#This Row],[ProductId]]="",0,TablaPreusOferta[[#This Row],[Preu (IVA exclòs) Juliol 2026]]*TablaPreusOferta[[#This Row],[Unitats]]*TablaPreusOferta[[#This Row],[Durada contracte en mesos]])</f>
        <v>0</v>
      </c>
      <c r="K16" s="2"/>
      <c r="L16" s="23">
        <f>IF(TablaPreusOferta[[#This Row],[ProductId]]="",0,(100%-TablaPreusOferta[[#This Row],[% de Descompte a complimentar pel licitador]])*TablaPreusOferta[[#This Row],[Preu (IVA exclòs) Juliol 2026]])</f>
        <v>0</v>
      </c>
      <c r="M16" s="23">
        <f>IF(TablaPreusOferta[[#This Row],[ProductId]]="",0,TablaPreusOferta[[#This Row],[Preu unitari ofert exclòs IVA]]*TablaPreusOferta[[#This Row],[Unitats]]*TablaPreusOferta[[#This Row],[Durada contracte en mesos]])</f>
        <v>0</v>
      </c>
      <c r="N16" s="24">
        <f>IF(TablaPreusOferta[[#This Row],[ProductId]]="",0,TablaPreusOferta[[#This Row],[Preu total ofert exclòs IVA]]*1.21)</f>
        <v>0</v>
      </c>
    </row>
    <row r="17" spans="1:17" ht="13.85" x14ac:dyDescent="0.25">
      <c r="A17">
        <v>16</v>
      </c>
      <c r="B17" s="6"/>
      <c r="C17" s="4"/>
      <c r="D17" s="4"/>
      <c r="E17" s="5"/>
      <c r="F17" s="4"/>
      <c r="G17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7" s="7"/>
      <c r="I17" s="7"/>
      <c r="J17" s="23">
        <f>IF(TablaPreusOferta[[#This Row],[ProductId]]="",0,TablaPreusOferta[[#This Row],[Preu (IVA exclòs) Juliol 2026]]*TablaPreusOferta[[#This Row],[Unitats]]*TablaPreusOferta[[#This Row],[Durada contracte en mesos]])</f>
        <v>0</v>
      </c>
      <c r="K17" s="2"/>
      <c r="L17" s="23">
        <f>IF(TablaPreusOferta[[#This Row],[ProductId]]="",0,(100%-TablaPreusOferta[[#This Row],[% de Descompte a complimentar pel licitador]])*TablaPreusOferta[[#This Row],[Preu (IVA exclòs) Juliol 2026]])</f>
        <v>0</v>
      </c>
      <c r="M17" s="23">
        <f>IF(TablaPreusOferta[[#This Row],[ProductId]]="",0,TablaPreusOferta[[#This Row],[Preu unitari ofert exclòs IVA]]*TablaPreusOferta[[#This Row],[Unitats]]*TablaPreusOferta[[#This Row],[Durada contracte en mesos]])</f>
        <v>0</v>
      </c>
      <c r="N17" s="24">
        <f>IF(TablaPreusOferta[[#This Row],[ProductId]]="",0,TablaPreusOferta[[#This Row],[Preu total ofert exclòs IVA]]*1.21)</f>
        <v>0</v>
      </c>
    </row>
    <row r="18" spans="1:17" ht="13.85" x14ac:dyDescent="0.25">
      <c r="A18">
        <v>17</v>
      </c>
      <c r="B18" s="6"/>
      <c r="C18" s="4"/>
      <c r="D18" s="4"/>
      <c r="E18" s="5"/>
      <c r="F18" s="4"/>
      <c r="G18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8" s="7"/>
      <c r="I18" s="7"/>
      <c r="J18" s="23">
        <f>IF(TablaPreusOferta[[#This Row],[ProductId]]="",0,TablaPreusOferta[[#This Row],[Preu (IVA exclòs) Juliol 2026]]*TablaPreusOferta[[#This Row],[Unitats]]*TablaPreusOferta[[#This Row],[Durada contracte en mesos]])</f>
        <v>0</v>
      </c>
      <c r="K18" s="2"/>
      <c r="L18" s="23">
        <f>IF(TablaPreusOferta[[#This Row],[ProductId]]="",0,(100%-TablaPreusOferta[[#This Row],[% de Descompte a complimentar pel licitador]])*TablaPreusOferta[[#This Row],[Preu (IVA exclòs) Juliol 2026]])</f>
        <v>0</v>
      </c>
      <c r="M18" s="23">
        <f>IF(TablaPreusOferta[[#This Row],[ProductId]]="",0,TablaPreusOferta[[#This Row],[Preu unitari ofert exclòs IVA]]*TablaPreusOferta[[#This Row],[Unitats]]*TablaPreusOferta[[#This Row],[Durada contracte en mesos]])</f>
        <v>0</v>
      </c>
      <c r="N18" s="24">
        <f>IF(TablaPreusOferta[[#This Row],[ProductId]]="",0,TablaPreusOferta[[#This Row],[Preu total ofert exclòs IVA]]*1.21)</f>
        <v>0</v>
      </c>
    </row>
    <row r="19" spans="1:17" ht="13.85" x14ac:dyDescent="0.25">
      <c r="A19">
        <v>18</v>
      </c>
      <c r="B19" s="6"/>
      <c r="C19" s="4"/>
      <c r="D19" s="4"/>
      <c r="E19" s="5"/>
      <c r="F19" s="4"/>
      <c r="G19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19" s="7"/>
      <c r="I19" s="7"/>
      <c r="J19" s="23">
        <f>IF(TablaPreusOferta[[#This Row],[ProductId]]="",0,TablaPreusOferta[[#This Row],[Preu (IVA exclòs) Juliol 2026]]*TablaPreusOferta[[#This Row],[Unitats]]*TablaPreusOferta[[#This Row],[Durada contracte en mesos]])</f>
        <v>0</v>
      </c>
      <c r="K19" s="2"/>
      <c r="L19" s="23">
        <f>IF(TablaPreusOferta[[#This Row],[ProductId]]="",0,(100%-TablaPreusOferta[[#This Row],[% de Descompte a complimentar pel licitador]])*TablaPreusOferta[[#This Row],[Preu (IVA exclòs) Juliol 2026]])</f>
        <v>0</v>
      </c>
      <c r="M19" s="23">
        <f>IF(TablaPreusOferta[[#This Row],[ProductId]]="",0,TablaPreusOferta[[#This Row],[Preu unitari ofert exclòs IVA]]*TablaPreusOferta[[#This Row],[Unitats]]*TablaPreusOferta[[#This Row],[Durada contracte en mesos]])</f>
        <v>0</v>
      </c>
      <c r="N19" s="24">
        <f>IF(TablaPreusOferta[[#This Row],[ProductId]]="",0,TablaPreusOferta[[#This Row],[Preu total ofert exclòs IVA]]*1.21)</f>
        <v>0</v>
      </c>
    </row>
    <row r="20" spans="1:17" ht="13.85" x14ac:dyDescent="0.25">
      <c r="A20">
        <v>19</v>
      </c>
      <c r="B20" s="6"/>
      <c r="C20" s="4"/>
      <c r="D20" s="4"/>
      <c r="E20" s="5"/>
      <c r="F20" s="4"/>
      <c r="G20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20" s="7"/>
      <c r="I20" s="7"/>
      <c r="J20" s="23">
        <f>IF(TablaPreusOferta[[#This Row],[ProductId]]="",0,TablaPreusOferta[[#This Row],[Preu (IVA exclòs) Juliol 2026]]*TablaPreusOferta[[#This Row],[Unitats]]*TablaPreusOferta[[#This Row],[Durada contracte en mesos]])</f>
        <v>0</v>
      </c>
      <c r="K20" s="2"/>
      <c r="L20" s="23">
        <f>IF(TablaPreusOferta[[#This Row],[ProductId]]="",0,(100%-TablaPreusOferta[[#This Row],[% de Descompte a complimentar pel licitador]])*TablaPreusOferta[[#This Row],[Preu (IVA exclòs) Juliol 2026]])</f>
        <v>0</v>
      </c>
      <c r="M20" s="23">
        <f>IF(TablaPreusOferta[[#This Row],[ProductId]]="",0,TablaPreusOferta[[#This Row],[Preu unitari ofert exclòs IVA]]*TablaPreusOferta[[#This Row],[Unitats]]*TablaPreusOferta[[#This Row],[Durada contracte en mesos]])</f>
        <v>0</v>
      </c>
      <c r="N20" s="24">
        <f>IF(TablaPreusOferta[[#This Row],[ProductId]]="",0,TablaPreusOferta[[#This Row],[Preu total ofert exclòs IVA]]*1.21)</f>
        <v>0</v>
      </c>
    </row>
    <row r="21" spans="1:17" ht="13.85" x14ac:dyDescent="0.25">
      <c r="A21">
        <v>20</v>
      </c>
      <c r="B21" s="6"/>
      <c r="C21" s="4"/>
      <c r="D21" s="4"/>
      <c r="E21" s="5"/>
      <c r="F21" s="4"/>
      <c r="G21" s="22" t="str">
        <f>IF(TablaPreusOferta[[#This Row],[ProductId]]="","",SUMIFS('Preus Localret Juliol 2026'!$F$3:$F$1550,'Preus Localret Juliol 2026'!$A$3:$A$1550,TablaPreusOferta[[#This Row],[ProductId]],'Preus Localret Juliol 2026'!$B$3:$B$1550,TEXT(TablaPreusOferta[[#This Row],[SkuId]],"0000"),'Preus Localret Juliol 2026'!$D$3:$D$1550,TablaPreusOferta[[#This Row],[Pagament mensual/ anual]],'Preus Localret Juliol 2026'!$E$3:$E$1550,TEXT(TablaPreusOferta[[#This Row],[Durada contracte en mesos]],"0")&amp;" mesos"))</f>
        <v/>
      </c>
      <c r="H21" s="7"/>
      <c r="I21" s="7"/>
      <c r="J21" s="23">
        <f>IF(TablaPreusOferta[[#This Row],[ProductId]]="",0,TablaPreusOferta[[#This Row],[Preu (IVA exclòs) Juliol 2026]]*TablaPreusOferta[[#This Row],[Unitats]]*TablaPreusOferta[[#This Row],[Durada contracte en mesos]])</f>
        <v>0</v>
      </c>
      <c r="K21" s="2"/>
      <c r="L21" s="23">
        <f>IF(TablaPreusOferta[[#This Row],[ProductId]]="",0,(100%-TablaPreusOferta[[#This Row],[% de Descompte a complimentar pel licitador]])*TablaPreusOferta[[#This Row],[Preu (IVA exclòs) Juliol 2026]])</f>
        <v>0</v>
      </c>
      <c r="M21" s="23">
        <f>IF(TablaPreusOferta[[#This Row],[ProductId]]="",0,TablaPreusOferta[[#This Row],[Preu unitari ofert exclòs IVA]]*TablaPreusOferta[[#This Row],[Unitats]]*TablaPreusOferta[[#This Row],[Durada contracte en mesos]])</f>
        <v>0</v>
      </c>
      <c r="N21" s="24">
        <f>IF(TablaPreusOferta[[#This Row],[ProductId]]="",0,TablaPreusOferta[[#This Row],[Preu total ofert exclòs IVA]]*1.21)</f>
        <v>0</v>
      </c>
    </row>
    <row r="22" spans="1:17" ht="13.85" x14ac:dyDescent="0.25">
      <c r="A22" t="s">
        <v>506</v>
      </c>
      <c r="G22" s="23"/>
      <c r="J22" s="23">
        <f>SUBTOTAL(109,TablaPreusOferta[Preu total exclòs IVA])</f>
        <v>130715.52</v>
      </c>
      <c r="K22" s="2">
        <f>100%-TablaPreusOferta[[#Totals],[Preu total ofert exclòs IVA]]/TablaPreusOferta[[#Totals],[Preu total exclòs IVA]]</f>
        <v>0</v>
      </c>
      <c r="L22" s="23"/>
      <c r="M22" s="23">
        <f>SUBTOTAL(109,TablaPreusOferta[Preu total ofert exclòs IVA])</f>
        <v>130715.52</v>
      </c>
      <c r="N22" s="24">
        <f>SUBTOTAL(109,TablaPreusOferta[Preu total ofert IVA inclòs])</f>
        <v>158165.77920000002</v>
      </c>
    </row>
    <row r="23" spans="1:17" ht="13.85" x14ac:dyDescent="0.25"/>
    <row r="24" spans="1:17" ht="13.85" x14ac:dyDescent="0.25">
      <c r="B24" s="1"/>
      <c r="E24" s="1"/>
      <c r="F24" s="1"/>
      <c r="G24" s="1"/>
      <c r="I24" s="1"/>
      <c r="J24" s="1"/>
    </row>
    <row r="25" spans="1:17" ht="13.85" x14ac:dyDescent="0.25">
      <c r="P25" s="24"/>
      <c r="Q25" s="24"/>
    </row>
    <row r="26" spans="1:17" ht="13.85" x14ac:dyDescent="0.25">
      <c r="M26" s="1"/>
      <c r="P26" s="24"/>
      <c r="Q26" s="24"/>
    </row>
    <row r="27" spans="1:17" ht="13.85" x14ac:dyDescent="0.25">
      <c r="B27" s="10"/>
      <c r="C27" s="8" t="s">
        <v>509</v>
      </c>
      <c r="D27" s="8"/>
      <c r="P27" s="24"/>
      <c r="Q27" s="24"/>
    </row>
    <row r="28" spans="1:17" ht="13.85" x14ac:dyDescent="0.25">
      <c r="B28" s="7"/>
      <c r="C28" s="6" t="s">
        <v>508</v>
      </c>
      <c r="D28" s="6"/>
      <c r="P28" s="28"/>
      <c r="Q28" s="28"/>
    </row>
    <row r="29" spans="1:17" ht="13.85" x14ac:dyDescent="0.25">
      <c r="B29" s="11"/>
      <c r="C29" s="9" t="s">
        <v>510</v>
      </c>
      <c r="D29" s="9"/>
    </row>
    <row r="37" spans="13:13" ht="13.85" x14ac:dyDescent="0.25">
      <c r="M37" s="3"/>
    </row>
  </sheetData>
  <dataConsolidate/>
  <phoneticPr fontId="2" type="noConversion"/>
  <dataValidations disablePrompts="1" count="1">
    <dataValidation type="list" allowBlank="1" showInputMessage="1" showErrorMessage="1" sqref="O2" xr:uid="{AFFDB0CA-FAF6-4758-AC62-F2CFE0CF4FDA}">
      <formula1>#REF!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5B59D-AADC-4DB7-9EBB-C850138778A1}">
  <dimension ref="A1:G1550"/>
  <sheetViews>
    <sheetView workbookViewId="0">
      <selection activeCell="A726" sqref="A726"/>
    </sheetView>
  </sheetViews>
  <sheetFormatPr defaultColWidth="10.453125" defaultRowHeight="15" customHeight="1" x14ac:dyDescent="0.3"/>
  <cols>
    <col min="1" max="1" width="14.54296875" bestFit="1" customWidth="1"/>
    <col min="2" max="2" width="9.7265625" bestFit="1" customWidth="1"/>
    <col min="3" max="3" width="73.54296875" bestFit="1" customWidth="1"/>
    <col min="4" max="4" width="20.36328125" bestFit="1" customWidth="1"/>
    <col min="5" max="5" width="17.6328125" style="12" customWidth="1"/>
    <col min="6" max="6" width="16" bestFit="1" customWidth="1"/>
    <col min="7" max="7" width="15.6328125" bestFit="1" customWidth="1"/>
  </cols>
  <sheetData>
    <row r="1" spans="1:7" s="12" customFormat="1" ht="36" customHeight="1" x14ac:dyDescent="0.3">
      <c r="A1"/>
      <c r="B1"/>
      <c r="C1"/>
      <c r="D1"/>
      <c r="E1"/>
    </row>
    <row r="2" spans="1:7" ht="15" customHeight="1" x14ac:dyDescent="0.25">
      <c r="A2" s="14" t="s">
        <v>0</v>
      </c>
      <c r="B2" s="15" t="s">
        <v>1</v>
      </c>
      <c r="C2" s="13" t="s">
        <v>511</v>
      </c>
      <c r="D2" s="13" t="s">
        <v>512</v>
      </c>
      <c r="E2" s="15" t="s">
        <v>2</v>
      </c>
      <c r="F2" s="16" t="s">
        <v>3</v>
      </c>
      <c r="G2" s="16"/>
    </row>
    <row r="3" spans="1:7" ht="15" customHeight="1" x14ac:dyDescent="0.25">
      <c r="A3" s="17" t="s">
        <v>4</v>
      </c>
      <c r="B3" s="18" t="s">
        <v>598</v>
      </c>
      <c r="C3" s="17" t="s">
        <v>5</v>
      </c>
      <c r="D3" s="17" t="s">
        <v>6</v>
      </c>
      <c r="E3" s="19" t="s">
        <v>513</v>
      </c>
      <c r="F3" s="20">
        <v>2.08</v>
      </c>
      <c r="G3" s="20"/>
    </row>
    <row r="4" spans="1:7" ht="15" customHeight="1" x14ac:dyDescent="0.25">
      <c r="A4" s="17" t="s">
        <v>4</v>
      </c>
      <c r="B4" s="18" t="s">
        <v>599</v>
      </c>
      <c r="C4" s="17" t="s">
        <v>515</v>
      </c>
      <c r="D4" s="17" t="s">
        <v>6</v>
      </c>
      <c r="E4" s="19" t="s">
        <v>513</v>
      </c>
      <c r="F4" s="20">
        <v>1.39</v>
      </c>
      <c r="G4" s="20"/>
    </row>
    <row r="5" spans="1:7" ht="15" customHeight="1" x14ac:dyDescent="0.25">
      <c r="A5" s="17" t="s">
        <v>4</v>
      </c>
      <c r="B5" s="18" t="s">
        <v>598</v>
      </c>
      <c r="C5" s="17" t="s">
        <v>5</v>
      </c>
      <c r="D5" s="17" t="s">
        <v>7</v>
      </c>
      <c r="E5" s="19" t="s">
        <v>514</v>
      </c>
      <c r="F5" s="20">
        <v>20.76</v>
      </c>
      <c r="G5" s="20"/>
    </row>
    <row r="6" spans="1:7" ht="15" customHeight="1" x14ac:dyDescent="0.25">
      <c r="A6" s="17" t="s">
        <v>4</v>
      </c>
      <c r="B6" s="18" t="s">
        <v>599</v>
      </c>
      <c r="C6" s="17" t="s">
        <v>515</v>
      </c>
      <c r="D6" s="17" t="s">
        <v>7</v>
      </c>
      <c r="E6" s="19" t="s">
        <v>514</v>
      </c>
      <c r="F6" s="20">
        <v>13.92</v>
      </c>
      <c r="G6" s="20"/>
    </row>
    <row r="7" spans="1:7" ht="15" customHeight="1" x14ac:dyDescent="0.25">
      <c r="A7" s="17" t="s">
        <v>4</v>
      </c>
      <c r="B7" s="18" t="s">
        <v>598</v>
      </c>
      <c r="C7" s="17" t="s">
        <v>5</v>
      </c>
      <c r="D7" s="17" t="s">
        <v>6</v>
      </c>
      <c r="E7" s="19" t="s">
        <v>514</v>
      </c>
      <c r="F7" s="20">
        <v>1.82</v>
      </c>
      <c r="G7" s="20"/>
    </row>
    <row r="8" spans="1:7" ht="15" customHeight="1" x14ac:dyDescent="0.25">
      <c r="A8" s="17" t="s">
        <v>4</v>
      </c>
      <c r="B8" s="18" t="s">
        <v>599</v>
      </c>
      <c r="C8" s="17" t="s">
        <v>515</v>
      </c>
      <c r="D8" s="17" t="s">
        <v>6</v>
      </c>
      <c r="E8" s="19" t="s">
        <v>514</v>
      </c>
      <c r="F8" s="20">
        <v>1.22</v>
      </c>
      <c r="G8" s="20"/>
    </row>
    <row r="9" spans="1:7" ht="15" customHeight="1" x14ac:dyDescent="0.25">
      <c r="A9" s="17" t="s">
        <v>516</v>
      </c>
      <c r="B9" s="18" t="s">
        <v>598</v>
      </c>
      <c r="C9" s="17" t="s">
        <v>517</v>
      </c>
      <c r="D9" s="17" t="s">
        <v>7</v>
      </c>
      <c r="E9" s="19" t="s">
        <v>514</v>
      </c>
      <c r="F9" s="20">
        <v>20.76</v>
      </c>
      <c r="G9" s="20"/>
    </row>
    <row r="10" spans="1:7" ht="15" customHeight="1" x14ac:dyDescent="0.25">
      <c r="A10" s="17" t="s">
        <v>516</v>
      </c>
      <c r="B10" s="18" t="s">
        <v>598</v>
      </c>
      <c r="C10" s="17" t="s">
        <v>517</v>
      </c>
      <c r="D10" s="17" t="s">
        <v>716</v>
      </c>
      <c r="E10" s="19" t="s">
        <v>717</v>
      </c>
      <c r="F10" s="20">
        <v>62.28</v>
      </c>
      <c r="G10" s="20"/>
    </row>
    <row r="11" spans="1:7" ht="15" customHeight="1" x14ac:dyDescent="0.25">
      <c r="A11" s="17" t="s">
        <v>516</v>
      </c>
      <c r="B11" s="18" t="s">
        <v>598</v>
      </c>
      <c r="C11" s="17" t="s">
        <v>517</v>
      </c>
      <c r="D11" s="17" t="s">
        <v>6</v>
      </c>
      <c r="E11" s="19" t="s">
        <v>514</v>
      </c>
      <c r="F11" s="20">
        <v>1.82</v>
      </c>
      <c r="G11" s="20"/>
    </row>
    <row r="12" spans="1:7" ht="15" customHeight="1" x14ac:dyDescent="0.25">
      <c r="A12" s="17" t="s">
        <v>516</v>
      </c>
      <c r="B12" s="18" t="s">
        <v>598</v>
      </c>
      <c r="C12" s="17" t="s">
        <v>517</v>
      </c>
      <c r="D12" s="17" t="s">
        <v>7</v>
      </c>
      <c r="E12" s="19" t="s">
        <v>717</v>
      </c>
      <c r="F12" s="20">
        <v>20.76</v>
      </c>
      <c r="G12" s="20"/>
    </row>
    <row r="13" spans="1:7" ht="15" customHeight="1" x14ac:dyDescent="0.25">
      <c r="A13" s="17" t="s">
        <v>9</v>
      </c>
      <c r="B13" s="18" t="s">
        <v>598</v>
      </c>
      <c r="C13" s="17" t="s">
        <v>8</v>
      </c>
      <c r="D13" s="17" t="s">
        <v>7</v>
      </c>
      <c r="E13" s="19" t="s">
        <v>514</v>
      </c>
      <c r="F13" s="20">
        <v>124.8</v>
      </c>
      <c r="G13" s="20"/>
    </row>
    <row r="14" spans="1:7" ht="15" customHeight="1" x14ac:dyDescent="0.25">
      <c r="A14" s="17" t="s">
        <v>9</v>
      </c>
      <c r="B14" s="18" t="s">
        <v>598</v>
      </c>
      <c r="C14" s="17" t="s">
        <v>8</v>
      </c>
      <c r="D14" s="17" t="s">
        <v>6</v>
      </c>
      <c r="E14" s="19" t="s">
        <v>514</v>
      </c>
      <c r="F14" s="20">
        <v>10.92</v>
      </c>
      <c r="G14" s="20"/>
    </row>
    <row r="15" spans="1:7" ht="15" customHeight="1" x14ac:dyDescent="0.25">
      <c r="A15" s="17" t="s">
        <v>9</v>
      </c>
      <c r="B15" s="18" t="s">
        <v>598</v>
      </c>
      <c r="C15" s="17" t="s">
        <v>8</v>
      </c>
      <c r="D15" s="17" t="s">
        <v>6</v>
      </c>
      <c r="E15" s="19" t="s">
        <v>513</v>
      </c>
      <c r="F15" s="20">
        <v>12.48</v>
      </c>
      <c r="G15" s="20"/>
    </row>
    <row r="16" spans="1:7" ht="15" customHeight="1" x14ac:dyDescent="0.25">
      <c r="A16" s="17" t="s">
        <v>11</v>
      </c>
      <c r="B16" s="18" t="s">
        <v>598</v>
      </c>
      <c r="C16" s="17" t="s">
        <v>10</v>
      </c>
      <c r="D16" s="17" t="s">
        <v>7</v>
      </c>
      <c r="E16" s="19" t="s">
        <v>514</v>
      </c>
      <c r="F16" s="20">
        <v>1039.2</v>
      </c>
      <c r="G16" s="20"/>
    </row>
    <row r="17" spans="1:7" ht="15" customHeight="1" x14ac:dyDescent="0.25">
      <c r="A17" s="17" t="s">
        <v>11</v>
      </c>
      <c r="B17" s="18" t="s">
        <v>598</v>
      </c>
      <c r="C17" s="17" t="s">
        <v>10</v>
      </c>
      <c r="D17" s="17" t="s">
        <v>6</v>
      </c>
      <c r="E17" s="19" t="s">
        <v>514</v>
      </c>
      <c r="F17" s="20">
        <v>90.93</v>
      </c>
      <c r="G17" s="20"/>
    </row>
    <row r="18" spans="1:7" ht="15" customHeight="1" x14ac:dyDescent="0.25">
      <c r="A18" s="17" t="s">
        <v>11</v>
      </c>
      <c r="B18" s="18" t="s">
        <v>598</v>
      </c>
      <c r="C18" s="17" t="s">
        <v>10</v>
      </c>
      <c r="D18" s="17" t="s">
        <v>6</v>
      </c>
      <c r="E18" s="19" t="s">
        <v>513</v>
      </c>
      <c r="F18" s="20">
        <v>103.92</v>
      </c>
      <c r="G18" s="20"/>
    </row>
    <row r="19" spans="1:7" ht="15" customHeight="1" x14ac:dyDescent="0.25">
      <c r="A19" s="17" t="s">
        <v>601</v>
      </c>
      <c r="B19" s="18" t="s">
        <v>598</v>
      </c>
      <c r="C19" s="17" t="s">
        <v>600</v>
      </c>
      <c r="D19" s="17" t="s">
        <v>6</v>
      </c>
      <c r="E19" s="19" t="s">
        <v>514</v>
      </c>
      <c r="F19" s="20">
        <v>9.14</v>
      </c>
      <c r="G19" s="20"/>
    </row>
    <row r="20" spans="1:7" ht="15" customHeight="1" x14ac:dyDescent="0.25">
      <c r="A20" s="17" t="s">
        <v>601</v>
      </c>
      <c r="B20" s="18" t="s">
        <v>603</v>
      </c>
      <c r="C20" s="17" t="s">
        <v>602</v>
      </c>
      <c r="D20" s="17" t="s">
        <v>6</v>
      </c>
      <c r="E20" s="19" t="s">
        <v>513</v>
      </c>
      <c r="F20" s="20">
        <v>10.44</v>
      </c>
      <c r="G20" s="20"/>
    </row>
    <row r="21" spans="1:7" ht="15" customHeight="1" x14ac:dyDescent="0.25">
      <c r="A21" s="17" t="s">
        <v>601</v>
      </c>
      <c r="B21" s="18" t="s">
        <v>598</v>
      </c>
      <c r="C21" s="17" t="s">
        <v>600</v>
      </c>
      <c r="D21" s="17" t="s">
        <v>7</v>
      </c>
      <c r="E21" s="19" t="s">
        <v>514</v>
      </c>
      <c r="F21" s="20">
        <v>104.4</v>
      </c>
      <c r="G21" s="20"/>
    </row>
    <row r="22" spans="1:7" ht="15" customHeight="1" x14ac:dyDescent="0.25">
      <c r="A22" s="17" t="s">
        <v>601</v>
      </c>
      <c r="B22" s="18" t="s">
        <v>603</v>
      </c>
      <c r="C22" s="17" t="s">
        <v>602</v>
      </c>
      <c r="D22" s="17" t="s">
        <v>6</v>
      </c>
      <c r="E22" s="19" t="s">
        <v>514</v>
      </c>
      <c r="F22" s="20">
        <v>9.14</v>
      </c>
      <c r="G22" s="20"/>
    </row>
    <row r="23" spans="1:7" ht="15" customHeight="1" x14ac:dyDescent="0.25">
      <c r="A23" s="17" t="s">
        <v>601</v>
      </c>
      <c r="B23" s="18" t="s">
        <v>598</v>
      </c>
      <c r="C23" s="17" t="s">
        <v>600</v>
      </c>
      <c r="D23" s="17" t="s">
        <v>6</v>
      </c>
      <c r="E23" s="19" t="s">
        <v>513</v>
      </c>
      <c r="F23" s="20">
        <v>10.44</v>
      </c>
      <c r="G23" s="20"/>
    </row>
    <row r="24" spans="1:7" ht="15" customHeight="1" x14ac:dyDescent="0.25">
      <c r="A24" s="17" t="s">
        <v>601</v>
      </c>
      <c r="B24" s="18" t="s">
        <v>603</v>
      </c>
      <c r="C24" s="17" t="s">
        <v>602</v>
      </c>
      <c r="D24" s="17" t="s">
        <v>7</v>
      </c>
      <c r="E24" s="19" t="s">
        <v>514</v>
      </c>
      <c r="F24" s="20">
        <v>104.4</v>
      </c>
      <c r="G24" s="20"/>
    </row>
    <row r="25" spans="1:7" ht="15" customHeight="1" x14ac:dyDescent="0.25">
      <c r="A25" s="17" t="s">
        <v>601</v>
      </c>
      <c r="B25" s="18" t="s">
        <v>605</v>
      </c>
      <c r="C25" s="17" t="s">
        <v>604</v>
      </c>
      <c r="D25" s="17" t="s">
        <v>6</v>
      </c>
      <c r="E25" s="19" t="s">
        <v>513</v>
      </c>
      <c r="F25" s="20">
        <v>15.6</v>
      </c>
      <c r="G25" s="20"/>
    </row>
    <row r="26" spans="1:7" ht="15" customHeight="1" x14ac:dyDescent="0.25">
      <c r="A26" s="17" t="s">
        <v>601</v>
      </c>
      <c r="B26" s="18" t="s">
        <v>605</v>
      </c>
      <c r="C26" s="17" t="s">
        <v>604</v>
      </c>
      <c r="D26" s="17" t="s">
        <v>6</v>
      </c>
      <c r="E26" s="19" t="s">
        <v>514</v>
      </c>
      <c r="F26" s="20">
        <v>13.65</v>
      </c>
      <c r="G26" s="20"/>
    </row>
    <row r="27" spans="1:7" ht="15" customHeight="1" x14ac:dyDescent="0.25">
      <c r="A27" s="17" t="s">
        <v>601</v>
      </c>
      <c r="B27" s="18" t="s">
        <v>605</v>
      </c>
      <c r="C27" s="17" t="s">
        <v>604</v>
      </c>
      <c r="D27" s="17" t="s">
        <v>7</v>
      </c>
      <c r="E27" s="19" t="s">
        <v>514</v>
      </c>
      <c r="F27" s="20">
        <v>156</v>
      </c>
      <c r="G27" s="20"/>
    </row>
    <row r="28" spans="1:7" ht="15" customHeight="1" x14ac:dyDescent="0.25">
      <c r="A28" s="17" t="s">
        <v>607</v>
      </c>
      <c r="B28" s="18" t="s">
        <v>603</v>
      </c>
      <c r="C28" s="17" t="s">
        <v>606</v>
      </c>
      <c r="D28" s="17" t="s">
        <v>7</v>
      </c>
      <c r="E28" s="19" t="s">
        <v>514</v>
      </c>
      <c r="F28" s="20">
        <v>156</v>
      </c>
      <c r="G28" s="20"/>
    </row>
    <row r="29" spans="1:7" ht="15" customHeight="1" x14ac:dyDescent="0.25">
      <c r="A29" s="17" t="s">
        <v>607</v>
      </c>
      <c r="B29" s="18" t="s">
        <v>603</v>
      </c>
      <c r="C29" s="17" t="s">
        <v>606</v>
      </c>
      <c r="D29" s="17" t="s">
        <v>6</v>
      </c>
      <c r="E29" s="19" t="s">
        <v>513</v>
      </c>
      <c r="F29" s="20">
        <v>15.6</v>
      </c>
      <c r="G29" s="20"/>
    </row>
    <row r="30" spans="1:7" ht="15" customHeight="1" x14ac:dyDescent="0.25">
      <c r="A30" s="17" t="s">
        <v>607</v>
      </c>
      <c r="B30" s="18" t="s">
        <v>603</v>
      </c>
      <c r="C30" s="17" t="s">
        <v>606</v>
      </c>
      <c r="D30" s="17" t="s">
        <v>6</v>
      </c>
      <c r="E30" s="19" t="s">
        <v>514</v>
      </c>
      <c r="F30" s="20">
        <v>13.65</v>
      </c>
      <c r="G30" s="20"/>
    </row>
    <row r="31" spans="1:7" ht="15" customHeight="1" x14ac:dyDescent="0.25">
      <c r="A31" s="17" t="s">
        <v>208</v>
      </c>
      <c r="B31" s="18" t="s">
        <v>598</v>
      </c>
      <c r="C31" s="17" t="s">
        <v>608</v>
      </c>
      <c r="D31" s="17" t="s">
        <v>6</v>
      </c>
      <c r="E31" s="19" t="s">
        <v>514</v>
      </c>
      <c r="F31" s="20">
        <v>0.91</v>
      </c>
      <c r="G31" s="20"/>
    </row>
    <row r="32" spans="1:7" ht="15" customHeight="1" x14ac:dyDescent="0.25">
      <c r="A32" s="17" t="s">
        <v>208</v>
      </c>
      <c r="B32" s="18" t="s">
        <v>598</v>
      </c>
      <c r="C32" s="17" t="s">
        <v>608</v>
      </c>
      <c r="D32" s="17" t="s">
        <v>7</v>
      </c>
      <c r="E32" s="19" t="s">
        <v>514</v>
      </c>
      <c r="F32" s="20">
        <v>10.44</v>
      </c>
      <c r="G32" s="20"/>
    </row>
    <row r="33" spans="1:7" ht="15" customHeight="1" x14ac:dyDescent="0.25">
      <c r="A33" s="17" t="s">
        <v>208</v>
      </c>
      <c r="B33" s="18" t="s">
        <v>598</v>
      </c>
      <c r="C33" s="17" t="s">
        <v>608</v>
      </c>
      <c r="D33" s="17" t="s">
        <v>6</v>
      </c>
      <c r="E33" s="19" t="s">
        <v>513</v>
      </c>
      <c r="F33" s="20">
        <v>1.04</v>
      </c>
      <c r="G33" s="20"/>
    </row>
    <row r="34" spans="1:7" ht="15" customHeight="1" x14ac:dyDescent="0.25">
      <c r="A34" s="17" t="s">
        <v>13</v>
      </c>
      <c r="B34" s="18" t="s">
        <v>598</v>
      </c>
      <c r="C34" s="17" t="s">
        <v>12</v>
      </c>
      <c r="D34" s="17" t="s">
        <v>6</v>
      </c>
      <c r="E34" s="19" t="s">
        <v>513</v>
      </c>
      <c r="F34" s="20">
        <v>0</v>
      </c>
      <c r="G34" s="20"/>
    </row>
    <row r="35" spans="1:7" ht="15" customHeight="1" x14ac:dyDescent="0.25">
      <c r="A35" s="17" t="s">
        <v>13</v>
      </c>
      <c r="B35" s="18" t="s">
        <v>598</v>
      </c>
      <c r="C35" s="17" t="s">
        <v>12</v>
      </c>
      <c r="D35" s="17" t="s">
        <v>7</v>
      </c>
      <c r="E35" s="19" t="s">
        <v>514</v>
      </c>
      <c r="F35" s="20">
        <v>0</v>
      </c>
      <c r="G35" s="20"/>
    </row>
    <row r="36" spans="1:7" ht="15" customHeight="1" x14ac:dyDescent="0.25">
      <c r="A36" s="17" t="s">
        <v>13</v>
      </c>
      <c r="B36" s="18" t="s">
        <v>598</v>
      </c>
      <c r="C36" s="17" t="s">
        <v>12</v>
      </c>
      <c r="D36" s="17" t="s">
        <v>6</v>
      </c>
      <c r="E36" s="19" t="s">
        <v>514</v>
      </c>
      <c r="F36" s="20">
        <v>0</v>
      </c>
      <c r="G36" s="20"/>
    </row>
    <row r="37" spans="1:7" ht="15" customHeight="1" x14ac:dyDescent="0.25">
      <c r="A37" s="17" t="s">
        <v>610</v>
      </c>
      <c r="B37" s="18" t="s">
        <v>603</v>
      </c>
      <c r="C37" s="17" t="s">
        <v>609</v>
      </c>
      <c r="D37" s="17" t="s">
        <v>7</v>
      </c>
      <c r="E37" s="19" t="s">
        <v>514</v>
      </c>
      <c r="F37" s="20">
        <v>42</v>
      </c>
      <c r="G37" s="20"/>
    </row>
    <row r="38" spans="1:7" ht="15" customHeight="1" x14ac:dyDescent="0.25">
      <c r="A38" s="17" t="s">
        <v>610</v>
      </c>
      <c r="B38" s="18" t="s">
        <v>603</v>
      </c>
      <c r="C38" s="17" t="s">
        <v>609</v>
      </c>
      <c r="D38" s="17" t="s">
        <v>6</v>
      </c>
      <c r="E38" s="19" t="s">
        <v>514</v>
      </c>
      <c r="F38" s="20">
        <v>3.6799999999999997</v>
      </c>
      <c r="G38" s="20"/>
    </row>
    <row r="39" spans="1:7" ht="15" customHeight="1" x14ac:dyDescent="0.25">
      <c r="A39" s="17" t="s">
        <v>519</v>
      </c>
      <c r="B39" s="18" t="s">
        <v>599</v>
      </c>
      <c r="C39" s="17" t="s">
        <v>518</v>
      </c>
      <c r="D39" s="17" t="s">
        <v>7</v>
      </c>
      <c r="E39" s="19" t="s">
        <v>514</v>
      </c>
      <c r="F39" s="20">
        <v>12.96</v>
      </c>
      <c r="G39" s="20"/>
    </row>
    <row r="40" spans="1:7" ht="15" customHeight="1" x14ac:dyDescent="0.25">
      <c r="A40" s="17" t="s">
        <v>15</v>
      </c>
      <c r="B40" s="18" t="s">
        <v>603</v>
      </c>
      <c r="C40" s="17" t="s">
        <v>14</v>
      </c>
      <c r="D40" s="17" t="s">
        <v>6</v>
      </c>
      <c r="E40" s="19" t="s">
        <v>514</v>
      </c>
      <c r="F40" s="20">
        <v>36.43</v>
      </c>
      <c r="G40" s="20"/>
    </row>
    <row r="41" spans="1:7" ht="15" customHeight="1" x14ac:dyDescent="0.25">
      <c r="A41" s="17" t="s">
        <v>15</v>
      </c>
      <c r="B41" s="18" t="s">
        <v>603</v>
      </c>
      <c r="C41" s="17" t="s">
        <v>14</v>
      </c>
      <c r="D41" s="17" t="s">
        <v>6</v>
      </c>
      <c r="E41" s="19" t="s">
        <v>513</v>
      </c>
      <c r="F41" s="20">
        <v>41.64</v>
      </c>
      <c r="G41" s="20"/>
    </row>
    <row r="42" spans="1:7" ht="15" customHeight="1" x14ac:dyDescent="0.25">
      <c r="A42" s="17" t="s">
        <v>15</v>
      </c>
      <c r="B42" s="18" t="s">
        <v>603</v>
      </c>
      <c r="C42" s="17" t="s">
        <v>14</v>
      </c>
      <c r="D42" s="17" t="s">
        <v>7</v>
      </c>
      <c r="E42" s="19" t="s">
        <v>514</v>
      </c>
      <c r="F42" s="20">
        <v>416.4</v>
      </c>
      <c r="G42" s="20"/>
    </row>
    <row r="43" spans="1:7" ht="15" customHeight="1" x14ac:dyDescent="0.25">
      <c r="A43" s="17" t="s">
        <v>17</v>
      </c>
      <c r="B43" s="18" t="s">
        <v>605</v>
      </c>
      <c r="C43" s="17" t="s">
        <v>16</v>
      </c>
      <c r="D43" s="17" t="s">
        <v>7</v>
      </c>
      <c r="E43" s="19" t="s">
        <v>514</v>
      </c>
      <c r="F43" s="20">
        <v>312</v>
      </c>
      <c r="G43" s="20"/>
    </row>
    <row r="44" spans="1:7" ht="15" customHeight="1" x14ac:dyDescent="0.25">
      <c r="A44" s="17" t="s">
        <v>17</v>
      </c>
      <c r="B44" s="18" t="s">
        <v>605</v>
      </c>
      <c r="C44" s="17" t="s">
        <v>16</v>
      </c>
      <c r="D44" s="17" t="s">
        <v>6</v>
      </c>
      <c r="E44" s="19" t="s">
        <v>514</v>
      </c>
      <c r="F44" s="20">
        <v>27.3</v>
      </c>
      <c r="G44" s="20"/>
    </row>
    <row r="45" spans="1:7" ht="15" customHeight="1" x14ac:dyDescent="0.25">
      <c r="A45" s="17" t="s">
        <v>17</v>
      </c>
      <c r="B45" s="18" t="s">
        <v>605</v>
      </c>
      <c r="C45" s="17" t="s">
        <v>16</v>
      </c>
      <c r="D45" s="17" t="s">
        <v>6</v>
      </c>
      <c r="E45" s="19" t="s">
        <v>513</v>
      </c>
      <c r="F45" s="20">
        <v>31.2</v>
      </c>
      <c r="G45" s="20"/>
    </row>
    <row r="46" spans="1:7" ht="15" customHeight="1" x14ac:dyDescent="0.25">
      <c r="A46" s="17" t="s">
        <v>17</v>
      </c>
      <c r="B46" s="18" t="s">
        <v>603</v>
      </c>
      <c r="C46" s="17" t="s">
        <v>16</v>
      </c>
      <c r="D46" s="17" t="s">
        <v>718</v>
      </c>
      <c r="E46" s="19" t="s">
        <v>513</v>
      </c>
      <c r="F46" s="20">
        <v>0</v>
      </c>
      <c r="G46" s="20"/>
    </row>
    <row r="47" spans="1:7" ht="15" customHeight="1" x14ac:dyDescent="0.25">
      <c r="A47" s="17" t="s">
        <v>19</v>
      </c>
      <c r="B47" s="18" t="s">
        <v>598</v>
      </c>
      <c r="C47" s="17" t="s">
        <v>18</v>
      </c>
      <c r="D47" s="17" t="s">
        <v>6</v>
      </c>
      <c r="E47" s="19" t="s">
        <v>513</v>
      </c>
      <c r="F47" s="20">
        <v>2.08</v>
      </c>
      <c r="G47" s="20"/>
    </row>
    <row r="48" spans="1:7" ht="15" customHeight="1" x14ac:dyDescent="0.25">
      <c r="A48" s="17" t="s">
        <v>19</v>
      </c>
      <c r="B48" s="18" t="s">
        <v>598</v>
      </c>
      <c r="C48" s="17" t="s">
        <v>18</v>
      </c>
      <c r="D48" s="17" t="s">
        <v>7</v>
      </c>
      <c r="E48" s="19" t="s">
        <v>514</v>
      </c>
      <c r="F48" s="20">
        <v>20.76</v>
      </c>
      <c r="G48" s="20"/>
    </row>
    <row r="49" spans="1:7" ht="15" customHeight="1" x14ac:dyDescent="0.25">
      <c r="A49" s="17" t="s">
        <v>19</v>
      </c>
      <c r="B49" s="18" t="s">
        <v>598</v>
      </c>
      <c r="C49" s="17" t="s">
        <v>18</v>
      </c>
      <c r="D49" s="17" t="s">
        <v>6</v>
      </c>
      <c r="E49" s="19" t="s">
        <v>514</v>
      </c>
      <c r="F49" s="20">
        <v>1.82</v>
      </c>
      <c r="G49" s="20"/>
    </row>
    <row r="50" spans="1:7" ht="15" customHeight="1" x14ac:dyDescent="0.25">
      <c r="A50" s="17" t="s">
        <v>21</v>
      </c>
      <c r="B50" s="18" t="s">
        <v>598</v>
      </c>
      <c r="C50" s="17" t="s">
        <v>20</v>
      </c>
      <c r="D50" s="17" t="s">
        <v>7</v>
      </c>
      <c r="E50" s="19" t="s">
        <v>514</v>
      </c>
      <c r="F50" s="20">
        <v>104.4</v>
      </c>
      <c r="G50" s="20"/>
    </row>
    <row r="51" spans="1:7" ht="15" customHeight="1" x14ac:dyDescent="0.25">
      <c r="A51" s="17" t="s">
        <v>21</v>
      </c>
      <c r="B51" s="18" t="s">
        <v>598</v>
      </c>
      <c r="C51" s="17" t="s">
        <v>20</v>
      </c>
      <c r="D51" s="17" t="s">
        <v>6</v>
      </c>
      <c r="E51" s="19" t="s">
        <v>513</v>
      </c>
      <c r="F51" s="20">
        <v>10.44</v>
      </c>
      <c r="G51" s="20"/>
    </row>
    <row r="52" spans="1:7" ht="15" customHeight="1" x14ac:dyDescent="0.25">
      <c r="A52" s="17" t="s">
        <v>21</v>
      </c>
      <c r="B52" s="18" t="s">
        <v>598</v>
      </c>
      <c r="C52" s="17" t="s">
        <v>20</v>
      </c>
      <c r="D52" s="17" t="s">
        <v>6</v>
      </c>
      <c r="E52" s="19" t="s">
        <v>514</v>
      </c>
      <c r="F52" s="20">
        <v>9.14</v>
      </c>
      <c r="G52" s="20"/>
    </row>
    <row r="53" spans="1:7" ht="15" customHeight="1" x14ac:dyDescent="0.25">
      <c r="A53" s="17" t="s">
        <v>22</v>
      </c>
      <c r="B53" s="18" t="s">
        <v>598</v>
      </c>
      <c r="C53" s="17" t="s">
        <v>611</v>
      </c>
      <c r="D53" s="17" t="s">
        <v>6</v>
      </c>
      <c r="E53" s="19" t="s">
        <v>514</v>
      </c>
      <c r="F53" s="20">
        <v>454.85999999999996</v>
      </c>
      <c r="G53" s="20"/>
    </row>
    <row r="54" spans="1:7" ht="15" customHeight="1" x14ac:dyDescent="0.25">
      <c r="A54" s="17" t="s">
        <v>22</v>
      </c>
      <c r="B54" s="18" t="s">
        <v>598</v>
      </c>
      <c r="C54" s="17" t="s">
        <v>611</v>
      </c>
      <c r="D54" s="17" t="s">
        <v>7</v>
      </c>
      <c r="E54" s="19" t="s">
        <v>514</v>
      </c>
      <c r="F54" s="20">
        <v>5198.3999999999996</v>
      </c>
      <c r="G54" s="20"/>
    </row>
    <row r="55" spans="1:7" ht="15" customHeight="1" x14ac:dyDescent="0.25">
      <c r="A55" s="17" t="s">
        <v>22</v>
      </c>
      <c r="B55" s="18" t="s">
        <v>598</v>
      </c>
      <c r="C55" s="17" t="s">
        <v>611</v>
      </c>
      <c r="D55" s="17" t="s">
        <v>6</v>
      </c>
      <c r="E55" s="19" t="s">
        <v>513</v>
      </c>
      <c r="F55" s="20">
        <v>519.84</v>
      </c>
      <c r="G55" s="20"/>
    </row>
    <row r="56" spans="1:7" ht="15" customHeight="1" x14ac:dyDescent="0.25">
      <c r="A56" s="17" t="s">
        <v>24</v>
      </c>
      <c r="B56" s="18" t="s">
        <v>598</v>
      </c>
      <c r="C56" s="17" t="s">
        <v>23</v>
      </c>
      <c r="D56" s="17" t="s">
        <v>7</v>
      </c>
      <c r="E56" s="19" t="s">
        <v>514</v>
      </c>
      <c r="F56" s="20">
        <v>1039.2</v>
      </c>
      <c r="G56" s="20"/>
    </row>
    <row r="57" spans="1:7" ht="15" customHeight="1" x14ac:dyDescent="0.25">
      <c r="A57" s="17" t="s">
        <v>24</v>
      </c>
      <c r="B57" s="18" t="s">
        <v>598</v>
      </c>
      <c r="C57" s="17" t="s">
        <v>23</v>
      </c>
      <c r="D57" s="17" t="s">
        <v>7</v>
      </c>
      <c r="E57" s="19" t="s">
        <v>717</v>
      </c>
      <c r="F57" s="20">
        <v>1039.2</v>
      </c>
      <c r="G57" s="20"/>
    </row>
    <row r="58" spans="1:7" ht="15" customHeight="1" x14ac:dyDescent="0.25">
      <c r="A58" s="17" t="s">
        <v>24</v>
      </c>
      <c r="B58" s="18" t="s">
        <v>598</v>
      </c>
      <c r="C58" s="17" t="s">
        <v>23</v>
      </c>
      <c r="D58" s="17" t="s">
        <v>6</v>
      </c>
      <c r="E58" s="19" t="s">
        <v>513</v>
      </c>
      <c r="F58" s="20">
        <v>103.92</v>
      </c>
      <c r="G58" s="20"/>
    </row>
    <row r="59" spans="1:7" ht="15" customHeight="1" x14ac:dyDescent="0.25">
      <c r="A59" s="17" t="s">
        <v>24</v>
      </c>
      <c r="B59" s="18" t="s">
        <v>598</v>
      </c>
      <c r="C59" s="17" t="s">
        <v>23</v>
      </c>
      <c r="D59" s="17" t="s">
        <v>716</v>
      </c>
      <c r="E59" s="19" t="s">
        <v>717</v>
      </c>
      <c r="F59" s="20">
        <v>3117.6</v>
      </c>
      <c r="G59" s="20"/>
    </row>
    <row r="60" spans="1:7" ht="15" customHeight="1" x14ac:dyDescent="0.25">
      <c r="A60" s="17" t="s">
        <v>24</v>
      </c>
      <c r="B60" s="18" t="s">
        <v>598</v>
      </c>
      <c r="C60" s="17" t="s">
        <v>23</v>
      </c>
      <c r="D60" s="17" t="s">
        <v>6</v>
      </c>
      <c r="E60" s="19" t="s">
        <v>717</v>
      </c>
      <c r="F60" s="20">
        <v>90.93</v>
      </c>
      <c r="G60" s="20"/>
    </row>
    <row r="61" spans="1:7" ht="15" customHeight="1" x14ac:dyDescent="0.25">
      <c r="A61" s="17" t="s">
        <v>24</v>
      </c>
      <c r="B61" s="18" t="s">
        <v>598</v>
      </c>
      <c r="C61" s="17" t="s">
        <v>23</v>
      </c>
      <c r="D61" s="17" t="s">
        <v>6</v>
      </c>
      <c r="E61" s="19" t="s">
        <v>514</v>
      </c>
      <c r="F61" s="20">
        <v>90.93</v>
      </c>
      <c r="G61" s="20"/>
    </row>
    <row r="62" spans="1:7" ht="15" customHeight="1" x14ac:dyDescent="0.25">
      <c r="A62" s="17" t="s">
        <v>26</v>
      </c>
      <c r="B62" s="18" t="s">
        <v>598</v>
      </c>
      <c r="C62" s="17" t="s">
        <v>25</v>
      </c>
      <c r="D62" s="17" t="s">
        <v>7</v>
      </c>
      <c r="E62" s="19" t="s">
        <v>514</v>
      </c>
      <c r="F62" s="20">
        <v>3118.8</v>
      </c>
      <c r="G62" s="20"/>
    </row>
    <row r="63" spans="1:7" ht="15" customHeight="1" x14ac:dyDescent="0.25">
      <c r="A63" s="17" t="s">
        <v>26</v>
      </c>
      <c r="B63" s="18" t="s">
        <v>598</v>
      </c>
      <c r="C63" s="17" t="s">
        <v>25</v>
      </c>
      <c r="D63" s="17" t="s">
        <v>6</v>
      </c>
      <c r="E63" s="19" t="s">
        <v>514</v>
      </c>
      <c r="F63" s="20">
        <v>272.90000000000003</v>
      </c>
      <c r="G63" s="20"/>
    </row>
    <row r="64" spans="1:7" ht="15" customHeight="1" x14ac:dyDescent="0.25">
      <c r="A64" s="17" t="s">
        <v>26</v>
      </c>
      <c r="B64" s="18" t="s">
        <v>598</v>
      </c>
      <c r="C64" s="17" t="s">
        <v>25</v>
      </c>
      <c r="D64" s="17" t="s">
        <v>6</v>
      </c>
      <c r="E64" s="19" t="s">
        <v>513</v>
      </c>
      <c r="F64" s="20">
        <v>311.88</v>
      </c>
      <c r="G64" s="20"/>
    </row>
    <row r="65" spans="1:7" ht="15" customHeight="1" x14ac:dyDescent="0.25">
      <c r="A65" s="17" t="s">
        <v>28</v>
      </c>
      <c r="B65" s="18" t="s">
        <v>603</v>
      </c>
      <c r="C65" s="17" t="s">
        <v>29</v>
      </c>
      <c r="D65" s="17" t="s">
        <v>6</v>
      </c>
      <c r="E65" s="19" t="s">
        <v>513</v>
      </c>
      <c r="F65" s="20">
        <v>519.84</v>
      </c>
      <c r="G65" s="20"/>
    </row>
    <row r="66" spans="1:7" ht="15" customHeight="1" x14ac:dyDescent="0.25">
      <c r="A66" s="17" t="s">
        <v>28</v>
      </c>
      <c r="B66" s="18" t="s">
        <v>605</v>
      </c>
      <c r="C66" s="17" t="s">
        <v>30</v>
      </c>
      <c r="D66" s="17" t="s">
        <v>6</v>
      </c>
      <c r="E66" s="19" t="s">
        <v>514</v>
      </c>
      <c r="F66" s="20">
        <v>4.5200000000000005</v>
      </c>
      <c r="G66" s="20"/>
    </row>
    <row r="67" spans="1:7" ht="15" customHeight="1" x14ac:dyDescent="0.25">
      <c r="A67" s="17" t="s">
        <v>28</v>
      </c>
      <c r="B67" s="18" t="s">
        <v>605</v>
      </c>
      <c r="C67" s="17" t="s">
        <v>30</v>
      </c>
      <c r="D67" s="17" t="s">
        <v>6</v>
      </c>
      <c r="E67" s="19" t="s">
        <v>513</v>
      </c>
      <c r="F67" s="20">
        <v>5.16</v>
      </c>
      <c r="G67" s="20"/>
    </row>
    <row r="68" spans="1:7" ht="15" customHeight="1" x14ac:dyDescent="0.25">
      <c r="A68" s="17" t="s">
        <v>28</v>
      </c>
      <c r="B68" s="18" t="s">
        <v>605</v>
      </c>
      <c r="C68" s="17" t="s">
        <v>30</v>
      </c>
      <c r="D68" s="17" t="s">
        <v>7</v>
      </c>
      <c r="E68" s="19" t="s">
        <v>514</v>
      </c>
      <c r="F68" s="20">
        <v>51.6</v>
      </c>
      <c r="G68" s="20"/>
    </row>
    <row r="69" spans="1:7" ht="15" customHeight="1" x14ac:dyDescent="0.25">
      <c r="A69" s="17" t="s">
        <v>28</v>
      </c>
      <c r="B69" s="18" t="s">
        <v>598</v>
      </c>
      <c r="C69" s="17" t="s">
        <v>27</v>
      </c>
      <c r="D69" s="17" t="s">
        <v>6</v>
      </c>
      <c r="E69" s="19" t="s">
        <v>514</v>
      </c>
      <c r="F69" s="20">
        <v>9.14</v>
      </c>
      <c r="G69" s="20"/>
    </row>
    <row r="70" spans="1:7" ht="15" customHeight="1" x14ac:dyDescent="0.25">
      <c r="A70" s="17" t="s">
        <v>28</v>
      </c>
      <c r="B70" s="18" t="s">
        <v>603</v>
      </c>
      <c r="C70" s="17" t="s">
        <v>29</v>
      </c>
      <c r="D70" s="17" t="s">
        <v>6</v>
      </c>
      <c r="E70" s="19" t="s">
        <v>514</v>
      </c>
      <c r="F70" s="20">
        <v>454.85999999999996</v>
      </c>
      <c r="G70" s="20"/>
    </row>
    <row r="71" spans="1:7" ht="15" customHeight="1" x14ac:dyDescent="0.25">
      <c r="A71" s="17" t="s">
        <v>28</v>
      </c>
      <c r="B71" s="18" t="s">
        <v>603</v>
      </c>
      <c r="C71" s="17" t="s">
        <v>29</v>
      </c>
      <c r="D71" s="17" t="s">
        <v>7</v>
      </c>
      <c r="E71" s="19" t="s">
        <v>514</v>
      </c>
      <c r="F71" s="20">
        <v>5198.3999999999996</v>
      </c>
      <c r="G71" s="20"/>
    </row>
    <row r="72" spans="1:7" ht="15" customHeight="1" x14ac:dyDescent="0.25">
      <c r="A72" s="17" t="s">
        <v>28</v>
      </c>
      <c r="B72" s="18" t="s">
        <v>598</v>
      </c>
      <c r="C72" s="17" t="s">
        <v>27</v>
      </c>
      <c r="D72" s="17" t="s">
        <v>7</v>
      </c>
      <c r="E72" s="19" t="s">
        <v>514</v>
      </c>
      <c r="F72" s="20">
        <v>104.4</v>
      </c>
      <c r="G72" s="20"/>
    </row>
    <row r="73" spans="1:7" ht="15" customHeight="1" x14ac:dyDescent="0.25">
      <c r="A73" s="17" t="s">
        <v>28</v>
      </c>
      <c r="B73" s="18" t="s">
        <v>598</v>
      </c>
      <c r="C73" s="17" t="s">
        <v>27</v>
      </c>
      <c r="D73" s="17" t="s">
        <v>6</v>
      </c>
      <c r="E73" s="19" t="s">
        <v>513</v>
      </c>
      <c r="F73" s="20">
        <v>10.44</v>
      </c>
      <c r="G73" s="20"/>
    </row>
    <row r="74" spans="1:7" ht="15" customHeight="1" x14ac:dyDescent="0.25">
      <c r="A74" s="17" t="s">
        <v>32</v>
      </c>
      <c r="B74" s="18" t="s">
        <v>612</v>
      </c>
      <c r="C74" s="17" t="s">
        <v>613</v>
      </c>
      <c r="D74" s="17" t="s">
        <v>6</v>
      </c>
      <c r="E74" s="19" t="s">
        <v>513</v>
      </c>
      <c r="F74" s="20">
        <v>36.36</v>
      </c>
      <c r="G74" s="20"/>
    </row>
    <row r="75" spans="1:7" ht="15" customHeight="1" x14ac:dyDescent="0.25">
      <c r="A75" s="17" t="s">
        <v>32</v>
      </c>
      <c r="B75" s="18" t="s">
        <v>603</v>
      </c>
      <c r="C75" s="17" t="s">
        <v>31</v>
      </c>
      <c r="D75" s="17" t="s">
        <v>6</v>
      </c>
      <c r="E75" s="19" t="s">
        <v>717</v>
      </c>
      <c r="F75" s="20">
        <v>40.950000000000003</v>
      </c>
      <c r="G75" s="20"/>
    </row>
    <row r="76" spans="1:7" ht="15" customHeight="1" x14ac:dyDescent="0.25">
      <c r="A76" s="17" t="s">
        <v>32</v>
      </c>
      <c r="B76" s="18" t="s">
        <v>612</v>
      </c>
      <c r="C76" s="17" t="s">
        <v>613</v>
      </c>
      <c r="D76" s="17" t="s">
        <v>7</v>
      </c>
      <c r="E76" s="19" t="s">
        <v>514</v>
      </c>
      <c r="F76" s="20">
        <v>363.6</v>
      </c>
      <c r="G76" s="20"/>
    </row>
    <row r="77" spans="1:7" ht="15" customHeight="1" x14ac:dyDescent="0.25">
      <c r="A77" s="17" t="s">
        <v>32</v>
      </c>
      <c r="B77" s="18" t="s">
        <v>612</v>
      </c>
      <c r="C77" s="17" t="s">
        <v>613</v>
      </c>
      <c r="D77" s="17" t="s">
        <v>716</v>
      </c>
      <c r="E77" s="19" t="s">
        <v>717</v>
      </c>
      <c r="F77" s="20">
        <v>1090.8</v>
      </c>
      <c r="G77" s="20"/>
    </row>
    <row r="78" spans="1:7" ht="15" customHeight="1" x14ac:dyDescent="0.25">
      <c r="A78" s="17" t="s">
        <v>32</v>
      </c>
      <c r="B78" s="18" t="s">
        <v>612</v>
      </c>
      <c r="C78" s="17" t="s">
        <v>613</v>
      </c>
      <c r="D78" s="17" t="s">
        <v>7</v>
      </c>
      <c r="E78" s="19" t="s">
        <v>717</v>
      </c>
      <c r="F78" s="20">
        <v>363.59999999999997</v>
      </c>
      <c r="G78" s="20"/>
    </row>
    <row r="79" spans="1:7" ht="15" customHeight="1" x14ac:dyDescent="0.25">
      <c r="A79" s="17" t="s">
        <v>32</v>
      </c>
      <c r="B79" s="18" t="s">
        <v>603</v>
      </c>
      <c r="C79" s="17" t="s">
        <v>31</v>
      </c>
      <c r="D79" s="17" t="s">
        <v>7</v>
      </c>
      <c r="E79" s="19" t="s">
        <v>717</v>
      </c>
      <c r="F79" s="20">
        <v>468</v>
      </c>
      <c r="G79" s="20"/>
    </row>
    <row r="80" spans="1:7" ht="15" customHeight="1" x14ac:dyDescent="0.25">
      <c r="A80" s="17" t="s">
        <v>32</v>
      </c>
      <c r="B80" s="18" t="s">
        <v>612</v>
      </c>
      <c r="C80" s="17" t="s">
        <v>613</v>
      </c>
      <c r="D80" s="17" t="s">
        <v>6</v>
      </c>
      <c r="E80" s="19" t="s">
        <v>717</v>
      </c>
      <c r="F80" s="20">
        <v>31.82</v>
      </c>
      <c r="G80" s="20"/>
    </row>
    <row r="81" spans="1:7" ht="15" customHeight="1" x14ac:dyDescent="0.25">
      <c r="A81" s="17" t="s">
        <v>32</v>
      </c>
      <c r="B81" s="18" t="s">
        <v>603</v>
      </c>
      <c r="C81" s="17" t="s">
        <v>31</v>
      </c>
      <c r="D81" s="17" t="s">
        <v>7</v>
      </c>
      <c r="E81" s="19" t="s">
        <v>514</v>
      </c>
      <c r="F81" s="20">
        <v>468</v>
      </c>
      <c r="G81" s="20"/>
    </row>
    <row r="82" spans="1:7" ht="15" customHeight="1" x14ac:dyDescent="0.25">
      <c r="A82" s="17" t="s">
        <v>32</v>
      </c>
      <c r="B82" s="18" t="s">
        <v>612</v>
      </c>
      <c r="C82" s="17" t="s">
        <v>613</v>
      </c>
      <c r="D82" s="17" t="s">
        <v>6</v>
      </c>
      <c r="E82" s="19" t="s">
        <v>514</v>
      </c>
      <c r="F82" s="20">
        <v>31.819999999999997</v>
      </c>
      <c r="G82" s="20"/>
    </row>
    <row r="83" spans="1:7" ht="15" customHeight="1" x14ac:dyDescent="0.25">
      <c r="A83" s="17" t="s">
        <v>32</v>
      </c>
      <c r="B83" s="18" t="s">
        <v>603</v>
      </c>
      <c r="C83" s="17" t="s">
        <v>31</v>
      </c>
      <c r="D83" s="17" t="s">
        <v>6</v>
      </c>
      <c r="E83" s="19" t="s">
        <v>514</v>
      </c>
      <c r="F83" s="20">
        <v>40.949999999999996</v>
      </c>
      <c r="G83" s="20"/>
    </row>
    <row r="84" spans="1:7" ht="15" customHeight="1" x14ac:dyDescent="0.25">
      <c r="A84" s="17" t="s">
        <v>32</v>
      </c>
      <c r="B84" s="18" t="s">
        <v>603</v>
      </c>
      <c r="C84" s="17" t="s">
        <v>31</v>
      </c>
      <c r="D84" s="17" t="s">
        <v>6</v>
      </c>
      <c r="E84" s="19" t="s">
        <v>513</v>
      </c>
      <c r="F84" s="20">
        <v>46.8</v>
      </c>
      <c r="G84" s="20"/>
    </row>
    <row r="85" spans="1:7" ht="15" customHeight="1" x14ac:dyDescent="0.25">
      <c r="A85" s="17" t="s">
        <v>32</v>
      </c>
      <c r="B85" s="18" t="s">
        <v>603</v>
      </c>
      <c r="C85" s="17" t="s">
        <v>31</v>
      </c>
      <c r="D85" s="17" t="s">
        <v>716</v>
      </c>
      <c r="E85" s="19" t="s">
        <v>717</v>
      </c>
      <c r="F85" s="20">
        <v>1404</v>
      </c>
      <c r="G85" s="20"/>
    </row>
    <row r="86" spans="1:7" ht="15" customHeight="1" x14ac:dyDescent="0.25">
      <c r="A86" s="17" t="s">
        <v>34</v>
      </c>
      <c r="B86" s="18" t="s">
        <v>598</v>
      </c>
      <c r="C86" s="17" t="s">
        <v>33</v>
      </c>
      <c r="D86" s="17" t="s">
        <v>7</v>
      </c>
      <c r="E86" s="19" t="s">
        <v>717</v>
      </c>
      <c r="F86" s="20">
        <v>831.6</v>
      </c>
      <c r="G86" s="20"/>
    </row>
    <row r="87" spans="1:7" ht="15" customHeight="1" x14ac:dyDescent="0.25">
      <c r="A87" s="17" t="s">
        <v>34</v>
      </c>
      <c r="B87" s="18" t="s">
        <v>598</v>
      </c>
      <c r="C87" s="17" t="s">
        <v>33</v>
      </c>
      <c r="D87" s="17" t="s">
        <v>7</v>
      </c>
      <c r="E87" s="19" t="s">
        <v>514</v>
      </c>
      <c r="F87" s="20">
        <v>831.6</v>
      </c>
      <c r="G87" s="20"/>
    </row>
    <row r="88" spans="1:7" ht="15" customHeight="1" x14ac:dyDescent="0.25">
      <c r="A88" s="17" t="s">
        <v>34</v>
      </c>
      <c r="B88" s="18" t="s">
        <v>598</v>
      </c>
      <c r="C88" s="17" t="s">
        <v>33</v>
      </c>
      <c r="D88" s="17" t="s">
        <v>6</v>
      </c>
      <c r="E88" s="19" t="s">
        <v>513</v>
      </c>
      <c r="F88" s="20">
        <v>83.16</v>
      </c>
      <c r="G88" s="20"/>
    </row>
    <row r="89" spans="1:7" ht="15" customHeight="1" x14ac:dyDescent="0.25">
      <c r="A89" s="17" t="s">
        <v>34</v>
      </c>
      <c r="B89" s="18" t="s">
        <v>598</v>
      </c>
      <c r="C89" s="17" t="s">
        <v>33</v>
      </c>
      <c r="D89" s="17" t="s">
        <v>6</v>
      </c>
      <c r="E89" s="19" t="s">
        <v>717</v>
      </c>
      <c r="F89" s="20">
        <v>72.77</v>
      </c>
      <c r="G89" s="20"/>
    </row>
    <row r="90" spans="1:7" ht="15" customHeight="1" x14ac:dyDescent="0.25">
      <c r="A90" s="17" t="s">
        <v>34</v>
      </c>
      <c r="B90" s="18" t="s">
        <v>598</v>
      </c>
      <c r="C90" s="17" t="s">
        <v>33</v>
      </c>
      <c r="D90" s="17" t="s">
        <v>6</v>
      </c>
      <c r="E90" s="19" t="s">
        <v>514</v>
      </c>
      <c r="F90" s="20">
        <v>72.77</v>
      </c>
      <c r="G90" s="20"/>
    </row>
    <row r="91" spans="1:7" ht="15" customHeight="1" x14ac:dyDescent="0.25">
      <c r="A91" s="17" t="s">
        <v>34</v>
      </c>
      <c r="B91" s="18" t="s">
        <v>598</v>
      </c>
      <c r="C91" s="17" t="s">
        <v>33</v>
      </c>
      <c r="D91" s="17" t="s">
        <v>716</v>
      </c>
      <c r="E91" s="19" t="s">
        <v>717</v>
      </c>
      <c r="F91" s="20">
        <v>2494.8000000000002</v>
      </c>
      <c r="G91" s="20"/>
    </row>
    <row r="92" spans="1:7" ht="15" customHeight="1" x14ac:dyDescent="0.25">
      <c r="A92" s="17" t="s">
        <v>36</v>
      </c>
      <c r="B92" s="18" t="s">
        <v>603</v>
      </c>
      <c r="C92" s="17" t="s">
        <v>35</v>
      </c>
      <c r="D92" s="17" t="s">
        <v>6</v>
      </c>
      <c r="E92" s="19" t="s">
        <v>514</v>
      </c>
      <c r="F92" s="20">
        <v>18.169999999999998</v>
      </c>
      <c r="G92" s="20"/>
    </row>
    <row r="93" spans="1:7" ht="15" customHeight="1" x14ac:dyDescent="0.25">
      <c r="A93" s="17" t="s">
        <v>36</v>
      </c>
      <c r="B93" s="18" t="s">
        <v>603</v>
      </c>
      <c r="C93" s="17" t="s">
        <v>35</v>
      </c>
      <c r="D93" s="17" t="s">
        <v>6</v>
      </c>
      <c r="E93" s="19" t="s">
        <v>717</v>
      </c>
      <c r="F93" s="20">
        <v>18.170000000000002</v>
      </c>
      <c r="G93" s="20"/>
    </row>
    <row r="94" spans="1:7" ht="15" customHeight="1" x14ac:dyDescent="0.25">
      <c r="A94" s="17" t="s">
        <v>36</v>
      </c>
      <c r="B94" s="18" t="s">
        <v>603</v>
      </c>
      <c r="C94" s="17" t="s">
        <v>35</v>
      </c>
      <c r="D94" s="17" t="s">
        <v>7</v>
      </c>
      <c r="E94" s="19" t="s">
        <v>514</v>
      </c>
      <c r="F94" s="20">
        <v>207.6</v>
      </c>
      <c r="G94" s="20"/>
    </row>
    <row r="95" spans="1:7" ht="15" customHeight="1" x14ac:dyDescent="0.25">
      <c r="A95" s="17" t="s">
        <v>36</v>
      </c>
      <c r="B95" s="18" t="s">
        <v>603</v>
      </c>
      <c r="C95" s="17" t="s">
        <v>35</v>
      </c>
      <c r="D95" s="17" t="s">
        <v>716</v>
      </c>
      <c r="E95" s="19" t="s">
        <v>717</v>
      </c>
      <c r="F95" s="20">
        <v>622.79999999999995</v>
      </c>
      <c r="G95" s="20"/>
    </row>
    <row r="96" spans="1:7" ht="15" customHeight="1" x14ac:dyDescent="0.25">
      <c r="A96" s="17" t="s">
        <v>36</v>
      </c>
      <c r="B96" s="18" t="s">
        <v>603</v>
      </c>
      <c r="C96" s="17" t="s">
        <v>35</v>
      </c>
      <c r="D96" s="17" t="s">
        <v>6</v>
      </c>
      <c r="E96" s="19" t="s">
        <v>513</v>
      </c>
      <c r="F96" s="20">
        <v>20.76</v>
      </c>
      <c r="G96" s="20"/>
    </row>
    <row r="97" spans="1:7" ht="15" customHeight="1" x14ac:dyDescent="0.25">
      <c r="A97" s="17" t="s">
        <v>36</v>
      </c>
      <c r="B97" s="18" t="s">
        <v>603</v>
      </c>
      <c r="C97" s="17" t="s">
        <v>35</v>
      </c>
      <c r="D97" s="17" t="s">
        <v>7</v>
      </c>
      <c r="E97" s="19" t="s">
        <v>717</v>
      </c>
      <c r="F97" s="20">
        <v>207.6</v>
      </c>
      <c r="G97" s="20"/>
    </row>
    <row r="98" spans="1:7" ht="15" customHeight="1" x14ac:dyDescent="0.25">
      <c r="A98" s="17" t="s">
        <v>38</v>
      </c>
      <c r="B98" s="18" t="s">
        <v>598</v>
      </c>
      <c r="C98" s="17" t="s">
        <v>37</v>
      </c>
      <c r="D98" s="17" t="s">
        <v>6</v>
      </c>
      <c r="E98" s="19" t="s">
        <v>514</v>
      </c>
      <c r="F98" s="20">
        <v>0</v>
      </c>
      <c r="G98" s="20"/>
    </row>
    <row r="99" spans="1:7" ht="15" customHeight="1" x14ac:dyDescent="0.25">
      <c r="A99" s="17" t="s">
        <v>38</v>
      </c>
      <c r="B99" s="18" t="s">
        <v>598</v>
      </c>
      <c r="C99" s="17" t="s">
        <v>37</v>
      </c>
      <c r="D99" s="17" t="s">
        <v>7</v>
      </c>
      <c r="E99" s="19" t="s">
        <v>514</v>
      </c>
      <c r="F99" s="20">
        <v>0</v>
      </c>
      <c r="G99" s="20"/>
    </row>
    <row r="100" spans="1:7" ht="15" customHeight="1" x14ac:dyDescent="0.25">
      <c r="A100" s="17" t="s">
        <v>38</v>
      </c>
      <c r="B100" s="18" t="s">
        <v>598</v>
      </c>
      <c r="C100" s="17" t="s">
        <v>37</v>
      </c>
      <c r="D100" s="17" t="s">
        <v>716</v>
      </c>
      <c r="E100" s="19" t="s">
        <v>717</v>
      </c>
      <c r="F100" s="20">
        <v>0</v>
      </c>
      <c r="G100" s="20"/>
    </row>
    <row r="101" spans="1:7" ht="15" customHeight="1" x14ac:dyDescent="0.25">
      <c r="A101" s="17" t="s">
        <v>38</v>
      </c>
      <c r="B101" s="18" t="s">
        <v>598</v>
      </c>
      <c r="C101" s="17" t="s">
        <v>37</v>
      </c>
      <c r="D101" s="17" t="s">
        <v>7</v>
      </c>
      <c r="E101" s="19" t="s">
        <v>717</v>
      </c>
      <c r="F101" s="20">
        <v>0</v>
      </c>
      <c r="G101" s="20"/>
    </row>
    <row r="102" spans="1:7" ht="15" customHeight="1" x14ac:dyDescent="0.25">
      <c r="A102" s="17" t="s">
        <v>38</v>
      </c>
      <c r="B102" s="18" t="s">
        <v>598</v>
      </c>
      <c r="C102" s="17" t="s">
        <v>37</v>
      </c>
      <c r="D102" s="17" t="s">
        <v>6</v>
      </c>
      <c r="E102" s="19" t="s">
        <v>513</v>
      </c>
      <c r="F102" s="20">
        <v>0</v>
      </c>
      <c r="G102" s="20"/>
    </row>
    <row r="103" spans="1:7" ht="15" customHeight="1" x14ac:dyDescent="0.25">
      <c r="A103" s="17" t="s">
        <v>38</v>
      </c>
      <c r="B103" s="18" t="s">
        <v>598</v>
      </c>
      <c r="C103" s="17" t="s">
        <v>37</v>
      </c>
      <c r="D103" s="17" t="s">
        <v>6</v>
      </c>
      <c r="E103" s="19" t="s">
        <v>717</v>
      </c>
      <c r="F103" s="20">
        <v>0</v>
      </c>
      <c r="G103" s="20"/>
    </row>
    <row r="104" spans="1:7" ht="15" customHeight="1" x14ac:dyDescent="0.25">
      <c r="A104" s="17" t="s">
        <v>40</v>
      </c>
      <c r="B104" s="18" t="s">
        <v>598</v>
      </c>
      <c r="C104" s="17" t="s">
        <v>39</v>
      </c>
      <c r="D104" s="17" t="s">
        <v>716</v>
      </c>
      <c r="E104" s="19" t="s">
        <v>717</v>
      </c>
      <c r="F104" s="20">
        <v>3430.8</v>
      </c>
      <c r="G104" s="20"/>
    </row>
    <row r="105" spans="1:7" ht="15" customHeight="1" x14ac:dyDescent="0.25">
      <c r="A105" s="17" t="s">
        <v>40</v>
      </c>
      <c r="B105" s="18" t="s">
        <v>605</v>
      </c>
      <c r="C105" s="17" t="s">
        <v>39</v>
      </c>
      <c r="D105" s="17" t="s">
        <v>718</v>
      </c>
      <c r="E105" s="19" t="s">
        <v>513</v>
      </c>
      <c r="F105" s="20">
        <v>0</v>
      </c>
      <c r="G105" s="20"/>
    </row>
    <row r="106" spans="1:7" ht="15" customHeight="1" x14ac:dyDescent="0.25">
      <c r="A106" s="17" t="s">
        <v>40</v>
      </c>
      <c r="B106" s="18" t="s">
        <v>598</v>
      </c>
      <c r="C106" s="17" t="s">
        <v>39</v>
      </c>
      <c r="D106" s="17" t="s">
        <v>7</v>
      </c>
      <c r="E106" s="19" t="s">
        <v>717</v>
      </c>
      <c r="F106" s="20">
        <v>1143.6000000000001</v>
      </c>
      <c r="G106" s="20"/>
    </row>
    <row r="107" spans="1:7" ht="15" customHeight="1" x14ac:dyDescent="0.25">
      <c r="A107" s="17" t="s">
        <v>40</v>
      </c>
      <c r="B107" s="18" t="s">
        <v>598</v>
      </c>
      <c r="C107" s="17" t="s">
        <v>39</v>
      </c>
      <c r="D107" s="17" t="s">
        <v>7</v>
      </c>
      <c r="E107" s="19" t="s">
        <v>514</v>
      </c>
      <c r="F107" s="20">
        <v>1143.5999999999999</v>
      </c>
      <c r="G107" s="20"/>
    </row>
    <row r="108" spans="1:7" ht="15" customHeight="1" x14ac:dyDescent="0.25">
      <c r="A108" s="17" t="s">
        <v>40</v>
      </c>
      <c r="B108" s="18" t="s">
        <v>598</v>
      </c>
      <c r="C108" s="17" t="s">
        <v>39</v>
      </c>
      <c r="D108" s="17" t="s">
        <v>6</v>
      </c>
      <c r="E108" s="19" t="s">
        <v>514</v>
      </c>
      <c r="F108" s="20">
        <v>100.07</v>
      </c>
      <c r="G108" s="20"/>
    </row>
    <row r="109" spans="1:7" ht="15" customHeight="1" x14ac:dyDescent="0.25">
      <c r="A109" s="17" t="s">
        <v>40</v>
      </c>
      <c r="B109" s="18" t="s">
        <v>598</v>
      </c>
      <c r="C109" s="17" t="s">
        <v>39</v>
      </c>
      <c r="D109" s="17" t="s">
        <v>6</v>
      </c>
      <c r="E109" s="19" t="s">
        <v>717</v>
      </c>
      <c r="F109" s="20">
        <v>100.07</v>
      </c>
      <c r="G109" s="20"/>
    </row>
    <row r="110" spans="1:7" ht="15" customHeight="1" x14ac:dyDescent="0.25">
      <c r="A110" s="17" t="s">
        <v>40</v>
      </c>
      <c r="B110" s="18" t="s">
        <v>598</v>
      </c>
      <c r="C110" s="17" t="s">
        <v>39</v>
      </c>
      <c r="D110" s="17" t="s">
        <v>6</v>
      </c>
      <c r="E110" s="19" t="s">
        <v>513</v>
      </c>
      <c r="F110" s="20">
        <v>114.36</v>
      </c>
      <c r="G110" s="20"/>
    </row>
    <row r="111" spans="1:7" ht="15" customHeight="1" x14ac:dyDescent="0.25">
      <c r="A111" s="17" t="s">
        <v>42</v>
      </c>
      <c r="B111" s="18" t="s">
        <v>603</v>
      </c>
      <c r="C111" s="17" t="s">
        <v>41</v>
      </c>
      <c r="D111" s="17" t="s">
        <v>7</v>
      </c>
      <c r="E111" s="19" t="s">
        <v>717</v>
      </c>
      <c r="F111" s="20">
        <v>82.8</v>
      </c>
      <c r="G111" s="20"/>
    </row>
    <row r="112" spans="1:7" ht="15" customHeight="1" x14ac:dyDescent="0.25">
      <c r="A112" s="17" t="s">
        <v>42</v>
      </c>
      <c r="B112" s="18" t="s">
        <v>603</v>
      </c>
      <c r="C112" s="17" t="s">
        <v>41</v>
      </c>
      <c r="D112" s="17" t="s">
        <v>716</v>
      </c>
      <c r="E112" s="19" t="s">
        <v>717</v>
      </c>
      <c r="F112" s="20">
        <v>248.4</v>
      </c>
      <c r="G112" s="20"/>
    </row>
    <row r="113" spans="1:7" ht="15" customHeight="1" x14ac:dyDescent="0.25">
      <c r="A113" s="17" t="s">
        <v>42</v>
      </c>
      <c r="B113" s="18" t="s">
        <v>603</v>
      </c>
      <c r="C113" s="17" t="s">
        <v>41</v>
      </c>
      <c r="D113" s="17" t="s">
        <v>6</v>
      </c>
      <c r="E113" s="19" t="s">
        <v>514</v>
      </c>
      <c r="F113" s="20">
        <v>7.25</v>
      </c>
      <c r="G113" s="20"/>
    </row>
    <row r="114" spans="1:7" ht="15" customHeight="1" x14ac:dyDescent="0.25">
      <c r="A114" s="17" t="s">
        <v>42</v>
      </c>
      <c r="B114" s="18" t="s">
        <v>603</v>
      </c>
      <c r="C114" s="17" t="s">
        <v>41</v>
      </c>
      <c r="D114" s="17" t="s">
        <v>6</v>
      </c>
      <c r="E114" s="19" t="s">
        <v>717</v>
      </c>
      <c r="F114" s="20">
        <v>7.25</v>
      </c>
      <c r="G114" s="20"/>
    </row>
    <row r="115" spans="1:7" ht="15" customHeight="1" x14ac:dyDescent="0.25">
      <c r="A115" s="17" t="s">
        <v>42</v>
      </c>
      <c r="B115" s="18" t="s">
        <v>603</v>
      </c>
      <c r="C115" s="17" t="s">
        <v>41</v>
      </c>
      <c r="D115" s="17" t="s">
        <v>7</v>
      </c>
      <c r="E115" s="19" t="s">
        <v>514</v>
      </c>
      <c r="F115" s="20">
        <v>82.8</v>
      </c>
      <c r="G115" s="20"/>
    </row>
    <row r="116" spans="1:7" ht="15" customHeight="1" x14ac:dyDescent="0.25">
      <c r="A116" s="17" t="s">
        <v>42</v>
      </c>
      <c r="B116" s="18" t="s">
        <v>603</v>
      </c>
      <c r="C116" s="17" t="s">
        <v>41</v>
      </c>
      <c r="D116" s="17" t="s">
        <v>6</v>
      </c>
      <c r="E116" s="19" t="s">
        <v>513</v>
      </c>
      <c r="F116" s="20">
        <v>8.2799999999999994</v>
      </c>
      <c r="G116" s="20"/>
    </row>
    <row r="117" spans="1:7" ht="15" customHeight="1" x14ac:dyDescent="0.25">
      <c r="A117" s="17" t="s">
        <v>113</v>
      </c>
      <c r="B117" s="18" t="s">
        <v>598</v>
      </c>
      <c r="C117" s="17" t="s">
        <v>520</v>
      </c>
      <c r="D117" s="17" t="s">
        <v>7</v>
      </c>
      <c r="E117" s="19" t="s">
        <v>514</v>
      </c>
      <c r="F117" s="20">
        <v>156</v>
      </c>
      <c r="G117" s="20"/>
    </row>
    <row r="118" spans="1:7" ht="15" customHeight="1" x14ac:dyDescent="0.25">
      <c r="A118" s="17" t="s">
        <v>113</v>
      </c>
      <c r="B118" s="18" t="s">
        <v>598</v>
      </c>
      <c r="C118" s="17" t="s">
        <v>520</v>
      </c>
      <c r="D118" s="17" t="s">
        <v>6</v>
      </c>
      <c r="E118" s="19" t="s">
        <v>514</v>
      </c>
      <c r="F118" s="20">
        <v>13.65</v>
      </c>
      <c r="G118" s="20"/>
    </row>
    <row r="119" spans="1:7" ht="15" customHeight="1" x14ac:dyDescent="0.25">
      <c r="A119" s="17" t="s">
        <v>113</v>
      </c>
      <c r="B119" s="18" t="s">
        <v>598</v>
      </c>
      <c r="C119" s="17" t="s">
        <v>520</v>
      </c>
      <c r="D119" s="17" t="s">
        <v>6</v>
      </c>
      <c r="E119" s="19" t="s">
        <v>513</v>
      </c>
      <c r="F119" s="20">
        <v>15.6</v>
      </c>
      <c r="G119" s="20"/>
    </row>
    <row r="120" spans="1:7" ht="15" customHeight="1" x14ac:dyDescent="0.25">
      <c r="A120" s="17" t="s">
        <v>44</v>
      </c>
      <c r="B120" s="18" t="s">
        <v>603</v>
      </c>
      <c r="C120" s="17" t="s">
        <v>43</v>
      </c>
      <c r="D120" s="17" t="s">
        <v>6</v>
      </c>
      <c r="E120" s="19" t="s">
        <v>514</v>
      </c>
      <c r="F120" s="20">
        <v>191.1</v>
      </c>
      <c r="G120" s="20"/>
    </row>
    <row r="121" spans="1:7" ht="15" customHeight="1" x14ac:dyDescent="0.25">
      <c r="A121" s="17" t="s">
        <v>44</v>
      </c>
      <c r="B121" s="18" t="s">
        <v>603</v>
      </c>
      <c r="C121" s="17" t="s">
        <v>43</v>
      </c>
      <c r="D121" s="17" t="s">
        <v>716</v>
      </c>
      <c r="E121" s="19" t="s">
        <v>717</v>
      </c>
      <c r="F121" s="20">
        <v>6552</v>
      </c>
      <c r="G121" s="20"/>
    </row>
    <row r="122" spans="1:7" ht="15" customHeight="1" x14ac:dyDescent="0.25">
      <c r="A122" s="17" t="s">
        <v>46</v>
      </c>
      <c r="B122" s="18" t="s">
        <v>76</v>
      </c>
      <c r="C122" s="17" t="s">
        <v>77</v>
      </c>
      <c r="D122" s="17" t="s">
        <v>6</v>
      </c>
      <c r="E122" s="19" t="s">
        <v>513</v>
      </c>
      <c r="F122" s="20">
        <v>519.84</v>
      </c>
      <c r="G122" s="20"/>
    </row>
    <row r="123" spans="1:7" ht="15" customHeight="1" x14ac:dyDescent="0.25">
      <c r="A123" s="17" t="s">
        <v>46</v>
      </c>
      <c r="B123" s="18" t="s">
        <v>78</v>
      </c>
      <c r="C123" s="17" t="s">
        <v>79</v>
      </c>
      <c r="D123" s="17" t="s">
        <v>6</v>
      </c>
      <c r="E123" s="19" t="s">
        <v>514</v>
      </c>
      <c r="F123" s="20">
        <v>13191.99</v>
      </c>
      <c r="G123" s="20"/>
    </row>
    <row r="124" spans="1:7" ht="15" customHeight="1" x14ac:dyDescent="0.25">
      <c r="A124" s="17" t="s">
        <v>46</v>
      </c>
      <c r="B124" s="18" t="s">
        <v>90</v>
      </c>
      <c r="C124" s="17" t="s">
        <v>91</v>
      </c>
      <c r="D124" s="17" t="s">
        <v>7</v>
      </c>
      <c r="E124" s="19" t="s">
        <v>514</v>
      </c>
      <c r="F124" s="20">
        <v>150765.6</v>
      </c>
      <c r="G124" s="20"/>
    </row>
    <row r="125" spans="1:7" ht="15" customHeight="1" x14ac:dyDescent="0.25">
      <c r="A125" s="17" t="s">
        <v>46</v>
      </c>
      <c r="B125" s="18" t="s">
        <v>78</v>
      </c>
      <c r="C125" s="17" t="s">
        <v>79</v>
      </c>
      <c r="D125" s="17" t="s">
        <v>6</v>
      </c>
      <c r="E125" s="19" t="s">
        <v>513</v>
      </c>
      <c r="F125" s="20">
        <v>15076.56</v>
      </c>
      <c r="G125" s="20"/>
    </row>
    <row r="126" spans="1:7" ht="15" customHeight="1" x14ac:dyDescent="0.25">
      <c r="A126" s="17" t="s">
        <v>46</v>
      </c>
      <c r="B126" s="18" t="s">
        <v>622</v>
      </c>
      <c r="C126" s="17" t="s">
        <v>102</v>
      </c>
      <c r="D126" s="17" t="s">
        <v>6</v>
      </c>
      <c r="E126" s="19" t="s">
        <v>513</v>
      </c>
      <c r="F126" s="20">
        <v>519.84</v>
      </c>
      <c r="G126" s="20"/>
    </row>
    <row r="127" spans="1:7" ht="15" customHeight="1" x14ac:dyDescent="0.25">
      <c r="A127" s="17" t="s">
        <v>46</v>
      </c>
      <c r="B127" s="18" t="s">
        <v>66</v>
      </c>
      <c r="C127" s="17" t="s">
        <v>67</v>
      </c>
      <c r="D127" s="17" t="s">
        <v>6</v>
      </c>
      <c r="E127" s="19" t="s">
        <v>513</v>
      </c>
      <c r="F127" s="20">
        <v>32232.720000000001</v>
      </c>
      <c r="G127" s="20"/>
    </row>
    <row r="128" spans="1:7" ht="15" customHeight="1" x14ac:dyDescent="0.25">
      <c r="A128" s="17" t="s">
        <v>46</v>
      </c>
      <c r="B128" s="18" t="s">
        <v>614</v>
      </c>
      <c r="C128" s="17" t="s">
        <v>101</v>
      </c>
      <c r="D128" s="17" t="s">
        <v>6</v>
      </c>
      <c r="E128" s="19" t="s">
        <v>514</v>
      </c>
      <c r="F128" s="20">
        <v>454.85999999999996</v>
      </c>
      <c r="G128" s="20"/>
    </row>
    <row r="129" spans="1:7" ht="15" customHeight="1" x14ac:dyDescent="0.25">
      <c r="A129" s="17" t="s">
        <v>46</v>
      </c>
      <c r="B129" s="18" t="s">
        <v>78</v>
      </c>
      <c r="C129" s="17" t="s">
        <v>79</v>
      </c>
      <c r="D129" s="17" t="s">
        <v>7</v>
      </c>
      <c r="E129" s="19" t="s">
        <v>514</v>
      </c>
      <c r="F129" s="20">
        <v>150765.6</v>
      </c>
      <c r="G129" s="20"/>
    </row>
    <row r="130" spans="1:7" ht="15" customHeight="1" x14ac:dyDescent="0.25">
      <c r="A130" s="17" t="s">
        <v>46</v>
      </c>
      <c r="B130" s="18" t="s">
        <v>621</v>
      </c>
      <c r="C130" s="17" t="s">
        <v>50</v>
      </c>
      <c r="D130" s="17" t="s">
        <v>7</v>
      </c>
      <c r="E130" s="19" t="s">
        <v>514</v>
      </c>
      <c r="F130" s="20">
        <v>5198.3999999999996</v>
      </c>
      <c r="G130" s="20"/>
    </row>
    <row r="131" spans="1:7" ht="15" customHeight="1" x14ac:dyDescent="0.25">
      <c r="A131" s="17" t="s">
        <v>46</v>
      </c>
      <c r="B131" s="18" t="s">
        <v>612</v>
      </c>
      <c r="C131" s="17" t="s">
        <v>54</v>
      </c>
      <c r="D131" s="17" t="s">
        <v>7</v>
      </c>
      <c r="E131" s="19" t="s">
        <v>514</v>
      </c>
      <c r="F131" s="20">
        <v>5198.3999999999996</v>
      </c>
      <c r="G131" s="20"/>
    </row>
    <row r="132" spans="1:7" ht="15" customHeight="1" x14ac:dyDescent="0.25">
      <c r="A132" s="17" t="s">
        <v>46</v>
      </c>
      <c r="B132" s="18" t="s">
        <v>68</v>
      </c>
      <c r="C132" s="17" t="s">
        <v>69</v>
      </c>
      <c r="D132" s="17" t="s">
        <v>7</v>
      </c>
      <c r="E132" s="19" t="s">
        <v>514</v>
      </c>
      <c r="F132" s="20">
        <v>5198.3999999999996</v>
      </c>
      <c r="G132" s="20"/>
    </row>
    <row r="133" spans="1:7" ht="15" customHeight="1" x14ac:dyDescent="0.25">
      <c r="A133" s="17" t="s">
        <v>46</v>
      </c>
      <c r="B133" s="18" t="s">
        <v>615</v>
      </c>
      <c r="C133" s="17" t="s">
        <v>53</v>
      </c>
      <c r="D133" s="17" t="s">
        <v>6</v>
      </c>
      <c r="E133" s="19" t="s">
        <v>514</v>
      </c>
      <c r="F133" s="20">
        <v>3639.2000000000003</v>
      </c>
      <c r="G133" s="20"/>
    </row>
    <row r="134" spans="1:7" ht="15" customHeight="1" x14ac:dyDescent="0.25">
      <c r="A134" s="17" t="s">
        <v>46</v>
      </c>
      <c r="B134" s="18" t="s">
        <v>88</v>
      </c>
      <c r="C134" s="17" t="s">
        <v>89</v>
      </c>
      <c r="D134" s="17" t="s">
        <v>6</v>
      </c>
      <c r="E134" s="19" t="s">
        <v>513</v>
      </c>
      <c r="F134" s="20">
        <v>519.84</v>
      </c>
      <c r="G134" s="20"/>
    </row>
    <row r="135" spans="1:7" ht="15" customHeight="1" x14ac:dyDescent="0.25">
      <c r="A135" s="17" t="s">
        <v>46</v>
      </c>
      <c r="B135" s="18" t="s">
        <v>605</v>
      </c>
      <c r="C135" s="17" t="s">
        <v>49</v>
      </c>
      <c r="D135" s="17" t="s">
        <v>6</v>
      </c>
      <c r="E135" s="19" t="s">
        <v>513</v>
      </c>
      <c r="F135" s="20">
        <v>519.84</v>
      </c>
      <c r="G135" s="20"/>
    </row>
    <row r="136" spans="1:7" ht="15" customHeight="1" x14ac:dyDescent="0.25">
      <c r="A136" s="17" t="s">
        <v>46</v>
      </c>
      <c r="B136" s="18" t="s">
        <v>92</v>
      </c>
      <c r="C136" s="17" t="s">
        <v>93</v>
      </c>
      <c r="D136" s="17" t="s">
        <v>6</v>
      </c>
      <c r="E136" s="19" t="s">
        <v>513</v>
      </c>
      <c r="F136" s="20">
        <v>519.84</v>
      </c>
      <c r="G136" s="20"/>
    </row>
    <row r="137" spans="1:7" ht="15" customHeight="1" x14ac:dyDescent="0.25">
      <c r="A137" s="17" t="s">
        <v>46</v>
      </c>
      <c r="B137" s="18" t="s">
        <v>620</v>
      </c>
      <c r="C137" s="17" t="s">
        <v>99</v>
      </c>
      <c r="D137" s="17" t="s">
        <v>7</v>
      </c>
      <c r="E137" s="19" t="s">
        <v>514</v>
      </c>
      <c r="F137" s="20">
        <v>41590.800000000003</v>
      </c>
      <c r="G137" s="20"/>
    </row>
    <row r="138" spans="1:7" ht="15" customHeight="1" x14ac:dyDescent="0.25">
      <c r="A138" s="17" t="s">
        <v>46</v>
      </c>
      <c r="B138" s="18" t="s">
        <v>624</v>
      </c>
      <c r="C138" s="17" t="s">
        <v>98</v>
      </c>
      <c r="D138" s="17" t="s">
        <v>7</v>
      </c>
      <c r="E138" s="19" t="s">
        <v>514</v>
      </c>
      <c r="F138" s="20">
        <v>5198.3999999999996</v>
      </c>
      <c r="G138" s="20"/>
    </row>
    <row r="139" spans="1:7" ht="15" customHeight="1" x14ac:dyDescent="0.25">
      <c r="A139" s="17" t="s">
        <v>46</v>
      </c>
      <c r="B139" s="18" t="s">
        <v>617</v>
      </c>
      <c r="C139" s="17" t="s">
        <v>96</v>
      </c>
      <c r="D139" s="17" t="s">
        <v>7</v>
      </c>
      <c r="E139" s="19" t="s">
        <v>514</v>
      </c>
      <c r="F139" s="20">
        <v>5198.3999999999996</v>
      </c>
      <c r="G139" s="20"/>
    </row>
    <row r="140" spans="1:7" ht="15" customHeight="1" x14ac:dyDescent="0.25">
      <c r="A140" s="17" t="s">
        <v>46</v>
      </c>
      <c r="B140" s="18" t="s">
        <v>64</v>
      </c>
      <c r="C140" s="17" t="s">
        <v>65</v>
      </c>
      <c r="D140" s="17" t="s">
        <v>7</v>
      </c>
      <c r="E140" s="19" t="s">
        <v>514</v>
      </c>
      <c r="F140" s="20">
        <v>5198.3999999999996</v>
      </c>
      <c r="G140" s="20"/>
    </row>
    <row r="141" spans="1:7" ht="15" customHeight="1" x14ac:dyDescent="0.25">
      <c r="A141" s="17" t="s">
        <v>46</v>
      </c>
      <c r="B141" s="18" t="s">
        <v>616</v>
      </c>
      <c r="C141" s="17" t="s">
        <v>97</v>
      </c>
      <c r="D141" s="17" t="s">
        <v>7</v>
      </c>
      <c r="E141" s="19" t="s">
        <v>514</v>
      </c>
      <c r="F141" s="20">
        <v>41590.800000000003</v>
      </c>
      <c r="G141" s="20"/>
    </row>
    <row r="142" spans="1:7" ht="15" customHeight="1" x14ac:dyDescent="0.25">
      <c r="A142" s="17" t="s">
        <v>46</v>
      </c>
      <c r="B142" s="18" t="s">
        <v>94</v>
      </c>
      <c r="C142" s="17" t="s">
        <v>95</v>
      </c>
      <c r="D142" s="17" t="s">
        <v>6</v>
      </c>
      <c r="E142" s="19" t="s">
        <v>514</v>
      </c>
      <c r="F142" s="20">
        <v>13191.99</v>
      </c>
      <c r="G142" s="20"/>
    </row>
    <row r="143" spans="1:7" ht="15" customHeight="1" x14ac:dyDescent="0.25">
      <c r="A143" s="17" t="s">
        <v>46</v>
      </c>
      <c r="B143" s="18" t="s">
        <v>615</v>
      </c>
      <c r="C143" s="17" t="s">
        <v>53</v>
      </c>
      <c r="D143" s="17" t="s">
        <v>7</v>
      </c>
      <c r="E143" s="19" t="s">
        <v>514</v>
      </c>
      <c r="F143" s="20">
        <v>41590.800000000003</v>
      </c>
      <c r="G143" s="20"/>
    </row>
    <row r="144" spans="1:7" ht="15" customHeight="1" x14ac:dyDescent="0.25">
      <c r="A144" s="17" t="s">
        <v>46</v>
      </c>
      <c r="B144" s="18" t="s">
        <v>80</v>
      </c>
      <c r="C144" s="17" t="s">
        <v>81</v>
      </c>
      <c r="D144" s="17" t="s">
        <v>7</v>
      </c>
      <c r="E144" s="19" t="s">
        <v>514</v>
      </c>
      <c r="F144" s="20">
        <v>5198.3999999999996</v>
      </c>
      <c r="G144" s="20"/>
    </row>
    <row r="145" spans="1:7" ht="15" customHeight="1" x14ac:dyDescent="0.25">
      <c r="A145" s="17" t="s">
        <v>46</v>
      </c>
      <c r="B145" s="18" t="s">
        <v>62</v>
      </c>
      <c r="C145" s="17" t="s">
        <v>63</v>
      </c>
      <c r="D145" s="17" t="s">
        <v>7</v>
      </c>
      <c r="E145" s="19" t="s">
        <v>514</v>
      </c>
      <c r="F145" s="20">
        <v>322327.2</v>
      </c>
      <c r="G145" s="20"/>
    </row>
    <row r="146" spans="1:7" ht="15" customHeight="1" x14ac:dyDescent="0.25">
      <c r="A146" s="17" t="s">
        <v>46</v>
      </c>
      <c r="B146" s="18" t="s">
        <v>80</v>
      </c>
      <c r="C146" s="17" t="s">
        <v>81</v>
      </c>
      <c r="D146" s="17" t="s">
        <v>6</v>
      </c>
      <c r="E146" s="19" t="s">
        <v>514</v>
      </c>
      <c r="F146" s="20">
        <v>454.85999999999996</v>
      </c>
      <c r="G146" s="20"/>
    </row>
    <row r="147" spans="1:7" ht="15" customHeight="1" x14ac:dyDescent="0.25">
      <c r="A147" s="17" t="s">
        <v>46</v>
      </c>
      <c r="B147" s="18" t="s">
        <v>82</v>
      </c>
      <c r="C147" s="17" t="s">
        <v>83</v>
      </c>
      <c r="D147" s="17" t="s">
        <v>7</v>
      </c>
      <c r="E147" s="19" t="s">
        <v>514</v>
      </c>
      <c r="F147" s="20">
        <v>150765.6</v>
      </c>
      <c r="G147" s="20"/>
    </row>
    <row r="148" spans="1:7" ht="15" customHeight="1" x14ac:dyDescent="0.25">
      <c r="A148" s="17" t="s">
        <v>46</v>
      </c>
      <c r="B148" s="18" t="s">
        <v>92</v>
      </c>
      <c r="C148" s="17" t="s">
        <v>93</v>
      </c>
      <c r="D148" s="17" t="s">
        <v>6</v>
      </c>
      <c r="E148" s="19" t="s">
        <v>514</v>
      </c>
      <c r="F148" s="20">
        <v>454.85999999999996</v>
      </c>
      <c r="G148" s="20"/>
    </row>
    <row r="149" spans="1:7" ht="15" customHeight="1" x14ac:dyDescent="0.25">
      <c r="A149" s="17" t="s">
        <v>46</v>
      </c>
      <c r="B149" s="18" t="s">
        <v>88</v>
      </c>
      <c r="C149" s="17" t="s">
        <v>89</v>
      </c>
      <c r="D149" s="17" t="s">
        <v>7</v>
      </c>
      <c r="E149" s="19" t="s">
        <v>514</v>
      </c>
      <c r="F149" s="20">
        <v>5198.3999999999996</v>
      </c>
      <c r="G149" s="20"/>
    </row>
    <row r="150" spans="1:7" ht="15" customHeight="1" x14ac:dyDescent="0.25">
      <c r="A150" s="17" t="s">
        <v>46</v>
      </c>
      <c r="B150" s="18" t="s">
        <v>64</v>
      </c>
      <c r="C150" s="17" t="s">
        <v>65</v>
      </c>
      <c r="D150" s="17" t="s">
        <v>6</v>
      </c>
      <c r="E150" s="19" t="s">
        <v>513</v>
      </c>
      <c r="F150" s="20">
        <v>519.84</v>
      </c>
      <c r="G150" s="20"/>
    </row>
    <row r="151" spans="1:7" ht="15" customHeight="1" x14ac:dyDescent="0.25">
      <c r="A151" s="17" t="s">
        <v>46</v>
      </c>
      <c r="B151" s="18" t="s">
        <v>88</v>
      </c>
      <c r="C151" s="17" t="s">
        <v>89</v>
      </c>
      <c r="D151" s="17" t="s">
        <v>6</v>
      </c>
      <c r="E151" s="19" t="s">
        <v>514</v>
      </c>
      <c r="F151" s="20">
        <v>454.85999999999996</v>
      </c>
      <c r="G151" s="20"/>
    </row>
    <row r="152" spans="1:7" ht="15" customHeight="1" x14ac:dyDescent="0.25">
      <c r="A152" s="17" t="s">
        <v>46</v>
      </c>
      <c r="B152" s="18" t="s">
        <v>618</v>
      </c>
      <c r="C152" s="17" t="s">
        <v>52</v>
      </c>
      <c r="D152" s="17" t="s">
        <v>6</v>
      </c>
      <c r="E152" s="19" t="s">
        <v>513</v>
      </c>
      <c r="F152" s="20">
        <v>32232.720000000001</v>
      </c>
      <c r="G152" s="20"/>
    </row>
    <row r="153" spans="1:7" ht="15" customHeight="1" x14ac:dyDescent="0.25">
      <c r="A153" s="17" t="s">
        <v>46</v>
      </c>
      <c r="B153" s="18" t="s">
        <v>56</v>
      </c>
      <c r="C153" s="17" t="s">
        <v>57</v>
      </c>
      <c r="D153" s="17" t="s">
        <v>7</v>
      </c>
      <c r="E153" s="19" t="s">
        <v>514</v>
      </c>
      <c r="F153" s="20">
        <v>5198.3999999999996</v>
      </c>
      <c r="G153" s="20"/>
    </row>
    <row r="154" spans="1:7" ht="15" customHeight="1" x14ac:dyDescent="0.25">
      <c r="A154" s="17" t="s">
        <v>46</v>
      </c>
      <c r="B154" s="18" t="s">
        <v>612</v>
      </c>
      <c r="C154" s="17" t="s">
        <v>54</v>
      </c>
      <c r="D154" s="17" t="s">
        <v>6</v>
      </c>
      <c r="E154" s="19" t="s">
        <v>513</v>
      </c>
      <c r="F154" s="20">
        <v>519.84</v>
      </c>
      <c r="G154" s="20"/>
    </row>
    <row r="155" spans="1:7" ht="15" customHeight="1" x14ac:dyDescent="0.25">
      <c r="A155" s="17" t="s">
        <v>46</v>
      </c>
      <c r="B155" s="18" t="s">
        <v>72</v>
      </c>
      <c r="C155" s="17" t="s">
        <v>73</v>
      </c>
      <c r="D155" s="17" t="s">
        <v>7</v>
      </c>
      <c r="E155" s="19" t="s">
        <v>514</v>
      </c>
      <c r="F155" s="20">
        <v>5198.3999999999996</v>
      </c>
      <c r="G155" s="20"/>
    </row>
    <row r="156" spans="1:7" ht="15" customHeight="1" x14ac:dyDescent="0.25">
      <c r="A156" s="17" t="s">
        <v>46</v>
      </c>
      <c r="B156" s="18" t="s">
        <v>616</v>
      </c>
      <c r="C156" s="17" t="s">
        <v>97</v>
      </c>
      <c r="D156" s="17" t="s">
        <v>6</v>
      </c>
      <c r="E156" s="19" t="s">
        <v>513</v>
      </c>
      <c r="F156" s="20">
        <v>4159.08</v>
      </c>
      <c r="G156" s="20"/>
    </row>
    <row r="157" spans="1:7" ht="15" customHeight="1" x14ac:dyDescent="0.25">
      <c r="A157" s="17" t="s">
        <v>46</v>
      </c>
      <c r="B157" s="18" t="s">
        <v>66</v>
      </c>
      <c r="C157" s="17" t="s">
        <v>67</v>
      </c>
      <c r="D157" s="17" t="s">
        <v>7</v>
      </c>
      <c r="E157" s="19" t="s">
        <v>514</v>
      </c>
      <c r="F157" s="20">
        <v>322327.2</v>
      </c>
      <c r="G157" s="20"/>
    </row>
    <row r="158" spans="1:7" ht="15" customHeight="1" x14ac:dyDescent="0.25">
      <c r="A158" s="17" t="s">
        <v>46</v>
      </c>
      <c r="B158" s="18" t="s">
        <v>76</v>
      </c>
      <c r="C158" s="17" t="s">
        <v>77</v>
      </c>
      <c r="D158" s="17" t="s">
        <v>6</v>
      </c>
      <c r="E158" s="19" t="s">
        <v>514</v>
      </c>
      <c r="F158" s="20">
        <v>454.85999999999996</v>
      </c>
      <c r="G158" s="20"/>
    </row>
    <row r="159" spans="1:7" ht="15" customHeight="1" x14ac:dyDescent="0.25">
      <c r="A159" s="17" t="s">
        <v>46</v>
      </c>
      <c r="B159" s="18" t="s">
        <v>84</v>
      </c>
      <c r="C159" s="17" t="s">
        <v>85</v>
      </c>
      <c r="D159" s="17" t="s">
        <v>6</v>
      </c>
      <c r="E159" s="19" t="s">
        <v>513</v>
      </c>
      <c r="F159" s="20">
        <v>519.84</v>
      </c>
      <c r="G159" s="20"/>
    </row>
    <row r="160" spans="1:7" ht="15" customHeight="1" x14ac:dyDescent="0.25">
      <c r="A160" s="17" t="s">
        <v>46</v>
      </c>
      <c r="B160" s="18" t="s">
        <v>615</v>
      </c>
      <c r="C160" s="17" t="s">
        <v>53</v>
      </c>
      <c r="D160" s="17" t="s">
        <v>6</v>
      </c>
      <c r="E160" s="19" t="s">
        <v>513</v>
      </c>
      <c r="F160" s="20">
        <v>4159.08</v>
      </c>
      <c r="G160" s="20"/>
    </row>
    <row r="161" spans="1:7" ht="15" customHeight="1" x14ac:dyDescent="0.25">
      <c r="A161" s="17" t="s">
        <v>46</v>
      </c>
      <c r="B161" s="18" t="s">
        <v>616</v>
      </c>
      <c r="C161" s="17" t="s">
        <v>97</v>
      </c>
      <c r="D161" s="17" t="s">
        <v>6</v>
      </c>
      <c r="E161" s="19" t="s">
        <v>514</v>
      </c>
      <c r="F161" s="20">
        <v>3639.2000000000003</v>
      </c>
      <c r="G161" s="20"/>
    </row>
    <row r="162" spans="1:7" ht="15" customHeight="1" x14ac:dyDescent="0.25">
      <c r="A162" s="17" t="s">
        <v>46</v>
      </c>
      <c r="B162" s="18" t="s">
        <v>58</v>
      </c>
      <c r="C162" s="17" t="s">
        <v>59</v>
      </c>
      <c r="D162" s="17" t="s">
        <v>6</v>
      </c>
      <c r="E162" s="19" t="s">
        <v>514</v>
      </c>
      <c r="F162" s="20">
        <v>3639.2000000000003</v>
      </c>
      <c r="G162" s="20"/>
    </row>
    <row r="163" spans="1:7" ht="15" customHeight="1" x14ac:dyDescent="0.25">
      <c r="A163" s="17" t="s">
        <v>46</v>
      </c>
      <c r="B163" s="18" t="s">
        <v>80</v>
      </c>
      <c r="C163" s="17" t="s">
        <v>81</v>
      </c>
      <c r="D163" s="17" t="s">
        <v>6</v>
      </c>
      <c r="E163" s="19" t="s">
        <v>513</v>
      </c>
      <c r="F163" s="20">
        <v>519.84</v>
      </c>
      <c r="G163" s="20"/>
    </row>
    <row r="164" spans="1:7" ht="15" customHeight="1" x14ac:dyDescent="0.25">
      <c r="A164" s="17" t="s">
        <v>46</v>
      </c>
      <c r="B164" s="18" t="s">
        <v>620</v>
      </c>
      <c r="C164" s="17" t="s">
        <v>99</v>
      </c>
      <c r="D164" s="17" t="s">
        <v>6</v>
      </c>
      <c r="E164" s="19" t="s">
        <v>513</v>
      </c>
      <c r="F164" s="20">
        <v>4159.08</v>
      </c>
      <c r="G164" s="20"/>
    </row>
    <row r="165" spans="1:7" ht="15" customHeight="1" x14ac:dyDescent="0.25">
      <c r="A165" s="17" t="s">
        <v>46</v>
      </c>
      <c r="B165" s="18" t="s">
        <v>84</v>
      </c>
      <c r="C165" s="17" t="s">
        <v>85</v>
      </c>
      <c r="D165" s="17" t="s">
        <v>7</v>
      </c>
      <c r="E165" s="19" t="s">
        <v>514</v>
      </c>
      <c r="F165" s="20">
        <v>5198.3999999999996</v>
      </c>
      <c r="G165" s="20"/>
    </row>
    <row r="166" spans="1:7" ht="15" customHeight="1" x14ac:dyDescent="0.25">
      <c r="A166" s="17" t="s">
        <v>46</v>
      </c>
      <c r="B166" s="18" t="s">
        <v>56</v>
      </c>
      <c r="C166" s="17" t="s">
        <v>57</v>
      </c>
      <c r="D166" s="17" t="s">
        <v>6</v>
      </c>
      <c r="E166" s="19" t="s">
        <v>513</v>
      </c>
      <c r="F166" s="20">
        <v>519.84</v>
      </c>
      <c r="G166" s="20"/>
    </row>
    <row r="167" spans="1:7" ht="15" customHeight="1" x14ac:dyDescent="0.25">
      <c r="A167" s="17" t="s">
        <v>46</v>
      </c>
      <c r="B167" s="18" t="s">
        <v>86</v>
      </c>
      <c r="C167" s="17" t="s">
        <v>87</v>
      </c>
      <c r="D167" s="17" t="s">
        <v>7</v>
      </c>
      <c r="E167" s="19" t="s">
        <v>514</v>
      </c>
      <c r="F167" s="20">
        <v>150765.6</v>
      </c>
      <c r="G167" s="20"/>
    </row>
    <row r="168" spans="1:7" ht="15" customHeight="1" x14ac:dyDescent="0.25">
      <c r="A168" s="17" t="s">
        <v>46</v>
      </c>
      <c r="B168" s="18" t="s">
        <v>617</v>
      </c>
      <c r="C168" s="17" t="s">
        <v>96</v>
      </c>
      <c r="D168" s="17" t="s">
        <v>6</v>
      </c>
      <c r="E168" s="19" t="s">
        <v>514</v>
      </c>
      <c r="F168" s="20">
        <v>454.85999999999996</v>
      </c>
      <c r="G168" s="20"/>
    </row>
    <row r="169" spans="1:7" ht="15" customHeight="1" x14ac:dyDescent="0.25">
      <c r="A169" s="17" t="s">
        <v>46</v>
      </c>
      <c r="B169" s="18" t="s">
        <v>617</v>
      </c>
      <c r="C169" s="17" t="s">
        <v>96</v>
      </c>
      <c r="D169" s="17" t="s">
        <v>6</v>
      </c>
      <c r="E169" s="19" t="s">
        <v>513</v>
      </c>
      <c r="F169" s="20">
        <v>519.84</v>
      </c>
      <c r="G169" s="20"/>
    </row>
    <row r="170" spans="1:7" ht="15" customHeight="1" x14ac:dyDescent="0.25">
      <c r="A170" s="17" t="s">
        <v>46</v>
      </c>
      <c r="B170" s="18" t="s">
        <v>72</v>
      </c>
      <c r="C170" s="17" t="s">
        <v>73</v>
      </c>
      <c r="D170" s="17" t="s">
        <v>6</v>
      </c>
      <c r="E170" s="19" t="s">
        <v>514</v>
      </c>
      <c r="F170" s="20">
        <v>454.85999999999996</v>
      </c>
      <c r="G170" s="20"/>
    </row>
    <row r="171" spans="1:7" ht="15" customHeight="1" x14ac:dyDescent="0.25">
      <c r="A171" s="17" t="s">
        <v>46</v>
      </c>
      <c r="B171" s="18" t="s">
        <v>94</v>
      </c>
      <c r="C171" s="17" t="s">
        <v>95</v>
      </c>
      <c r="D171" s="17" t="s">
        <v>7</v>
      </c>
      <c r="E171" s="19" t="s">
        <v>514</v>
      </c>
      <c r="F171" s="20">
        <v>150765.6</v>
      </c>
      <c r="G171" s="20"/>
    </row>
    <row r="172" spans="1:7" ht="15" customHeight="1" x14ac:dyDescent="0.25">
      <c r="A172" s="17" t="s">
        <v>46</v>
      </c>
      <c r="B172" s="18" t="s">
        <v>60</v>
      </c>
      <c r="C172" s="17" t="s">
        <v>61</v>
      </c>
      <c r="D172" s="17" t="s">
        <v>6</v>
      </c>
      <c r="E172" s="19" t="s">
        <v>514</v>
      </c>
      <c r="F172" s="20">
        <v>454.85999999999996</v>
      </c>
      <c r="G172" s="20"/>
    </row>
    <row r="173" spans="1:7" ht="15" customHeight="1" x14ac:dyDescent="0.25">
      <c r="A173" s="17" t="s">
        <v>46</v>
      </c>
      <c r="B173" s="18" t="s">
        <v>605</v>
      </c>
      <c r="C173" s="17" t="s">
        <v>49</v>
      </c>
      <c r="D173" s="17" t="s">
        <v>7</v>
      </c>
      <c r="E173" s="19" t="s">
        <v>514</v>
      </c>
      <c r="F173" s="20">
        <v>5198.3999999999996</v>
      </c>
      <c r="G173" s="20"/>
    </row>
    <row r="174" spans="1:7" ht="15" customHeight="1" x14ac:dyDescent="0.25">
      <c r="A174" s="17" t="s">
        <v>46</v>
      </c>
      <c r="B174" s="18" t="s">
        <v>70</v>
      </c>
      <c r="C174" s="17" t="s">
        <v>71</v>
      </c>
      <c r="D174" s="17" t="s">
        <v>6</v>
      </c>
      <c r="E174" s="19" t="s">
        <v>514</v>
      </c>
      <c r="F174" s="20">
        <v>28203.63</v>
      </c>
      <c r="G174" s="20"/>
    </row>
    <row r="175" spans="1:7" ht="15" customHeight="1" x14ac:dyDescent="0.25">
      <c r="A175" s="17" t="s">
        <v>46</v>
      </c>
      <c r="B175" s="18" t="s">
        <v>64</v>
      </c>
      <c r="C175" s="17" t="s">
        <v>65</v>
      </c>
      <c r="D175" s="17" t="s">
        <v>6</v>
      </c>
      <c r="E175" s="19" t="s">
        <v>514</v>
      </c>
      <c r="F175" s="20">
        <v>454.85999999999996</v>
      </c>
      <c r="G175" s="20"/>
    </row>
    <row r="176" spans="1:7" ht="15" customHeight="1" x14ac:dyDescent="0.25">
      <c r="A176" s="17" t="s">
        <v>46</v>
      </c>
      <c r="B176" s="18" t="s">
        <v>58</v>
      </c>
      <c r="C176" s="17" t="s">
        <v>59</v>
      </c>
      <c r="D176" s="17" t="s">
        <v>7</v>
      </c>
      <c r="E176" s="19" t="s">
        <v>514</v>
      </c>
      <c r="F176" s="20">
        <v>41590.800000000003</v>
      </c>
      <c r="G176" s="20"/>
    </row>
    <row r="177" spans="1:7" ht="15" customHeight="1" x14ac:dyDescent="0.25">
      <c r="A177" s="17" t="s">
        <v>46</v>
      </c>
      <c r="B177" s="18" t="s">
        <v>72</v>
      </c>
      <c r="C177" s="17" t="s">
        <v>73</v>
      </c>
      <c r="D177" s="17" t="s">
        <v>6</v>
      </c>
      <c r="E177" s="19" t="s">
        <v>513</v>
      </c>
      <c r="F177" s="20">
        <v>519.84</v>
      </c>
      <c r="G177" s="20"/>
    </row>
    <row r="178" spans="1:7" ht="15" customHeight="1" x14ac:dyDescent="0.25">
      <c r="A178" s="17" t="s">
        <v>46</v>
      </c>
      <c r="B178" s="18" t="s">
        <v>623</v>
      </c>
      <c r="C178" s="17" t="s">
        <v>55</v>
      </c>
      <c r="D178" s="17" t="s">
        <v>6</v>
      </c>
      <c r="E178" s="19" t="s">
        <v>513</v>
      </c>
      <c r="F178" s="20">
        <v>32232.720000000001</v>
      </c>
      <c r="G178" s="20"/>
    </row>
    <row r="179" spans="1:7" ht="15" customHeight="1" x14ac:dyDescent="0.25">
      <c r="A179" s="17" t="s">
        <v>46</v>
      </c>
      <c r="B179" s="18" t="s">
        <v>624</v>
      </c>
      <c r="C179" s="17" t="s">
        <v>98</v>
      </c>
      <c r="D179" s="17" t="s">
        <v>6</v>
      </c>
      <c r="E179" s="19" t="s">
        <v>513</v>
      </c>
      <c r="F179" s="20">
        <v>519.84</v>
      </c>
      <c r="G179" s="20"/>
    </row>
    <row r="180" spans="1:7" ht="15" customHeight="1" x14ac:dyDescent="0.25">
      <c r="A180" s="17" t="s">
        <v>46</v>
      </c>
      <c r="B180" s="18" t="s">
        <v>618</v>
      </c>
      <c r="C180" s="17" t="s">
        <v>52</v>
      </c>
      <c r="D180" s="17" t="s">
        <v>6</v>
      </c>
      <c r="E180" s="19" t="s">
        <v>514</v>
      </c>
      <c r="F180" s="20">
        <v>28203.63</v>
      </c>
      <c r="G180" s="20"/>
    </row>
    <row r="181" spans="1:7" ht="15" customHeight="1" x14ac:dyDescent="0.25">
      <c r="A181" s="17" t="s">
        <v>46</v>
      </c>
      <c r="B181" s="18" t="s">
        <v>621</v>
      </c>
      <c r="C181" s="17" t="s">
        <v>50</v>
      </c>
      <c r="D181" s="17" t="s">
        <v>6</v>
      </c>
      <c r="E181" s="19" t="s">
        <v>513</v>
      </c>
      <c r="F181" s="20">
        <v>519.84</v>
      </c>
      <c r="G181" s="20"/>
    </row>
    <row r="182" spans="1:7" ht="15" customHeight="1" x14ac:dyDescent="0.25">
      <c r="A182" s="17" t="s">
        <v>46</v>
      </c>
      <c r="B182" s="18" t="s">
        <v>68</v>
      </c>
      <c r="C182" s="17" t="s">
        <v>69</v>
      </c>
      <c r="D182" s="17" t="s">
        <v>6</v>
      </c>
      <c r="E182" s="19" t="s">
        <v>513</v>
      </c>
      <c r="F182" s="20">
        <v>519.84</v>
      </c>
      <c r="G182" s="20"/>
    </row>
    <row r="183" spans="1:7" ht="15" customHeight="1" x14ac:dyDescent="0.25">
      <c r="A183" s="17" t="s">
        <v>46</v>
      </c>
      <c r="B183" s="18" t="s">
        <v>70</v>
      </c>
      <c r="C183" s="17" t="s">
        <v>71</v>
      </c>
      <c r="D183" s="17" t="s">
        <v>6</v>
      </c>
      <c r="E183" s="19" t="s">
        <v>513</v>
      </c>
      <c r="F183" s="20">
        <v>32232.720000000001</v>
      </c>
      <c r="G183" s="20"/>
    </row>
    <row r="184" spans="1:7" ht="15" customHeight="1" x14ac:dyDescent="0.25">
      <c r="A184" s="17" t="s">
        <v>46</v>
      </c>
      <c r="B184" s="18" t="s">
        <v>612</v>
      </c>
      <c r="C184" s="17" t="s">
        <v>54</v>
      </c>
      <c r="D184" s="17" t="s">
        <v>6</v>
      </c>
      <c r="E184" s="19" t="s">
        <v>514</v>
      </c>
      <c r="F184" s="20">
        <v>454.85999999999996</v>
      </c>
      <c r="G184" s="20"/>
    </row>
    <row r="185" spans="1:7" ht="15" customHeight="1" x14ac:dyDescent="0.25">
      <c r="A185" s="17" t="s">
        <v>46</v>
      </c>
      <c r="B185" s="18" t="s">
        <v>599</v>
      </c>
      <c r="C185" s="17" t="s">
        <v>51</v>
      </c>
      <c r="D185" s="17" t="s">
        <v>6</v>
      </c>
      <c r="E185" s="19" t="s">
        <v>513</v>
      </c>
      <c r="F185" s="20">
        <v>32232.720000000001</v>
      </c>
      <c r="G185" s="20"/>
    </row>
    <row r="186" spans="1:7" ht="15" customHeight="1" x14ac:dyDescent="0.25">
      <c r="A186" s="17" t="s">
        <v>44</v>
      </c>
      <c r="B186" s="18" t="s">
        <v>598</v>
      </c>
      <c r="C186" s="17" t="s">
        <v>45</v>
      </c>
      <c r="D186" s="17" t="s">
        <v>6</v>
      </c>
      <c r="E186" s="19" t="s">
        <v>514</v>
      </c>
      <c r="F186" s="20">
        <v>27.3</v>
      </c>
      <c r="G186" s="20"/>
    </row>
    <row r="187" spans="1:7" ht="15" customHeight="1" x14ac:dyDescent="0.25">
      <c r="A187" s="17" t="s">
        <v>46</v>
      </c>
      <c r="B187" s="18" t="s">
        <v>94</v>
      </c>
      <c r="C187" s="17" t="s">
        <v>95</v>
      </c>
      <c r="D187" s="17" t="s">
        <v>6</v>
      </c>
      <c r="E187" s="19" t="s">
        <v>513</v>
      </c>
      <c r="F187" s="20">
        <v>15076.56</v>
      </c>
      <c r="G187" s="20"/>
    </row>
    <row r="188" spans="1:7" ht="15" customHeight="1" x14ac:dyDescent="0.25">
      <c r="A188" s="17" t="s">
        <v>46</v>
      </c>
      <c r="B188" s="18" t="s">
        <v>618</v>
      </c>
      <c r="C188" s="17" t="s">
        <v>52</v>
      </c>
      <c r="D188" s="17" t="s">
        <v>7</v>
      </c>
      <c r="E188" s="19" t="s">
        <v>514</v>
      </c>
      <c r="F188" s="20">
        <v>322327.2</v>
      </c>
      <c r="G188" s="20"/>
    </row>
    <row r="189" spans="1:7" ht="15" customHeight="1" x14ac:dyDescent="0.25">
      <c r="A189" s="17" t="s">
        <v>46</v>
      </c>
      <c r="B189" s="18" t="s">
        <v>605</v>
      </c>
      <c r="C189" s="17" t="s">
        <v>49</v>
      </c>
      <c r="D189" s="17" t="s">
        <v>6</v>
      </c>
      <c r="E189" s="19" t="s">
        <v>514</v>
      </c>
      <c r="F189" s="20">
        <v>454.85999999999996</v>
      </c>
      <c r="G189" s="20"/>
    </row>
    <row r="190" spans="1:7" ht="15" customHeight="1" x14ac:dyDescent="0.25">
      <c r="A190" s="17" t="s">
        <v>46</v>
      </c>
      <c r="B190" s="18" t="s">
        <v>66</v>
      </c>
      <c r="C190" s="17" t="s">
        <v>67</v>
      </c>
      <c r="D190" s="17" t="s">
        <v>6</v>
      </c>
      <c r="E190" s="19" t="s">
        <v>514</v>
      </c>
      <c r="F190" s="20">
        <v>28203.63</v>
      </c>
      <c r="G190" s="20"/>
    </row>
    <row r="191" spans="1:7" ht="15" customHeight="1" x14ac:dyDescent="0.25">
      <c r="A191" s="17" t="s">
        <v>46</v>
      </c>
      <c r="B191" s="18" t="s">
        <v>92</v>
      </c>
      <c r="C191" s="17" t="s">
        <v>93</v>
      </c>
      <c r="D191" s="17" t="s">
        <v>7</v>
      </c>
      <c r="E191" s="19" t="s">
        <v>514</v>
      </c>
      <c r="F191" s="20">
        <v>5198.3999999999996</v>
      </c>
      <c r="G191" s="20"/>
    </row>
    <row r="192" spans="1:7" ht="15" customHeight="1" x14ac:dyDescent="0.25">
      <c r="A192" s="17" t="s">
        <v>46</v>
      </c>
      <c r="B192" s="18" t="s">
        <v>619</v>
      </c>
      <c r="C192" s="17" t="s">
        <v>100</v>
      </c>
      <c r="D192" s="17" t="s">
        <v>6</v>
      </c>
      <c r="E192" s="19" t="s">
        <v>514</v>
      </c>
      <c r="F192" s="20">
        <v>454.85999999999996</v>
      </c>
      <c r="G192" s="20"/>
    </row>
    <row r="193" spans="1:7" ht="15" customHeight="1" x14ac:dyDescent="0.25">
      <c r="A193" s="17" t="s">
        <v>44</v>
      </c>
      <c r="B193" s="18" t="s">
        <v>598</v>
      </c>
      <c r="C193" s="17" t="s">
        <v>45</v>
      </c>
      <c r="D193" s="17" t="s">
        <v>6</v>
      </c>
      <c r="E193" s="19" t="s">
        <v>513</v>
      </c>
      <c r="F193" s="20">
        <v>31.2</v>
      </c>
      <c r="G193" s="20"/>
    </row>
    <row r="194" spans="1:7" ht="15" customHeight="1" x14ac:dyDescent="0.25">
      <c r="A194" s="17" t="s">
        <v>44</v>
      </c>
      <c r="B194" s="18" t="s">
        <v>598</v>
      </c>
      <c r="C194" s="17" t="s">
        <v>45</v>
      </c>
      <c r="D194" s="17" t="s">
        <v>7</v>
      </c>
      <c r="E194" s="19" t="s">
        <v>514</v>
      </c>
      <c r="F194" s="20">
        <v>312</v>
      </c>
      <c r="G194" s="20"/>
    </row>
    <row r="195" spans="1:7" ht="15" customHeight="1" x14ac:dyDescent="0.25">
      <c r="A195" s="17" t="s">
        <v>46</v>
      </c>
      <c r="B195" s="18" t="s">
        <v>614</v>
      </c>
      <c r="C195" s="17" t="s">
        <v>101</v>
      </c>
      <c r="D195" s="17" t="s">
        <v>6</v>
      </c>
      <c r="E195" s="19" t="s">
        <v>513</v>
      </c>
      <c r="F195" s="20">
        <v>519.84</v>
      </c>
      <c r="G195" s="20"/>
    </row>
    <row r="196" spans="1:7" ht="15" customHeight="1" x14ac:dyDescent="0.25">
      <c r="A196" s="17" t="s">
        <v>46</v>
      </c>
      <c r="B196" s="18" t="s">
        <v>60</v>
      </c>
      <c r="C196" s="17" t="s">
        <v>61</v>
      </c>
      <c r="D196" s="17" t="s">
        <v>6</v>
      </c>
      <c r="E196" s="19" t="s">
        <v>513</v>
      </c>
      <c r="F196" s="20">
        <v>519.84</v>
      </c>
      <c r="G196" s="20"/>
    </row>
    <row r="197" spans="1:7" ht="15" customHeight="1" x14ac:dyDescent="0.25">
      <c r="A197" s="17" t="s">
        <v>46</v>
      </c>
      <c r="B197" s="18" t="s">
        <v>56</v>
      </c>
      <c r="C197" s="17" t="s">
        <v>57</v>
      </c>
      <c r="D197" s="17" t="s">
        <v>6</v>
      </c>
      <c r="E197" s="19" t="s">
        <v>514</v>
      </c>
      <c r="F197" s="20">
        <v>454.85999999999996</v>
      </c>
      <c r="G197" s="20"/>
    </row>
    <row r="198" spans="1:7" ht="15" customHeight="1" x14ac:dyDescent="0.25">
      <c r="A198" s="17" t="s">
        <v>46</v>
      </c>
      <c r="B198" s="18" t="s">
        <v>620</v>
      </c>
      <c r="C198" s="17" t="s">
        <v>99</v>
      </c>
      <c r="D198" s="17" t="s">
        <v>6</v>
      </c>
      <c r="E198" s="19" t="s">
        <v>514</v>
      </c>
      <c r="F198" s="20">
        <v>3639.2000000000003</v>
      </c>
      <c r="G198" s="20"/>
    </row>
    <row r="199" spans="1:7" ht="15" customHeight="1" x14ac:dyDescent="0.25">
      <c r="A199" s="17" t="s">
        <v>46</v>
      </c>
      <c r="B199" s="18" t="s">
        <v>619</v>
      </c>
      <c r="C199" s="17" t="s">
        <v>100</v>
      </c>
      <c r="D199" s="17" t="s">
        <v>6</v>
      </c>
      <c r="E199" s="19" t="s">
        <v>513</v>
      </c>
      <c r="F199" s="20">
        <v>519.84</v>
      </c>
      <c r="G199" s="20"/>
    </row>
    <row r="200" spans="1:7" ht="15" customHeight="1" x14ac:dyDescent="0.25">
      <c r="A200" s="17" t="s">
        <v>46</v>
      </c>
      <c r="B200" s="18" t="s">
        <v>86</v>
      </c>
      <c r="C200" s="17" t="s">
        <v>87</v>
      </c>
      <c r="D200" s="17" t="s">
        <v>6</v>
      </c>
      <c r="E200" s="19" t="s">
        <v>513</v>
      </c>
      <c r="F200" s="20">
        <v>15076.56</v>
      </c>
      <c r="G200" s="20"/>
    </row>
    <row r="201" spans="1:7" ht="15" customHeight="1" x14ac:dyDescent="0.25">
      <c r="A201" s="17" t="s">
        <v>46</v>
      </c>
      <c r="B201" s="18" t="s">
        <v>598</v>
      </c>
      <c r="C201" s="17" t="s">
        <v>47</v>
      </c>
      <c r="D201" s="17" t="s">
        <v>7</v>
      </c>
      <c r="E201" s="19" t="s">
        <v>514</v>
      </c>
      <c r="F201" s="20">
        <v>41590.800000000003</v>
      </c>
      <c r="G201" s="20"/>
    </row>
    <row r="202" spans="1:7" ht="15" customHeight="1" x14ac:dyDescent="0.25">
      <c r="A202" s="17" t="s">
        <v>46</v>
      </c>
      <c r="B202" s="18" t="s">
        <v>621</v>
      </c>
      <c r="C202" s="17" t="s">
        <v>50</v>
      </c>
      <c r="D202" s="17" t="s">
        <v>6</v>
      </c>
      <c r="E202" s="19" t="s">
        <v>514</v>
      </c>
      <c r="F202" s="20">
        <v>454.85999999999996</v>
      </c>
      <c r="G202" s="20"/>
    </row>
    <row r="203" spans="1:7" ht="15" customHeight="1" x14ac:dyDescent="0.25">
      <c r="A203" s="17" t="s">
        <v>46</v>
      </c>
      <c r="B203" s="18" t="s">
        <v>599</v>
      </c>
      <c r="C203" s="17" t="s">
        <v>51</v>
      </c>
      <c r="D203" s="17" t="s">
        <v>7</v>
      </c>
      <c r="E203" s="19" t="s">
        <v>514</v>
      </c>
      <c r="F203" s="20">
        <v>322327.2</v>
      </c>
      <c r="G203" s="20"/>
    </row>
    <row r="204" spans="1:7" ht="15" customHeight="1" x14ac:dyDescent="0.25">
      <c r="A204" s="17" t="s">
        <v>46</v>
      </c>
      <c r="B204" s="18" t="s">
        <v>74</v>
      </c>
      <c r="C204" s="17" t="s">
        <v>75</v>
      </c>
      <c r="D204" s="17" t="s">
        <v>7</v>
      </c>
      <c r="E204" s="19" t="s">
        <v>514</v>
      </c>
      <c r="F204" s="20">
        <v>150765.6</v>
      </c>
      <c r="G204" s="20"/>
    </row>
    <row r="205" spans="1:7" ht="15" customHeight="1" x14ac:dyDescent="0.25">
      <c r="A205" s="17" t="s">
        <v>44</v>
      </c>
      <c r="B205" s="18" t="s">
        <v>603</v>
      </c>
      <c r="C205" s="17" t="s">
        <v>43</v>
      </c>
      <c r="D205" s="17" t="s">
        <v>7</v>
      </c>
      <c r="E205" s="19" t="s">
        <v>514</v>
      </c>
      <c r="F205" s="20">
        <v>2184</v>
      </c>
      <c r="G205" s="20"/>
    </row>
    <row r="206" spans="1:7" ht="15" customHeight="1" x14ac:dyDescent="0.25">
      <c r="A206" s="17" t="s">
        <v>44</v>
      </c>
      <c r="B206" s="18" t="s">
        <v>598</v>
      </c>
      <c r="C206" s="17" t="s">
        <v>45</v>
      </c>
      <c r="D206" s="17" t="s">
        <v>716</v>
      </c>
      <c r="E206" s="19" t="s">
        <v>717</v>
      </c>
      <c r="F206" s="20">
        <v>936</v>
      </c>
      <c r="G206" s="20"/>
    </row>
    <row r="207" spans="1:7" ht="15" customHeight="1" x14ac:dyDescent="0.25">
      <c r="A207" s="17" t="s">
        <v>46</v>
      </c>
      <c r="B207" s="18" t="s">
        <v>599</v>
      </c>
      <c r="C207" s="17" t="s">
        <v>51</v>
      </c>
      <c r="D207" s="17" t="s">
        <v>6</v>
      </c>
      <c r="E207" s="19" t="s">
        <v>514</v>
      </c>
      <c r="F207" s="20">
        <v>28203.63</v>
      </c>
      <c r="G207" s="20"/>
    </row>
    <row r="208" spans="1:7" ht="15" customHeight="1" x14ac:dyDescent="0.25">
      <c r="A208" s="17" t="s">
        <v>46</v>
      </c>
      <c r="B208" s="18" t="s">
        <v>60</v>
      </c>
      <c r="C208" s="17" t="s">
        <v>61</v>
      </c>
      <c r="D208" s="17" t="s">
        <v>7</v>
      </c>
      <c r="E208" s="19" t="s">
        <v>514</v>
      </c>
      <c r="F208" s="20">
        <v>5198.3999999999996</v>
      </c>
      <c r="G208" s="20"/>
    </row>
    <row r="209" spans="1:7" ht="15" customHeight="1" x14ac:dyDescent="0.25">
      <c r="A209" s="17" t="s">
        <v>46</v>
      </c>
      <c r="B209" s="18" t="s">
        <v>68</v>
      </c>
      <c r="C209" s="17" t="s">
        <v>69</v>
      </c>
      <c r="D209" s="17" t="s">
        <v>6</v>
      </c>
      <c r="E209" s="19" t="s">
        <v>514</v>
      </c>
      <c r="F209" s="20">
        <v>454.85999999999996</v>
      </c>
      <c r="G209" s="20"/>
    </row>
    <row r="210" spans="1:7" ht="15" customHeight="1" x14ac:dyDescent="0.25">
      <c r="A210" s="17" t="s">
        <v>46</v>
      </c>
      <c r="B210" s="18" t="s">
        <v>598</v>
      </c>
      <c r="C210" s="17" t="s">
        <v>47</v>
      </c>
      <c r="D210" s="17" t="s">
        <v>6</v>
      </c>
      <c r="E210" s="19" t="s">
        <v>514</v>
      </c>
      <c r="F210" s="20">
        <v>3639.2000000000003</v>
      </c>
      <c r="G210" s="20"/>
    </row>
    <row r="211" spans="1:7" ht="15" customHeight="1" x14ac:dyDescent="0.25">
      <c r="A211" s="17" t="s">
        <v>46</v>
      </c>
      <c r="B211" s="18" t="s">
        <v>82</v>
      </c>
      <c r="C211" s="17" t="s">
        <v>83</v>
      </c>
      <c r="D211" s="17" t="s">
        <v>6</v>
      </c>
      <c r="E211" s="19" t="s">
        <v>513</v>
      </c>
      <c r="F211" s="20">
        <v>15076.56</v>
      </c>
      <c r="G211" s="20"/>
    </row>
    <row r="212" spans="1:7" ht="15" customHeight="1" x14ac:dyDescent="0.25">
      <c r="A212" s="17" t="s">
        <v>46</v>
      </c>
      <c r="B212" s="18" t="s">
        <v>58</v>
      </c>
      <c r="C212" s="17" t="s">
        <v>59</v>
      </c>
      <c r="D212" s="17" t="s">
        <v>6</v>
      </c>
      <c r="E212" s="19" t="s">
        <v>513</v>
      </c>
      <c r="F212" s="20">
        <v>4159.08</v>
      </c>
      <c r="G212" s="20"/>
    </row>
    <row r="213" spans="1:7" ht="15" customHeight="1" x14ac:dyDescent="0.25">
      <c r="A213" s="17" t="s">
        <v>46</v>
      </c>
      <c r="B213" s="18" t="s">
        <v>622</v>
      </c>
      <c r="C213" s="17" t="s">
        <v>102</v>
      </c>
      <c r="D213" s="17" t="s">
        <v>6</v>
      </c>
      <c r="E213" s="19" t="s">
        <v>514</v>
      </c>
      <c r="F213" s="20">
        <v>454.85999999999996</v>
      </c>
      <c r="G213" s="20"/>
    </row>
    <row r="214" spans="1:7" ht="15" customHeight="1" x14ac:dyDescent="0.25">
      <c r="A214" s="17" t="s">
        <v>46</v>
      </c>
      <c r="B214" s="18" t="s">
        <v>623</v>
      </c>
      <c r="C214" s="17" t="s">
        <v>55</v>
      </c>
      <c r="D214" s="17" t="s">
        <v>6</v>
      </c>
      <c r="E214" s="19" t="s">
        <v>514</v>
      </c>
      <c r="F214" s="20">
        <v>28203.63</v>
      </c>
      <c r="G214" s="20"/>
    </row>
    <row r="215" spans="1:7" ht="15" customHeight="1" x14ac:dyDescent="0.25">
      <c r="A215" s="17" t="s">
        <v>46</v>
      </c>
      <c r="B215" s="18" t="s">
        <v>619</v>
      </c>
      <c r="C215" s="17" t="s">
        <v>100</v>
      </c>
      <c r="D215" s="17" t="s">
        <v>7</v>
      </c>
      <c r="E215" s="19" t="s">
        <v>514</v>
      </c>
      <c r="F215" s="20">
        <v>5198.3999999999996</v>
      </c>
      <c r="G215" s="20"/>
    </row>
    <row r="216" spans="1:7" ht="15" customHeight="1" x14ac:dyDescent="0.25">
      <c r="A216" s="17" t="s">
        <v>46</v>
      </c>
      <c r="B216" s="18" t="s">
        <v>603</v>
      </c>
      <c r="C216" s="17" t="s">
        <v>48</v>
      </c>
      <c r="D216" s="17" t="s">
        <v>6</v>
      </c>
      <c r="E216" s="19" t="s">
        <v>514</v>
      </c>
      <c r="F216" s="20">
        <v>3639.2000000000003</v>
      </c>
      <c r="G216" s="20"/>
    </row>
    <row r="217" spans="1:7" ht="15" customHeight="1" x14ac:dyDescent="0.25">
      <c r="A217" s="17" t="s">
        <v>46</v>
      </c>
      <c r="B217" s="18" t="s">
        <v>603</v>
      </c>
      <c r="C217" s="17" t="s">
        <v>48</v>
      </c>
      <c r="D217" s="17" t="s">
        <v>6</v>
      </c>
      <c r="E217" s="19" t="s">
        <v>513</v>
      </c>
      <c r="F217" s="20">
        <v>4159.08</v>
      </c>
      <c r="G217" s="20"/>
    </row>
    <row r="218" spans="1:7" ht="15" customHeight="1" x14ac:dyDescent="0.25">
      <c r="A218" s="17" t="s">
        <v>46</v>
      </c>
      <c r="B218" s="18" t="s">
        <v>624</v>
      </c>
      <c r="C218" s="17" t="s">
        <v>98</v>
      </c>
      <c r="D218" s="17" t="s">
        <v>6</v>
      </c>
      <c r="E218" s="19" t="s">
        <v>514</v>
      </c>
      <c r="F218" s="20">
        <v>454.85999999999996</v>
      </c>
      <c r="G218" s="20"/>
    </row>
    <row r="219" spans="1:7" ht="15" customHeight="1" x14ac:dyDescent="0.25">
      <c r="A219" s="17" t="s">
        <v>46</v>
      </c>
      <c r="B219" s="18" t="s">
        <v>622</v>
      </c>
      <c r="C219" s="17" t="s">
        <v>102</v>
      </c>
      <c r="D219" s="17" t="s">
        <v>7</v>
      </c>
      <c r="E219" s="19" t="s">
        <v>514</v>
      </c>
      <c r="F219" s="20">
        <v>5198.3999999999996</v>
      </c>
      <c r="G219" s="20"/>
    </row>
    <row r="220" spans="1:7" ht="15" customHeight="1" x14ac:dyDescent="0.25">
      <c r="A220" s="17" t="s">
        <v>46</v>
      </c>
      <c r="B220" s="18" t="s">
        <v>84</v>
      </c>
      <c r="C220" s="17" t="s">
        <v>85</v>
      </c>
      <c r="D220" s="17" t="s">
        <v>6</v>
      </c>
      <c r="E220" s="19" t="s">
        <v>514</v>
      </c>
      <c r="F220" s="20">
        <v>454.85999999999996</v>
      </c>
      <c r="G220" s="20"/>
    </row>
    <row r="221" spans="1:7" ht="15" customHeight="1" x14ac:dyDescent="0.25">
      <c r="A221" s="17" t="s">
        <v>46</v>
      </c>
      <c r="B221" s="18" t="s">
        <v>614</v>
      </c>
      <c r="C221" s="17" t="s">
        <v>101</v>
      </c>
      <c r="D221" s="17" t="s">
        <v>7</v>
      </c>
      <c r="E221" s="19" t="s">
        <v>514</v>
      </c>
      <c r="F221" s="20">
        <v>5198.3999999999996</v>
      </c>
      <c r="G221" s="20"/>
    </row>
    <row r="222" spans="1:7" ht="15" customHeight="1" x14ac:dyDescent="0.25">
      <c r="A222" s="17" t="s">
        <v>46</v>
      </c>
      <c r="B222" s="18" t="s">
        <v>70</v>
      </c>
      <c r="C222" s="17" t="s">
        <v>71</v>
      </c>
      <c r="D222" s="17" t="s">
        <v>7</v>
      </c>
      <c r="E222" s="19" t="s">
        <v>514</v>
      </c>
      <c r="F222" s="20">
        <v>322327.2</v>
      </c>
      <c r="G222" s="20"/>
    </row>
    <row r="223" spans="1:7" ht="15" customHeight="1" x14ac:dyDescent="0.25">
      <c r="A223" s="17" t="s">
        <v>46</v>
      </c>
      <c r="B223" s="18" t="s">
        <v>62</v>
      </c>
      <c r="C223" s="17" t="s">
        <v>63</v>
      </c>
      <c r="D223" s="17" t="s">
        <v>6</v>
      </c>
      <c r="E223" s="19" t="s">
        <v>514</v>
      </c>
      <c r="F223" s="20">
        <v>28203.63</v>
      </c>
      <c r="G223" s="20"/>
    </row>
    <row r="224" spans="1:7" ht="15" customHeight="1" x14ac:dyDescent="0.25">
      <c r="A224" s="17" t="s">
        <v>46</v>
      </c>
      <c r="B224" s="18" t="s">
        <v>86</v>
      </c>
      <c r="C224" s="17" t="s">
        <v>87</v>
      </c>
      <c r="D224" s="17" t="s">
        <v>6</v>
      </c>
      <c r="E224" s="19" t="s">
        <v>514</v>
      </c>
      <c r="F224" s="20">
        <v>13191.99</v>
      </c>
      <c r="G224" s="20"/>
    </row>
    <row r="225" spans="1:7" ht="15" customHeight="1" x14ac:dyDescent="0.25">
      <c r="A225" s="17" t="s">
        <v>46</v>
      </c>
      <c r="B225" s="18" t="s">
        <v>623</v>
      </c>
      <c r="C225" s="17" t="s">
        <v>55</v>
      </c>
      <c r="D225" s="17" t="s">
        <v>7</v>
      </c>
      <c r="E225" s="19" t="s">
        <v>514</v>
      </c>
      <c r="F225" s="20">
        <v>322327.2</v>
      </c>
      <c r="G225" s="20"/>
    </row>
    <row r="226" spans="1:7" ht="15" customHeight="1" x14ac:dyDescent="0.25">
      <c r="A226" s="17" t="s">
        <v>46</v>
      </c>
      <c r="B226" s="18" t="s">
        <v>74</v>
      </c>
      <c r="C226" s="17" t="s">
        <v>75</v>
      </c>
      <c r="D226" s="17" t="s">
        <v>6</v>
      </c>
      <c r="E226" s="19" t="s">
        <v>513</v>
      </c>
      <c r="F226" s="20">
        <v>15076.56</v>
      </c>
      <c r="G226" s="20"/>
    </row>
    <row r="227" spans="1:7" ht="15" customHeight="1" x14ac:dyDescent="0.25">
      <c r="A227" s="17" t="s">
        <v>46</v>
      </c>
      <c r="B227" s="18" t="s">
        <v>82</v>
      </c>
      <c r="C227" s="17" t="s">
        <v>83</v>
      </c>
      <c r="D227" s="17" t="s">
        <v>6</v>
      </c>
      <c r="E227" s="19" t="s">
        <v>514</v>
      </c>
      <c r="F227" s="20">
        <v>13191.99</v>
      </c>
      <c r="G227" s="20"/>
    </row>
    <row r="228" spans="1:7" ht="15" customHeight="1" x14ac:dyDescent="0.25">
      <c r="A228" s="17" t="s">
        <v>44</v>
      </c>
      <c r="B228" s="18" t="s">
        <v>603</v>
      </c>
      <c r="C228" s="17" t="s">
        <v>43</v>
      </c>
      <c r="D228" s="17" t="s">
        <v>6</v>
      </c>
      <c r="E228" s="19" t="s">
        <v>513</v>
      </c>
      <c r="F228" s="20">
        <v>218.4</v>
      </c>
      <c r="G228" s="20"/>
    </row>
    <row r="229" spans="1:7" ht="15" customHeight="1" x14ac:dyDescent="0.25">
      <c r="A229" s="17" t="s">
        <v>44</v>
      </c>
      <c r="B229" s="18" t="s">
        <v>603</v>
      </c>
      <c r="C229" s="17" t="s">
        <v>43</v>
      </c>
      <c r="D229" s="17" t="s">
        <v>6</v>
      </c>
      <c r="E229" s="19" t="s">
        <v>717</v>
      </c>
      <c r="F229" s="20">
        <v>191.10000000000002</v>
      </c>
      <c r="G229" s="20"/>
    </row>
    <row r="230" spans="1:7" ht="15" customHeight="1" x14ac:dyDescent="0.25">
      <c r="A230" s="17" t="s">
        <v>44</v>
      </c>
      <c r="B230" s="18" t="s">
        <v>598</v>
      </c>
      <c r="C230" s="17" t="s">
        <v>45</v>
      </c>
      <c r="D230" s="17" t="s">
        <v>6</v>
      </c>
      <c r="E230" s="19" t="s">
        <v>717</v>
      </c>
      <c r="F230" s="20">
        <v>27.299999999999997</v>
      </c>
      <c r="G230" s="20"/>
    </row>
    <row r="231" spans="1:7" ht="15" customHeight="1" x14ac:dyDescent="0.25">
      <c r="A231" s="17" t="s">
        <v>44</v>
      </c>
      <c r="B231" s="18" t="s">
        <v>603</v>
      </c>
      <c r="C231" s="17" t="s">
        <v>43</v>
      </c>
      <c r="D231" s="17" t="s">
        <v>7</v>
      </c>
      <c r="E231" s="19" t="s">
        <v>717</v>
      </c>
      <c r="F231" s="20">
        <v>2184</v>
      </c>
      <c r="G231" s="20"/>
    </row>
    <row r="232" spans="1:7" ht="15" customHeight="1" x14ac:dyDescent="0.25">
      <c r="A232" s="17" t="s">
        <v>46</v>
      </c>
      <c r="B232" s="18" t="s">
        <v>90</v>
      </c>
      <c r="C232" s="17" t="s">
        <v>91</v>
      </c>
      <c r="D232" s="17" t="s">
        <v>6</v>
      </c>
      <c r="E232" s="19" t="s">
        <v>514</v>
      </c>
      <c r="F232" s="20">
        <v>13191.99</v>
      </c>
      <c r="G232" s="20"/>
    </row>
    <row r="233" spans="1:7" ht="15" customHeight="1" x14ac:dyDescent="0.25">
      <c r="A233" s="17" t="s">
        <v>46</v>
      </c>
      <c r="B233" s="18" t="s">
        <v>76</v>
      </c>
      <c r="C233" s="17" t="s">
        <v>77</v>
      </c>
      <c r="D233" s="17" t="s">
        <v>7</v>
      </c>
      <c r="E233" s="19" t="s">
        <v>514</v>
      </c>
      <c r="F233" s="20">
        <v>5198.3999999999996</v>
      </c>
      <c r="G233" s="20"/>
    </row>
    <row r="234" spans="1:7" ht="15" customHeight="1" x14ac:dyDescent="0.25">
      <c r="A234" s="17" t="s">
        <v>46</v>
      </c>
      <c r="B234" s="18" t="s">
        <v>598</v>
      </c>
      <c r="C234" s="17" t="s">
        <v>47</v>
      </c>
      <c r="D234" s="17" t="s">
        <v>6</v>
      </c>
      <c r="E234" s="19" t="s">
        <v>513</v>
      </c>
      <c r="F234" s="20">
        <v>4159.08</v>
      </c>
      <c r="G234" s="20"/>
    </row>
    <row r="235" spans="1:7" ht="15" customHeight="1" x14ac:dyDescent="0.25">
      <c r="A235" s="17" t="s">
        <v>46</v>
      </c>
      <c r="B235" s="18" t="s">
        <v>62</v>
      </c>
      <c r="C235" s="17" t="s">
        <v>63</v>
      </c>
      <c r="D235" s="17" t="s">
        <v>6</v>
      </c>
      <c r="E235" s="19" t="s">
        <v>513</v>
      </c>
      <c r="F235" s="20">
        <v>32232.720000000001</v>
      </c>
      <c r="G235" s="20"/>
    </row>
    <row r="236" spans="1:7" ht="15" customHeight="1" x14ac:dyDescent="0.25">
      <c r="A236" s="17" t="s">
        <v>46</v>
      </c>
      <c r="B236" s="18" t="s">
        <v>74</v>
      </c>
      <c r="C236" s="17" t="s">
        <v>75</v>
      </c>
      <c r="D236" s="17" t="s">
        <v>6</v>
      </c>
      <c r="E236" s="19" t="s">
        <v>514</v>
      </c>
      <c r="F236" s="20">
        <v>13191.99</v>
      </c>
      <c r="G236" s="20"/>
    </row>
    <row r="237" spans="1:7" ht="15" customHeight="1" x14ac:dyDescent="0.25">
      <c r="A237" s="17" t="s">
        <v>44</v>
      </c>
      <c r="B237" s="18" t="s">
        <v>598</v>
      </c>
      <c r="C237" s="17" t="s">
        <v>45</v>
      </c>
      <c r="D237" s="17" t="s">
        <v>7</v>
      </c>
      <c r="E237" s="19" t="s">
        <v>717</v>
      </c>
      <c r="F237" s="20">
        <v>312</v>
      </c>
      <c r="G237" s="20"/>
    </row>
    <row r="238" spans="1:7" ht="15" customHeight="1" x14ac:dyDescent="0.25">
      <c r="A238" s="17" t="s">
        <v>46</v>
      </c>
      <c r="B238" s="18" t="s">
        <v>90</v>
      </c>
      <c r="C238" s="17" t="s">
        <v>91</v>
      </c>
      <c r="D238" s="17" t="s">
        <v>6</v>
      </c>
      <c r="E238" s="19" t="s">
        <v>513</v>
      </c>
      <c r="F238" s="20">
        <v>15076.56</v>
      </c>
      <c r="G238" s="20"/>
    </row>
    <row r="239" spans="1:7" ht="15" customHeight="1" x14ac:dyDescent="0.25">
      <c r="A239" s="17" t="s">
        <v>46</v>
      </c>
      <c r="B239" s="18" t="s">
        <v>603</v>
      </c>
      <c r="C239" s="17" t="s">
        <v>48</v>
      </c>
      <c r="D239" s="17" t="s">
        <v>7</v>
      </c>
      <c r="E239" s="19" t="s">
        <v>514</v>
      </c>
      <c r="F239" s="20">
        <v>41590.800000000003</v>
      </c>
      <c r="G239" s="20"/>
    </row>
    <row r="240" spans="1:7" ht="15" customHeight="1" x14ac:dyDescent="0.25">
      <c r="A240" s="17" t="s">
        <v>522</v>
      </c>
      <c r="B240" s="18" t="s">
        <v>618</v>
      </c>
      <c r="C240" s="17" t="s">
        <v>521</v>
      </c>
      <c r="D240" s="17" t="s">
        <v>6</v>
      </c>
      <c r="E240" s="19" t="s">
        <v>513</v>
      </c>
      <c r="F240" s="20">
        <v>114.36</v>
      </c>
      <c r="G240" s="20"/>
    </row>
    <row r="241" spans="1:7" ht="15" customHeight="1" x14ac:dyDescent="0.25">
      <c r="A241" s="17" t="s">
        <v>522</v>
      </c>
      <c r="B241" s="18" t="s">
        <v>623</v>
      </c>
      <c r="C241" s="17" t="s">
        <v>523</v>
      </c>
      <c r="D241" s="17" t="s">
        <v>6</v>
      </c>
      <c r="E241" s="19" t="s">
        <v>513</v>
      </c>
      <c r="F241" s="20">
        <v>93.6</v>
      </c>
      <c r="G241" s="20"/>
    </row>
    <row r="242" spans="1:7" ht="15" customHeight="1" x14ac:dyDescent="0.25">
      <c r="A242" s="17" t="s">
        <v>522</v>
      </c>
      <c r="B242" s="18" t="s">
        <v>623</v>
      </c>
      <c r="C242" s="17" t="s">
        <v>523</v>
      </c>
      <c r="D242" s="17" t="s">
        <v>6</v>
      </c>
      <c r="E242" s="19" t="s">
        <v>717</v>
      </c>
      <c r="F242" s="20">
        <v>81.900000000000006</v>
      </c>
      <c r="G242" s="20"/>
    </row>
    <row r="243" spans="1:7" ht="15" customHeight="1" x14ac:dyDescent="0.25">
      <c r="A243" s="17" t="s">
        <v>522</v>
      </c>
      <c r="B243" s="18" t="s">
        <v>623</v>
      </c>
      <c r="C243" s="17" t="s">
        <v>523</v>
      </c>
      <c r="D243" s="17" t="s">
        <v>6</v>
      </c>
      <c r="E243" s="19" t="s">
        <v>514</v>
      </c>
      <c r="F243" s="20">
        <v>81.899999999999991</v>
      </c>
      <c r="G243" s="20"/>
    </row>
    <row r="244" spans="1:7" ht="15" customHeight="1" x14ac:dyDescent="0.25">
      <c r="A244" s="17" t="s">
        <v>522</v>
      </c>
      <c r="B244" s="18" t="s">
        <v>618</v>
      </c>
      <c r="C244" s="17" t="s">
        <v>521</v>
      </c>
      <c r="D244" s="17" t="s">
        <v>7</v>
      </c>
      <c r="E244" s="19" t="s">
        <v>514</v>
      </c>
      <c r="F244" s="20">
        <v>1143.5999999999999</v>
      </c>
      <c r="G244" s="20"/>
    </row>
    <row r="245" spans="1:7" ht="15" customHeight="1" x14ac:dyDescent="0.25">
      <c r="A245" s="17" t="s">
        <v>522</v>
      </c>
      <c r="B245" s="18" t="s">
        <v>623</v>
      </c>
      <c r="C245" s="17" t="s">
        <v>523</v>
      </c>
      <c r="D245" s="17" t="s">
        <v>7</v>
      </c>
      <c r="E245" s="19" t="s">
        <v>514</v>
      </c>
      <c r="F245" s="20">
        <v>936</v>
      </c>
      <c r="G245" s="20"/>
    </row>
    <row r="246" spans="1:7" ht="15" customHeight="1" x14ac:dyDescent="0.25">
      <c r="A246" s="17" t="s">
        <v>522</v>
      </c>
      <c r="B246" s="18" t="s">
        <v>623</v>
      </c>
      <c r="C246" s="17" t="s">
        <v>523</v>
      </c>
      <c r="D246" s="17" t="s">
        <v>7</v>
      </c>
      <c r="E246" s="19" t="s">
        <v>717</v>
      </c>
      <c r="F246" s="20">
        <v>936</v>
      </c>
      <c r="G246" s="20"/>
    </row>
    <row r="247" spans="1:7" ht="15" customHeight="1" x14ac:dyDescent="0.25">
      <c r="A247" s="17" t="s">
        <v>522</v>
      </c>
      <c r="B247" s="18" t="s">
        <v>618</v>
      </c>
      <c r="C247" s="17" t="s">
        <v>521</v>
      </c>
      <c r="D247" s="17" t="s">
        <v>6</v>
      </c>
      <c r="E247" s="19" t="s">
        <v>514</v>
      </c>
      <c r="F247" s="20">
        <v>100.07</v>
      </c>
      <c r="G247" s="20"/>
    </row>
    <row r="248" spans="1:7" ht="15" customHeight="1" x14ac:dyDescent="0.25">
      <c r="A248" s="17" t="s">
        <v>522</v>
      </c>
      <c r="B248" s="18" t="s">
        <v>623</v>
      </c>
      <c r="C248" s="17" t="s">
        <v>523</v>
      </c>
      <c r="D248" s="17" t="s">
        <v>716</v>
      </c>
      <c r="E248" s="19" t="s">
        <v>717</v>
      </c>
      <c r="F248" s="20">
        <v>2808</v>
      </c>
      <c r="G248" s="20"/>
    </row>
    <row r="249" spans="1:7" ht="15" customHeight="1" x14ac:dyDescent="0.25">
      <c r="A249" s="17" t="s">
        <v>525</v>
      </c>
      <c r="B249" s="18" t="s">
        <v>623</v>
      </c>
      <c r="C249" s="17" t="s">
        <v>526</v>
      </c>
      <c r="D249" s="17" t="s">
        <v>7</v>
      </c>
      <c r="E249" s="19" t="s">
        <v>514</v>
      </c>
      <c r="F249" s="20">
        <v>780</v>
      </c>
      <c r="G249" s="20"/>
    </row>
    <row r="250" spans="1:7" ht="15" customHeight="1" x14ac:dyDescent="0.25">
      <c r="A250" s="17" t="s">
        <v>525</v>
      </c>
      <c r="B250" s="18" t="s">
        <v>615</v>
      </c>
      <c r="C250" s="17" t="s">
        <v>524</v>
      </c>
      <c r="D250" s="17" t="s">
        <v>7</v>
      </c>
      <c r="E250" s="19" t="s">
        <v>514</v>
      </c>
      <c r="F250" s="20">
        <v>987.6</v>
      </c>
      <c r="G250" s="20"/>
    </row>
    <row r="251" spans="1:7" ht="15" customHeight="1" x14ac:dyDescent="0.25">
      <c r="A251" s="17" t="s">
        <v>525</v>
      </c>
      <c r="B251" s="18" t="s">
        <v>615</v>
      </c>
      <c r="C251" s="17" t="s">
        <v>524</v>
      </c>
      <c r="D251" s="17" t="s">
        <v>6</v>
      </c>
      <c r="E251" s="19" t="s">
        <v>514</v>
      </c>
      <c r="F251" s="20">
        <v>86.42</v>
      </c>
      <c r="G251" s="20"/>
    </row>
    <row r="252" spans="1:7" ht="15" customHeight="1" x14ac:dyDescent="0.25">
      <c r="A252" s="17" t="s">
        <v>525</v>
      </c>
      <c r="B252" s="18" t="s">
        <v>623</v>
      </c>
      <c r="C252" s="17" t="s">
        <v>526</v>
      </c>
      <c r="D252" s="17" t="s">
        <v>6</v>
      </c>
      <c r="E252" s="19" t="s">
        <v>514</v>
      </c>
      <c r="F252" s="20">
        <v>68.25</v>
      </c>
      <c r="G252" s="20"/>
    </row>
    <row r="253" spans="1:7" ht="15" customHeight="1" x14ac:dyDescent="0.25">
      <c r="A253" s="17" t="s">
        <v>525</v>
      </c>
      <c r="B253" s="18" t="s">
        <v>623</v>
      </c>
      <c r="C253" s="17" t="s">
        <v>526</v>
      </c>
      <c r="D253" s="17" t="s">
        <v>6</v>
      </c>
      <c r="E253" s="19" t="s">
        <v>513</v>
      </c>
      <c r="F253" s="20">
        <v>78</v>
      </c>
      <c r="G253" s="20"/>
    </row>
    <row r="254" spans="1:7" ht="15" customHeight="1" x14ac:dyDescent="0.25">
      <c r="A254" s="17" t="s">
        <v>525</v>
      </c>
      <c r="B254" s="18" t="s">
        <v>615</v>
      </c>
      <c r="C254" s="17" t="s">
        <v>524</v>
      </c>
      <c r="D254" s="17" t="s">
        <v>6</v>
      </c>
      <c r="E254" s="19" t="s">
        <v>513</v>
      </c>
      <c r="F254" s="20">
        <v>98.76</v>
      </c>
      <c r="G254" s="20"/>
    </row>
    <row r="255" spans="1:7" ht="15" customHeight="1" x14ac:dyDescent="0.25">
      <c r="A255" s="17" t="s">
        <v>528</v>
      </c>
      <c r="B255" s="18" t="s">
        <v>612</v>
      </c>
      <c r="C255" s="17" t="s">
        <v>529</v>
      </c>
      <c r="D255" s="17" t="s">
        <v>6</v>
      </c>
      <c r="E255" s="19" t="s">
        <v>513</v>
      </c>
      <c r="F255" s="20">
        <v>78</v>
      </c>
      <c r="G255" s="20"/>
    </row>
    <row r="256" spans="1:7" ht="15" customHeight="1" x14ac:dyDescent="0.25">
      <c r="A256" s="17" t="s">
        <v>528</v>
      </c>
      <c r="B256" s="18" t="s">
        <v>56</v>
      </c>
      <c r="C256" s="17" t="s">
        <v>527</v>
      </c>
      <c r="D256" s="17" t="s">
        <v>7</v>
      </c>
      <c r="E256" s="19" t="s">
        <v>514</v>
      </c>
      <c r="F256" s="20">
        <v>987.6</v>
      </c>
      <c r="G256" s="20"/>
    </row>
    <row r="257" spans="1:7" ht="15" customHeight="1" x14ac:dyDescent="0.25">
      <c r="A257" s="17" t="s">
        <v>528</v>
      </c>
      <c r="B257" s="18" t="s">
        <v>612</v>
      </c>
      <c r="C257" s="17" t="s">
        <v>529</v>
      </c>
      <c r="D257" s="17" t="s">
        <v>6</v>
      </c>
      <c r="E257" s="19" t="s">
        <v>514</v>
      </c>
      <c r="F257" s="20">
        <v>68.25</v>
      </c>
      <c r="G257" s="20"/>
    </row>
    <row r="258" spans="1:7" ht="15" customHeight="1" x14ac:dyDescent="0.25">
      <c r="A258" s="17" t="s">
        <v>528</v>
      </c>
      <c r="B258" s="18" t="s">
        <v>56</v>
      </c>
      <c r="C258" s="17" t="s">
        <v>527</v>
      </c>
      <c r="D258" s="17" t="s">
        <v>6</v>
      </c>
      <c r="E258" s="19" t="s">
        <v>513</v>
      </c>
      <c r="F258" s="20">
        <v>98.76</v>
      </c>
      <c r="G258" s="20"/>
    </row>
    <row r="259" spans="1:7" ht="15" customHeight="1" x14ac:dyDescent="0.25">
      <c r="A259" s="17" t="s">
        <v>528</v>
      </c>
      <c r="B259" s="18" t="s">
        <v>612</v>
      </c>
      <c r="C259" s="17" t="s">
        <v>529</v>
      </c>
      <c r="D259" s="17" t="s">
        <v>7</v>
      </c>
      <c r="E259" s="19" t="s">
        <v>514</v>
      </c>
      <c r="F259" s="20">
        <v>780</v>
      </c>
      <c r="G259" s="20"/>
    </row>
    <row r="260" spans="1:7" ht="15" customHeight="1" x14ac:dyDescent="0.25">
      <c r="A260" s="17" t="s">
        <v>528</v>
      </c>
      <c r="B260" s="18" t="s">
        <v>56</v>
      </c>
      <c r="C260" s="17" t="s">
        <v>527</v>
      </c>
      <c r="D260" s="17" t="s">
        <v>6</v>
      </c>
      <c r="E260" s="19" t="s">
        <v>514</v>
      </c>
      <c r="F260" s="20">
        <v>86.42</v>
      </c>
      <c r="G260" s="20"/>
    </row>
    <row r="261" spans="1:7" ht="15" customHeight="1" x14ac:dyDescent="0.25">
      <c r="A261" s="17" t="s">
        <v>719</v>
      </c>
      <c r="B261" s="18" t="s">
        <v>605</v>
      </c>
      <c r="C261" s="17" t="s">
        <v>720</v>
      </c>
      <c r="D261" s="17" t="s">
        <v>718</v>
      </c>
      <c r="E261" s="19" t="s">
        <v>513</v>
      </c>
      <c r="F261" s="20">
        <v>0</v>
      </c>
      <c r="G261" s="20"/>
    </row>
    <row r="262" spans="1:7" ht="15" customHeight="1" x14ac:dyDescent="0.25">
      <c r="A262" s="17" t="s">
        <v>104</v>
      </c>
      <c r="B262" s="18" t="s">
        <v>599</v>
      </c>
      <c r="C262" s="17" t="s">
        <v>108</v>
      </c>
      <c r="D262" s="17" t="s">
        <v>6</v>
      </c>
      <c r="E262" s="19" t="s">
        <v>717</v>
      </c>
      <c r="F262" s="20">
        <v>1364.6899999999998</v>
      </c>
      <c r="G262" s="20"/>
    </row>
    <row r="263" spans="1:7" ht="15" customHeight="1" x14ac:dyDescent="0.25">
      <c r="A263" s="17" t="s">
        <v>104</v>
      </c>
      <c r="B263" s="18" t="s">
        <v>598</v>
      </c>
      <c r="C263" s="17" t="s">
        <v>105</v>
      </c>
      <c r="D263" s="17" t="s">
        <v>6</v>
      </c>
      <c r="E263" s="19" t="s">
        <v>717</v>
      </c>
      <c r="F263" s="20">
        <v>0</v>
      </c>
      <c r="G263" s="20"/>
    </row>
    <row r="264" spans="1:7" ht="15" customHeight="1" x14ac:dyDescent="0.25">
      <c r="A264" s="17" t="s">
        <v>104</v>
      </c>
      <c r="B264" s="18" t="s">
        <v>599</v>
      </c>
      <c r="C264" s="17" t="s">
        <v>108</v>
      </c>
      <c r="D264" s="17" t="s">
        <v>7</v>
      </c>
      <c r="E264" s="19" t="s">
        <v>514</v>
      </c>
      <c r="F264" s="20">
        <v>15596.4</v>
      </c>
      <c r="G264" s="20"/>
    </row>
    <row r="265" spans="1:7" ht="15" customHeight="1" x14ac:dyDescent="0.25">
      <c r="A265" s="17" t="s">
        <v>104</v>
      </c>
      <c r="B265" s="18" t="s">
        <v>615</v>
      </c>
      <c r="C265" s="17" t="s">
        <v>103</v>
      </c>
      <c r="D265" s="17" t="s">
        <v>6</v>
      </c>
      <c r="E265" s="19" t="s">
        <v>717</v>
      </c>
      <c r="F265" s="20">
        <v>1546.65</v>
      </c>
      <c r="G265" s="20"/>
    </row>
    <row r="266" spans="1:7" ht="15" customHeight="1" x14ac:dyDescent="0.25">
      <c r="A266" s="17" t="s">
        <v>104</v>
      </c>
      <c r="B266" s="18" t="s">
        <v>621</v>
      </c>
      <c r="C266" s="17" t="s">
        <v>107</v>
      </c>
      <c r="D266" s="17" t="s">
        <v>7</v>
      </c>
      <c r="E266" s="19" t="s">
        <v>717</v>
      </c>
      <c r="F266" s="20">
        <v>3118.7999999999997</v>
      </c>
      <c r="G266" s="20"/>
    </row>
    <row r="267" spans="1:7" ht="15" customHeight="1" x14ac:dyDescent="0.25">
      <c r="A267" s="17" t="s">
        <v>104</v>
      </c>
      <c r="B267" s="18" t="s">
        <v>598</v>
      </c>
      <c r="C267" s="17" t="s">
        <v>105</v>
      </c>
      <c r="D267" s="17" t="s">
        <v>7</v>
      </c>
      <c r="E267" s="19" t="s">
        <v>717</v>
      </c>
      <c r="F267" s="20">
        <v>0</v>
      </c>
      <c r="G267" s="20"/>
    </row>
    <row r="268" spans="1:7" ht="15" customHeight="1" x14ac:dyDescent="0.25">
      <c r="A268" s="17" t="s">
        <v>104</v>
      </c>
      <c r="B268" s="18" t="s">
        <v>64</v>
      </c>
      <c r="C268" s="17" t="s">
        <v>111</v>
      </c>
      <c r="D268" s="17" t="s">
        <v>7</v>
      </c>
      <c r="E268" s="19" t="s">
        <v>514</v>
      </c>
      <c r="F268" s="20">
        <v>10398</v>
      </c>
      <c r="G268" s="20"/>
    </row>
    <row r="269" spans="1:7" ht="15" customHeight="1" x14ac:dyDescent="0.25">
      <c r="A269" s="17" t="s">
        <v>104</v>
      </c>
      <c r="B269" s="18" t="s">
        <v>66</v>
      </c>
      <c r="C269" s="17" t="s">
        <v>112</v>
      </c>
      <c r="D269" s="17" t="s">
        <v>6</v>
      </c>
      <c r="E269" s="19" t="s">
        <v>514</v>
      </c>
      <c r="F269" s="20">
        <v>909.82999999999993</v>
      </c>
      <c r="G269" s="20"/>
    </row>
    <row r="270" spans="1:7" ht="15" customHeight="1" x14ac:dyDescent="0.25">
      <c r="A270" s="17" t="s">
        <v>104</v>
      </c>
      <c r="B270" s="18" t="s">
        <v>623</v>
      </c>
      <c r="C270" s="17" t="s">
        <v>110</v>
      </c>
      <c r="D270" s="17" t="s">
        <v>6</v>
      </c>
      <c r="E270" s="19" t="s">
        <v>717</v>
      </c>
      <c r="F270" s="20">
        <v>1819.5500000000002</v>
      </c>
      <c r="G270" s="20"/>
    </row>
    <row r="271" spans="1:7" ht="15" customHeight="1" x14ac:dyDescent="0.25">
      <c r="A271" s="17" t="s">
        <v>104</v>
      </c>
      <c r="B271" s="18" t="s">
        <v>618</v>
      </c>
      <c r="C271" s="17" t="s">
        <v>109</v>
      </c>
      <c r="D271" s="17" t="s">
        <v>716</v>
      </c>
      <c r="E271" s="19" t="s">
        <v>717</v>
      </c>
      <c r="F271" s="20">
        <v>15595.2</v>
      </c>
      <c r="G271" s="20"/>
    </row>
    <row r="272" spans="1:7" ht="15" customHeight="1" x14ac:dyDescent="0.25">
      <c r="A272" s="17" t="s">
        <v>104</v>
      </c>
      <c r="B272" s="18" t="s">
        <v>64</v>
      </c>
      <c r="C272" s="17" t="s">
        <v>111</v>
      </c>
      <c r="D272" s="17" t="s">
        <v>6</v>
      </c>
      <c r="E272" s="19" t="s">
        <v>513</v>
      </c>
      <c r="F272" s="20">
        <v>1039.8</v>
      </c>
      <c r="G272" s="20"/>
    </row>
    <row r="273" spans="1:7" ht="15" customHeight="1" x14ac:dyDescent="0.25">
      <c r="A273" s="17" t="s">
        <v>104</v>
      </c>
      <c r="B273" s="18" t="s">
        <v>621</v>
      </c>
      <c r="C273" s="17" t="s">
        <v>107</v>
      </c>
      <c r="D273" s="17" t="s">
        <v>6</v>
      </c>
      <c r="E273" s="19" t="s">
        <v>513</v>
      </c>
      <c r="F273" s="20">
        <v>311.88</v>
      </c>
      <c r="G273" s="20"/>
    </row>
    <row r="274" spans="1:7" ht="15" customHeight="1" x14ac:dyDescent="0.25">
      <c r="A274" s="17" t="s">
        <v>104</v>
      </c>
      <c r="B274" s="18" t="s">
        <v>598</v>
      </c>
      <c r="C274" s="17" t="s">
        <v>105</v>
      </c>
      <c r="D274" s="17" t="s">
        <v>6</v>
      </c>
      <c r="E274" s="19" t="s">
        <v>513</v>
      </c>
      <c r="F274" s="20">
        <v>0</v>
      </c>
      <c r="G274" s="20"/>
    </row>
    <row r="275" spans="1:7" ht="15" customHeight="1" x14ac:dyDescent="0.25">
      <c r="A275" s="17" t="s">
        <v>104</v>
      </c>
      <c r="B275" s="18" t="s">
        <v>605</v>
      </c>
      <c r="C275" s="17" t="s">
        <v>106</v>
      </c>
      <c r="D275" s="17" t="s">
        <v>6</v>
      </c>
      <c r="E275" s="19" t="s">
        <v>513</v>
      </c>
      <c r="F275" s="20">
        <v>259.92</v>
      </c>
      <c r="G275" s="20"/>
    </row>
    <row r="276" spans="1:7" ht="15" customHeight="1" x14ac:dyDescent="0.25">
      <c r="A276" s="17" t="s">
        <v>104</v>
      </c>
      <c r="B276" s="18" t="s">
        <v>623</v>
      </c>
      <c r="C276" s="17" t="s">
        <v>110</v>
      </c>
      <c r="D276" s="17" t="s">
        <v>6</v>
      </c>
      <c r="E276" s="19" t="s">
        <v>514</v>
      </c>
      <c r="F276" s="20">
        <v>1819.55</v>
      </c>
      <c r="G276" s="20"/>
    </row>
    <row r="277" spans="1:7" ht="15" customHeight="1" x14ac:dyDescent="0.25">
      <c r="A277" s="17" t="s">
        <v>104</v>
      </c>
      <c r="B277" s="18" t="s">
        <v>623</v>
      </c>
      <c r="C277" s="17" t="s">
        <v>110</v>
      </c>
      <c r="D277" s="17" t="s">
        <v>7</v>
      </c>
      <c r="E277" s="19" t="s">
        <v>514</v>
      </c>
      <c r="F277" s="20">
        <v>20794.8</v>
      </c>
      <c r="G277" s="20"/>
    </row>
    <row r="278" spans="1:7" ht="15" customHeight="1" x14ac:dyDescent="0.25">
      <c r="A278" s="17" t="s">
        <v>104</v>
      </c>
      <c r="B278" s="18" t="s">
        <v>605</v>
      </c>
      <c r="C278" s="17" t="s">
        <v>106</v>
      </c>
      <c r="D278" s="17" t="s">
        <v>716</v>
      </c>
      <c r="E278" s="19" t="s">
        <v>717</v>
      </c>
      <c r="F278" s="20">
        <v>7797.6</v>
      </c>
      <c r="G278" s="20"/>
    </row>
    <row r="279" spans="1:7" ht="15" customHeight="1" x14ac:dyDescent="0.25">
      <c r="A279" s="17" t="s">
        <v>104</v>
      </c>
      <c r="B279" s="18" t="s">
        <v>618</v>
      </c>
      <c r="C279" s="17" t="s">
        <v>109</v>
      </c>
      <c r="D279" s="17" t="s">
        <v>6</v>
      </c>
      <c r="E279" s="19" t="s">
        <v>717</v>
      </c>
      <c r="F279" s="20">
        <v>454.85999999999996</v>
      </c>
      <c r="G279" s="20"/>
    </row>
    <row r="280" spans="1:7" ht="15" customHeight="1" x14ac:dyDescent="0.25">
      <c r="A280" s="17" t="s">
        <v>104</v>
      </c>
      <c r="B280" s="18" t="s">
        <v>598</v>
      </c>
      <c r="C280" s="17" t="s">
        <v>105</v>
      </c>
      <c r="D280" s="17" t="s">
        <v>7</v>
      </c>
      <c r="E280" s="19" t="s">
        <v>514</v>
      </c>
      <c r="F280" s="20">
        <v>0</v>
      </c>
      <c r="G280" s="20"/>
    </row>
    <row r="281" spans="1:7" ht="15" customHeight="1" x14ac:dyDescent="0.25">
      <c r="A281" s="17" t="s">
        <v>104</v>
      </c>
      <c r="B281" s="18" t="s">
        <v>605</v>
      </c>
      <c r="C281" s="17" t="s">
        <v>106</v>
      </c>
      <c r="D281" s="17" t="s">
        <v>7</v>
      </c>
      <c r="E281" s="19" t="s">
        <v>717</v>
      </c>
      <c r="F281" s="20">
        <v>2599.2000000000003</v>
      </c>
      <c r="G281" s="20"/>
    </row>
    <row r="282" spans="1:7" ht="15" customHeight="1" x14ac:dyDescent="0.25">
      <c r="A282" s="17" t="s">
        <v>104</v>
      </c>
      <c r="B282" s="18" t="s">
        <v>605</v>
      </c>
      <c r="C282" s="17" t="s">
        <v>106</v>
      </c>
      <c r="D282" s="17" t="s">
        <v>6</v>
      </c>
      <c r="E282" s="19" t="s">
        <v>514</v>
      </c>
      <c r="F282" s="20">
        <v>227.42999999999998</v>
      </c>
      <c r="G282" s="20"/>
    </row>
    <row r="283" spans="1:7" ht="15" customHeight="1" x14ac:dyDescent="0.25">
      <c r="A283" s="17" t="s">
        <v>104</v>
      </c>
      <c r="B283" s="18" t="s">
        <v>64</v>
      </c>
      <c r="C283" s="17" t="s">
        <v>111</v>
      </c>
      <c r="D283" s="17" t="s">
        <v>7</v>
      </c>
      <c r="E283" s="19" t="s">
        <v>717</v>
      </c>
      <c r="F283" s="20">
        <v>10398</v>
      </c>
      <c r="G283" s="20"/>
    </row>
    <row r="284" spans="1:7" ht="15" customHeight="1" x14ac:dyDescent="0.25">
      <c r="A284" s="17" t="s">
        <v>104</v>
      </c>
      <c r="B284" s="18" t="s">
        <v>621</v>
      </c>
      <c r="C284" s="17" t="s">
        <v>107</v>
      </c>
      <c r="D284" s="17" t="s">
        <v>6</v>
      </c>
      <c r="E284" s="19" t="s">
        <v>717</v>
      </c>
      <c r="F284" s="20">
        <v>272.89999999999998</v>
      </c>
      <c r="G284" s="20"/>
    </row>
    <row r="285" spans="1:7" ht="15" customHeight="1" x14ac:dyDescent="0.25">
      <c r="A285" s="17" t="s">
        <v>104</v>
      </c>
      <c r="B285" s="18" t="s">
        <v>615</v>
      </c>
      <c r="C285" s="17" t="s">
        <v>103</v>
      </c>
      <c r="D285" s="17" t="s">
        <v>716</v>
      </c>
      <c r="E285" s="19" t="s">
        <v>717</v>
      </c>
      <c r="F285" s="20">
        <v>53028</v>
      </c>
      <c r="G285" s="20"/>
    </row>
    <row r="286" spans="1:7" ht="15" customHeight="1" x14ac:dyDescent="0.25">
      <c r="A286" s="17" t="s">
        <v>104</v>
      </c>
      <c r="B286" s="18" t="s">
        <v>66</v>
      </c>
      <c r="C286" s="17" t="s">
        <v>112</v>
      </c>
      <c r="D286" s="17" t="s">
        <v>6</v>
      </c>
      <c r="E286" s="19" t="s">
        <v>717</v>
      </c>
      <c r="F286" s="20">
        <v>909.83</v>
      </c>
      <c r="G286" s="20"/>
    </row>
    <row r="287" spans="1:7" ht="15" customHeight="1" x14ac:dyDescent="0.25">
      <c r="A287" s="17" t="s">
        <v>104</v>
      </c>
      <c r="B287" s="18" t="s">
        <v>599</v>
      </c>
      <c r="C287" s="17" t="s">
        <v>108</v>
      </c>
      <c r="D287" s="17" t="s">
        <v>7</v>
      </c>
      <c r="E287" s="19" t="s">
        <v>717</v>
      </c>
      <c r="F287" s="20">
        <v>15596.4</v>
      </c>
      <c r="G287" s="20"/>
    </row>
    <row r="288" spans="1:7" ht="15" customHeight="1" x14ac:dyDescent="0.25">
      <c r="A288" s="17" t="s">
        <v>104</v>
      </c>
      <c r="B288" s="18" t="s">
        <v>615</v>
      </c>
      <c r="C288" s="17" t="s">
        <v>103</v>
      </c>
      <c r="D288" s="17" t="s">
        <v>7</v>
      </c>
      <c r="E288" s="19" t="s">
        <v>717</v>
      </c>
      <c r="F288" s="20">
        <v>17676</v>
      </c>
      <c r="G288" s="20"/>
    </row>
    <row r="289" spans="1:7" ht="15" customHeight="1" x14ac:dyDescent="0.25">
      <c r="A289" s="17" t="s">
        <v>104</v>
      </c>
      <c r="B289" s="18" t="s">
        <v>615</v>
      </c>
      <c r="C289" s="17" t="s">
        <v>103</v>
      </c>
      <c r="D289" s="17" t="s">
        <v>7</v>
      </c>
      <c r="E289" s="19" t="s">
        <v>514</v>
      </c>
      <c r="F289" s="20">
        <v>17676</v>
      </c>
      <c r="G289" s="20"/>
    </row>
    <row r="290" spans="1:7" ht="15" customHeight="1" x14ac:dyDescent="0.25">
      <c r="A290" s="17" t="s">
        <v>104</v>
      </c>
      <c r="B290" s="18" t="s">
        <v>66</v>
      </c>
      <c r="C290" s="17" t="s">
        <v>112</v>
      </c>
      <c r="D290" s="17" t="s">
        <v>716</v>
      </c>
      <c r="E290" s="19" t="s">
        <v>717</v>
      </c>
      <c r="F290" s="20">
        <v>31194</v>
      </c>
      <c r="G290" s="20"/>
    </row>
    <row r="291" spans="1:7" ht="15" customHeight="1" x14ac:dyDescent="0.25">
      <c r="A291" s="17" t="s">
        <v>104</v>
      </c>
      <c r="B291" s="18" t="s">
        <v>605</v>
      </c>
      <c r="C291" s="17" t="s">
        <v>106</v>
      </c>
      <c r="D291" s="17" t="s">
        <v>6</v>
      </c>
      <c r="E291" s="19" t="s">
        <v>717</v>
      </c>
      <c r="F291" s="20">
        <v>227.42999999999998</v>
      </c>
      <c r="G291" s="20"/>
    </row>
    <row r="292" spans="1:7" ht="15" customHeight="1" x14ac:dyDescent="0.25">
      <c r="A292" s="17" t="s">
        <v>104</v>
      </c>
      <c r="B292" s="18" t="s">
        <v>621</v>
      </c>
      <c r="C292" s="17" t="s">
        <v>107</v>
      </c>
      <c r="D292" s="17" t="s">
        <v>716</v>
      </c>
      <c r="E292" s="19" t="s">
        <v>717</v>
      </c>
      <c r="F292" s="20">
        <v>9356.4</v>
      </c>
      <c r="G292" s="20"/>
    </row>
    <row r="293" spans="1:7" ht="15" customHeight="1" x14ac:dyDescent="0.25">
      <c r="A293" s="17" t="s">
        <v>104</v>
      </c>
      <c r="B293" s="18" t="s">
        <v>66</v>
      </c>
      <c r="C293" s="17" t="s">
        <v>112</v>
      </c>
      <c r="D293" s="17" t="s">
        <v>7</v>
      </c>
      <c r="E293" s="19" t="s">
        <v>514</v>
      </c>
      <c r="F293" s="20">
        <v>10398</v>
      </c>
      <c r="G293" s="20"/>
    </row>
    <row r="294" spans="1:7" ht="15" customHeight="1" x14ac:dyDescent="0.25">
      <c r="A294" s="17" t="s">
        <v>104</v>
      </c>
      <c r="B294" s="18" t="s">
        <v>598</v>
      </c>
      <c r="C294" s="17" t="s">
        <v>105</v>
      </c>
      <c r="D294" s="17" t="s">
        <v>6</v>
      </c>
      <c r="E294" s="19" t="s">
        <v>514</v>
      </c>
      <c r="F294" s="20">
        <v>0</v>
      </c>
      <c r="G294" s="20"/>
    </row>
    <row r="295" spans="1:7" ht="15" customHeight="1" x14ac:dyDescent="0.25">
      <c r="A295" s="17" t="s">
        <v>104</v>
      </c>
      <c r="B295" s="18" t="s">
        <v>599</v>
      </c>
      <c r="C295" s="17" t="s">
        <v>108</v>
      </c>
      <c r="D295" s="17" t="s">
        <v>716</v>
      </c>
      <c r="E295" s="19" t="s">
        <v>717</v>
      </c>
      <c r="F295" s="20">
        <v>46789.2</v>
      </c>
      <c r="G295" s="20"/>
    </row>
    <row r="296" spans="1:7" ht="15" customHeight="1" x14ac:dyDescent="0.25">
      <c r="A296" s="17" t="s">
        <v>104</v>
      </c>
      <c r="B296" s="18" t="s">
        <v>618</v>
      </c>
      <c r="C296" s="17" t="s">
        <v>109</v>
      </c>
      <c r="D296" s="17" t="s">
        <v>7</v>
      </c>
      <c r="E296" s="19" t="s">
        <v>514</v>
      </c>
      <c r="F296" s="20">
        <v>5198.3999999999996</v>
      </c>
      <c r="G296" s="20"/>
    </row>
    <row r="297" spans="1:7" ht="15" customHeight="1" x14ac:dyDescent="0.25">
      <c r="A297" s="17" t="s">
        <v>104</v>
      </c>
      <c r="B297" s="18" t="s">
        <v>615</v>
      </c>
      <c r="C297" s="17" t="s">
        <v>103</v>
      </c>
      <c r="D297" s="17" t="s">
        <v>6</v>
      </c>
      <c r="E297" s="19" t="s">
        <v>514</v>
      </c>
      <c r="F297" s="20">
        <v>1546.6499999999999</v>
      </c>
      <c r="G297" s="20"/>
    </row>
    <row r="298" spans="1:7" ht="15" customHeight="1" x14ac:dyDescent="0.25">
      <c r="A298" s="17" t="s">
        <v>104</v>
      </c>
      <c r="B298" s="18" t="s">
        <v>623</v>
      </c>
      <c r="C298" s="17" t="s">
        <v>110</v>
      </c>
      <c r="D298" s="17" t="s">
        <v>716</v>
      </c>
      <c r="E298" s="19" t="s">
        <v>717</v>
      </c>
      <c r="F298" s="20">
        <v>62384.4</v>
      </c>
      <c r="G298" s="20"/>
    </row>
    <row r="299" spans="1:7" ht="15" customHeight="1" x14ac:dyDescent="0.25">
      <c r="A299" s="17" t="s">
        <v>104</v>
      </c>
      <c r="B299" s="18" t="s">
        <v>66</v>
      </c>
      <c r="C299" s="17" t="s">
        <v>112</v>
      </c>
      <c r="D299" s="17" t="s">
        <v>7</v>
      </c>
      <c r="E299" s="19" t="s">
        <v>717</v>
      </c>
      <c r="F299" s="20">
        <v>10398</v>
      </c>
      <c r="G299" s="20"/>
    </row>
    <row r="300" spans="1:7" ht="15" customHeight="1" x14ac:dyDescent="0.25">
      <c r="A300" s="17" t="s">
        <v>104</v>
      </c>
      <c r="B300" s="18" t="s">
        <v>599</v>
      </c>
      <c r="C300" s="17" t="s">
        <v>108</v>
      </c>
      <c r="D300" s="17" t="s">
        <v>6</v>
      </c>
      <c r="E300" s="19" t="s">
        <v>513</v>
      </c>
      <c r="F300" s="20">
        <v>1559.64</v>
      </c>
      <c r="G300" s="20"/>
    </row>
    <row r="301" spans="1:7" ht="15" customHeight="1" x14ac:dyDescent="0.25">
      <c r="A301" s="17" t="s">
        <v>104</v>
      </c>
      <c r="B301" s="18" t="s">
        <v>64</v>
      </c>
      <c r="C301" s="17" t="s">
        <v>111</v>
      </c>
      <c r="D301" s="17" t="s">
        <v>6</v>
      </c>
      <c r="E301" s="19" t="s">
        <v>717</v>
      </c>
      <c r="F301" s="20">
        <v>909.83</v>
      </c>
      <c r="G301" s="20"/>
    </row>
    <row r="302" spans="1:7" ht="15" customHeight="1" x14ac:dyDescent="0.25">
      <c r="A302" s="17" t="s">
        <v>104</v>
      </c>
      <c r="B302" s="18" t="s">
        <v>64</v>
      </c>
      <c r="C302" s="17" t="s">
        <v>111</v>
      </c>
      <c r="D302" s="17" t="s">
        <v>6</v>
      </c>
      <c r="E302" s="19" t="s">
        <v>514</v>
      </c>
      <c r="F302" s="20">
        <v>909.82999999999993</v>
      </c>
      <c r="G302" s="20"/>
    </row>
    <row r="303" spans="1:7" ht="15" customHeight="1" x14ac:dyDescent="0.25">
      <c r="A303" s="17" t="s">
        <v>104</v>
      </c>
      <c r="B303" s="18" t="s">
        <v>623</v>
      </c>
      <c r="C303" s="17" t="s">
        <v>110</v>
      </c>
      <c r="D303" s="17" t="s">
        <v>6</v>
      </c>
      <c r="E303" s="19" t="s">
        <v>513</v>
      </c>
      <c r="F303" s="20">
        <v>2079.48</v>
      </c>
      <c r="G303" s="20"/>
    </row>
    <row r="304" spans="1:7" ht="15" customHeight="1" x14ac:dyDescent="0.25">
      <c r="A304" s="17" t="s">
        <v>104</v>
      </c>
      <c r="B304" s="18" t="s">
        <v>618</v>
      </c>
      <c r="C304" s="17" t="s">
        <v>109</v>
      </c>
      <c r="D304" s="17" t="s">
        <v>6</v>
      </c>
      <c r="E304" s="19" t="s">
        <v>514</v>
      </c>
      <c r="F304" s="20">
        <v>454.85999999999996</v>
      </c>
      <c r="G304" s="20"/>
    </row>
    <row r="305" spans="1:7" ht="15" customHeight="1" x14ac:dyDescent="0.25">
      <c r="A305" s="17" t="s">
        <v>104</v>
      </c>
      <c r="B305" s="18" t="s">
        <v>605</v>
      </c>
      <c r="C305" s="17" t="s">
        <v>106</v>
      </c>
      <c r="D305" s="17" t="s">
        <v>7</v>
      </c>
      <c r="E305" s="19" t="s">
        <v>514</v>
      </c>
      <c r="F305" s="20">
        <v>2599.1999999999998</v>
      </c>
      <c r="G305" s="20"/>
    </row>
    <row r="306" spans="1:7" ht="15" customHeight="1" x14ac:dyDescent="0.25">
      <c r="A306" s="17" t="s">
        <v>104</v>
      </c>
      <c r="B306" s="18" t="s">
        <v>598</v>
      </c>
      <c r="C306" s="17" t="s">
        <v>105</v>
      </c>
      <c r="D306" s="17" t="s">
        <v>716</v>
      </c>
      <c r="E306" s="19" t="s">
        <v>717</v>
      </c>
      <c r="F306" s="20">
        <v>0</v>
      </c>
      <c r="G306" s="20"/>
    </row>
    <row r="307" spans="1:7" ht="15" customHeight="1" x14ac:dyDescent="0.25">
      <c r="A307" s="17" t="s">
        <v>104</v>
      </c>
      <c r="B307" s="18" t="s">
        <v>618</v>
      </c>
      <c r="C307" s="17" t="s">
        <v>109</v>
      </c>
      <c r="D307" s="17" t="s">
        <v>6</v>
      </c>
      <c r="E307" s="19" t="s">
        <v>513</v>
      </c>
      <c r="F307" s="20">
        <v>519.84</v>
      </c>
      <c r="G307" s="20"/>
    </row>
    <row r="308" spans="1:7" ht="15" customHeight="1" x14ac:dyDescent="0.25">
      <c r="A308" s="17" t="s">
        <v>104</v>
      </c>
      <c r="B308" s="18" t="s">
        <v>615</v>
      </c>
      <c r="C308" s="17" t="s">
        <v>103</v>
      </c>
      <c r="D308" s="17" t="s">
        <v>6</v>
      </c>
      <c r="E308" s="19" t="s">
        <v>513</v>
      </c>
      <c r="F308" s="20">
        <v>1767.6</v>
      </c>
      <c r="G308" s="20"/>
    </row>
    <row r="309" spans="1:7" ht="15" customHeight="1" x14ac:dyDescent="0.25">
      <c r="A309" s="17" t="s">
        <v>104</v>
      </c>
      <c r="B309" s="18" t="s">
        <v>623</v>
      </c>
      <c r="C309" s="17" t="s">
        <v>110</v>
      </c>
      <c r="D309" s="17" t="s">
        <v>7</v>
      </c>
      <c r="E309" s="19" t="s">
        <v>717</v>
      </c>
      <c r="F309" s="20">
        <v>20794.8</v>
      </c>
      <c r="G309" s="20"/>
    </row>
    <row r="310" spans="1:7" ht="15" customHeight="1" x14ac:dyDescent="0.25">
      <c r="A310" s="17" t="s">
        <v>104</v>
      </c>
      <c r="B310" s="18" t="s">
        <v>621</v>
      </c>
      <c r="C310" s="17" t="s">
        <v>107</v>
      </c>
      <c r="D310" s="17" t="s">
        <v>7</v>
      </c>
      <c r="E310" s="19" t="s">
        <v>514</v>
      </c>
      <c r="F310" s="20">
        <v>3118.8</v>
      </c>
      <c r="G310" s="20"/>
    </row>
    <row r="311" spans="1:7" ht="15" customHeight="1" x14ac:dyDescent="0.25">
      <c r="A311" s="17" t="s">
        <v>104</v>
      </c>
      <c r="B311" s="18" t="s">
        <v>64</v>
      </c>
      <c r="C311" s="17" t="s">
        <v>111</v>
      </c>
      <c r="D311" s="17" t="s">
        <v>716</v>
      </c>
      <c r="E311" s="19" t="s">
        <v>717</v>
      </c>
      <c r="F311" s="20">
        <v>31194</v>
      </c>
      <c r="G311" s="20"/>
    </row>
    <row r="312" spans="1:7" ht="15" customHeight="1" x14ac:dyDescent="0.25">
      <c r="A312" s="17" t="s">
        <v>104</v>
      </c>
      <c r="B312" s="18" t="s">
        <v>66</v>
      </c>
      <c r="C312" s="17" t="s">
        <v>112</v>
      </c>
      <c r="D312" s="17" t="s">
        <v>6</v>
      </c>
      <c r="E312" s="19" t="s">
        <v>513</v>
      </c>
      <c r="F312" s="20">
        <v>1039.8</v>
      </c>
      <c r="G312" s="20"/>
    </row>
    <row r="313" spans="1:7" ht="15" customHeight="1" x14ac:dyDescent="0.25">
      <c r="A313" s="17" t="s">
        <v>104</v>
      </c>
      <c r="B313" s="18" t="s">
        <v>621</v>
      </c>
      <c r="C313" s="17" t="s">
        <v>107</v>
      </c>
      <c r="D313" s="17" t="s">
        <v>6</v>
      </c>
      <c r="E313" s="19" t="s">
        <v>514</v>
      </c>
      <c r="F313" s="20">
        <v>272.90000000000003</v>
      </c>
      <c r="G313" s="20"/>
    </row>
    <row r="314" spans="1:7" ht="15" customHeight="1" x14ac:dyDescent="0.25">
      <c r="A314" s="17" t="s">
        <v>104</v>
      </c>
      <c r="B314" s="18" t="s">
        <v>618</v>
      </c>
      <c r="C314" s="17" t="s">
        <v>109</v>
      </c>
      <c r="D314" s="17" t="s">
        <v>7</v>
      </c>
      <c r="E314" s="19" t="s">
        <v>717</v>
      </c>
      <c r="F314" s="20">
        <v>5198.4000000000005</v>
      </c>
      <c r="G314" s="20"/>
    </row>
    <row r="315" spans="1:7" ht="15" customHeight="1" x14ac:dyDescent="0.25">
      <c r="A315" s="17" t="s">
        <v>104</v>
      </c>
      <c r="B315" s="18" t="s">
        <v>599</v>
      </c>
      <c r="C315" s="17" t="s">
        <v>108</v>
      </c>
      <c r="D315" s="17" t="s">
        <v>6</v>
      </c>
      <c r="E315" s="19" t="s">
        <v>514</v>
      </c>
      <c r="F315" s="20">
        <v>1364.69</v>
      </c>
      <c r="G315" s="20"/>
    </row>
    <row r="316" spans="1:7" ht="15" customHeight="1" x14ac:dyDescent="0.25">
      <c r="A316" s="17" t="s">
        <v>115</v>
      </c>
      <c r="B316" s="18" t="s">
        <v>615</v>
      </c>
      <c r="C316" s="17" t="s">
        <v>530</v>
      </c>
      <c r="D316" s="17" t="s">
        <v>7</v>
      </c>
      <c r="E316" s="19" t="s">
        <v>514</v>
      </c>
      <c r="F316" s="20">
        <v>8318.4</v>
      </c>
      <c r="G316" s="20"/>
    </row>
    <row r="317" spans="1:7" ht="15" customHeight="1" x14ac:dyDescent="0.25">
      <c r="A317" s="17" t="s">
        <v>115</v>
      </c>
      <c r="B317" s="18" t="s">
        <v>618</v>
      </c>
      <c r="C317" s="17" t="s">
        <v>117</v>
      </c>
      <c r="D317" s="17" t="s">
        <v>6</v>
      </c>
      <c r="E317" s="19" t="s">
        <v>514</v>
      </c>
      <c r="F317" s="20">
        <v>145.53</v>
      </c>
      <c r="G317" s="20"/>
    </row>
    <row r="318" spans="1:7" ht="15" customHeight="1" x14ac:dyDescent="0.25">
      <c r="A318" s="17" t="s">
        <v>115</v>
      </c>
      <c r="B318" s="18" t="s">
        <v>618</v>
      </c>
      <c r="C318" s="17" t="s">
        <v>117</v>
      </c>
      <c r="D318" s="17" t="s">
        <v>7</v>
      </c>
      <c r="E318" s="19" t="s">
        <v>514</v>
      </c>
      <c r="F318" s="20">
        <v>1663.2</v>
      </c>
      <c r="G318" s="20"/>
    </row>
    <row r="319" spans="1:7" ht="15" customHeight="1" x14ac:dyDescent="0.25">
      <c r="A319" s="17" t="s">
        <v>115</v>
      </c>
      <c r="B319" s="18" t="s">
        <v>605</v>
      </c>
      <c r="C319" s="17" t="s">
        <v>116</v>
      </c>
      <c r="D319" s="17" t="s">
        <v>716</v>
      </c>
      <c r="E319" s="19" t="s">
        <v>717</v>
      </c>
      <c r="F319" s="20">
        <v>622.79999999999995</v>
      </c>
      <c r="G319" s="20"/>
    </row>
    <row r="320" spans="1:7" ht="15" customHeight="1" x14ac:dyDescent="0.25">
      <c r="A320" s="17" t="s">
        <v>115</v>
      </c>
      <c r="B320" s="18" t="s">
        <v>605</v>
      </c>
      <c r="C320" s="17" t="s">
        <v>116</v>
      </c>
      <c r="D320" s="17" t="s">
        <v>6</v>
      </c>
      <c r="E320" s="19" t="s">
        <v>514</v>
      </c>
      <c r="F320" s="20">
        <v>18.169999999999998</v>
      </c>
      <c r="G320" s="20"/>
    </row>
    <row r="321" spans="1:7" ht="15" customHeight="1" x14ac:dyDescent="0.25">
      <c r="A321" s="17" t="s">
        <v>115</v>
      </c>
      <c r="B321" s="18" t="s">
        <v>605</v>
      </c>
      <c r="C321" s="17" t="s">
        <v>116</v>
      </c>
      <c r="D321" s="17" t="s">
        <v>7</v>
      </c>
      <c r="E321" s="19" t="s">
        <v>514</v>
      </c>
      <c r="F321" s="20">
        <v>207.6</v>
      </c>
      <c r="G321" s="20"/>
    </row>
    <row r="322" spans="1:7" ht="15" customHeight="1" x14ac:dyDescent="0.25">
      <c r="A322" s="17" t="s">
        <v>115</v>
      </c>
      <c r="B322" s="18" t="s">
        <v>618</v>
      </c>
      <c r="C322" s="17" t="s">
        <v>117</v>
      </c>
      <c r="D322" s="17" t="s">
        <v>6</v>
      </c>
      <c r="E322" s="19" t="s">
        <v>717</v>
      </c>
      <c r="F322" s="20">
        <v>145.53</v>
      </c>
      <c r="G322" s="20"/>
    </row>
    <row r="323" spans="1:7" ht="15" customHeight="1" x14ac:dyDescent="0.25">
      <c r="A323" s="17" t="s">
        <v>115</v>
      </c>
      <c r="B323" s="18" t="s">
        <v>598</v>
      </c>
      <c r="C323" s="17" t="s">
        <v>114</v>
      </c>
      <c r="D323" s="17" t="s">
        <v>6</v>
      </c>
      <c r="E323" s="19" t="s">
        <v>717</v>
      </c>
      <c r="F323" s="20">
        <v>95.550000000000011</v>
      </c>
      <c r="G323" s="20"/>
    </row>
    <row r="324" spans="1:7" ht="15" customHeight="1" x14ac:dyDescent="0.25">
      <c r="A324" s="17" t="s">
        <v>115</v>
      </c>
      <c r="B324" s="18" t="s">
        <v>618</v>
      </c>
      <c r="C324" s="17" t="s">
        <v>117</v>
      </c>
      <c r="D324" s="17" t="s">
        <v>6</v>
      </c>
      <c r="E324" s="19" t="s">
        <v>513</v>
      </c>
      <c r="F324" s="20">
        <v>166.32</v>
      </c>
      <c r="G324" s="20"/>
    </row>
    <row r="325" spans="1:7" ht="15" customHeight="1" x14ac:dyDescent="0.25">
      <c r="A325" s="17" t="s">
        <v>115</v>
      </c>
      <c r="B325" s="18" t="s">
        <v>615</v>
      </c>
      <c r="C325" s="17" t="s">
        <v>530</v>
      </c>
      <c r="D325" s="17" t="s">
        <v>6</v>
      </c>
      <c r="E325" s="19" t="s">
        <v>514</v>
      </c>
      <c r="F325" s="20">
        <v>727.86</v>
      </c>
      <c r="G325" s="20"/>
    </row>
    <row r="326" spans="1:7" ht="15" customHeight="1" x14ac:dyDescent="0.25">
      <c r="A326" s="17" t="s">
        <v>115</v>
      </c>
      <c r="B326" s="18" t="s">
        <v>605</v>
      </c>
      <c r="C326" s="17" t="s">
        <v>116</v>
      </c>
      <c r="D326" s="17" t="s">
        <v>6</v>
      </c>
      <c r="E326" s="19" t="s">
        <v>513</v>
      </c>
      <c r="F326" s="20">
        <v>20.76</v>
      </c>
      <c r="G326" s="20"/>
    </row>
    <row r="327" spans="1:7" ht="15" customHeight="1" x14ac:dyDescent="0.25">
      <c r="A327" s="17" t="s">
        <v>115</v>
      </c>
      <c r="B327" s="18" t="s">
        <v>598</v>
      </c>
      <c r="C327" s="17" t="s">
        <v>114</v>
      </c>
      <c r="D327" s="17" t="s">
        <v>6</v>
      </c>
      <c r="E327" s="19" t="s">
        <v>513</v>
      </c>
      <c r="F327" s="20">
        <v>109.2</v>
      </c>
      <c r="G327" s="20"/>
    </row>
    <row r="328" spans="1:7" ht="15" customHeight="1" x14ac:dyDescent="0.25">
      <c r="A328" s="17" t="s">
        <v>115</v>
      </c>
      <c r="B328" s="18" t="s">
        <v>618</v>
      </c>
      <c r="C328" s="17" t="s">
        <v>117</v>
      </c>
      <c r="D328" s="17" t="s">
        <v>7</v>
      </c>
      <c r="E328" s="19" t="s">
        <v>717</v>
      </c>
      <c r="F328" s="20">
        <v>1663.2</v>
      </c>
      <c r="G328" s="20"/>
    </row>
    <row r="329" spans="1:7" ht="15" customHeight="1" x14ac:dyDescent="0.25">
      <c r="A329" s="17" t="s">
        <v>115</v>
      </c>
      <c r="B329" s="18" t="s">
        <v>598</v>
      </c>
      <c r="C329" s="17" t="s">
        <v>114</v>
      </c>
      <c r="D329" s="17" t="s">
        <v>7</v>
      </c>
      <c r="E329" s="19" t="s">
        <v>514</v>
      </c>
      <c r="F329" s="20">
        <v>1092</v>
      </c>
      <c r="G329" s="20"/>
    </row>
    <row r="330" spans="1:7" ht="15" customHeight="1" x14ac:dyDescent="0.25">
      <c r="A330" s="17" t="s">
        <v>115</v>
      </c>
      <c r="B330" s="18" t="s">
        <v>618</v>
      </c>
      <c r="C330" s="17" t="s">
        <v>117</v>
      </c>
      <c r="D330" s="17" t="s">
        <v>716</v>
      </c>
      <c r="E330" s="19" t="s">
        <v>717</v>
      </c>
      <c r="F330" s="20">
        <v>4989.6000000000004</v>
      </c>
      <c r="G330" s="20"/>
    </row>
    <row r="331" spans="1:7" ht="15" customHeight="1" x14ac:dyDescent="0.25">
      <c r="A331" s="17" t="s">
        <v>115</v>
      </c>
      <c r="B331" s="18" t="s">
        <v>598</v>
      </c>
      <c r="C331" s="17" t="s">
        <v>114</v>
      </c>
      <c r="D331" s="17" t="s">
        <v>7</v>
      </c>
      <c r="E331" s="19" t="s">
        <v>717</v>
      </c>
      <c r="F331" s="20">
        <v>1092</v>
      </c>
      <c r="G331" s="20"/>
    </row>
    <row r="332" spans="1:7" ht="15" customHeight="1" x14ac:dyDescent="0.25">
      <c r="A332" s="17" t="s">
        <v>115</v>
      </c>
      <c r="B332" s="18" t="s">
        <v>598</v>
      </c>
      <c r="C332" s="17" t="s">
        <v>114</v>
      </c>
      <c r="D332" s="17" t="s">
        <v>6</v>
      </c>
      <c r="E332" s="19" t="s">
        <v>514</v>
      </c>
      <c r="F332" s="20">
        <v>95.55</v>
      </c>
      <c r="G332" s="20"/>
    </row>
    <row r="333" spans="1:7" ht="15" customHeight="1" x14ac:dyDescent="0.25">
      <c r="A333" s="17" t="s">
        <v>115</v>
      </c>
      <c r="B333" s="18" t="s">
        <v>615</v>
      </c>
      <c r="C333" s="17" t="s">
        <v>530</v>
      </c>
      <c r="D333" s="17" t="s">
        <v>6</v>
      </c>
      <c r="E333" s="19" t="s">
        <v>513</v>
      </c>
      <c r="F333" s="20">
        <v>831.84</v>
      </c>
      <c r="G333" s="20"/>
    </row>
    <row r="334" spans="1:7" ht="15" customHeight="1" x14ac:dyDescent="0.25">
      <c r="A334" s="17" t="s">
        <v>115</v>
      </c>
      <c r="B334" s="18" t="s">
        <v>605</v>
      </c>
      <c r="C334" s="17" t="s">
        <v>116</v>
      </c>
      <c r="D334" s="17" t="s">
        <v>7</v>
      </c>
      <c r="E334" s="19" t="s">
        <v>717</v>
      </c>
      <c r="F334" s="20">
        <v>207.6</v>
      </c>
      <c r="G334" s="20"/>
    </row>
    <row r="335" spans="1:7" ht="15" customHeight="1" x14ac:dyDescent="0.25">
      <c r="A335" s="17" t="s">
        <v>115</v>
      </c>
      <c r="B335" s="18" t="s">
        <v>598</v>
      </c>
      <c r="C335" s="17" t="s">
        <v>114</v>
      </c>
      <c r="D335" s="17" t="s">
        <v>716</v>
      </c>
      <c r="E335" s="19" t="s">
        <v>717</v>
      </c>
      <c r="F335" s="20">
        <v>3276</v>
      </c>
      <c r="G335" s="20"/>
    </row>
    <row r="336" spans="1:7" ht="15" customHeight="1" x14ac:dyDescent="0.25">
      <c r="A336" s="17" t="s">
        <v>115</v>
      </c>
      <c r="B336" s="18" t="s">
        <v>605</v>
      </c>
      <c r="C336" s="17" t="s">
        <v>116</v>
      </c>
      <c r="D336" s="17" t="s">
        <v>6</v>
      </c>
      <c r="E336" s="19" t="s">
        <v>717</v>
      </c>
      <c r="F336" s="20">
        <v>18.170000000000002</v>
      </c>
      <c r="G336" s="20"/>
    </row>
    <row r="337" spans="1:7" ht="15" customHeight="1" x14ac:dyDescent="0.25">
      <c r="A337" s="17" t="s">
        <v>532</v>
      </c>
      <c r="B337" s="18" t="s">
        <v>599</v>
      </c>
      <c r="C337" s="17" t="s">
        <v>531</v>
      </c>
      <c r="D337" s="17" t="s">
        <v>716</v>
      </c>
      <c r="E337" s="19" t="s">
        <v>717</v>
      </c>
      <c r="F337" s="20">
        <v>6084</v>
      </c>
      <c r="G337" s="20"/>
    </row>
    <row r="338" spans="1:7" ht="15" customHeight="1" x14ac:dyDescent="0.25">
      <c r="A338" s="17" t="s">
        <v>532</v>
      </c>
      <c r="B338" s="18" t="s">
        <v>599</v>
      </c>
      <c r="C338" s="17" t="s">
        <v>531</v>
      </c>
      <c r="D338" s="17" t="s">
        <v>6</v>
      </c>
      <c r="E338" s="19" t="s">
        <v>717</v>
      </c>
      <c r="F338" s="20">
        <v>177.45</v>
      </c>
      <c r="G338" s="20"/>
    </row>
    <row r="339" spans="1:7" ht="15" customHeight="1" x14ac:dyDescent="0.25">
      <c r="A339" s="17" t="s">
        <v>532</v>
      </c>
      <c r="B339" s="18" t="s">
        <v>599</v>
      </c>
      <c r="C339" s="17" t="s">
        <v>531</v>
      </c>
      <c r="D339" s="17" t="s">
        <v>6</v>
      </c>
      <c r="E339" s="19" t="s">
        <v>514</v>
      </c>
      <c r="F339" s="20">
        <v>177.45000000000002</v>
      </c>
      <c r="G339" s="20"/>
    </row>
    <row r="340" spans="1:7" ht="15" customHeight="1" x14ac:dyDescent="0.25">
      <c r="A340" s="17" t="s">
        <v>532</v>
      </c>
      <c r="B340" s="18" t="s">
        <v>599</v>
      </c>
      <c r="C340" s="17" t="s">
        <v>531</v>
      </c>
      <c r="D340" s="17" t="s">
        <v>7</v>
      </c>
      <c r="E340" s="19" t="s">
        <v>514</v>
      </c>
      <c r="F340" s="20">
        <v>2028</v>
      </c>
      <c r="G340" s="20"/>
    </row>
    <row r="341" spans="1:7" ht="15" customHeight="1" x14ac:dyDescent="0.25">
      <c r="A341" s="17" t="s">
        <v>532</v>
      </c>
      <c r="B341" s="18" t="s">
        <v>599</v>
      </c>
      <c r="C341" s="17" t="s">
        <v>531</v>
      </c>
      <c r="D341" s="17" t="s">
        <v>6</v>
      </c>
      <c r="E341" s="19" t="s">
        <v>513</v>
      </c>
      <c r="F341" s="20">
        <v>202.8</v>
      </c>
      <c r="G341" s="20"/>
    </row>
    <row r="342" spans="1:7" ht="15" customHeight="1" x14ac:dyDescent="0.25">
      <c r="A342" s="17" t="s">
        <v>532</v>
      </c>
      <c r="B342" s="18" t="s">
        <v>599</v>
      </c>
      <c r="C342" s="17" t="s">
        <v>531</v>
      </c>
      <c r="D342" s="17" t="s">
        <v>7</v>
      </c>
      <c r="E342" s="19" t="s">
        <v>717</v>
      </c>
      <c r="F342" s="20">
        <v>2028</v>
      </c>
      <c r="G342" s="20"/>
    </row>
    <row r="343" spans="1:7" ht="15" customHeight="1" x14ac:dyDescent="0.25">
      <c r="A343" s="17" t="s">
        <v>120</v>
      </c>
      <c r="B343" s="18" t="s">
        <v>598</v>
      </c>
      <c r="C343" s="17" t="s">
        <v>119</v>
      </c>
      <c r="D343" s="17" t="s">
        <v>7</v>
      </c>
      <c r="E343" s="19" t="s">
        <v>717</v>
      </c>
      <c r="F343" s="20">
        <v>519.6</v>
      </c>
      <c r="G343" s="20"/>
    </row>
    <row r="344" spans="1:7" ht="15" customHeight="1" x14ac:dyDescent="0.25">
      <c r="A344" s="17" t="s">
        <v>120</v>
      </c>
      <c r="B344" s="18" t="s">
        <v>605</v>
      </c>
      <c r="C344" s="17" t="s">
        <v>121</v>
      </c>
      <c r="D344" s="17" t="s">
        <v>6</v>
      </c>
      <c r="E344" s="19" t="s">
        <v>513</v>
      </c>
      <c r="F344" s="20">
        <v>20.76</v>
      </c>
      <c r="G344" s="20"/>
    </row>
    <row r="345" spans="1:7" ht="15" customHeight="1" x14ac:dyDescent="0.25">
      <c r="A345" s="17" t="s">
        <v>120</v>
      </c>
      <c r="B345" s="18" t="s">
        <v>605</v>
      </c>
      <c r="C345" s="17" t="s">
        <v>121</v>
      </c>
      <c r="D345" s="17" t="s">
        <v>7</v>
      </c>
      <c r="E345" s="19" t="s">
        <v>514</v>
      </c>
      <c r="F345" s="20">
        <v>207.6</v>
      </c>
      <c r="G345" s="20"/>
    </row>
    <row r="346" spans="1:7" ht="15" customHeight="1" x14ac:dyDescent="0.25">
      <c r="A346" s="17" t="s">
        <v>120</v>
      </c>
      <c r="B346" s="18" t="s">
        <v>598</v>
      </c>
      <c r="C346" s="17" t="s">
        <v>119</v>
      </c>
      <c r="D346" s="17" t="s">
        <v>716</v>
      </c>
      <c r="E346" s="19" t="s">
        <v>717</v>
      </c>
      <c r="F346" s="20">
        <v>1558.8</v>
      </c>
      <c r="G346" s="20"/>
    </row>
    <row r="347" spans="1:7" ht="15" customHeight="1" x14ac:dyDescent="0.25">
      <c r="A347" s="17" t="s">
        <v>120</v>
      </c>
      <c r="B347" s="18" t="s">
        <v>605</v>
      </c>
      <c r="C347" s="17" t="s">
        <v>121</v>
      </c>
      <c r="D347" s="17" t="s">
        <v>6</v>
      </c>
      <c r="E347" s="19" t="s">
        <v>717</v>
      </c>
      <c r="F347" s="20">
        <v>18.170000000000002</v>
      </c>
      <c r="G347" s="20"/>
    </row>
    <row r="348" spans="1:7" ht="15" customHeight="1" x14ac:dyDescent="0.25">
      <c r="A348" s="17" t="s">
        <v>120</v>
      </c>
      <c r="B348" s="18" t="s">
        <v>598</v>
      </c>
      <c r="C348" s="17" t="s">
        <v>119</v>
      </c>
      <c r="D348" s="17" t="s">
        <v>6</v>
      </c>
      <c r="E348" s="19" t="s">
        <v>514</v>
      </c>
      <c r="F348" s="20">
        <v>45.46</v>
      </c>
      <c r="G348" s="20"/>
    </row>
    <row r="349" spans="1:7" ht="15" customHeight="1" x14ac:dyDescent="0.25">
      <c r="A349" s="17" t="s">
        <v>120</v>
      </c>
      <c r="B349" s="18" t="s">
        <v>605</v>
      </c>
      <c r="C349" s="17" t="s">
        <v>121</v>
      </c>
      <c r="D349" s="17" t="s">
        <v>6</v>
      </c>
      <c r="E349" s="19" t="s">
        <v>514</v>
      </c>
      <c r="F349" s="20">
        <v>18.169999999999998</v>
      </c>
      <c r="G349" s="20"/>
    </row>
    <row r="350" spans="1:7" ht="15" customHeight="1" x14ac:dyDescent="0.25">
      <c r="A350" s="17" t="s">
        <v>120</v>
      </c>
      <c r="B350" s="18" t="s">
        <v>605</v>
      </c>
      <c r="C350" s="17" t="s">
        <v>121</v>
      </c>
      <c r="D350" s="17" t="s">
        <v>716</v>
      </c>
      <c r="E350" s="19" t="s">
        <v>717</v>
      </c>
      <c r="F350" s="20">
        <v>622.79999999999995</v>
      </c>
      <c r="G350" s="20"/>
    </row>
    <row r="351" spans="1:7" ht="15" customHeight="1" x14ac:dyDescent="0.25">
      <c r="A351" s="17" t="s">
        <v>120</v>
      </c>
      <c r="B351" s="18" t="s">
        <v>605</v>
      </c>
      <c r="C351" s="17" t="s">
        <v>121</v>
      </c>
      <c r="D351" s="17" t="s">
        <v>7</v>
      </c>
      <c r="E351" s="19" t="s">
        <v>717</v>
      </c>
      <c r="F351" s="20">
        <v>207.6</v>
      </c>
      <c r="G351" s="20"/>
    </row>
    <row r="352" spans="1:7" ht="15" customHeight="1" x14ac:dyDescent="0.25">
      <c r="A352" s="17" t="s">
        <v>120</v>
      </c>
      <c r="B352" s="18" t="s">
        <v>598</v>
      </c>
      <c r="C352" s="17" t="s">
        <v>119</v>
      </c>
      <c r="D352" s="17" t="s">
        <v>6</v>
      </c>
      <c r="E352" s="19" t="s">
        <v>717</v>
      </c>
      <c r="F352" s="20">
        <v>45.46</v>
      </c>
      <c r="G352" s="20"/>
    </row>
    <row r="353" spans="1:7" ht="15" customHeight="1" x14ac:dyDescent="0.25">
      <c r="A353" s="17" t="s">
        <v>120</v>
      </c>
      <c r="B353" s="18" t="s">
        <v>598</v>
      </c>
      <c r="C353" s="17" t="s">
        <v>119</v>
      </c>
      <c r="D353" s="17" t="s">
        <v>7</v>
      </c>
      <c r="E353" s="19" t="s">
        <v>514</v>
      </c>
      <c r="F353" s="20">
        <v>519.6</v>
      </c>
      <c r="G353" s="20"/>
    </row>
    <row r="354" spans="1:7" ht="15" customHeight="1" x14ac:dyDescent="0.25">
      <c r="A354" s="17" t="s">
        <v>120</v>
      </c>
      <c r="B354" s="18" t="s">
        <v>598</v>
      </c>
      <c r="C354" s="17" t="s">
        <v>119</v>
      </c>
      <c r="D354" s="17" t="s">
        <v>6</v>
      </c>
      <c r="E354" s="19" t="s">
        <v>513</v>
      </c>
      <c r="F354" s="20">
        <v>51.96</v>
      </c>
      <c r="G354" s="20"/>
    </row>
    <row r="355" spans="1:7" ht="15" customHeight="1" x14ac:dyDescent="0.25">
      <c r="A355" s="17" t="s">
        <v>534</v>
      </c>
      <c r="B355" s="18" t="s">
        <v>598</v>
      </c>
      <c r="C355" s="17" t="s">
        <v>533</v>
      </c>
      <c r="D355" s="17" t="s">
        <v>6</v>
      </c>
      <c r="E355" s="19" t="s">
        <v>514</v>
      </c>
      <c r="F355" s="20">
        <v>181.97</v>
      </c>
      <c r="G355" s="20"/>
    </row>
    <row r="356" spans="1:7" ht="15" customHeight="1" x14ac:dyDescent="0.25">
      <c r="A356" s="17" t="s">
        <v>534</v>
      </c>
      <c r="B356" s="18" t="s">
        <v>598</v>
      </c>
      <c r="C356" s="17" t="s">
        <v>533</v>
      </c>
      <c r="D356" s="17" t="s">
        <v>6</v>
      </c>
      <c r="E356" s="19" t="s">
        <v>513</v>
      </c>
      <c r="F356" s="20">
        <v>207.96</v>
      </c>
      <c r="G356" s="20"/>
    </row>
    <row r="357" spans="1:7" ht="15" customHeight="1" x14ac:dyDescent="0.25">
      <c r="A357" s="17" t="s">
        <v>534</v>
      </c>
      <c r="B357" s="18" t="s">
        <v>598</v>
      </c>
      <c r="C357" s="17" t="s">
        <v>533</v>
      </c>
      <c r="D357" s="17" t="s">
        <v>7</v>
      </c>
      <c r="E357" s="19" t="s">
        <v>514</v>
      </c>
      <c r="F357" s="20">
        <v>2079.6</v>
      </c>
      <c r="G357" s="20"/>
    </row>
    <row r="358" spans="1:7" ht="15" customHeight="1" x14ac:dyDescent="0.25">
      <c r="A358" s="17" t="s">
        <v>122</v>
      </c>
      <c r="B358" s="18" t="s">
        <v>598</v>
      </c>
      <c r="C358" s="17" t="s">
        <v>123</v>
      </c>
      <c r="D358" s="17" t="s">
        <v>6</v>
      </c>
      <c r="E358" s="19" t="s">
        <v>513</v>
      </c>
      <c r="F358" s="20">
        <v>103.92</v>
      </c>
      <c r="G358" s="20"/>
    </row>
    <row r="359" spans="1:7" ht="15" customHeight="1" x14ac:dyDescent="0.25">
      <c r="A359" s="17" t="s">
        <v>122</v>
      </c>
      <c r="B359" s="18" t="s">
        <v>598</v>
      </c>
      <c r="C359" s="17" t="s">
        <v>123</v>
      </c>
      <c r="D359" s="17" t="s">
        <v>7</v>
      </c>
      <c r="E359" s="19" t="s">
        <v>514</v>
      </c>
      <c r="F359" s="20">
        <v>1039.2</v>
      </c>
      <c r="G359" s="20"/>
    </row>
    <row r="360" spans="1:7" ht="15" customHeight="1" x14ac:dyDescent="0.25">
      <c r="A360" s="17" t="s">
        <v>122</v>
      </c>
      <c r="B360" s="18" t="s">
        <v>598</v>
      </c>
      <c r="C360" s="17" t="s">
        <v>123</v>
      </c>
      <c r="D360" s="17" t="s">
        <v>6</v>
      </c>
      <c r="E360" s="19" t="s">
        <v>514</v>
      </c>
      <c r="F360" s="20">
        <v>90.93</v>
      </c>
      <c r="G360" s="20"/>
    </row>
    <row r="361" spans="1:7" ht="15" customHeight="1" x14ac:dyDescent="0.25">
      <c r="A361" s="17" t="s">
        <v>125</v>
      </c>
      <c r="B361" s="18" t="s">
        <v>598</v>
      </c>
      <c r="C361" s="17" t="s">
        <v>124</v>
      </c>
      <c r="D361" s="17" t="s">
        <v>7</v>
      </c>
      <c r="E361" s="19" t="s">
        <v>514</v>
      </c>
      <c r="F361" s="20">
        <v>0</v>
      </c>
      <c r="G361" s="20"/>
    </row>
    <row r="362" spans="1:7" ht="15" customHeight="1" x14ac:dyDescent="0.25">
      <c r="A362" s="17" t="s">
        <v>125</v>
      </c>
      <c r="B362" s="18" t="s">
        <v>598</v>
      </c>
      <c r="C362" s="17" t="s">
        <v>124</v>
      </c>
      <c r="D362" s="17" t="s">
        <v>6</v>
      </c>
      <c r="E362" s="19" t="s">
        <v>514</v>
      </c>
      <c r="F362" s="20">
        <v>0</v>
      </c>
      <c r="G362" s="20"/>
    </row>
    <row r="363" spans="1:7" ht="15" customHeight="1" x14ac:dyDescent="0.25">
      <c r="A363" s="17" t="s">
        <v>125</v>
      </c>
      <c r="B363" s="18" t="s">
        <v>598</v>
      </c>
      <c r="C363" s="17" t="s">
        <v>124</v>
      </c>
      <c r="D363" s="17" t="s">
        <v>6</v>
      </c>
      <c r="E363" s="19" t="s">
        <v>513</v>
      </c>
      <c r="F363" s="20">
        <v>0</v>
      </c>
      <c r="G363" s="20"/>
    </row>
    <row r="364" spans="1:7" ht="15" customHeight="1" x14ac:dyDescent="0.25">
      <c r="A364" s="17" t="s">
        <v>126</v>
      </c>
      <c r="B364" s="18" t="s">
        <v>598</v>
      </c>
      <c r="C364" s="17" t="s">
        <v>127</v>
      </c>
      <c r="D364" s="17" t="s">
        <v>6</v>
      </c>
      <c r="E364" s="19" t="s">
        <v>514</v>
      </c>
      <c r="F364" s="20">
        <v>272.90000000000003</v>
      </c>
      <c r="G364" s="20"/>
    </row>
    <row r="365" spans="1:7" ht="15" customHeight="1" x14ac:dyDescent="0.25">
      <c r="A365" s="17" t="s">
        <v>126</v>
      </c>
      <c r="B365" s="18" t="s">
        <v>598</v>
      </c>
      <c r="C365" s="17" t="s">
        <v>127</v>
      </c>
      <c r="D365" s="17" t="s">
        <v>6</v>
      </c>
      <c r="E365" s="19" t="s">
        <v>513</v>
      </c>
      <c r="F365" s="20">
        <v>311.88</v>
      </c>
      <c r="G365" s="20"/>
    </row>
    <row r="366" spans="1:7" ht="15" customHeight="1" x14ac:dyDescent="0.25">
      <c r="A366" s="17" t="s">
        <v>126</v>
      </c>
      <c r="B366" s="18" t="s">
        <v>598</v>
      </c>
      <c r="C366" s="17" t="s">
        <v>127</v>
      </c>
      <c r="D366" s="17" t="s">
        <v>716</v>
      </c>
      <c r="E366" s="19" t="s">
        <v>717</v>
      </c>
      <c r="F366" s="20">
        <v>9356.4</v>
      </c>
      <c r="G366" s="20"/>
    </row>
    <row r="367" spans="1:7" ht="15" customHeight="1" x14ac:dyDescent="0.25">
      <c r="A367" s="17" t="s">
        <v>126</v>
      </c>
      <c r="B367" s="18" t="s">
        <v>598</v>
      </c>
      <c r="C367" s="17" t="s">
        <v>127</v>
      </c>
      <c r="D367" s="17" t="s">
        <v>7</v>
      </c>
      <c r="E367" s="19" t="s">
        <v>514</v>
      </c>
      <c r="F367" s="20">
        <v>3118.8</v>
      </c>
      <c r="G367" s="20"/>
    </row>
    <row r="368" spans="1:7" ht="15" customHeight="1" x14ac:dyDescent="0.25">
      <c r="A368" s="17" t="s">
        <v>126</v>
      </c>
      <c r="B368" s="18" t="s">
        <v>598</v>
      </c>
      <c r="C368" s="17" t="s">
        <v>127</v>
      </c>
      <c r="D368" s="17" t="s">
        <v>7</v>
      </c>
      <c r="E368" s="19" t="s">
        <v>717</v>
      </c>
      <c r="F368" s="20">
        <v>3118.7999999999997</v>
      </c>
      <c r="G368" s="20"/>
    </row>
    <row r="369" spans="1:7" ht="15" customHeight="1" x14ac:dyDescent="0.25">
      <c r="A369" s="17" t="s">
        <v>126</v>
      </c>
      <c r="B369" s="18" t="s">
        <v>598</v>
      </c>
      <c r="C369" s="17" t="s">
        <v>127</v>
      </c>
      <c r="D369" s="17" t="s">
        <v>6</v>
      </c>
      <c r="E369" s="19" t="s">
        <v>717</v>
      </c>
      <c r="F369" s="20">
        <v>272.89999999999998</v>
      </c>
      <c r="G369" s="20"/>
    </row>
    <row r="370" spans="1:7" ht="15" customHeight="1" x14ac:dyDescent="0.25">
      <c r="A370" s="17" t="s">
        <v>129</v>
      </c>
      <c r="B370" s="18" t="s">
        <v>618</v>
      </c>
      <c r="C370" s="17" t="s">
        <v>130</v>
      </c>
      <c r="D370" s="17" t="s">
        <v>6</v>
      </c>
      <c r="E370" s="19" t="s">
        <v>717</v>
      </c>
      <c r="F370" s="20">
        <v>18.170000000000002</v>
      </c>
      <c r="G370" s="20"/>
    </row>
    <row r="371" spans="1:7" ht="15" customHeight="1" x14ac:dyDescent="0.25">
      <c r="A371" s="17" t="s">
        <v>129</v>
      </c>
      <c r="B371" s="18" t="s">
        <v>618</v>
      </c>
      <c r="C371" s="17" t="s">
        <v>130</v>
      </c>
      <c r="D371" s="17" t="s">
        <v>7</v>
      </c>
      <c r="E371" s="19" t="s">
        <v>717</v>
      </c>
      <c r="F371" s="20">
        <v>207.6</v>
      </c>
      <c r="G371" s="20"/>
    </row>
    <row r="372" spans="1:7" ht="15" customHeight="1" x14ac:dyDescent="0.25">
      <c r="A372" s="17" t="s">
        <v>129</v>
      </c>
      <c r="B372" s="18" t="s">
        <v>615</v>
      </c>
      <c r="C372" s="17" t="s">
        <v>131</v>
      </c>
      <c r="D372" s="17" t="s">
        <v>6</v>
      </c>
      <c r="E372" s="19" t="s">
        <v>513</v>
      </c>
      <c r="F372" s="20">
        <v>166.32</v>
      </c>
      <c r="G372" s="20"/>
    </row>
    <row r="373" spans="1:7" ht="15" customHeight="1" x14ac:dyDescent="0.25">
      <c r="A373" s="17" t="s">
        <v>129</v>
      </c>
      <c r="B373" s="18" t="s">
        <v>598</v>
      </c>
      <c r="C373" s="17" t="s">
        <v>128</v>
      </c>
      <c r="D373" s="17" t="s">
        <v>6</v>
      </c>
      <c r="E373" s="19" t="s">
        <v>514</v>
      </c>
      <c r="F373" s="20">
        <v>95.55</v>
      </c>
      <c r="G373" s="20"/>
    </row>
    <row r="374" spans="1:7" ht="15" customHeight="1" x14ac:dyDescent="0.25">
      <c r="A374" s="17" t="s">
        <v>129</v>
      </c>
      <c r="B374" s="18" t="s">
        <v>615</v>
      </c>
      <c r="C374" s="17" t="s">
        <v>131</v>
      </c>
      <c r="D374" s="17" t="s">
        <v>7</v>
      </c>
      <c r="E374" s="19" t="s">
        <v>514</v>
      </c>
      <c r="F374" s="20">
        <v>1663.2</v>
      </c>
      <c r="G374" s="20"/>
    </row>
    <row r="375" spans="1:7" ht="15" customHeight="1" x14ac:dyDescent="0.25">
      <c r="A375" s="17" t="s">
        <v>129</v>
      </c>
      <c r="B375" s="18" t="s">
        <v>618</v>
      </c>
      <c r="C375" s="17" t="s">
        <v>130</v>
      </c>
      <c r="D375" s="17" t="s">
        <v>6</v>
      </c>
      <c r="E375" s="19" t="s">
        <v>514</v>
      </c>
      <c r="F375" s="20">
        <v>18.169999999999998</v>
      </c>
      <c r="G375" s="20"/>
    </row>
    <row r="376" spans="1:7" ht="15" customHeight="1" x14ac:dyDescent="0.25">
      <c r="A376" s="17" t="s">
        <v>129</v>
      </c>
      <c r="B376" s="18" t="s">
        <v>598</v>
      </c>
      <c r="C376" s="17" t="s">
        <v>128</v>
      </c>
      <c r="D376" s="17" t="s">
        <v>7</v>
      </c>
      <c r="E376" s="19" t="s">
        <v>717</v>
      </c>
      <c r="F376" s="20">
        <v>1092</v>
      </c>
      <c r="G376" s="20"/>
    </row>
    <row r="377" spans="1:7" ht="15" customHeight="1" x14ac:dyDescent="0.25">
      <c r="A377" s="17" t="s">
        <v>129</v>
      </c>
      <c r="B377" s="18" t="s">
        <v>598</v>
      </c>
      <c r="C377" s="17" t="s">
        <v>128</v>
      </c>
      <c r="D377" s="17" t="s">
        <v>7</v>
      </c>
      <c r="E377" s="19" t="s">
        <v>514</v>
      </c>
      <c r="F377" s="20">
        <v>1092</v>
      </c>
      <c r="G377" s="20"/>
    </row>
    <row r="378" spans="1:7" ht="15" customHeight="1" x14ac:dyDescent="0.25">
      <c r="A378" s="17" t="s">
        <v>129</v>
      </c>
      <c r="B378" s="18" t="s">
        <v>615</v>
      </c>
      <c r="C378" s="17" t="s">
        <v>131</v>
      </c>
      <c r="D378" s="17" t="s">
        <v>6</v>
      </c>
      <c r="E378" s="19" t="s">
        <v>514</v>
      </c>
      <c r="F378" s="20">
        <v>145.53</v>
      </c>
      <c r="G378" s="20"/>
    </row>
    <row r="379" spans="1:7" ht="15" customHeight="1" x14ac:dyDescent="0.25">
      <c r="A379" s="17" t="s">
        <v>129</v>
      </c>
      <c r="B379" s="18" t="s">
        <v>618</v>
      </c>
      <c r="C379" s="17" t="s">
        <v>130</v>
      </c>
      <c r="D379" s="17" t="s">
        <v>716</v>
      </c>
      <c r="E379" s="19" t="s">
        <v>717</v>
      </c>
      <c r="F379" s="20">
        <v>622.79999999999995</v>
      </c>
      <c r="G379" s="20"/>
    </row>
    <row r="380" spans="1:7" ht="15" customHeight="1" x14ac:dyDescent="0.25">
      <c r="A380" s="17" t="s">
        <v>129</v>
      </c>
      <c r="B380" s="18" t="s">
        <v>598</v>
      </c>
      <c r="C380" s="17" t="s">
        <v>128</v>
      </c>
      <c r="D380" s="17" t="s">
        <v>6</v>
      </c>
      <c r="E380" s="19" t="s">
        <v>513</v>
      </c>
      <c r="F380" s="20">
        <v>109.2</v>
      </c>
      <c r="G380" s="20"/>
    </row>
    <row r="381" spans="1:7" ht="15" customHeight="1" x14ac:dyDescent="0.25">
      <c r="A381" s="17" t="s">
        <v>129</v>
      </c>
      <c r="B381" s="18" t="s">
        <v>618</v>
      </c>
      <c r="C381" s="17" t="s">
        <v>130</v>
      </c>
      <c r="D381" s="17" t="s">
        <v>7</v>
      </c>
      <c r="E381" s="19" t="s">
        <v>514</v>
      </c>
      <c r="F381" s="20">
        <v>207.6</v>
      </c>
      <c r="G381" s="20"/>
    </row>
    <row r="382" spans="1:7" ht="15" customHeight="1" x14ac:dyDescent="0.25">
      <c r="A382" s="17" t="s">
        <v>129</v>
      </c>
      <c r="B382" s="18" t="s">
        <v>598</v>
      </c>
      <c r="C382" s="17" t="s">
        <v>128</v>
      </c>
      <c r="D382" s="17" t="s">
        <v>6</v>
      </c>
      <c r="E382" s="19" t="s">
        <v>717</v>
      </c>
      <c r="F382" s="20">
        <v>95.550000000000011</v>
      </c>
      <c r="G382" s="20"/>
    </row>
    <row r="383" spans="1:7" ht="15" customHeight="1" x14ac:dyDescent="0.25">
      <c r="A383" s="17" t="s">
        <v>129</v>
      </c>
      <c r="B383" s="18" t="s">
        <v>598</v>
      </c>
      <c r="C383" s="17" t="s">
        <v>128</v>
      </c>
      <c r="D383" s="17" t="s">
        <v>716</v>
      </c>
      <c r="E383" s="19" t="s">
        <v>717</v>
      </c>
      <c r="F383" s="20">
        <v>3276</v>
      </c>
      <c r="G383" s="20"/>
    </row>
    <row r="384" spans="1:7" ht="15" customHeight="1" x14ac:dyDescent="0.25">
      <c r="A384" s="17" t="s">
        <v>129</v>
      </c>
      <c r="B384" s="18" t="s">
        <v>618</v>
      </c>
      <c r="C384" s="17" t="s">
        <v>130</v>
      </c>
      <c r="D384" s="17" t="s">
        <v>6</v>
      </c>
      <c r="E384" s="19" t="s">
        <v>513</v>
      </c>
      <c r="F384" s="20">
        <v>20.76</v>
      </c>
      <c r="G384" s="20"/>
    </row>
    <row r="385" spans="1:7" ht="15" customHeight="1" x14ac:dyDescent="0.25">
      <c r="A385" s="17" t="s">
        <v>133</v>
      </c>
      <c r="B385" s="18" t="s">
        <v>598</v>
      </c>
      <c r="C385" s="17" t="s">
        <v>132</v>
      </c>
      <c r="D385" s="17" t="s">
        <v>6</v>
      </c>
      <c r="E385" s="19" t="s">
        <v>514</v>
      </c>
      <c r="F385" s="20">
        <v>27.3</v>
      </c>
      <c r="G385" s="20"/>
    </row>
    <row r="386" spans="1:7" ht="15" customHeight="1" x14ac:dyDescent="0.25">
      <c r="A386" s="17" t="s">
        <v>133</v>
      </c>
      <c r="B386" s="18" t="s">
        <v>598</v>
      </c>
      <c r="C386" s="17" t="s">
        <v>132</v>
      </c>
      <c r="D386" s="17" t="s">
        <v>6</v>
      </c>
      <c r="E386" s="19" t="s">
        <v>513</v>
      </c>
      <c r="F386" s="20">
        <v>31.2</v>
      </c>
      <c r="G386" s="20"/>
    </row>
    <row r="387" spans="1:7" ht="15" customHeight="1" x14ac:dyDescent="0.25">
      <c r="A387" s="17" t="s">
        <v>133</v>
      </c>
      <c r="B387" s="18" t="s">
        <v>598</v>
      </c>
      <c r="C387" s="17" t="s">
        <v>132</v>
      </c>
      <c r="D387" s="17" t="s">
        <v>7</v>
      </c>
      <c r="E387" s="19" t="s">
        <v>514</v>
      </c>
      <c r="F387" s="20">
        <v>312</v>
      </c>
      <c r="G387" s="20"/>
    </row>
    <row r="388" spans="1:7" ht="15" customHeight="1" x14ac:dyDescent="0.25">
      <c r="A388" s="17" t="s">
        <v>135</v>
      </c>
      <c r="B388" s="18" t="s">
        <v>603</v>
      </c>
      <c r="C388" s="17" t="s">
        <v>136</v>
      </c>
      <c r="D388" s="17" t="s">
        <v>6</v>
      </c>
      <c r="E388" s="19" t="s">
        <v>514</v>
      </c>
      <c r="F388" s="20">
        <v>27.3</v>
      </c>
      <c r="G388" s="20"/>
    </row>
    <row r="389" spans="1:7" ht="15" customHeight="1" x14ac:dyDescent="0.25">
      <c r="A389" s="17" t="s">
        <v>135</v>
      </c>
      <c r="B389" s="18" t="s">
        <v>603</v>
      </c>
      <c r="C389" s="17" t="s">
        <v>136</v>
      </c>
      <c r="D389" s="17" t="s">
        <v>6</v>
      </c>
      <c r="E389" s="19" t="s">
        <v>513</v>
      </c>
      <c r="F389" s="20">
        <v>31.2</v>
      </c>
      <c r="G389" s="20"/>
    </row>
    <row r="390" spans="1:7" ht="15" customHeight="1" x14ac:dyDescent="0.25">
      <c r="A390" s="17" t="s">
        <v>135</v>
      </c>
      <c r="B390" s="18" t="s">
        <v>598</v>
      </c>
      <c r="C390" s="17" t="s">
        <v>134</v>
      </c>
      <c r="D390" s="17" t="s">
        <v>6</v>
      </c>
      <c r="E390" s="19" t="s">
        <v>717</v>
      </c>
      <c r="F390" s="20">
        <v>191.10000000000002</v>
      </c>
      <c r="G390" s="20"/>
    </row>
    <row r="391" spans="1:7" ht="15" customHeight="1" x14ac:dyDescent="0.25">
      <c r="A391" s="17" t="s">
        <v>135</v>
      </c>
      <c r="B391" s="18" t="s">
        <v>598</v>
      </c>
      <c r="C391" s="17" t="s">
        <v>134</v>
      </c>
      <c r="D391" s="17" t="s">
        <v>7</v>
      </c>
      <c r="E391" s="19" t="s">
        <v>514</v>
      </c>
      <c r="F391" s="20">
        <v>2184</v>
      </c>
      <c r="G391" s="20"/>
    </row>
    <row r="392" spans="1:7" ht="15" customHeight="1" x14ac:dyDescent="0.25">
      <c r="A392" s="17" t="s">
        <v>135</v>
      </c>
      <c r="B392" s="18" t="s">
        <v>598</v>
      </c>
      <c r="C392" s="17" t="s">
        <v>134</v>
      </c>
      <c r="D392" s="17" t="s">
        <v>6</v>
      </c>
      <c r="E392" s="19" t="s">
        <v>514</v>
      </c>
      <c r="F392" s="20">
        <v>191.1</v>
      </c>
      <c r="G392" s="20"/>
    </row>
    <row r="393" spans="1:7" ht="15" customHeight="1" x14ac:dyDescent="0.25">
      <c r="A393" s="17" t="s">
        <v>135</v>
      </c>
      <c r="B393" s="18" t="s">
        <v>603</v>
      </c>
      <c r="C393" s="17" t="s">
        <v>136</v>
      </c>
      <c r="D393" s="17" t="s">
        <v>716</v>
      </c>
      <c r="E393" s="19" t="s">
        <v>717</v>
      </c>
      <c r="F393" s="20">
        <v>936</v>
      </c>
      <c r="G393" s="20"/>
    </row>
    <row r="394" spans="1:7" ht="15" customHeight="1" x14ac:dyDescent="0.25">
      <c r="A394" s="17" t="s">
        <v>135</v>
      </c>
      <c r="B394" s="18" t="s">
        <v>603</v>
      </c>
      <c r="C394" s="17" t="s">
        <v>136</v>
      </c>
      <c r="D394" s="17" t="s">
        <v>7</v>
      </c>
      <c r="E394" s="19" t="s">
        <v>514</v>
      </c>
      <c r="F394" s="20">
        <v>312</v>
      </c>
      <c r="G394" s="20"/>
    </row>
    <row r="395" spans="1:7" ht="15" customHeight="1" x14ac:dyDescent="0.25">
      <c r="A395" s="17" t="s">
        <v>135</v>
      </c>
      <c r="B395" s="18" t="s">
        <v>598</v>
      </c>
      <c r="C395" s="17" t="s">
        <v>134</v>
      </c>
      <c r="D395" s="17" t="s">
        <v>7</v>
      </c>
      <c r="E395" s="19" t="s">
        <v>717</v>
      </c>
      <c r="F395" s="20">
        <v>2184</v>
      </c>
      <c r="G395" s="20"/>
    </row>
    <row r="396" spans="1:7" ht="15" customHeight="1" x14ac:dyDescent="0.25">
      <c r="A396" s="17" t="s">
        <v>135</v>
      </c>
      <c r="B396" s="18" t="s">
        <v>598</v>
      </c>
      <c r="C396" s="17" t="s">
        <v>134</v>
      </c>
      <c r="D396" s="17" t="s">
        <v>6</v>
      </c>
      <c r="E396" s="19" t="s">
        <v>513</v>
      </c>
      <c r="F396" s="20">
        <v>218.4</v>
      </c>
      <c r="G396" s="20"/>
    </row>
    <row r="397" spans="1:7" ht="15" customHeight="1" x14ac:dyDescent="0.25">
      <c r="A397" s="17" t="s">
        <v>135</v>
      </c>
      <c r="B397" s="18" t="s">
        <v>603</v>
      </c>
      <c r="C397" s="17" t="s">
        <v>136</v>
      </c>
      <c r="D397" s="17" t="s">
        <v>7</v>
      </c>
      <c r="E397" s="19" t="s">
        <v>717</v>
      </c>
      <c r="F397" s="20">
        <v>312</v>
      </c>
      <c r="G397" s="20"/>
    </row>
    <row r="398" spans="1:7" ht="15" customHeight="1" x14ac:dyDescent="0.25">
      <c r="A398" s="17" t="s">
        <v>135</v>
      </c>
      <c r="B398" s="18" t="s">
        <v>603</v>
      </c>
      <c r="C398" s="17" t="s">
        <v>136</v>
      </c>
      <c r="D398" s="17" t="s">
        <v>6</v>
      </c>
      <c r="E398" s="19" t="s">
        <v>717</v>
      </c>
      <c r="F398" s="20">
        <v>27.299999999999997</v>
      </c>
      <c r="G398" s="20"/>
    </row>
    <row r="399" spans="1:7" ht="15" customHeight="1" x14ac:dyDescent="0.25">
      <c r="A399" s="17" t="s">
        <v>135</v>
      </c>
      <c r="B399" s="18" t="s">
        <v>598</v>
      </c>
      <c r="C399" s="17" t="s">
        <v>134</v>
      </c>
      <c r="D399" s="17" t="s">
        <v>716</v>
      </c>
      <c r="E399" s="19" t="s">
        <v>717</v>
      </c>
      <c r="F399" s="20">
        <v>6552</v>
      </c>
      <c r="G399" s="20"/>
    </row>
    <row r="400" spans="1:7" ht="15" customHeight="1" x14ac:dyDescent="0.25">
      <c r="A400" s="17" t="s">
        <v>138</v>
      </c>
      <c r="B400" s="18" t="s">
        <v>603</v>
      </c>
      <c r="C400" s="17" t="s">
        <v>137</v>
      </c>
      <c r="D400" s="17" t="s">
        <v>6</v>
      </c>
      <c r="E400" s="19" t="s">
        <v>717</v>
      </c>
      <c r="F400" s="20">
        <v>272.89999999999998</v>
      </c>
      <c r="G400" s="20"/>
    </row>
    <row r="401" spans="1:7" ht="15" customHeight="1" x14ac:dyDescent="0.25">
      <c r="A401" s="17" t="s">
        <v>138</v>
      </c>
      <c r="B401" s="18" t="s">
        <v>603</v>
      </c>
      <c r="C401" s="17" t="s">
        <v>137</v>
      </c>
      <c r="D401" s="17" t="s">
        <v>6</v>
      </c>
      <c r="E401" s="19" t="s">
        <v>514</v>
      </c>
      <c r="F401" s="20">
        <v>272.90000000000003</v>
      </c>
      <c r="G401" s="20"/>
    </row>
    <row r="402" spans="1:7" ht="15" customHeight="1" x14ac:dyDescent="0.25">
      <c r="A402" s="17" t="s">
        <v>138</v>
      </c>
      <c r="B402" s="18" t="s">
        <v>603</v>
      </c>
      <c r="C402" s="17" t="s">
        <v>137</v>
      </c>
      <c r="D402" s="17" t="s">
        <v>7</v>
      </c>
      <c r="E402" s="19" t="s">
        <v>717</v>
      </c>
      <c r="F402" s="20">
        <v>3118.7999999999997</v>
      </c>
      <c r="G402" s="20"/>
    </row>
    <row r="403" spans="1:7" ht="15" customHeight="1" x14ac:dyDescent="0.25">
      <c r="A403" s="17" t="s">
        <v>138</v>
      </c>
      <c r="B403" s="18" t="s">
        <v>598</v>
      </c>
      <c r="C403" s="17" t="s">
        <v>137</v>
      </c>
      <c r="D403" s="17" t="s">
        <v>718</v>
      </c>
      <c r="E403" s="19" t="s">
        <v>513</v>
      </c>
      <c r="F403" s="20">
        <v>0</v>
      </c>
      <c r="G403" s="20"/>
    </row>
    <row r="404" spans="1:7" ht="15" customHeight="1" x14ac:dyDescent="0.25">
      <c r="A404" s="17" t="s">
        <v>138</v>
      </c>
      <c r="B404" s="18" t="s">
        <v>603</v>
      </c>
      <c r="C404" s="17" t="s">
        <v>137</v>
      </c>
      <c r="D404" s="17" t="s">
        <v>7</v>
      </c>
      <c r="E404" s="19" t="s">
        <v>514</v>
      </c>
      <c r="F404" s="20">
        <v>3118.8</v>
      </c>
      <c r="G404" s="20"/>
    </row>
    <row r="405" spans="1:7" ht="15" customHeight="1" x14ac:dyDescent="0.25">
      <c r="A405" s="17" t="s">
        <v>138</v>
      </c>
      <c r="B405" s="18" t="s">
        <v>603</v>
      </c>
      <c r="C405" s="17" t="s">
        <v>137</v>
      </c>
      <c r="D405" s="17" t="s">
        <v>716</v>
      </c>
      <c r="E405" s="19" t="s">
        <v>717</v>
      </c>
      <c r="F405" s="20">
        <v>9356.4</v>
      </c>
      <c r="G405" s="20"/>
    </row>
    <row r="406" spans="1:7" ht="15" customHeight="1" x14ac:dyDescent="0.25">
      <c r="A406" s="17" t="s">
        <v>138</v>
      </c>
      <c r="B406" s="18" t="s">
        <v>603</v>
      </c>
      <c r="C406" s="17" t="s">
        <v>137</v>
      </c>
      <c r="D406" s="17" t="s">
        <v>6</v>
      </c>
      <c r="E406" s="19" t="s">
        <v>513</v>
      </c>
      <c r="F406" s="20">
        <v>311.88</v>
      </c>
      <c r="G406" s="20"/>
    </row>
    <row r="407" spans="1:7" ht="15" customHeight="1" x14ac:dyDescent="0.25">
      <c r="A407" s="17" t="s">
        <v>140</v>
      </c>
      <c r="B407" s="18" t="s">
        <v>598</v>
      </c>
      <c r="C407" s="17" t="s">
        <v>139</v>
      </c>
      <c r="D407" s="17" t="s">
        <v>6</v>
      </c>
      <c r="E407" s="19" t="s">
        <v>717</v>
      </c>
      <c r="F407" s="20">
        <v>122.85000000000001</v>
      </c>
      <c r="G407" s="20"/>
    </row>
    <row r="408" spans="1:7" ht="15" customHeight="1" x14ac:dyDescent="0.25">
      <c r="A408" s="17" t="s">
        <v>140</v>
      </c>
      <c r="B408" s="18" t="s">
        <v>605</v>
      </c>
      <c r="C408" s="17" t="s">
        <v>142</v>
      </c>
      <c r="D408" s="17" t="s">
        <v>7</v>
      </c>
      <c r="E408" s="19" t="s">
        <v>717</v>
      </c>
      <c r="F408" s="20">
        <v>312</v>
      </c>
      <c r="G408" s="20"/>
    </row>
    <row r="409" spans="1:7" ht="15" customHeight="1" x14ac:dyDescent="0.25">
      <c r="A409" s="17" t="s">
        <v>140</v>
      </c>
      <c r="B409" s="18" t="s">
        <v>603</v>
      </c>
      <c r="C409" s="17" t="s">
        <v>141</v>
      </c>
      <c r="D409" s="17" t="s">
        <v>6</v>
      </c>
      <c r="E409" s="19" t="s">
        <v>513</v>
      </c>
      <c r="F409" s="20">
        <v>4.2</v>
      </c>
      <c r="G409" s="20"/>
    </row>
    <row r="410" spans="1:7" ht="15" customHeight="1" x14ac:dyDescent="0.25">
      <c r="A410" s="17" t="s">
        <v>140</v>
      </c>
      <c r="B410" s="18" t="s">
        <v>603</v>
      </c>
      <c r="C410" s="17" t="s">
        <v>141</v>
      </c>
      <c r="D410" s="17" t="s">
        <v>6</v>
      </c>
      <c r="E410" s="19" t="s">
        <v>514</v>
      </c>
      <c r="F410" s="20">
        <v>3.6799999999999997</v>
      </c>
      <c r="G410" s="20"/>
    </row>
    <row r="411" spans="1:7" ht="15" customHeight="1" x14ac:dyDescent="0.25">
      <c r="A411" s="17" t="s">
        <v>140</v>
      </c>
      <c r="B411" s="18" t="s">
        <v>598</v>
      </c>
      <c r="C411" s="17" t="s">
        <v>139</v>
      </c>
      <c r="D411" s="17" t="s">
        <v>6</v>
      </c>
      <c r="E411" s="19" t="s">
        <v>513</v>
      </c>
      <c r="F411" s="20">
        <v>140.4</v>
      </c>
      <c r="G411" s="20"/>
    </row>
    <row r="412" spans="1:7" ht="15" customHeight="1" x14ac:dyDescent="0.25">
      <c r="A412" s="17" t="s">
        <v>140</v>
      </c>
      <c r="B412" s="18" t="s">
        <v>598</v>
      </c>
      <c r="C412" s="17" t="s">
        <v>139</v>
      </c>
      <c r="D412" s="17" t="s">
        <v>7</v>
      </c>
      <c r="E412" s="19" t="s">
        <v>717</v>
      </c>
      <c r="F412" s="20">
        <v>1404</v>
      </c>
      <c r="G412" s="20"/>
    </row>
    <row r="413" spans="1:7" ht="15" customHeight="1" x14ac:dyDescent="0.25">
      <c r="A413" s="17" t="s">
        <v>140</v>
      </c>
      <c r="B413" s="18" t="s">
        <v>598</v>
      </c>
      <c r="C413" s="17" t="s">
        <v>139</v>
      </c>
      <c r="D413" s="17" t="s">
        <v>716</v>
      </c>
      <c r="E413" s="19" t="s">
        <v>717</v>
      </c>
      <c r="F413" s="20">
        <v>4212</v>
      </c>
      <c r="G413" s="20"/>
    </row>
    <row r="414" spans="1:7" ht="15" customHeight="1" x14ac:dyDescent="0.25">
      <c r="A414" s="17" t="s">
        <v>140</v>
      </c>
      <c r="B414" s="18" t="s">
        <v>621</v>
      </c>
      <c r="C414" s="17" t="s">
        <v>143</v>
      </c>
      <c r="D414" s="17" t="s">
        <v>6</v>
      </c>
      <c r="E414" s="19" t="s">
        <v>717</v>
      </c>
      <c r="F414" s="20">
        <v>1273.76</v>
      </c>
      <c r="G414" s="20"/>
    </row>
    <row r="415" spans="1:7" ht="15" customHeight="1" x14ac:dyDescent="0.25">
      <c r="A415" s="17" t="s">
        <v>140</v>
      </c>
      <c r="B415" s="18" t="s">
        <v>605</v>
      </c>
      <c r="C415" s="17" t="s">
        <v>142</v>
      </c>
      <c r="D415" s="17" t="s">
        <v>7</v>
      </c>
      <c r="E415" s="19" t="s">
        <v>514</v>
      </c>
      <c r="F415" s="20">
        <v>312</v>
      </c>
      <c r="G415" s="20"/>
    </row>
    <row r="416" spans="1:7" ht="15" customHeight="1" x14ac:dyDescent="0.25">
      <c r="A416" s="17" t="s">
        <v>140</v>
      </c>
      <c r="B416" s="18" t="s">
        <v>603</v>
      </c>
      <c r="C416" s="17" t="s">
        <v>141</v>
      </c>
      <c r="D416" s="17" t="s">
        <v>716</v>
      </c>
      <c r="E416" s="19" t="s">
        <v>717</v>
      </c>
      <c r="F416" s="20">
        <v>126</v>
      </c>
      <c r="G416" s="20"/>
    </row>
    <row r="417" spans="1:7" ht="15" customHeight="1" x14ac:dyDescent="0.25">
      <c r="A417" s="17" t="s">
        <v>140</v>
      </c>
      <c r="B417" s="18" t="s">
        <v>621</v>
      </c>
      <c r="C417" s="17" t="s">
        <v>143</v>
      </c>
      <c r="D417" s="17" t="s">
        <v>6</v>
      </c>
      <c r="E417" s="19" t="s">
        <v>514</v>
      </c>
      <c r="F417" s="20">
        <v>1273.76</v>
      </c>
      <c r="G417" s="20"/>
    </row>
    <row r="418" spans="1:7" ht="15" customHeight="1" x14ac:dyDescent="0.25">
      <c r="A418" s="17" t="s">
        <v>140</v>
      </c>
      <c r="B418" s="18" t="s">
        <v>605</v>
      </c>
      <c r="C418" s="17" t="s">
        <v>142</v>
      </c>
      <c r="D418" s="17" t="s">
        <v>716</v>
      </c>
      <c r="E418" s="19" t="s">
        <v>717</v>
      </c>
      <c r="F418" s="20">
        <v>936</v>
      </c>
      <c r="G418" s="20"/>
    </row>
    <row r="419" spans="1:7" ht="15" customHeight="1" x14ac:dyDescent="0.25">
      <c r="A419" s="17" t="s">
        <v>140</v>
      </c>
      <c r="B419" s="18" t="s">
        <v>605</v>
      </c>
      <c r="C419" s="17" t="s">
        <v>142</v>
      </c>
      <c r="D419" s="17" t="s">
        <v>6</v>
      </c>
      <c r="E419" s="19" t="s">
        <v>717</v>
      </c>
      <c r="F419" s="20">
        <v>27.299999999999997</v>
      </c>
      <c r="G419" s="20"/>
    </row>
    <row r="420" spans="1:7" ht="15" customHeight="1" x14ac:dyDescent="0.25">
      <c r="A420" s="17" t="s">
        <v>140</v>
      </c>
      <c r="B420" s="18" t="s">
        <v>603</v>
      </c>
      <c r="C420" s="17" t="s">
        <v>141</v>
      </c>
      <c r="D420" s="17" t="s">
        <v>6</v>
      </c>
      <c r="E420" s="19" t="s">
        <v>717</v>
      </c>
      <c r="F420" s="20">
        <v>3.6799999999999997</v>
      </c>
      <c r="G420" s="20"/>
    </row>
    <row r="421" spans="1:7" ht="15" customHeight="1" x14ac:dyDescent="0.25">
      <c r="A421" s="17" t="s">
        <v>140</v>
      </c>
      <c r="B421" s="18" t="s">
        <v>621</v>
      </c>
      <c r="C421" s="17" t="s">
        <v>143</v>
      </c>
      <c r="D421" s="17" t="s">
        <v>716</v>
      </c>
      <c r="E421" s="19" t="s">
        <v>717</v>
      </c>
      <c r="F421" s="20">
        <v>43671.6</v>
      </c>
      <c r="G421" s="20"/>
    </row>
    <row r="422" spans="1:7" ht="15" customHeight="1" x14ac:dyDescent="0.25">
      <c r="A422" s="17" t="s">
        <v>140</v>
      </c>
      <c r="B422" s="18" t="s">
        <v>598</v>
      </c>
      <c r="C422" s="17" t="s">
        <v>139</v>
      </c>
      <c r="D422" s="17" t="s">
        <v>6</v>
      </c>
      <c r="E422" s="19" t="s">
        <v>514</v>
      </c>
      <c r="F422" s="20">
        <v>122.85000000000001</v>
      </c>
      <c r="G422" s="20"/>
    </row>
    <row r="423" spans="1:7" ht="15" customHeight="1" x14ac:dyDescent="0.25">
      <c r="A423" s="17" t="s">
        <v>140</v>
      </c>
      <c r="B423" s="18" t="s">
        <v>603</v>
      </c>
      <c r="C423" s="17" t="s">
        <v>141</v>
      </c>
      <c r="D423" s="17" t="s">
        <v>7</v>
      </c>
      <c r="E423" s="19" t="s">
        <v>514</v>
      </c>
      <c r="F423" s="20">
        <v>42</v>
      </c>
      <c r="G423" s="20"/>
    </row>
    <row r="424" spans="1:7" ht="15" customHeight="1" x14ac:dyDescent="0.25">
      <c r="A424" s="17" t="s">
        <v>140</v>
      </c>
      <c r="B424" s="18" t="s">
        <v>605</v>
      </c>
      <c r="C424" s="17" t="s">
        <v>142</v>
      </c>
      <c r="D424" s="17" t="s">
        <v>6</v>
      </c>
      <c r="E424" s="19" t="s">
        <v>513</v>
      </c>
      <c r="F424" s="20">
        <v>31.2</v>
      </c>
      <c r="G424" s="20"/>
    </row>
    <row r="425" spans="1:7" ht="15" customHeight="1" x14ac:dyDescent="0.25">
      <c r="A425" s="17" t="s">
        <v>140</v>
      </c>
      <c r="B425" s="18" t="s">
        <v>603</v>
      </c>
      <c r="C425" s="17" t="s">
        <v>141</v>
      </c>
      <c r="D425" s="17" t="s">
        <v>7</v>
      </c>
      <c r="E425" s="19" t="s">
        <v>717</v>
      </c>
      <c r="F425" s="20">
        <v>42</v>
      </c>
      <c r="G425" s="20"/>
    </row>
    <row r="426" spans="1:7" ht="15" customHeight="1" x14ac:dyDescent="0.25">
      <c r="A426" s="17" t="s">
        <v>140</v>
      </c>
      <c r="B426" s="18" t="s">
        <v>605</v>
      </c>
      <c r="C426" s="17" t="s">
        <v>142</v>
      </c>
      <c r="D426" s="17" t="s">
        <v>6</v>
      </c>
      <c r="E426" s="19" t="s">
        <v>514</v>
      </c>
      <c r="F426" s="20">
        <v>27.3</v>
      </c>
      <c r="G426" s="20"/>
    </row>
    <row r="427" spans="1:7" ht="15" customHeight="1" x14ac:dyDescent="0.25">
      <c r="A427" s="17" t="s">
        <v>140</v>
      </c>
      <c r="B427" s="18" t="s">
        <v>598</v>
      </c>
      <c r="C427" s="17" t="s">
        <v>139</v>
      </c>
      <c r="D427" s="17" t="s">
        <v>7</v>
      </c>
      <c r="E427" s="19" t="s">
        <v>514</v>
      </c>
      <c r="F427" s="20">
        <v>1404</v>
      </c>
      <c r="G427" s="20"/>
    </row>
    <row r="428" spans="1:7" ht="15" customHeight="1" x14ac:dyDescent="0.25">
      <c r="A428" s="17" t="s">
        <v>140</v>
      </c>
      <c r="B428" s="18" t="s">
        <v>621</v>
      </c>
      <c r="C428" s="17" t="s">
        <v>143</v>
      </c>
      <c r="D428" s="17" t="s">
        <v>7</v>
      </c>
      <c r="E428" s="19" t="s">
        <v>717</v>
      </c>
      <c r="F428" s="20">
        <v>14557.199999999999</v>
      </c>
      <c r="G428" s="20"/>
    </row>
    <row r="429" spans="1:7" ht="15" customHeight="1" x14ac:dyDescent="0.25">
      <c r="A429" s="17" t="s">
        <v>140</v>
      </c>
      <c r="B429" s="18" t="s">
        <v>621</v>
      </c>
      <c r="C429" s="17" t="s">
        <v>143</v>
      </c>
      <c r="D429" s="17" t="s">
        <v>7</v>
      </c>
      <c r="E429" s="19" t="s">
        <v>514</v>
      </c>
      <c r="F429" s="20">
        <v>14557.2</v>
      </c>
      <c r="G429" s="20"/>
    </row>
    <row r="430" spans="1:7" ht="15" customHeight="1" x14ac:dyDescent="0.25">
      <c r="A430" s="17" t="s">
        <v>140</v>
      </c>
      <c r="B430" s="18" t="s">
        <v>621</v>
      </c>
      <c r="C430" s="17" t="s">
        <v>143</v>
      </c>
      <c r="D430" s="17" t="s">
        <v>6</v>
      </c>
      <c r="E430" s="19" t="s">
        <v>513</v>
      </c>
      <c r="F430" s="20">
        <v>1455.72</v>
      </c>
      <c r="G430" s="20"/>
    </row>
    <row r="431" spans="1:7" ht="15" customHeight="1" x14ac:dyDescent="0.25">
      <c r="A431" s="17" t="s">
        <v>145</v>
      </c>
      <c r="B431" s="18" t="s">
        <v>621</v>
      </c>
      <c r="C431" s="17" t="s">
        <v>146</v>
      </c>
      <c r="D431" s="17" t="s">
        <v>6</v>
      </c>
      <c r="E431" s="19" t="s">
        <v>513</v>
      </c>
      <c r="F431" s="20">
        <v>0</v>
      </c>
      <c r="G431" s="20"/>
    </row>
    <row r="432" spans="1:7" ht="15" customHeight="1" x14ac:dyDescent="0.25">
      <c r="A432" s="17" t="s">
        <v>145</v>
      </c>
      <c r="B432" s="18" t="s">
        <v>621</v>
      </c>
      <c r="C432" s="17" t="s">
        <v>146</v>
      </c>
      <c r="D432" s="17" t="s">
        <v>7</v>
      </c>
      <c r="E432" s="19" t="s">
        <v>514</v>
      </c>
      <c r="F432" s="20">
        <v>0</v>
      </c>
      <c r="G432" s="20"/>
    </row>
    <row r="433" spans="1:7" ht="15" customHeight="1" x14ac:dyDescent="0.25">
      <c r="A433" s="17" t="s">
        <v>145</v>
      </c>
      <c r="B433" s="18" t="s">
        <v>605</v>
      </c>
      <c r="C433" s="17" t="s">
        <v>144</v>
      </c>
      <c r="D433" s="17" t="s">
        <v>6</v>
      </c>
      <c r="E433" s="19" t="s">
        <v>514</v>
      </c>
      <c r="F433" s="20">
        <v>272.90000000000003</v>
      </c>
      <c r="G433" s="20"/>
    </row>
    <row r="434" spans="1:7" ht="15" customHeight="1" x14ac:dyDescent="0.25">
      <c r="A434" s="17" t="s">
        <v>145</v>
      </c>
      <c r="B434" s="18" t="s">
        <v>621</v>
      </c>
      <c r="C434" s="17" t="s">
        <v>146</v>
      </c>
      <c r="D434" s="17" t="s">
        <v>6</v>
      </c>
      <c r="E434" s="19" t="s">
        <v>514</v>
      </c>
      <c r="F434" s="20">
        <v>0</v>
      </c>
      <c r="G434" s="20"/>
    </row>
    <row r="435" spans="1:7" ht="15" customHeight="1" x14ac:dyDescent="0.25">
      <c r="A435" s="17" t="s">
        <v>145</v>
      </c>
      <c r="B435" s="18" t="s">
        <v>605</v>
      </c>
      <c r="C435" s="17" t="s">
        <v>144</v>
      </c>
      <c r="D435" s="17" t="s">
        <v>7</v>
      </c>
      <c r="E435" s="19" t="s">
        <v>514</v>
      </c>
      <c r="F435" s="20">
        <v>3118.8</v>
      </c>
      <c r="G435" s="20"/>
    </row>
    <row r="436" spans="1:7" ht="15" customHeight="1" x14ac:dyDescent="0.25">
      <c r="A436" s="17" t="s">
        <v>145</v>
      </c>
      <c r="B436" s="18" t="s">
        <v>605</v>
      </c>
      <c r="C436" s="17" t="s">
        <v>144</v>
      </c>
      <c r="D436" s="17" t="s">
        <v>6</v>
      </c>
      <c r="E436" s="19" t="s">
        <v>513</v>
      </c>
      <c r="F436" s="20">
        <v>311.88</v>
      </c>
      <c r="G436" s="20"/>
    </row>
    <row r="437" spans="1:7" ht="15" customHeight="1" x14ac:dyDescent="0.25">
      <c r="A437" s="17" t="s">
        <v>118</v>
      </c>
      <c r="B437" s="18" t="s">
        <v>598</v>
      </c>
      <c r="C437" s="17" t="s">
        <v>535</v>
      </c>
      <c r="D437" s="17" t="s">
        <v>6</v>
      </c>
      <c r="E437" s="19" t="s">
        <v>513</v>
      </c>
      <c r="F437" s="20">
        <v>129.96</v>
      </c>
      <c r="G437" s="20"/>
    </row>
    <row r="438" spans="1:7" ht="15" customHeight="1" x14ac:dyDescent="0.25">
      <c r="A438" s="17" t="s">
        <v>118</v>
      </c>
      <c r="B438" s="18" t="s">
        <v>598</v>
      </c>
      <c r="C438" s="17" t="s">
        <v>535</v>
      </c>
      <c r="D438" s="17" t="s">
        <v>6</v>
      </c>
      <c r="E438" s="19" t="s">
        <v>514</v>
      </c>
      <c r="F438" s="20">
        <v>113.72000000000001</v>
      </c>
      <c r="G438" s="20"/>
    </row>
    <row r="439" spans="1:7" ht="15" customHeight="1" x14ac:dyDescent="0.25">
      <c r="A439" s="17" t="s">
        <v>118</v>
      </c>
      <c r="B439" s="18" t="s">
        <v>598</v>
      </c>
      <c r="C439" s="17" t="s">
        <v>535</v>
      </c>
      <c r="D439" s="17" t="s">
        <v>7</v>
      </c>
      <c r="E439" s="19" t="s">
        <v>514</v>
      </c>
      <c r="F439" s="20">
        <v>1299.5999999999999</v>
      </c>
      <c r="G439" s="20"/>
    </row>
    <row r="440" spans="1:7" ht="15" customHeight="1" x14ac:dyDescent="0.25">
      <c r="A440" s="17" t="s">
        <v>150</v>
      </c>
      <c r="B440" s="18" t="s">
        <v>598</v>
      </c>
      <c r="C440" s="17" t="s">
        <v>149</v>
      </c>
      <c r="D440" s="17" t="s">
        <v>7</v>
      </c>
      <c r="E440" s="19" t="s">
        <v>514</v>
      </c>
      <c r="F440" s="20">
        <v>416.4</v>
      </c>
      <c r="G440" s="20"/>
    </row>
    <row r="441" spans="1:7" ht="15" customHeight="1" x14ac:dyDescent="0.25">
      <c r="A441" s="17" t="s">
        <v>150</v>
      </c>
      <c r="B441" s="18" t="s">
        <v>598</v>
      </c>
      <c r="C441" s="17" t="s">
        <v>149</v>
      </c>
      <c r="D441" s="17" t="s">
        <v>6</v>
      </c>
      <c r="E441" s="19" t="s">
        <v>514</v>
      </c>
      <c r="F441" s="20">
        <v>36.44</v>
      </c>
      <c r="G441" s="20"/>
    </row>
    <row r="442" spans="1:7" ht="15" customHeight="1" x14ac:dyDescent="0.25">
      <c r="A442" s="17" t="s">
        <v>150</v>
      </c>
      <c r="B442" s="18" t="s">
        <v>598</v>
      </c>
      <c r="C442" s="17" t="s">
        <v>149</v>
      </c>
      <c r="D442" s="17" t="s">
        <v>6</v>
      </c>
      <c r="E442" s="19" t="s">
        <v>513</v>
      </c>
      <c r="F442" s="20">
        <v>41.64</v>
      </c>
      <c r="G442" s="20"/>
    </row>
    <row r="443" spans="1:7" ht="15" customHeight="1" x14ac:dyDescent="0.25">
      <c r="A443" s="17" t="s">
        <v>152</v>
      </c>
      <c r="B443" s="18" t="s">
        <v>605</v>
      </c>
      <c r="C443" s="17" t="s">
        <v>151</v>
      </c>
      <c r="D443" s="17" t="s">
        <v>6</v>
      </c>
      <c r="E443" s="19" t="s">
        <v>513</v>
      </c>
      <c r="F443" s="20">
        <v>31.2</v>
      </c>
      <c r="G443" s="20"/>
    </row>
    <row r="444" spans="1:7" ht="15" customHeight="1" x14ac:dyDescent="0.25">
      <c r="A444" s="17" t="s">
        <v>152</v>
      </c>
      <c r="B444" s="18" t="s">
        <v>605</v>
      </c>
      <c r="C444" s="17" t="s">
        <v>151</v>
      </c>
      <c r="D444" s="17" t="s">
        <v>7</v>
      </c>
      <c r="E444" s="19" t="s">
        <v>514</v>
      </c>
      <c r="F444" s="20">
        <v>312</v>
      </c>
      <c r="G444" s="20"/>
    </row>
    <row r="445" spans="1:7" ht="15" customHeight="1" x14ac:dyDescent="0.25">
      <c r="A445" s="17" t="s">
        <v>152</v>
      </c>
      <c r="B445" s="18" t="s">
        <v>605</v>
      </c>
      <c r="C445" s="17" t="s">
        <v>151</v>
      </c>
      <c r="D445" s="17" t="s">
        <v>6</v>
      </c>
      <c r="E445" s="19" t="s">
        <v>514</v>
      </c>
      <c r="F445" s="20">
        <v>27.3</v>
      </c>
      <c r="G445" s="20"/>
    </row>
    <row r="446" spans="1:7" ht="15" customHeight="1" x14ac:dyDescent="0.25">
      <c r="A446" s="17" t="s">
        <v>156</v>
      </c>
      <c r="B446" s="18" t="s">
        <v>598</v>
      </c>
      <c r="C446" s="17" t="s">
        <v>155</v>
      </c>
      <c r="D446" s="17" t="s">
        <v>6</v>
      </c>
      <c r="E446" s="19" t="s">
        <v>514</v>
      </c>
      <c r="F446" s="20">
        <v>1.82</v>
      </c>
      <c r="G446" s="20"/>
    </row>
    <row r="447" spans="1:7" ht="15" customHeight="1" x14ac:dyDescent="0.25">
      <c r="A447" s="17" t="s">
        <v>156</v>
      </c>
      <c r="B447" s="18" t="s">
        <v>598</v>
      </c>
      <c r="C447" s="17" t="s">
        <v>155</v>
      </c>
      <c r="D447" s="17" t="s">
        <v>6</v>
      </c>
      <c r="E447" s="19" t="s">
        <v>513</v>
      </c>
      <c r="F447" s="20">
        <v>2.08</v>
      </c>
      <c r="G447" s="20"/>
    </row>
    <row r="448" spans="1:7" ht="15" customHeight="1" x14ac:dyDescent="0.25">
      <c r="A448" s="17" t="s">
        <v>156</v>
      </c>
      <c r="B448" s="18" t="s">
        <v>598</v>
      </c>
      <c r="C448" s="17" t="s">
        <v>155</v>
      </c>
      <c r="D448" s="17" t="s">
        <v>7</v>
      </c>
      <c r="E448" s="19" t="s">
        <v>514</v>
      </c>
      <c r="F448" s="20">
        <v>20.76</v>
      </c>
      <c r="G448" s="20"/>
    </row>
    <row r="449" spans="1:7" ht="15" customHeight="1" x14ac:dyDescent="0.25">
      <c r="A449" s="17" t="s">
        <v>158</v>
      </c>
      <c r="B449" s="18" t="s">
        <v>598</v>
      </c>
      <c r="C449" s="17" t="s">
        <v>157</v>
      </c>
      <c r="D449" s="17" t="s">
        <v>7</v>
      </c>
      <c r="E449" s="19" t="s">
        <v>717</v>
      </c>
      <c r="F449" s="20">
        <v>14036.4</v>
      </c>
      <c r="G449" s="20"/>
    </row>
    <row r="450" spans="1:7" ht="15" customHeight="1" x14ac:dyDescent="0.25">
      <c r="A450" s="17" t="s">
        <v>158</v>
      </c>
      <c r="B450" s="18" t="s">
        <v>598</v>
      </c>
      <c r="C450" s="17" t="s">
        <v>157</v>
      </c>
      <c r="D450" s="17" t="s">
        <v>7</v>
      </c>
      <c r="E450" s="19" t="s">
        <v>514</v>
      </c>
      <c r="F450" s="20">
        <v>14036.4</v>
      </c>
      <c r="G450" s="20"/>
    </row>
    <row r="451" spans="1:7" ht="15" customHeight="1" x14ac:dyDescent="0.25">
      <c r="A451" s="17" t="s">
        <v>158</v>
      </c>
      <c r="B451" s="18" t="s">
        <v>598</v>
      </c>
      <c r="C451" s="17" t="s">
        <v>157</v>
      </c>
      <c r="D451" s="17" t="s">
        <v>6</v>
      </c>
      <c r="E451" s="19" t="s">
        <v>717</v>
      </c>
      <c r="F451" s="20">
        <v>1228.1899999999998</v>
      </c>
      <c r="G451" s="20"/>
    </row>
    <row r="452" spans="1:7" ht="15" customHeight="1" x14ac:dyDescent="0.25">
      <c r="A452" s="17" t="s">
        <v>158</v>
      </c>
      <c r="B452" s="18" t="s">
        <v>598</v>
      </c>
      <c r="C452" s="17" t="s">
        <v>157</v>
      </c>
      <c r="D452" s="17" t="s">
        <v>6</v>
      </c>
      <c r="E452" s="19" t="s">
        <v>513</v>
      </c>
      <c r="F452" s="20">
        <v>1403.64</v>
      </c>
      <c r="G452" s="20"/>
    </row>
    <row r="453" spans="1:7" ht="15" customHeight="1" x14ac:dyDescent="0.25">
      <c r="A453" s="17" t="s">
        <v>158</v>
      </c>
      <c r="B453" s="18" t="s">
        <v>598</v>
      </c>
      <c r="C453" s="17" t="s">
        <v>157</v>
      </c>
      <c r="D453" s="17" t="s">
        <v>716</v>
      </c>
      <c r="E453" s="19" t="s">
        <v>717</v>
      </c>
      <c r="F453" s="20">
        <v>42109.2</v>
      </c>
      <c r="G453" s="20"/>
    </row>
    <row r="454" spans="1:7" ht="15" customHeight="1" x14ac:dyDescent="0.25">
      <c r="A454" s="17" t="s">
        <v>158</v>
      </c>
      <c r="B454" s="18" t="s">
        <v>598</v>
      </c>
      <c r="C454" s="17" t="s">
        <v>157</v>
      </c>
      <c r="D454" s="17" t="s">
        <v>6</v>
      </c>
      <c r="E454" s="19" t="s">
        <v>514</v>
      </c>
      <c r="F454" s="20">
        <v>1228.19</v>
      </c>
      <c r="G454" s="20"/>
    </row>
    <row r="455" spans="1:7" ht="15" customHeight="1" x14ac:dyDescent="0.25">
      <c r="A455" s="17" t="s">
        <v>160</v>
      </c>
      <c r="B455" s="18" t="s">
        <v>598</v>
      </c>
      <c r="C455" s="17" t="s">
        <v>159</v>
      </c>
      <c r="D455" s="17" t="s">
        <v>7</v>
      </c>
      <c r="E455" s="19" t="s">
        <v>514</v>
      </c>
      <c r="F455" s="20">
        <v>42110.400000000001</v>
      </c>
      <c r="G455" s="20"/>
    </row>
    <row r="456" spans="1:7" ht="15" customHeight="1" x14ac:dyDescent="0.25">
      <c r="A456" s="17" t="s">
        <v>160</v>
      </c>
      <c r="B456" s="18" t="s">
        <v>598</v>
      </c>
      <c r="C456" s="17" t="s">
        <v>159</v>
      </c>
      <c r="D456" s="17" t="s">
        <v>6</v>
      </c>
      <c r="E456" s="19" t="s">
        <v>513</v>
      </c>
      <c r="F456" s="20">
        <v>4211.04</v>
      </c>
      <c r="G456" s="20"/>
    </row>
    <row r="457" spans="1:7" ht="15" customHeight="1" x14ac:dyDescent="0.25">
      <c r="A457" s="17" t="s">
        <v>160</v>
      </c>
      <c r="B457" s="18" t="s">
        <v>598</v>
      </c>
      <c r="C457" s="17" t="s">
        <v>159</v>
      </c>
      <c r="D457" s="17" t="s">
        <v>7</v>
      </c>
      <c r="E457" s="19" t="s">
        <v>717</v>
      </c>
      <c r="F457" s="20">
        <v>42110.400000000001</v>
      </c>
      <c r="G457" s="20"/>
    </row>
    <row r="458" spans="1:7" ht="15" customHeight="1" x14ac:dyDescent="0.25">
      <c r="A458" s="17" t="s">
        <v>160</v>
      </c>
      <c r="B458" s="18" t="s">
        <v>598</v>
      </c>
      <c r="C458" s="17" t="s">
        <v>159</v>
      </c>
      <c r="D458" s="17" t="s">
        <v>6</v>
      </c>
      <c r="E458" s="19" t="s">
        <v>717</v>
      </c>
      <c r="F458" s="20">
        <v>3684.6600000000003</v>
      </c>
      <c r="G458" s="20"/>
    </row>
    <row r="459" spans="1:7" ht="15" customHeight="1" x14ac:dyDescent="0.25">
      <c r="A459" s="17" t="s">
        <v>160</v>
      </c>
      <c r="B459" s="18" t="s">
        <v>598</v>
      </c>
      <c r="C459" s="17" t="s">
        <v>159</v>
      </c>
      <c r="D459" s="17" t="s">
        <v>6</v>
      </c>
      <c r="E459" s="19" t="s">
        <v>514</v>
      </c>
      <c r="F459" s="20">
        <v>3684.66</v>
      </c>
      <c r="G459" s="20"/>
    </row>
    <row r="460" spans="1:7" ht="15" customHeight="1" x14ac:dyDescent="0.25">
      <c r="A460" s="17" t="s">
        <v>160</v>
      </c>
      <c r="B460" s="18" t="s">
        <v>598</v>
      </c>
      <c r="C460" s="17" t="s">
        <v>159</v>
      </c>
      <c r="D460" s="17" t="s">
        <v>716</v>
      </c>
      <c r="E460" s="19" t="s">
        <v>717</v>
      </c>
      <c r="F460" s="20">
        <v>126331.2</v>
      </c>
      <c r="G460" s="20"/>
    </row>
    <row r="461" spans="1:7" ht="15" customHeight="1" x14ac:dyDescent="0.25">
      <c r="A461" s="17" t="s">
        <v>162</v>
      </c>
      <c r="B461" s="18" t="s">
        <v>598</v>
      </c>
      <c r="C461" s="17" t="s">
        <v>161</v>
      </c>
      <c r="D461" s="17" t="s">
        <v>6</v>
      </c>
      <c r="E461" s="19" t="s">
        <v>513</v>
      </c>
      <c r="F461" s="20">
        <v>8214.1200000000008</v>
      </c>
      <c r="G461" s="20"/>
    </row>
    <row r="462" spans="1:7" ht="15" customHeight="1" x14ac:dyDescent="0.25">
      <c r="A462" s="17" t="s">
        <v>162</v>
      </c>
      <c r="B462" s="18" t="s">
        <v>598</v>
      </c>
      <c r="C462" s="17" t="s">
        <v>161</v>
      </c>
      <c r="D462" s="17" t="s">
        <v>7</v>
      </c>
      <c r="E462" s="19" t="s">
        <v>514</v>
      </c>
      <c r="F462" s="20">
        <v>82141.2</v>
      </c>
      <c r="G462" s="20"/>
    </row>
    <row r="463" spans="1:7" ht="15" customHeight="1" x14ac:dyDescent="0.25">
      <c r="A463" s="17" t="s">
        <v>162</v>
      </c>
      <c r="B463" s="18" t="s">
        <v>598</v>
      </c>
      <c r="C463" s="17" t="s">
        <v>161</v>
      </c>
      <c r="D463" s="17" t="s">
        <v>6</v>
      </c>
      <c r="E463" s="19" t="s">
        <v>514</v>
      </c>
      <c r="F463" s="20">
        <v>7187.3600000000006</v>
      </c>
      <c r="G463" s="20"/>
    </row>
    <row r="464" spans="1:7" ht="15" customHeight="1" x14ac:dyDescent="0.25">
      <c r="A464" s="17" t="s">
        <v>162</v>
      </c>
      <c r="B464" s="18" t="s">
        <v>598</v>
      </c>
      <c r="C464" s="17" t="s">
        <v>161</v>
      </c>
      <c r="D464" s="17" t="s">
        <v>716</v>
      </c>
      <c r="E464" s="19" t="s">
        <v>717</v>
      </c>
      <c r="F464" s="20">
        <v>246423.6</v>
      </c>
      <c r="G464" s="20"/>
    </row>
    <row r="465" spans="1:7" ht="15" customHeight="1" x14ac:dyDescent="0.25">
      <c r="A465" s="17" t="s">
        <v>162</v>
      </c>
      <c r="B465" s="18" t="s">
        <v>598</v>
      </c>
      <c r="C465" s="17" t="s">
        <v>161</v>
      </c>
      <c r="D465" s="17" t="s">
        <v>6</v>
      </c>
      <c r="E465" s="19" t="s">
        <v>717</v>
      </c>
      <c r="F465" s="20">
        <v>7187.36</v>
      </c>
      <c r="G465" s="20"/>
    </row>
    <row r="466" spans="1:7" ht="15" customHeight="1" x14ac:dyDescent="0.25">
      <c r="A466" s="17" t="s">
        <v>162</v>
      </c>
      <c r="B466" s="18" t="s">
        <v>598</v>
      </c>
      <c r="C466" s="17" t="s">
        <v>161</v>
      </c>
      <c r="D466" s="17" t="s">
        <v>7</v>
      </c>
      <c r="E466" s="19" t="s">
        <v>717</v>
      </c>
      <c r="F466" s="20">
        <v>82141.2</v>
      </c>
      <c r="G466" s="20"/>
    </row>
    <row r="467" spans="1:7" ht="15" customHeight="1" x14ac:dyDescent="0.25">
      <c r="A467" s="17" t="s">
        <v>164</v>
      </c>
      <c r="B467" s="18" t="s">
        <v>598</v>
      </c>
      <c r="C467" s="17" t="s">
        <v>163</v>
      </c>
      <c r="D467" s="17" t="s">
        <v>6</v>
      </c>
      <c r="E467" s="19" t="s">
        <v>514</v>
      </c>
      <c r="F467" s="20">
        <v>10917.48</v>
      </c>
      <c r="G467" s="20"/>
    </row>
    <row r="468" spans="1:7" ht="15" customHeight="1" x14ac:dyDescent="0.25">
      <c r="A468" s="17" t="s">
        <v>164</v>
      </c>
      <c r="B468" s="18" t="s">
        <v>598</v>
      </c>
      <c r="C468" s="17" t="s">
        <v>163</v>
      </c>
      <c r="D468" s="17" t="s">
        <v>6</v>
      </c>
      <c r="E468" s="19" t="s">
        <v>717</v>
      </c>
      <c r="F468" s="20">
        <v>10917.480000000001</v>
      </c>
      <c r="G468" s="20"/>
    </row>
    <row r="469" spans="1:7" ht="15" customHeight="1" x14ac:dyDescent="0.25">
      <c r="A469" s="17" t="s">
        <v>164</v>
      </c>
      <c r="B469" s="18" t="s">
        <v>598</v>
      </c>
      <c r="C469" s="17" t="s">
        <v>163</v>
      </c>
      <c r="D469" s="17" t="s">
        <v>7</v>
      </c>
      <c r="E469" s="19" t="s">
        <v>717</v>
      </c>
      <c r="F469" s="20">
        <v>124771.2</v>
      </c>
      <c r="G469" s="20"/>
    </row>
    <row r="470" spans="1:7" ht="15" customHeight="1" x14ac:dyDescent="0.25">
      <c r="A470" s="17" t="s">
        <v>164</v>
      </c>
      <c r="B470" s="18" t="s">
        <v>598</v>
      </c>
      <c r="C470" s="17" t="s">
        <v>163</v>
      </c>
      <c r="D470" s="17" t="s">
        <v>6</v>
      </c>
      <c r="E470" s="19" t="s">
        <v>513</v>
      </c>
      <c r="F470" s="20">
        <v>12477.12</v>
      </c>
      <c r="G470" s="20"/>
    </row>
    <row r="471" spans="1:7" ht="15" customHeight="1" x14ac:dyDescent="0.25">
      <c r="A471" s="17" t="s">
        <v>164</v>
      </c>
      <c r="B471" s="18" t="s">
        <v>598</v>
      </c>
      <c r="C471" s="17" t="s">
        <v>163</v>
      </c>
      <c r="D471" s="17" t="s">
        <v>7</v>
      </c>
      <c r="E471" s="19" t="s">
        <v>514</v>
      </c>
      <c r="F471" s="20">
        <v>124771.2</v>
      </c>
      <c r="G471" s="20"/>
    </row>
    <row r="472" spans="1:7" ht="15" customHeight="1" x14ac:dyDescent="0.25">
      <c r="A472" s="17" t="s">
        <v>164</v>
      </c>
      <c r="B472" s="18" t="s">
        <v>598</v>
      </c>
      <c r="C472" s="17" t="s">
        <v>163</v>
      </c>
      <c r="D472" s="17" t="s">
        <v>716</v>
      </c>
      <c r="E472" s="19" t="s">
        <v>717</v>
      </c>
      <c r="F472" s="20">
        <v>374313.6</v>
      </c>
      <c r="G472" s="20"/>
    </row>
    <row r="473" spans="1:7" ht="15" customHeight="1" x14ac:dyDescent="0.25">
      <c r="A473" s="17" t="s">
        <v>148</v>
      </c>
      <c r="B473" s="18" t="s">
        <v>598</v>
      </c>
      <c r="C473" s="17" t="s">
        <v>147</v>
      </c>
      <c r="D473" s="17" t="s">
        <v>7</v>
      </c>
      <c r="E473" s="19" t="s">
        <v>514</v>
      </c>
      <c r="F473" s="20">
        <v>519.6</v>
      </c>
      <c r="G473" s="20"/>
    </row>
    <row r="474" spans="1:7" ht="15" customHeight="1" x14ac:dyDescent="0.25">
      <c r="A474" s="17" t="s">
        <v>148</v>
      </c>
      <c r="B474" s="18" t="s">
        <v>598</v>
      </c>
      <c r="C474" s="17" t="s">
        <v>147</v>
      </c>
      <c r="D474" s="17" t="s">
        <v>6</v>
      </c>
      <c r="E474" s="19" t="s">
        <v>513</v>
      </c>
      <c r="F474" s="20">
        <v>51.96</v>
      </c>
      <c r="G474" s="20"/>
    </row>
    <row r="475" spans="1:7" ht="15" customHeight="1" x14ac:dyDescent="0.25">
      <c r="A475" s="17" t="s">
        <v>148</v>
      </c>
      <c r="B475" s="18" t="s">
        <v>598</v>
      </c>
      <c r="C475" s="17" t="s">
        <v>147</v>
      </c>
      <c r="D475" s="17" t="s">
        <v>6</v>
      </c>
      <c r="E475" s="19" t="s">
        <v>514</v>
      </c>
      <c r="F475" s="20">
        <v>45.47</v>
      </c>
      <c r="G475" s="20"/>
    </row>
    <row r="476" spans="1:7" ht="15" customHeight="1" x14ac:dyDescent="0.25">
      <c r="A476" s="17" t="s">
        <v>148</v>
      </c>
      <c r="B476" s="18" t="s">
        <v>598</v>
      </c>
      <c r="C476" s="17" t="s">
        <v>147</v>
      </c>
      <c r="D476" s="17" t="s">
        <v>6</v>
      </c>
      <c r="E476" s="19" t="s">
        <v>717</v>
      </c>
      <c r="F476" s="20">
        <v>45.47</v>
      </c>
      <c r="G476" s="20"/>
    </row>
    <row r="477" spans="1:7" ht="15" customHeight="1" x14ac:dyDescent="0.25">
      <c r="A477" s="17" t="s">
        <v>148</v>
      </c>
      <c r="B477" s="18" t="s">
        <v>598</v>
      </c>
      <c r="C477" s="17" t="s">
        <v>147</v>
      </c>
      <c r="D477" s="17" t="s">
        <v>7</v>
      </c>
      <c r="E477" s="19" t="s">
        <v>717</v>
      </c>
      <c r="F477" s="20">
        <v>519.6</v>
      </c>
      <c r="G477" s="20"/>
    </row>
    <row r="478" spans="1:7" ht="15" customHeight="1" x14ac:dyDescent="0.25">
      <c r="A478" s="17" t="s">
        <v>148</v>
      </c>
      <c r="B478" s="18" t="s">
        <v>598</v>
      </c>
      <c r="C478" s="17" t="s">
        <v>147</v>
      </c>
      <c r="D478" s="17" t="s">
        <v>716</v>
      </c>
      <c r="E478" s="19" t="s">
        <v>717</v>
      </c>
      <c r="F478" s="20">
        <v>1558.8</v>
      </c>
      <c r="G478" s="20"/>
    </row>
    <row r="479" spans="1:7" ht="15" customHeight="1" x14ac:dyDescent="0.25">
      <c r="A479" s="17" t="s">
        <v>154</v>
      </c>
      <c r="B479" s="18" t="s">
        <v>598</v>
      </c>
      <c r="C479" s="17" t="s">
        <v>153</v>
      </c>
      <c r="D479" s="17" t="s">
        <v>716</v>
      </c>
      <c r="E479" s="19" t="s">
        <v>717</v>
      </c>
      <c r="F479" s="20">
        <v>2649.6</v>
      </c>
      <c r="G479" s="20"/>
    </row>
    <row r="480" spans="1:7" ht="15" customHeight="1" x14ac:dyDescent="0.25">
      <c r="A480" s="17" t="s">
        <v>154</v>
      </c>
      <c r="B480" s="18" t="s">
        <v>598</v>
      </c>
      <c r="C480" s="17" t="s">
        <v>153</v>
      </c>
      <c r="D480" s="17" t="s">
        <v>6</v>
      </c>
      <c r="E480" s="19" t="s">
        <v>513</v>
      </c>
      <c r="F480" s="20">
        <v>88.32</v>
      </c>
      <c r="G480" s="20"/>
    </row>
    <row r="481" spans="1:7" ht="15" customHeight="1" x14ac:dyDescent="0.25">
      <c r="A481" s="17" t="s">
        <v>154</v>
      </c>
      <c r="B481" s="18" t="s">
        <v>598</v>
      </c>
      <c r="C481" s="17" t="s">
        <v>153</v>
      </c>
      <c r="D481" s="17" t="s">
        <v>6</v>
      </c>
      <c r="E481" s="19" t="s">
        <v>717</v>
      </c>
      <c r="F481" s="20">
        <v>77.28</v>
      </c>
      <c r="G481" s="20"/>
    </row>
    <row r="482" spans="1:7" ht="15" customHeight="1" x14ac:dyDescent="0.25">
      <c r="A482" s="17" t="s">
        <v>154</v>
      </c>
      <c r="B482" s="18" t="s">
        <v>598</v>
      </c>
      <c r="C482" s="17" t="s">
        <v>153</v>
      </c>
      <c r="D482" s="17" t="s">
        <v>6</v>
      </c>
      <c r="E482" s="19" t="s">
        <v>514</v>
      </c>
      <c r="F482" s="20">
        <v>77.28</v>
      </c>
      <c r="G482" s="20"/>
    </row>
    <row r="483" spans="1:7" ht="15" customHeight="1" x14ac:dyDescent="0.25">
      <c r="A483" s="17" t="s">
        <v>154</v>
      </c>
      <c r="B483" s="18" t="s">
        <v>598</v>
      </c>
      <c r="C483" s="17" t="s">
        <v>153</v>
      </c>
      <c r="D483" s="17" t="s">
        <v>7</v>
      </c>
      <c r="E483" s="19" t="s">
        <v>717</v>
      </c>
      <c r="F483" s="20">
        <v>883.19999999999993</v>
      </c>
      <c r="G483" s="20"/>
    </row>
    <row r="484" spans="1:7" ht="15" customHeight="1" x14ac:dyDescent="0.25">
      <c r="A484" s="17" t="s">
        <v>154</v>
      </c>
      <c r="B484" s="18" t="s">
        <v>598</v>
      </c>
      <c r="C484" s="17" t="s">
        <v>153</v>
      </c>
      <c r="D484" s="17" t="s">
        <v>7</v>
      </c>
      <c r="E484" s="19" t="s">
        <v>514</v>
      </c>
      <c r="F484" s="20">
        <v>883.2</v>
      </c>
      <c r="G484" s="20"/>
    </row>
    <row r="485" spans="1:7" ht="15" customHeight="1" x14ac:dyDescent="0.25">
      <c r="A485" s="17" t="s">
        <v>166</v>
      </c>
      <c r="B485" s="18" t="s">
        <v>603</v>
      </c>
      <c r="C485" s="17" t="s">
        <v>167</v>
      </c>
      <c r="D485" s="17" t="s">
        <v>6</v>
      </c>
      <c r="E485" s="19" t="s">
        <v>514</v>
      </c>
      <c r="F485" s="20">
        <v>27.3</v>
      </c>
      <c r="G485" s="20"/>
    </row>
    <row r="486" spans="1:7" ht="15" customHeight="1" x14ac:dyDescent="0.25">
      <c r="A486" s="17" t="s">
        <v>166</v>
      </c>
      <c r="B486" s="18" t="s">
        <v>603</v>
      </c>
      <c r="C486" s="17" t="s">
        <v>167</v>
      </c>
      <c r="D486" s="17" t="s">
        <v>7</v>
      </c>
      <c r="E486" s="19" t="s">
        <v>717</v>
      </c>
      <c r="F486" s="20">
        <v>312</v>
      </c>
      <c r="G486" s="20"/>
    </row>
    <row r="487" spans="1:7" ht="15" customHeight="1" x14ac:dyDescent="0.25">
      <c r="A487" s="17" t="s">
        <v>166</v>
      </c>
      <c r="B487" s="18" t="s">
        <v>598</v>
      </c>
      <c r="C487" s="17" t="s">
        <v>165</v>
      </c>
      <c r="D487" s="17" t="s">
        <v>6</v>
      </c>
      <c r="E487" s="19" t="s">
        <v>717</v>
      </c>
      <c r="F487" s="20">
        <v>122.85000000000001</v>
      </c>
      <c r="G487" s="20"/>
    </row>
    <row r="488" spans="1:7" ht="15" customHeight="1" x14ac:dyDescent="0.25">
      <c r="A488" s="17" t="s">
        <v>166</v>
      </c>
      <c r="B488" s="18" t="s">
        <v>598</v>
      </c>
      <c r="C488" s="17" t="s">
        <v>165</v>
      </c>
      <c r="D488" s="17" t="s">
        <v>716</v>
      </c>
      <c r="E488" s="19" t="s">
        <v>717</v>
      </c>
      <c r="F488" s="20">
        <v>4212</v>
      </c>
      <c r="G488" s="20"/>
    </row>
    <row r="489" spans="1:7" ht="15" customHeight="1" x14ac:dyDescent="0.25">
      <c r="A489" s="17" t="s">
        <v>166</v>
      </c>
      <c r="B489" s="18" t="s">
        <v>603</v>
      </c>
      <c r="C489" s="17" t="s">
        <v>167</v>
      </c>
      <c r="D489" s="17" t="s">
        <v>7</v>
      </c>
      <c r="E489" s="19" t="s">
        <v>514</v>
      </c>
      <c r="F489" s="20">
        <v>312</v>
      </c>
      <c r="G489" s="20"/>
    </row>
    <row r="490" spans="1:7" ht="15" customHeight="1" x14ac:dyDescent="0.25">
      <c r="A490" s="17" t="s">
        <v>166</v>
      </c>
      <c r="B490" s="18" t="s">
        <v>598</v>
      </c>
      <c r="C490" s="17" t="s">
        <v>165</v>
      </c>
      <c r="D490" s="17" t="s">
        <v>7</v>
      </c>
      <c r="E490" s="19" t="s">
        <v>514</v>
      </c>
      <c r="F490" s="20">
        <v>1404</v>
      </c>
      <c r="G490" s="20"/>
    </row>
    <row r="491" spans="1:7" ht="15" customHeight="1" x14ac:dyDescent="0.25">
      <c r="A491" s="17" t="s">
        <v>166</v>
      </c>
      <c r="B491" s="18" t="s">
        <v>598</v>
      </c>
      <c r="C491" s="17" t="s">
        <v>165</v>
      </c>
      <c r="D491" s="17" t="s">
        <v>7</v>
      </c>
      <c r="E491" s="19" t="s">
        <v>717</v>
      </c>
      <c r="F491" s="20">
        <v>1404</v>
      </c>
      <c r="G491" s="20"/>
    </row>
    <row r="492" spans="1:7" ht="15" customHeight="1" x14ac:dyDescent="0.25">
      <c r="A492" s="17" t="s">
        <v>166</v>
      </c>
      <c r="B492" s="18" t="s">
        <v>603</v>
      </c>
      <c r="C492" s="17" t="s">
        <v>167</v>
      </c>
      <c r="D492" s="17" t="s">
        <v>716</v>
      </c>
      <c r="E492" s="19" t="s">
        <v>717</v>
      </c>
      <c r="F492" s="20">
        <v>936</v>
      </c>
      <c r="G492" s="20"/>
    </row>
    <row r="493" spans="1:7" ht="15" customHeight="1" x14ac:dyDescent="0.25">
      <c r="A493" s="17" t="s">
        <v>166</v>
      </c>
      <c r="B493" s="18" t="s">
        <v>603</v>
      </c>
      <c r="C493" s="17" t="s">
        <v>167</v>
      </c>
      <c r="D493" s="17" t="s">
        <v>6</v>
      </c>
      <c r="E493" s="19" t="s">
        <v>513</v>
      </c>
      <c r="F493" s="20">
        <v>31.2</v>
      </c>
      <c r="G493" s="20"/>
    </row>
    <row r="494" spans="1:7" ht="15" customHeight="1" x14ac:dyDescent="0.25">
      <c r="A494" s="17" t="s">
        <v>166</v>
      </c>
      <c r="B494" s="18" t="s">
        <v>603</v>
      </c>
      <c r="C494" s="17" t="s">
        <v>167</v>
      </c>
      <c r="D494" s="17" t="s">
        <v>6</v>
      </c>
      <c r="E494" s="19" t="s">
        <v>717</v>
      </c>
      <c r="F494" s="20">
        <v>27.299999999999997</v>
      </c>
      <c r="G494" s="20"/>
    </row>
    <row r="495" spans="1:7" ht="15" customHeight="1" x14ac:dyDescent="0.25">
      <c r="A495" s="17" t="s">
        <v>166</v>
      </c>
      <c r="B495" s="18" t="s">
        <v>598</v>
      </c>
      <c r="C495" s="17" t="s">
        <v>165</v>
      </c>
      <c r="D495" s="17" t="s">
        <v>6</v>
      </c>
      <c r="E495" s="19" t="s">
        <v>513</v>
      </c>
      <c r="F495" s="20">
        <v>140.4</v>
      </c>
      <c r="G495" s="20"/>
    </row>
    <row r="496" spans="1:7" ht="15" customHeight="1" x14ac:dyDescent="0.25">
      <c r="A496" s="17" t="s">
        <v>166</v>
      </c>
      <c r="B496" s="18" t="s">
        <v>598</v>
      </c>
      <c r="C496" s="17" t="s">
        <v>165</v>
      </c>
      <c r="D496" s="17" t="s">
        <v>6</v>
      </c>
      <c r="E496" s="19" t="s">
        <v>514</v>
      </c>
      <c r="F496" s="20">
        <v>122.85000000000001</v>
      </c>
      <c r="G496" s="20"/>
    </row>
    <row r="497" spans="1:7" ht="15" customHeight="1" x14ac:dyDescent="0.25">
      <c r="A497" s="17" t="s">
        <v>168</v>
      </c>
      <c r="B497" s="18" t="s">
        <v>598</v>
      </c>
      <c r="C497" s="17" t="s">
        <v>169</v>
      </c>
      <c r="D497" s="17" t="s">
        <v>6</v>
      </c>
      <c r="E497" s="19" t="s">
        <v>717</v>
      </c>
      <c r="F497" s="20">
        <v>95.550000000000011</v>
      </c>
      <c r="G497" s="20"/>
    </row>
    <row r="498" spans="1:7" ht="15" customHeight="1" x14ac:dyDescent="0.25">
      <c r="A498" s="17" t="s">
        <v>168</v>
      </c>
      <c r="B498" s="18" t="s">
        <v>618</v>
      </c>
      <c r="C498" s="17" t="s">
        <v>171</v>
      </c>
      <c r="D498" s="17" t="s">
        <v>6</v>
      </c>
      <c r="E498" s="19" t="s">
        <v>717</v>
      </c>
      <c r="F498" s="20">
        <v>145.53</v>
      </c>
      <c r="G498" s="20"/>
    </row>
    <row r="499" spans="1:7" ht="15" customHeight="1" x14ac:dyDescent="0.25">
      <c r="A499" s="17" t="s">
        <v>168</v>
      </c>
      <c r="B499" s="18" t="s">
        <v>618</v>
      </c>
      <c r="C499" s="17" t="s">
        <v>171</v>
      </c>
      <c r="D499" s="17" t="s">
        <v>7</v>
      </c>
      <c r="E499" s="19" t="s">
        <v>514</v>
      </c>
      <c r="F499" s="20">
        <v>1663.2</v>
      </c>
      <c r="G499" s="20"/>
    </row>
    <row r="500" spans="1:7" ht="15" customHeight="1" x14ac:dyDescent="0.25">
      <c r="A500" s="17" t="s">
        <v>168</v>
      </c>
      <c r="B500" s="18" t="s">
        <v>598</v>
      </c>
      <c r="C500" s="17" t="s">
        <v>169</v>
      </c>
      <c r="D500" s="17" t="s">
        <v>7</v>
      </c>
      <c r="E500" s="19" t="s">
        <v>514</v>
      </c>
      <c r="F500" s="20">
        <v>1092</v>
      </c>
      <c r="G500" s="20"/>
    </row>
    <row r="501" spans="1:7" ht="15" customHeight="1" x14ac:dyDescent="0.25">
      <c r="A501" s="17" t="s">
        <v>168</v>
      </c>
      <c r="B501" s="18" t="s">
        <v>605</v>
      </c>
      <c r="C501" s="17" t="s">
        <v>170</v>
      </c>
      <c r="D501" s="17" t="s">
        <v>6</v>
      </c>
      <c r="E501" s="19" t="s">
        <v>514</v>
      </c>
      <c r="F501" s="20">
        <v>18.169999999999998</v>
      </c>
      <c r="G501" s="20"/>
    </row>
    <row r="502" spans="1:7" ht="15" customHeight="1" x14ac:dyDescent="0.25">
      <c r="A502" s="17" t="s">
        <v>168</v>
      </c>
      <c r="B502" s="18" t="s">
        <v>605</v>
      </c>
      <c r="C502" s="17" t="s">
        <v>170</v>
      </c>
      <c r="D502" s="17" t="s">
        <v>7</v>
      </c>
      <c r="E502" s="19" t="s">
        <v>717</v>
      </c>
      <c r="F502" s="20">
        <v>207.6</v>
      </c>
      <c r="G502" s="20"/>
    </row>
    <row r="503" spans="1:7" ht="15" customHeight="1" x14ac:dyDescent="0.25">
      <c r="A503" s="17" t="s">
        <v>168</v>
      </c>
      <c r="B503" s="18" t="s">
        <v>618</v>
      </c>
      <c r="C503" s="17" t="s">
        <v>171</v>
      </c>
      <c r="D503" s="17" t="s">
        <v>716</v>
      </c>
      <c r="E503" s="19" t="s">
        <v>717</v>
      </c>
      <c r="F503" s="20">
        <v>4989.6000000000004</v>
      </c>
      <c r="G503" s="20"/>
    </row>
    <row r="504" spans="1:7" ht="15" customHeight="1" x14ac:dyDescent="0.25">
      <c r="A504" s="17" t="s">
        <v>168</v>
      </c>
      <c r="B504" s="18" t="s">
        <v>618</v>
      </c>
      <c r="C504" s="17" t="s">
        <v>171</v>
      </c>
      <c r="D504" s="17" t="s">
        <v>7</v>
      </c>
      <c r="E504" s="19" t="s">
        <v>717</v>
      </c>
      <c r="F504" s="20">
        <v>1663.2</v>
      </c>
      <c r="G504" s="20"/>
    </row>
    <row r="505" spans="1:7" ht="15" customHeight="1" x14ac:dyDescent="0.25">
      <c r="A505" s="17" t="s">
        <v>168</v>
      </c>
      <c r="B505" s="18" t="s">
        <v>618</v>
      </c>
      <c r="C505" s="17" t="s">
        <v>171</v>
      </c>
      <c r="D505" s="17" t="s">
        <v>6</v>
      </c>
      <c r="E505" s="19" t="s">
        <v>513</v>
      </c>
      <c r="F505" s="20">
        <v>166.32</v>
      </c>
      <c r="G505" s="20"/>
    </row>
    <row r="506" spans="1:7" ht="15" customHeight="1" x14ac:dyDescent="0.25">
      <c r="A506" s="17" t="s">
        <v>168</v>
      </c>
      <c r="B506" s="18" t="s">
        <v>605</v>
      </c>
      <c r="C506" s="17" t="s">
        <v>170</v>
      </c>
      <c r="D506" s="17" t="s">
        <v>7</v>
      </c>
      <c r="E506" s="19" t="s">
        <v>514</v>
      </c>
      <c r="F506" s="20">
        <v>207.6</v>
      </c>
      <c r="G506" s="20"/>
    </row>
    <row r="507" spans="1:7" ht="15" customHeight="1" x14ac:dyDescent="0.25">
      <c r="A507" s="17" t="s">
        <v>168</v>
      </c>
      <c r="B507" s="18" t="s">
        <v>598</v>
      </c>
      <c r="C507" s="17" t="s">
        <v>169</v>
      </c>
      <c r="D507" s="17" t="s">
        <v>6</v>
      </c>
      <c r="E507" s="19" t="s">
        <v>514</v>
      </c>
      <c r="F507" s="20">
        <v>95.55</v>
      </c>
      <c r="G507" s="20"/>
    </row>
    <row r="508" spans="1:7" ht="15" customHeight="1" x14ac:dyDescent="0.25">
      <c r="A508" s="17" t="s">
        <v>168</v>
      </c>
      <c r="B508" s="18" t="s">
        <v>618</v>
      </c>
      <c r="C508" s="17" t="s">
        <v>171</v>
      </c>
      <c r="D508" s="17" t="s">
        <v>6</v>
      </c>
      <c r="E508" s="19" t="s">
        <v>514</v>
      </c>
      <c r="F508" s="20">
        <v>145.53</v>
      </c>
      <c r="G508" s="20"/>
    </row>
    <row r="509" spans="1:7" ht="15" customHeight="1" x14ac:dyDescent="0.25">
      <c r="A509" s="17" t="s">
        <v>168</v>
      </c>
      <c r="B509" s="18" t="s">
        <v>605</v>
      </c>
      <c r="C509" s="17" t="s">
        <v>170</v>
      </c>
      <c r="D509" s="17" t="s">
        <v>716</v>
      </c>
      <c r="E509" s="19" t="s">
        <v>717</v>
      </c>
      <c r="F509" s="20">
        <v>622.79999999999995</v>
      </c>
      <c r="G509" s="20"/>
    </row>
    <row r="510" spans="1:7" ht="15" customHeight="1" x14ac:dyDescent="0.25">
      <c r="A510" s="17" t="s">
        <v>168</v>
      </c>
      <c r="B510" s="18" t="s">
        <v>598</v>
      </c>
      <c r="C510" s="17" t="s">
        <v>169</v>
      </c>
      <c r="D510" s="17" t="s">
        <v>6</v>
      </c>
      <c r="E510" s="19" t="s">
        <v>513</v>
      </c>
      <c r="F510" s="20">
        <v>109.2</v>
      </c>
      <c r="G510" s="20"/>
    </row>
    <row r="511" spans="1:7" ht="15" customHeight="1" x14ac:dyDescent="0.25">
      <c r="A511" s="17" t="s">
        <v>168</v>
      </c>
      <c r="B511" s="18" t="s">
        <v>605</v>
      </c>
      <c r="C511" s="17" t="s">
        <v>170</v>
      </c>
      <c r="D511" s="17" t="s">
        <v>6</v>
      </c>
      <c r="E511" s="19" t="s">
        <v>513</v>
      </c>
      <c r="F511" s="20">
        <v>20.76</v>
      </c>
      <c r="G511" s="20"/>
    </row>
    <row r="512" spans="1:7" ht="15" customHeight="1" x14ac:dyDescent="0.25">
      <c r="A512" s="17" t="s">
        <v>168</v>
      </c>
      <c r="B512" s="18" t="s">
        <v>598</v>
      </c>
      <c r="C512" s="17" t="s">
        <v>169</v>
      </c>
      <c r="D512" s="17" t="s">
        <v>716</v>
      </c>
      <c r="E512" s="19" t="s">
        <v>717</v>
      </c>
      <c r="F512" s="20">
        <v>3276</v>
      </c>
      <c r="G512" s="20"/>
    </row>
    <row r="513" spans="1:7" ht="15" customHeight="1" x14ac:dyDescent="0.25">
      <c r="A513" s="17" t="s">
        <v>168</v>
      </c>
      <c r="B513" s="18" t="s">
        <v>598</v>
      </c>
      <c r="C513" s="17" t="s">
        <v>169</v>
      </c>
      <c r="D513" s="17" t="s">
        <v>7</v>
      </c>
      <c r="E513" s="19" t="s">
        <v>717</v>
      </c>
      <c r="F513" s="20">
        <v>1092</v>
      </c>
      <c r="G513" s="20"/>
    </row>
    <row r="514" spans="1:7" ht="15" customHeight="1" x14ac:dyDescent="0.25">
      <c r="A514" s="17" t="s">
        <v>168</v>
      </c>
      <c r="B514" s="18" t="s">
        <v>605</v>
      </c>
      <c r="C514" s="17" t="s">
        <v>170</v>
      </c>
      <c r="D514" s="17" t="s">
        <v>6</v>
      </c>
      <c r="E514" s="19" t="s">
        <v>717</v>
      </c>
      <c r="F514" s="20">
        <v>18.170000000000002</v>
      </c>
      <c r="G514" s="20"/>
    </row>
    <row r="515" spans="1:7" ht="15" customHeight="1" x14ac:dyDescent="0.25">
      <c r="A515" s="17" t="s">
        <v>173</v>
      </c>
      <c r="B515" s="18" t="s">
        <v>598</v>
      </c>
      <c r="C515" s="17" t="s">
        <v>172</v>
      </c>
      <c r="D515" s="17" t="s">
        <v>7</v>
      </c>
      <c r="E515" s="19" t="s">
        <v>717</v>
      </c>
      <c r="F515" s="20">
        <v>519.6</v>
      </c>
      <c r="G515" s="20"/>
    </row>
    <row r="516" spans="1:7" ht="15" customHeight="1" x14ac:dyDescent="0.25">
      <c r="A516" s="17" t="s">
        <v>173</v>
      </c>
      <c r="B516" s="18" t="s">
        <v>598</v>
      </c>
      <c r="C516" s="17" t="s">
        <v>172</v>
      </c>
      <c r="D516" s="17" t="s">
        <v>6</v>
      </c>
      <c r="E516" s="19" t="s">
        <v>717</v>
      </c>
      <c r="F516" s="20">
        <v>45.46</v>
      </c>
      <c r="G516" s="20"/>
    </row>
    <row r="517" spans="1:7" ht="15" customHeight="1" x14ac:dyDescent="0.25">
      <c r="A517" s="17" t="s">
        <v>173</v>
      </c>
      <c r="B517" s="18" t="s">
        <v>598</v>
      </c>
      <c r="C517" s="17" t="s">
        <v>172</v>
      </c>
      <c r="D517" s="17" t="s">
        <v>6</v>
      </c>
      <c r="E517" s="19" t="s">
        <v>513</v>
      </c>
      <c r="F517" s="20">
        <v>51.96</v>
      </c>
      <c r="G517" s="20"/>
    </row>
    <row r="518" spans="1:7" ht="15" customHeight="1" x14ac:dyDescent="0.25">
      <c r="A518" s="17" t="s">
        <v>173</v>
      </c>
      <c r="B518" s="18" t="s">
        <v>598</v>
      </c>
      <c r="C518" s="17" t="s">
        <v>172</v>
      </c>
      <c r="D518" s="17" t="s">
        <v>6</v>
      </c>
      <c r="E518" s="19" t="s">
        <v>514</v>
      </c>
      <c r="F518" s="20">
        <v>45.46</v>
      </c>
      <c r="G518" s="20"/>
    </row>
    <row r="519" spans="1:7" ht="15" customHeight="1" x14ac:dyDescent="0.25">
      <c r="A519" s="17" t="s">
        <v>173</v>
      </c>
      <c r="B519" s="18" t="s">
        <v>598</v>
      </c>
      <c r="C519" s="17" t="s">
        <v>172</v>
      </c>
      <c r="D519" s="17" t="s">
        <v>716</v>
      </c>
      <c r="E519" s="19" t="s">
        <v>717</v>
      </c>
      <c r="F519" s="20">
        <v>1558.8</v>
      </c>
      <c r="G519" s="20"/>
    </row>
    <row r="520" spans="1:7" ht="15" customHeight="1" x14ac:dyDescent="0.25">
      <c r="A520" s="17" t="s">
        <v>173</v>
      </c>
      <c r="B520" s="18" t="s">
        <v>598</v>
      </c>
      <c r="C520" s="17" t="s">
        <v>172</v>
      </c>
      <c r="D520" s="17" t="s">
        <v>7</v>
      </c>
      <c r="E520" s="19" t="s">
        <v>514</v>
      </c>
      <c r="F520" s="20">
        <v>519.6</v>
      </c>
      <c r="G520" s="20"/>
    </row>
    <row r="521" spans="1:7" ht="15" customHeight="1" x14ac:dyDescent="0.25">
      <c r="A521" s="17" t="s">
        <v>175</v>
      </c>
      <c r="B521" s="18" t="s">
        <v>598</v>
      </c>
      <c r="C521" s="17" t="s">
        <v>174</v>
      </c>
      <c r="D521" s="17" t="s">
        <v>6</v>
      </c>
      <c r="E521" s="19" t="s">
        <v>514</v>
      </c>
      <c r="F521" s="20">
        <v>136.5</v>
      </c>
      <c r="G521" s="20"/>
    </row>
    <row r="522" spans="1:7" ht="15" customHeight="1" x14ac:dyDescent="0.25">
      <c r="A522" s="17" t="s">
        <v>175</v>
      </c>
      <c r="B522" s="18" t="s">
        <v>598</v>
      </c>
      <c r="C522" s="17" t="s">
        <v>174</v>
      </c>
      <c r="D522" s="17" t="s">
        <v>7</v>
      </c>
      <c r="E522" s="19" t="s">
        <v>514</v>
      </c>
      <c r="F522" s="20">
        <v>1560</v>
      </c>
      <c r="G522" s="20"/>
    </row>
    <row r="523" spans="1:7" ht="15" customHeight="1" x14ac:dyDescent="0.25">
      <c r="A523" s="17" t="s">
        <v>175</v>
      </c>
      <c r="B523" s="18" t="s">
        <v>598</v>
      </c>
      <c r="C523" s="17" t="s">
        <v>174</v>
      </c>
      <c r="D523" s="17" t="s">
        <v>6</v>
      </c>
      <c r="E523" s="19" t="s">
        <v>513</v>
      </c>
      <c r="F523" s="20">
        <v>156</v>
      </c>
      <c r="G523" s="20"/>
    </row>
    <row r="524" spans="1:7" ht="15" customHeight="1" x14ac:dyDescent="0.25">
      <c r="A524" s="17" t="s">
        <v>177</v>
      </c>
      <c r="B524" s="18" t="s">
        <v>621</v>
      </c>
      <c r="C524" s="17" t="s">
        <v>178</v>
      </c>
      <c r="D524" s="17" t="s">
        <v>716</v>
      </c>
      <c r="E524" s="19" t="s">
        <v>717</v>
      </c>
      <c r="F524" s="20">
        <v>622.79999999999995</v>
      </c>
      <c r="G524" s="20"/>
    </row>
    <row r="525" spans="1:7" ht="15" customHeight="1" x14ac:dyDescent="0.25">
      <c r="A525" s="17" t="s">
        <v>177</v>
      </c>
      <c r="B525" s="18" t="s">
        <v>603</v>
      </c>
      <c r="C525" s="17" t="s">
        <v>176</v>
      </c>
      <c r="D525" s="17" t="s">
        <v>6</v>
      </c>
      <c r="E525" s="19" t="s">
        <v>514</v>
      </c>
      <c r="F525" s="20">
        <v>59.110000000000007</v>
      </c>
      <c r="G525" s="20"/>
    </row>
    <row r="526" spans="1:7" ht="15" customHeight="1" x14ac:dyDescent="0.25">
      <c r="A526" s="17" t="s">
        <v>177</v>
      </c>
      <c r="B526" s="18" t="s">
        <v>621</v>
      </c>
      <c r="C526" s="17" t="s">
        <v>178</v>
      </c>
      <c r="D526" s="17" t="s">
        <v>6</v>
      </c>
      <c r="E526" s="19" t="s">
        <v>514</v>
      </c>
      <c r="F526" s="20">
        <v>18.169999999999998</v>
      </c>
      <c r="G526" s="20"/>
    </row>
    <row r="527" spans="1:7" ht="15" customHeight="1" x14ac:dyDescent="0.25">
      <c r="A527" s="17" t="s">
        <v>177</v>
      </c>
      <c r="B527" s="18" t="s">
        <v>621</v>
      </c>
      <c r="C527" s="17" t="s">
        <v>178</v>
      </c>
      <c r="D527" s="17" t="s">
        <v>7</v>
      </c>
      <c r="E527" s="19" t="s">
        <v>717</v>
      </c>
      <c r="F527" s="20">
        <v>207.6</v>
      </c>
      <c r="G527" s="20"/>
    </row>
    <row r="528" spans="1:7" ht="15" customHeight="1" x14ac:dyDescent="0.25">
      <c r="A528" s="17" t="s">
        <v>177</v>
      </c>
      <c r="B528" s="18" t="s">
        <v>621</v>
      </c>
      <c r="C528" s="17" t="s">
        <v>178</v>
      </c>
      <c r="D528" s="17" t="s">
        <v>6</v>
      </c>
      <c r="E528" s="19" t="s">
        <v>513</v>
      </c>
      <c r="F528" s="20">
        <v>20.76</v>
      </c>
      <c r="G528" s="20"/>
    </row>
    <row r="529" spans="1:7" ht="15" customHeight="1" x14ac:dyDescent="0.25">
      <c r="A529" s="17" t="s">
        <v>177</v>
      </c>
      <c r="B529" s="18" t="s">
        <v>603</v>
      </c>
      <c r="C529" s="17" t="s">
        <v>176</v>
      </c>
      <c r="D529" s="17" t="s">
        <v>716</v>
      </c>
      <c r="E529" s="19" t="s">
        <v>717</v>
      </c>
      <c r="F529" s="20">
        <v>2026.8</v>
      </c>
      <c r="G529" s="20"/>
    </row>
    <row r="530" spans="1:7" ht="15" customHeight="1" x14ac:dyDescent="0.25">
      <c r="A530" s="17" t="s">
        <v>177</v>
      </c>
      <c r="B530" s="18" t="s">
        <v>603</v>
      </c>
      <c r="C530" s="17" t="s">
        <v>176</v>
      </c>
      <c r="D530" s="17" t="s">
        <v>6</v>
      </c>
      <c r="E530" s="19" t="s">
        <v>717</v>
      </c>
      <c r="F530" s="20">
        <v>59.11</v>
      </c>
      <c r="G530" s="20"/>
    </row>
    <row r="531" spans="1:7" ht="15" customHeight="1" x14ac:dyDescent="0.25">
      <c r="A531" s="17" t="s">
        <v>177</v>
      </c>
      <c r="B531" s="18" t="s">
        <v>603</v>
      </c>
      <c r="C531" s="17" t="s">
        <v>176</v>
      </c>
      <c r="D531" s="17" t="s">
        <v>7</v>
      </c>
      <c r="E531" s="19" t="s">
        <v>514</v>
      </c>
      <c r="F531" s="20">
        <v>675.6</v>
      </c>
      <c r="G531" s="20"/>
    </row>
    <row r="532" spans="1:7" ht="15" customHeight="1" x14ac:dyDescent="0.25">
      <c r="A532" s="17" t="s">
        <v>177</v>
      </c>
      <c r="B532" s="18" t="s">
        <v>603</v>
      </c>
      <c r="C532" s="17" t="s">
        <v>176</v>
      </c>
      <c r="D532" s="17" t="s">
        <v>6</v>
      </c>
      <c r="E532" s="19" t="s">
        <v>513</v>
      </c>
      <c r="F532" s="20">
        <v>67.56</v>
      </c>
      <c r="G532" s="20"/>
    </row>
    <row r="533" spans="1:7" ht="15" customHeight="1" x14ac:dyDescent="0.25">
      <c r="A533" s="17" t="s">
        <v>177</v>
      </c>
      <c r="B533" s="18" t="s">
        <v>621</v>
      </c>
      <c r="C533" s="17" t="s">
        <v>178</v>
      </c>
      <c r="D533" s="17" t="s">
        <v>6</v>
      </c>
      <c r="E533" s="19" t="s">
        <v>717</v>
      </c>
      <c r="F533" s="20">
        <v>18.170000000000002</v>
      </c>
      <c r="G533" s="20"/>
    </row>
    <row r="534" spans="1:7" ht="15" customHeight="1" x14ac:dyDescent="0.25">
      <c r="A534" s="17" t="s">
        <v>177</v>
      </c>
      <c r="B534" s="18" t="s">
        <v>603</v>
      </c>
      <c r="C534" s="17" t="s">
        <v>176</v>
      </c>
      <c r="D534" s="17" t="s">
        <v>7</v>
      </c>
      <c r="E534" s="19" t="s">
        <v>717</v>
      </c>
      <c r="F534" s="20">
        <v>675.6</v>
      </c>
      <c r="G534" s="20"/>
    </row>
    <row r="535" spans="1:7" ht="15" customHeight="1" x14ac:dyDescent="0.25">
      <c r="A535" s="17" t="s">
        <v>177</v>
      </c>
      <c r="B535" s="18" t="s">
        <v>621</v>
      </c>
      <c r="C535" s="17" t="s">
        <v>178</v>
      </c>
      <c r="D535" s="17" t="s">
        <v>7</v>
      </c>
      <c r="E535" s="19" t="s">
        <v>514</v>
      </c>
      <c r="F535" s="20">
        <v>207.6</v>
      </c>
      <c r="G535" s="20"/>
    </row>
    <row r="536" spans="1:7" ht="15" customHeight="1" x14ac:dyDescent="0.25">
      <c r="A536" s="17" t="s">
        <v>180</v>
      </c>
      <c r="B536" s="18" t="s">
        <v>598</v>
      </c>
      <c r="C536" s="17" t="s">
        <v>179</v>
      </c>
      <c r="D536" s="17" t="s">
        <v>6</v>
      </c>
      <c r="E536" s="19" t="s">
        <v>717</v>
      </c>
      <c r="F536" s="20">
        <v>191.10000000000002</v>
      </c>
      <c r="G536" s="20"/>
    </row>
    <row r="537" spans="1:7" ht="15" customHeight="1" x14ac:dyDescent="0.25">
      <c r="A537" s="17" t="s">
        <v>180</v>
      </c>
      <c r="B537" s="18" t="s">
        <v>598</v>
      </c>
      <c r="C537" s="17" t="s">
        <v>179</v>
      </c>
      <c r="D537" s="17" t="s">
        <v>6</v>
      </c>
      <c r="E537" s="19" t="s">
        <v>513</v>
      </c>
      <c r="F537" s="20">
        <v>218.4</v>
      </c>
      <c r="G537" s="20"/>
    </row>
    <row r="538" spans="1:7" ht="15" customHeight="1" x14ac:dyDescent="0.25">
      <c r="A538" s="17" t="s">
        <v>180</v>
      </c>
      <c r="B538" s="18" t="s">
        <v>598</v>
      </c>
      <c r="C538" s="17" t="s">
        <v>179</v>
      </c>
      <c r="D538" s="17" t="s">
        <v>7</v>
      </c>
      <c r="E538" s="19" t="s">
        <v>514</v>
      </c>
      <c r="F538" s="20">
        <v>2184</v>
      </c>
      <c r="G538" s="20"/>
    </row>
    <row r="539" spans="1:7" ht="15" customHeight="1" x14ac:dyDescent="0.25">
      <c r="A539" s="17" t="s">
        <v>180</v>
      </c>
      <c r="B539" s="18" t="s">
        <v>598</v>
      </c>
      <c r="C539" s="17" t="s">
        <v>179</v>
      </c>
      <c r="D539" s="17" t="s">
        <v>7</v>
      </c>
      <c r="E539" s="19" t="s">
        <v>717</v>
      </c>
      <c r="F539" s="20">
        <v>2184</v>
      </c>
      <c r="G539" s="20"/>
    </row>
    <row r="540" spans="1:7" ht="15" customHeight="1" x14ac:dyDescent="0.25">
      <c r="A540" s="17" t="s">
        <v>180</v>
      </c>
      <c r="B540" s="18" t="s">
        <v>598</v>
      </c>
      <c r="C540" s="17" t="s">
        <v>179</v>
      </c>
      <c r="D540" s="17" t="s">
        <v>716</v>
      </c>
      <c r="E540" s="19" t="s">
        <v>717</v>
      </c>
      <c r="F540" s="20">
        <v>6552</v>
      </c>
      <c r="G540" s="20"/>
    </row>
    <row r="541" spans="1:7" ht="15" customHeight="1" x14ac:dyDescent="0.25">
      <c r="A541" s="17" t="s">
        <v>180</v>
      </c>
      <c r="B541" s="18" t="s">
        <v>598</v>
      </c>
      <c r="C541" s="17" t="s">
        <v>179</v>
      </c>
      <c r="D541" s="17" t="s">
        <v>6</v>
      </c>
      <c r="E541" s="19" t="s">
        <v>514</v>
      </c>
      <c r="F541" s="20">
        <v>191.1</v>
      </c>
      <c r="G541" s="20"/>
    </row>
    <row r="542" spans="1:7" ht="15" customHeight="1" x14ac:dyDescent="0.25">
      <c r="A542" s="17" t="s">
        <v>180</v>
      </c>
      <c r="B542" s="18" t="s">
        <v>603</v>
      </c>
      <c r="C542" s="17" t="s">
        <v>181</v>
      </c>
      <c r="D542" s="17" t="s">
        <v>6</v>
      </c>
      <c r="E542" s="19" t="s">
        <v>513</v>
      </c>
      <c r="F542" s="20">
        <v>31.2</v>
      </c>
      <c r="G542" s="20"/>
    </row>
    <row r="543" spans="1:7" ht="15" customHeight="1" x14ac:dyDescent="0.25">
      <c r="A543" s="17" t="s">
        <v>180</v>
      </c>
      <c r="B543" s="18" t="s">
        <v>603</v>
      </c>
      <c r="C543" s="17" t="s">
        <v>181</v>
      </c>
      <c r="D543" s="17" t="s">
        <v>716</v>
      </c>
      <c r="E543" s="19" t="s">
        <v>717</v>
      </c>
      <c r="F543" s="20">
        <v>936</v>
      </c>
      <c r="G543" s="20"/>
    </row>
    <row r="544" spans="1:7" ht="15" customHeight="1" x14ac:dyDescent="0.25">
      <c r="A544" s="17" t="s">
        <v>180</v>
      </c>
      <c r="B544" s="18" t="s">
        <v>603</v>
      </c>
      <c r="C544" s="17" t="s">
        <v>181</v>
      </c>
      <c r="D544" s="17" t="s">
        <v>7</v>
      </c>
      <c r="E544" s="19" t="s">
        <v>717</v>
      </c>
      <c r="F544" s="20">
        <v>312</v>
      </c>
      <c r="G544" s="20"/>
    </row>
    <row r="545" spans="1:7" ht="15" customHeight="1" x14ac:dyDescent="0.25">
      <c r="A545" s="17" t="s">
        <v>180</v>
      </c>
      <c r="B545" s="18" t="s">
        <v>603</v>
      </c>
      <c r="C545" s="17" t="s">
        <v>181</v>
      </c>
      <c r="D545" s="17" t="s">
        <v>6</v>
      </c>
      <c r="E545" s="19" t="s">
        <v>717</v>
      </c>
      <c r="F545" s="20">
        <v>27.299999999999997</v>
      </c>
      <c r="G545" s="20"/>
    </row>
    <row r="546" spans="1:7" ht="15" customHeight="1" x14ac:dyDescent="0.25">
      <c r="A546" s="17" t="s">
        <v>180</v>
      </c>
      <c r="B546" s="18" t="s">
        <v>603</v>
      </c>
      <c r="C546" s="17" t="s">
        <v>181</v>
      </c>
      <c r="D546" s="17" t="s">
        <v>6</v>
      </c>
      <c r="E546" s="19" t="s">
        <v>514</v>
      </c>
      <c r="F546" s="20">
        <v>27.3</v>
      </c>
      <c r="G546" s="20"/>
    </row>
    <row r="547" spans="1:7" ht="15" customHeight="1" x14ac:dyDescent="0.25">
      <c r="A547" s="17" t="s">
        <v>180</v>
      </c>
      <c r="B547" s="18" t="s">
        <v>603</v>
      </c>
      <c r="C547" s="17" t="s">
        <v>181</v>
      </c>
      <c r="D547" s="17" t="s">
        <v>7</v>
      </c>
      <c r="E547" s="19" t="s">
        <v>514</v>
      </c>
      <c r="F547" s="20">
        <v>312</v>
      </c>
      <c r="G547" s="20"/>
    </row>
    <row r="548" spans="1:7" ht="15" customHeight="1" x14ac:dyDescent="0.25">
      <c r="A548" s="17" t="s">
        <v>183</v>
      </c>
      <c r="B548" s="18" t="s">
        <v>598</v>
      </c>
      <c r="C548" s="17" t="s">
        <v>182</v>
      </c>
      <c r="D548" s="17" t="s">
        <v>7</v>
      </c>
      <c r="E548" s="19" t="s">
        <v>717</v>
      </c>
      <c r="F548" s="20">
        <v>3118.7999999999997</v>
      </c>
      <c r="G548" s="20"/>
    </row>
    <row r="549" spans="1:7" ht="15" customHeight="1" x14ac:dyDescent="0.25">
      <c r="A549" s="17" t="s">
        <v>183</v>
      </c>
      <c r="B549" s="18" t="s">
        <v>598</v>
      </c>
      <c r="C549" s="17" t="s">
        <v>182</v>
      </c>
      <c r="D549" s="17" t="s">
        <v>7</v>
      </c>
      <c r="E549" s="19" t="s">
        <v>514</v>
      </c>
      <c r="F549" s="20">
        <v>3118.8</v>
      </c>
      <c r="G549" s="20"/>
    </row>
    <row r="550" spans="1:7" ht="15" customHeight="1" x14ac:dyDescent="0.25">
      <c r="A550" s="17" t="s">
        <v>183</v>
      </c>
      <c r="B550" s="18" t="s">
        <v>598</v>
      </c>
      <c r="C550" s="17" t="s">
        <v>182</v>
      </c>
      <c r="D550" s="17" t="s">
        <v>716</v>
      </c>
      <c r="E550" s="19" t="s">
        <v>717</v>
      </c>
      <c r="F550" s="20">
        <v>9356.4</v>
      </c>
      <c r="G550" s="20"/>
    </row>
    <row r="551" spans="1:7" ht="15" customHeight="1" x14ac:dyDescent="0.25">
      <c r="A551" s="17" t="s">
        <v>183</v>
      </c>
      <c r="B551" s="18" t="s">
        <v>598</v>
      </c>
      <c r="C551" s="17" t="s">
        <v>182</v>
      </c>
      <c r="D551" s="17" t="s">
        <v>6</v>
      </c>
      <c r="E551" s="19" t="s">
        <v>717</v>
      </c>
      <c r="F551" s="20">
        <v>272.89999999999998</v>
      </c>
      <c r="G551" s="20"/>
    </row>
    <row r="552" spans="1:7" ht="15" customHeight="1" x14ac:dyDescent="0.25">
      <c r="A552" s="17" t="s">
        <v>183</v>
      </c>
      <c r="B552" s="18" t="s">
        <v>598</v>
      </c>
      <c r="C552" s="17" t="s">
        <v>182</v>
      </c>
      <c r="D552" s="17" t="s">
        <v>6</v>
      </c>
      <c r="E552" s="19" t="s">
        <v>514</v>
      </c>
      <c r="F552" s="20">
        <v>272.90000000000003</v>
      </c>
      <c r="G552" s="20"/>
    </row>
    <row r="553" spans="1:7" ht="15" customHeight="1" x14ac:dyDescent="0.25">
      <c r="A553" s="17" t="s">
        <v>183</v>
      </c>
      <c r="B553" s="18" t="s">
        <v>598</v>
      </c>
      <c r="C553" s="17" t="s">
        <v>182</v>
      </c>
      <c r="D553" s="17" t="s">
        <v>6</v>
      </c>
      <c r="E553" s="19" t="s">
        <v>513</v>
      </c>
      <c r="F553" s="20">
        <v>311.88</v>
      </c>
      <c r="G553" s="20"/>
    </row>
    <row r="554" spans="1:7" ht="15" customHeight="1" x14ac:dyDescent="0.25">
      <c r="A554" s="17" t="s">
        <v>185</v>
      </c>
      <c r="B554" s="18" t="s">
        <v>598</v>
      </c>
      <c r="C554" s="17" t="s">
        <v>184</v>
      </c>
      <c r="D554" s="17" t="s">
        <v>6</v>
      </c>
      <c r="E554" s="19" t="s">
        <v>514</v>
      </c>
      <c r="F554" s="20">
        <v>7.2399999999999993</v>
      </c>
      <c r="G554" s="20"/>
    </row>
    <row r="555" spans="1:7" ht="15" customHeight="1" x14ac:dyDescent="0.25">
      <c r="A555" s="17" t="s">
        <v>185</v>
      </c>
      <c r="B555" s="18" t="s">
        <v>621</v>
      </c>
      <c r="C555" s="17" t="s">
        <v>186</v>
      </c>
      <c r="D555" s="17" t="s">
        <v>6</v>
      </c>
      <c r="E555" s="19" t="s">
        <v>717</v>
      </c>
      <c r="F555" s="20">
        <v>4.41</v>
      </c>
      <c r="G555" s="20"/>
    </row>
    <row r="556" spans="1:7" ht="15" customHeight="1" x14ac:dyDescent="0.25">
      <c r="A556" s="17" t="s">
        <v>185</v>
      </c>
      <c r="B556" s="18" t="s">
        <v>598</v>
      </c>
      <c r="C556" s="17" t="s">
        <v>184</v>
      </c>
      <c r="D556" s="17" t="s">
        <v>6</v>
      </c>
      <c r="E556" s="19" t="s">
        <v>717</v>
      </c>
      <c r="F556" s="20">
        <v>7.2399999999999993</v>
      </c>
      <c r="G556" s="20"/>
    </row>
    <row r="557" spans="1:7" ht="15" customHeight="1" x14ac:dyDescent="0.25">
      <c r="A557" s="17" t="s">
        <v>185</v>
      </c>
      <c r="B557" s="18" t="s">
        <v>621</v>
      </c>
      <c r="C557" s="17" t="s">
        <v>186</v>
      </c>
      <c r="D557" s="17" t="s">
        <v>6</v>
      </c>
      <c r="E557" s="19" t="s">
        <v>513</v>
      </c>
      <c r="F557" s="20">
        <v>5.04</v>
      </c>
      <c r="G557" s="20"/>
    </row>
    <row r="558" spans="1:7" ht="15" customHeight="1" x14ac:dyDescent="0.25">
      <c r="A558" s="17" t="s">
        <v>185</v>
      </c>
      <c r="B558" s="18" t="s">
        <v>598</v>
      </c>
      <c r="C558" s="17" t="s">
        <v>184</v>
      </c>
      <c r="D558" s="17" t="s">
        <v>7</v>
      </c>
      <c r="E558" s="19" t="s">
        <v>717</v>
      </c>
      <c r="F558" s="20">
        <v>82.8</v>
      </c>
      <c r="G558" s="20"/>
    </row>
    <row r="559" spans="1:7" ht="15" customHeight="1" x14ac:dyDescent="0.25">
      <c r="A559" s="17" t="s">
        <v>185</v>
      </c>
      <c r="B559" s="18" t="s">
        <v>598</v>
      </c>
      <c r="C559" s="17" t="s">
        <v>184</v>
      </c>
      <c r="D559" s="17" t="s">
        <v>716</v>
      </c>
      <c r="E559" s="19" t="s">
        <v>717</v>
      </c>
      <c r="F559" s="20">
        <v>248.4</v>
      </c>
      <c r="G559" s="20"/>
    </row>
    <row r="560" spans="1:7" ht="15" customHeight="1" x14ac:dyDescent="0.25">
      <c r="A560" s="17" t="s">
        <v>185</v>
      </c>
      <c r="B560" s="18" t="s">
        <v>598</v>
      </c>
      <c r="C560" s="17" t="s">
        <v>184</v>
      </c>
      <c r="D560" s="17" t="s">
        <v>6</v>
      </c>
      <c r="E560" s="19" t="s">
        <v>513</v>
      </c>
      <c r="F560" s="20">
        <v>8.2799999999999994</v>
      </c>
      <c r="G560" s="20"/>
    </row>
    <row r="561" spans="1:7" ht="15" customHeight="1" x14ac:dyDescent="0.25">
      <c r="A561" s="17" t="s">
        <v>185</v>
      </c>
      <c r="B561" s="18" t="s">
        <v>621</v>
      </c>
      <c r="C561" s="17" t="s">
        <v>186</v>
      </c>
      <c r="D561" s="17" t="s">
        <v>7</v>
      </c>
      <c r="E561" s="19" t="s">
        <v>717</v>
      </c>
      <c r="F561" s="20">
        <v>50.4</v>
      </c>
      <c r="G561" s="20"/>
    </row>
    <row r="562" spans="1:7" ht="15" customHeight="1" x14ac:dyDescent="0.25">
      <c r="A562" s="17" t="s">
        <v>185</v>
      </c>
      <c r="B562" s="18" t="s">
        <v>598</v>
      </c>
      <c r="C562" s="17" t="s">
        <v>184</v>
      </c>
      <c r="D562" s="17" t="s">
        <v>7</v>
      </c>
      <c r="E562" s="19" t="s">
        <v>514</v>
      </c>
      <c r="F562" s="20">
        <v>82.8</v>
      </c>
      <c r="G562" s="20"/>
    </row>
    <row r="563" spans="1:7" ht="15" customHeight="1" x14ac:dyDescent="0.25">
      <c r="A563" s="17" t="s">
        <v>188</v>
      </c>
      <c r="B563" s="18" t="s">
        <v>603</v>
      </c>
      <c r="C563" s="17" t="s">
        <v>187</v>
      </c>
      <c r="D563" s="17" t="s">
        <v>6</v>
      </c>
      <c r="E563" s="19" t="s">
        <v>514</v>
      </c>
      <c r="F563" s="20">
        <v>0.45</v>
      </c>
      <c r="G563" s="20"/>
    </row>
    <row r="564" spans="1:7" ht="15" customHeight="1" x14ac:dyDescent="0.25">
      <c r="A564" s="17" t="s">
        <v>188</v>
      </c>
      <c r="B564" s="18" t="s">
        <v>603</v>
      </c>
      <c r="C564" s="17" t="s">
        <v>187</v>
      </c>
      <c r="D564" s="17" t="s">
        <v>7</v>
      </c>
      <c r="E564" s="19" t="s">
        <v>514</v>
      </c>
      <c r="F564" s="20">
        <v>5.16</v>
      </c>
      <c r="G564" s="20"/>
    </row>
    <row r="565" spans="1:7" ht="15" customHeight="1" x14ac:dyDescent="0.25">
      <c r="A565" s="17" t="s">
        <v>188</v>
      </c>
      <c r="B565" s="18" t="s">
        <v>603</v>
      </c>
      <c r="C565" s="17" t="s">
        <v>187</v>
      </c>
      <c r="D565" s="17" t="s">
        <v>716</v>
      </c>
      <c r="E565" s="19" t="s">
        <v>717</v>
      </c>
      <c r="F565" s="20">
        <v>15.48</v>
      </c>
      <c r="G565" s="20"/>
    </row>
    <row r="566" spans="1:7" ht="15" customHeight="1" x14ac:dyDescent="0.25">
      <c r="A566" s="17" t="s">
        <v>188</v>
      </c>
      <c r="B566" s="18" t="s">
        <v>603</v>
      </c>
      <c r="C566" s="17" t="s">
        <v>187</v>
      </c>
      <c r="D566" s="17" t="s">
        <v>7</v>
      </c>
      <c r="E566" s="19" t="s">
        <v>717</v>
      </c>
      <c r="F566" s="20">
        <v>5.16</v>
      </c>
      <c r="G566" s="20"/>
    </row>
    <row r="567" spans="1:7" ht="15" customHeight="1" x14ac:dyDescent="0.25">
      <c r="A567" s="17" t="s">
        <v>188</v>
      </c>
      <c r="B567" s="18" t="s">
        <v>603</v>
      </c>
      <c r="C567" s="17" t="s">
        <v>187</v>
      </c>
      <c r="D567" s="17" t="s">
        <v>6</v>
      </c>
      <c r="E567" s="19" t="s">
        <v>513</v>
      </c>
      <c r="F567" s="20">
        <v>0.52</v>
      </c>
      <c r="G567" s="20"/>
    </row>
    <row r="568" spans="1:7" ht="15" customHeight="1" x14ac:dyDescent="0.25">
      <c r="A568" s="17" t="s">
        <v>189</v>
      </c>
      <c r="B568" s="18" t="s">
        <v>623</v>
      </c>
      <c r="C568" s="17" t="s">
        <v>191</v>
      </c>
      <c r="D568" s="17" t="s">
        <v>6</v>
      </c>
      <c r="E568" s="19" t="s">
        <v>717</v>
      </c>
      <c r="F568" s="20">
        <v>15466.5</v>
      </c>
      <c r="G568" s="20"/>
    </row>
    <row r="569" spans="1:7" ht="15" customHeight="1" x14ac:dyDescent="0.25">
      <c r="A569" s="17" t="s">
        <v>189</v>
      </c>
      <c r="B569" s="18" t="s">
        <v>623</v>
      </c>
      <c r="C569" s="17" t="s">
        <v>191</v>
      </c>
      <c r="D569" s="17" t="s">
        <v>6</v>
      </c>
      <c r="E569" s="19" t="s">
        <v>513</v>
      </c>
      <c r="F569" s="20">
        <v>17676</v>
      </c>
      <c r="G569" s="20"/>
    </row>
    <row r="570" spans="1:7" ht="15" customHeight="1" x14ac:dyDescent="0.25">
      <c r="A570" s="17" t="s">
        <v>189</v>
      </c>
      <c r="B570" s="18" t="s">
        <v>56</v>
      </c>
      <c r="C570" s="17" t="s">
        <v>192</v>
      </c>
      <c r="D570" s="17" t="s">
        <v>7</v>
      </c>
      <c r="E570" s="19" t="s">
        <v>514</v>
      </c>
      <c r="F570" s="20">
        <v>62385.599999999999</v>
      </c>
      <c r="G570" s="20"/>
    </row>
    <row r="571" spans="1:7" ht="15" customHeight="1" x14ac:dyDescent="0.25">
      <c r="A571" s="17" t="s">
        <v>189</v>
      </c>
      <c r="B571" s="18" t="s">
        <v>56</v>
      </c>
      <c r="C571" s="17" t="s">
        <v>192</v>
      </c>
      <c r="D571" s="17" t="s">
        <v>6</v>
      </c>
      <c r="E571" s="19" t="s">
        <v>717</v>
      </c>
      <c r="F571" s="20">
        <v>5458.7400000000007</v>
      </c>
      <c r="G571" s="20"/>
    </row>
    <row r="572" spans="1:7" ht="15" customHeight="1" x14ac:dyDescent="0.25">
      <c r="A572" s="17" t="s">
        <v>189</v>
      </c>
      <c r="B572" s="18" t="s">
        <v>612</v>
      </c>
      <c r="C572" s="17" t="s">
        <v>190</v>
      </c>
      <c r="D572" s="17" t="s">
        <v>7</v>
      </c>
      <c r="E572" s="19" t="s">
        <v>717</v>
      </c>
      <c r="F572" s="20">
        <v>384712.8</v>
      </c>
      <c r="G572" s="20"/>
    </row>
    <row r="573" spans="1:7" ht="15" customHeight="1" x14ac:dyDescent="0.25">
      <c r="A573" s="17" t="s">
        <v>189</v>
      </c>
      <c r="B573" s="18" t="s">
        <v>56</v>
      </c>
      <c r="C573" s="17" t="s">
        <v>192</v>
      </c>
      <c r="D573" s="17" t="s">
        <v>7</v>
      </c>
      <c r="E573" s="19" t="s">
        <v>717</v>
      </c>
      <c r="F573" s="20">
        <v>62385.599999999999</v>
      </c>
      <c r="G573" s="20"/>
    </row>
    <row r="574" spans="1:7" ht="15" customHeight="1" x14ac:dyDescent="0.25">
      <c r="A574" s="17" t="s">
        <v>189</v>
      </c>
      <c r="B574" s="18" t="s">
        <v>612</v>
      </c>
      <c r="C574" s="17" t="s">
        <v>190</v>
      </c>
      <c r="D574" s="17" t="s">
        <v>6</v>
      </c>
      <c r="E574" s="19" t="s">
        <v>514</v>
      </c>
      <c r="F574" s="20">
        <v>33662.370000000003</v>
      </c>
      <c r="G574" s="20"/>
    </row>
    <row r="575" spans="1:7" ht="15" customHeight="1" x14ac:dyDescent="0.25">
      <c r="A575" s="17" t="s">
        <v>189</v>
      </c>
      <c r="B575" s="18" t="s">
        <v>612</v>
      </c>
      <c r="C575" s="17" t="s">
        <v>190</v>
      </c>
      <c r="D575" s="17" t="s">
        <v>6</v>
      </c>
      <c r="E575" s="19" t="s">
        <v>717</v>
      </c>
      <c r="F575" s="20">
        <v>33662.370000000003</v>
      </c>
      <c r="G575" s="20"/>
    </row>
    <row r="576" spans="1:7" ht="15" customHeight="1" x14ac:dyDescent="0.25">
      <c r="A576" s="17" t="s">
        <v>189</v>
      </c>
      <c r="B576" s="18" t="s">
        <v>56</v>
      </c>
      <c r="C576" s="17" t="s">
        <v>192</v>
      </c>
      <c r="D576" s="17" t="s">
        <v>716</v>
      </c>
      <c r="E576" s="19" t="s">
        <v>717</v>
      </c>
      <c r="F576" s="20">
        <v>187156.8</v>
      </c>
      <c r="G576" s="20"/>
    </row>
    <row r="577" spans="1:7" ht="15" customHeight="1" x14ac:dyDescent="0.25">
      <c r="A577" s="17" t="s">
        <v>189</v>
      </c>
      <c r="B577" s="18" t="s">
        <v>58</v>
      </c>
      <c r="C577" s="17" t="s">
        <v>193</v>
      </c>
      <c r="D577" s="17" t="s">
        <v>6</v>
      </c>
      <c r="E577" s="19" t="s">
        <v>513</v>
      </c>
      <c r="F577" s="20">
        <v>779.88</v>
      </c>
      <c r="G577" s="20"/>
    </row>
    <row r="578" spans="1:7" ht="15" customHeight="1" x14ac:dyDescent="0.25">
      <c r="A578" s="17" t="s">
        <v>189</v>
      </c>
      <c r="B578" s="18" t="s">
        <v>56</v>
      </c>
      <c r="C578" s="17" t="s">
        <v>192</v>
      </c>
      <c r="D578" s="17" t="s">
        <v>6</v>
      </c>
      <c r="E578" s="19" t="s">
        <v>513</v>
      </c>
      <c r="F578" s="20">
        <v>6238.56</v>
      </c>
      <c r="G578" s="20"/>
    </row>
    <row r="579" spans="1:7" ht="15" customHeight="1" x14ac:dyDescent="0.25">
      <c r="A579" s="17" t="s">
        <v>189</v>
      </c>
      <c r="B579" s="18" t="s">
        <v>56</v>
      </c>
      <c r="C579" s="17" t="s">
        <v>192</v>
      </c>
      <c r="D579" s="17" t="s">
        <v>6</v>
      </c>
      <c r="E579" s="19" t="s">
        <v>514</v>
      </c>
      <c r="F579" s="20">
        <v>5458.74</v>
      </c>
      <c r="G579" s="20"/>
    </row>
    <row r="580" spans="1:7" ht="15" customHeight="1" x14ac:dyDescent="0.25">
      <c r="A580" s="17" t="s">
        <v>189</v>
      </c>
      <c r="B580" s="18" t="s">
        <v>623</v>
      </c>
      <c r="C580" s="17" t="s">
        <v>191</v>
      </c>
      <c r="D580" s="17" t="s">
        <v>6</v>
      </c>
      <c r="E580" s="19" t="s">
        <v>514</v>
      </c>
      <c r="F580" s="20">
        <v>15466.5</v>
      </c>
      <c r="G580" s="20"/>
    </row>
    <row r="581" spans="1:7" ht="15" customHeight="1" x14ac:dyDescent="0.25">
      <c r="A581" s="17" t="s">
        <v>189</v>
      </c>
      <c r="B581" s="18" t="s">
        <v>612</v>
      </c>
      <c r="C581" s="17" t="s">
        <v>190</v>
      </c>
      <c r="D581" s="17" t="s">
        <v>716</v>
      </c>
      <c r="E581" s="19" t="s">
        <v>717</v>
      </c>
      <c r="F581" s="20">
        <v>1154138.3999999999</v>
      </c>
      <c r="G581" s="20"/>
    </row>
    <row r="582" spans="1:7" ht="15" customHeight="1" x14ac:dyDescent="0.25">
      <c r="A582" s="17" t="s">
        <v>189</v>
      </c>
      <c r="B582" s="18" t="s">
        <v>612</v>
      </c>
      <c r="C582" s="17" t="s">
        <v>190</v>
      </c>
      <c r="D582" s="17" t="s">
        <v>6</v>
      </c>
      <c r="E582" s="19" t="s">
        <v>513</v>
      </c>
      <c r="F582" s="20">
        <v>38471.279999999999</v>
      </c>
      <c r="G582" s="20"/>
    </row>
    <row r="583" spans="1:7" ht="15" customHeight="1" x14ac:dyDescent="0.25">
      <c r="A583" s="17" t="s">
        <v>189</v>
      </c>
      <c r="B583" s="18" t="s">
        <v>623</v>
      </c>
      <c r="C583" s="17" t="s">
        <v>191</v>
      </c>
      <c r="D583" s="17" t="s">
        <v>7</v>
      </c>
      <c r="E583" s="19" t="s">
        <v>514</v>
      </c>
      <c r="F583" s="20">
        <v>176760</v>
      </c>
      <c r="G583" s="20"/>
    </row>
    <row r="584" spans="1:7" ht="15" customHeight="1" x14ac:dyDescent="0.25">
      <c r="A584" s="17" t="s">
        <v>189</v>
      </c>
      <c r="B584" s="18" t="s">
        <v>612</v>
      </c>
      <c r="C584" s="17" t="s">
        <v>190</v>
      </c>
      <c r="D584" s="17" t="s">
        <v>7</v>
      </c>
      <c r="E584" s="19" t="s">
        <v>514</v>
      </c>
      <c r="F584" s="20">
        <v>384712.8</v>
      </c>
      <c r="G584" s="20"/>
    </row>
    <row r="585" spans="1:7" ht="15" customHeight="1" x14ac:dyDescent="0.25">
      <c r="A585" s="17" t="s">
        <v>189</v>
      </c>
      <c r="B585" s="18" t="s">
        <v>623</v>
      </c>
      <c r="C585" s="17" t="s">
        <v>191</v>
      </c>
      <c r="D585" s="17" t="s">
        <v>716</v>
      </c>
      <c r="E585" s="19" t="s">
        <v>717</v>
      </c>
      <c r="F585" s="20">
        <v>530280</v>
      </c>
      <c r="G585" s="20"/>
    </row>
    <row r="586" spans="1:7" ht="15" customHeight="1" x14ac:dyDescent="0.25">
      <c r="A586" s="17" t="s">
        <v>189</v>
      </c>
      <c r="B586" s="18" t="s">
        <v>623</v>
      </c>
      <c r="C586" s="17" t="s">
        <v>191</v>
      </c>
      <c r="D586" s="17" t="s">
        <v>7</v>
      </c>
      <c r="E586" s="19" t="s">
        <v>717</v>
      </c>
      <c r="F586" s="20">
        <v>176760</v>
      </c>
      <c r="G586" s="20"/>
    </row>
    <row r="587" spans="1:7" ht="15" customHeight="1" x14ac:dyDescent="0.25">
      <c r="A587" s="17" t="s">
        <v>195</v>
      </c>
      <c r="B587" s="18" t="s">
        <v>598</v>
      </c>
      <c r="C587" s="17" t="s">
        <v>194</v>
      </c>
      <c r="D587" s="17" t="s">
        <v>7</v>
      </c>
      <c r="E587" s="19" t="s">
        <v>514</v>
      </c>
      <c r="F587" s="20">
        <v>124.8</v>
      </c>
      <c r="G587" s="20"/>
    </row>
    <row r="588" spans="1:7" ht="15" customHeight="1" x14ac:dyDescent="0.25">
      <c r="A588" s="17" t="s">
        <v>195</v>
      </c>
      <c r="B588" s="18" t="s">
        <v>598</v>
      </c>
      <c r="C588" s="17" t="s">
        <v>194</v>
      </c>
      <c r="D588" s="17" t="s">
        <v>6</v>
      </c>
      <c r="E588" s="19" t="s">
        <v>514</v>
      </c>
      <c r="F588" s="20">
        <v>10.92</v>
      </c>
      <c r="G588" s="20"/>
    </row>
    <row r="589" spans="1:7" ht="15" customHeight="1" x14ac:dyDescent="0.25">
      <c r="A589" s="17" t="s">
        <v>195</v>
      </c>
      <c r="B589" s="18" t="s">
        <v>598</v>
      </c>
      <c r="C589" s="17" t="s">
        <v>194</v>
      </c>
      <c r="D589" s="17" t="s">
        <v>6</v>
      </c>
      <c r="E589" s="19" t="s">
        <v>513</v>
      </c>
      <c r="F589" s="20">
        <v>12.48</v>
      </c>
      <c r="G589" s="20"/>
    </row>
    <row r="590" spans="1:7" ht="15" customHeight="1" x14ac:dyDescent="0.25">
      <c r="A590" s="17" t="s">
        <v>197</v>
      </c>
      <c r="B590" s="18" t="s">
        <v>598</v>
      </c>
      <c r="C590" s="17" t="s">
        <v>196</v>
      </c>
      <c r="D590" s="17" t="s">
        <v>6</v>
      </c>
      <c r="E590" s="19" t="s">
        <v>513</v>
      </c>
      <c r="F590" s="20">
        <v>18.72</v>
      </c>
      <c r="G590" s="20"/>
    </row>
    <row r="591" spans="1:7" ht="15" customHeight="1" x14ac:dyDescent="0.25">
      <c r="A591" s="17" t="s">
        <v>197</v>
      </c>
      <c r="B591" s="18" t="s">
        <v>623</v>
      </c>
      <c r="C591" s="17" t="s">
        <v>196</v>
      </c>
      <c r="D591" s="17" t="s">
        <v>718</v>
      </c>
      <c r="E591" s="19" t="s">
        <v>513</v>
      </c>
      <c r="F591" s="20">
        <v>0</v>
      </c>
      <c r="G591" s="20"/>
    </row>
    <row r="592" spans="1:7" ht="15" customHeight="1" x14ac:dyDescent="0.25">
      <c r="A592" s="17" t="s">
        <v>197</v>
      </c>
      <c r="B592" s="18" t="s">
        <v>598</v>
      </c>
      <c r="C592" s="17" t="s">
        <v>196</v>
      </c>
      <c r="D592" s="17" t="s">
        <v>7</v>
      </c>
      <c r="E592" s="19" t="s">
        <v>514</v>
      </c>
      <c r="F592" s="20">
        <v>187.2</v>
      </c>
      <c r="G592" s="20"/>
    </row>
    <row r="593" spans="1:7" ht="15" customHeight="1" x14ac:dyDescent="0.25">
      <c r="A593" s="17" t="s">
        <v>197</v>
      </c>
      <c r="B593" s="18" t="s">
        <v>598</v>
      </c>
      <c r="C593" s="17" t="s">
        <v>196</v>
      </c>
      <c r="D593" s="17" t="s">
        <v>6</v>
      </c>
      <c r="E593" s="19" t="s">
        <v>514</v>
      </c>
      <c r="F593" s="20">
        <v>16.38</v>
      </c>
      <c r="G593" s="20"/>
    </row>
    <row r="594" spans="1:7" ht="15" customHeight="1" x14ac:dyDescent="0.25">
      <c r="A594" s="17" t="s">
        <v>626</v>
      </c>
      <c r="B594" s="18" t="s">
        <v>627</v>
      </c>
      <c r="C594" s="17" t="s">
        <v>625</v>
      </c>
      <c r="D594" s="17" t="s">
        <v>6</v>
      </c>
      <c r="E594" s="19" t="s">
        <v>514</v>
      </c>
      <c r="F594" s="20">
        <v>18.169999999999998</v>
      </c>
      <c r="G594" s="20"/>
    </row>
    <row r="595" spans="1:7" ht="15" customHeight="1" x14ac:dyDescent="0.25">
      <c r="A595" s="17" t="s">
        <v>626</v>
      </c>
      <c r="B595" s="18" t="s">
        <v>627</v>
      </c>
      <c r="C595" s="17" t="s">
        <v>625</v>
      </c>
      <c r="D595" s="17" t="s">
        <v>7</v>
      </c>
      <c r="E595" s="19" t="s">
        <v>514</v>
      </c>
      <c r="F595" s="20">
        <v>207.6</v>
      </c>
      <c r="G595" s="20"/>
    </row>
    <row r="596" spans="1:7" ht="15" customHeight="1" x14ac:dyDescent="0.25">
      <c r="A596" s="17" t="s">
        <v>626</v>
      </c>
      <c r="B596" s="18" t="s">
        <v>627</v>
      </c>
      <c r="C596" s="17" t="s">
        <v>625</v>
      </c>
      <c r="D596" s="17" t="s">
        <v>7</v>
      </c>
      <c r="E596" s="19" t="s">
        <v>717</v>
      </c>
      <c r="F596" s="20">
        <v>207.6</v>
      </c>
      <c r="G596" s="20"/>
    </row>
    <row r="597" spans="1:7" ht="15" customHeight="1" x14ac:dyDescent="0.25">
      <c r="A597" s="17" t="s">
        <v>626</v>
      </c>
      <c r="B597" s="18" t="s">
        <v>627</v>
      </c>
      <c r="C597" s="17" t="s">
        <v>625</v>
      </c>
      <c r="D597" s="17" t="s">
        <v>716</v>
      </c>
      <c r="E597" s="19" t="s">
        <v>717</v>
      </c>
      <c r="F597" s="20">
        <v>622.79999999999995</v>
      </c>
      <c r="G597" s="20"/>
    </row>
    <row r="598" spans="1:7" ht="15" customHeight="1" x14ac:dyDescent="0.25">
      <c r="A598" s="17" t="s">
        <v>626</v>
      </c>
      <c r="B598" s="18" t="s">
        <v>627</v>
      </c>
      <c r="C598" s="17" t="s">
        <v>625</v>
      </c>
      <c r="D598" s="17" t="s">
        <v>6</v>
      </c>
      <c r="E598" s="19" t="s">
        <v>513</v>
      </c>
      <c r="F598" s="20">
        <v>20.76</v>
      </c>
      <c r="G598" s="20"/>
    </row>
    <row r="599" spans="1:7" ht="15" customHeight="1" x14ac:dyDescent="0.25">
      <c r="A599" s="17" t="s">
        <v>199</v>
      </c>
      <c r="B599" s="18" t="s">
        <v>598</v>
      </c>
      <c r="C599" s="17" t="s">
        <v>198</v>
      </c>
      <c r="D599" s="17" t="s">
        <v>6</v>
      </c>
      <c r="E599" s="19" t="s">
        <v>514</v>
      </c>
      <c r="F599" s="20">
        <v>3.6799999999999997</v>
      </c>
      <c r="G599" s="20"/>
    </row>
    <row r="600" spans="1:7" ht="15" customHeight="1" x14ac:dyDescent="0.25">
      <c r="A600" s="17" t="s">
        <v>199</v>
      </c>
      <c r="B600" s="18" t="s">
        <v>598</v>
      </c>
      <c r="C600" s="17" t="s">
        <v>198</v>
      </c>
      <c r="D600" s="17" t="s">
        <v>6</v>
      </c>
      <c r="E600" s="19" t="s">
        <v>513</v>
      </c>
      <c r="F600" s="20">
        <v>4.2</v>
      </c>
      <c r="G600" s="20"/>
    </row>
    <row r="601" spans="1:7" ht="15" customHeight="1" x14ac:dyDescent="0.25">
      <c r="A601" s="17" t="s">
        <v>199</v>
      </c>
      <c r="B601" s="18" t="s">
        <v>598</v>
      </c>
      <c r="C601" s="17" t="s">
        <v>198</v>
      </c>
      <c r="D601" s="17" t="s">
        <v>7</v>
      </c>
      <c r="E601" s="19" t="s">
        <v>514</v>
      </c>
      <c r="F601" s="20">
        <v>42</v>
      </c>
      <c r="G601" s="20"/>
    </row>
    <row r="602" spans="1:7" ht="15" customHeight="1" x14ac:dyDescent="0.25">
      <c r="A602" s="17" t="s">
        <v>201</v>
      </c>
      <c r="B602" s="18" t="s">
        <v>598</v>
      </c>
      <c r="C602" s="17" t="s">
        <v>200</v>
      </c>
      <c r="D602" s="17" t="s">
        <v>6</v>
      </c>
      <c r="E602" s="19" t="s">
        <v>514</v>
      </c>
      <c r="F602" s="20">
        <v>7.25</v>
      </c>
      <c r="G602" s="20"/>
    </row>
    <row r="603" spans="1:7" ht="15" customHeight="1" x14ac:dyDescent="0.25">
      <c r="A603" s="17" t="s">
        <v>201</v>
      </c>
      <c r="B603" s="18" t="s">
        <v>598</v>
      </c>
      <c r="C603" s="17" t="s">
        <v>200</v>
      </c>
      <c r="D603" s="17" t="s">
        <v>7</v>
      </c>
      <c r="E603" s="19" t="s">
        <v>514</v>
      </c>
      <c r="F603" s="20">
        <v>82.8</v>
      </c>
      <c r="G603" s="20"/>
    </row>
    <row r="604" spans="1:7" ht="15" customHeight="1" x14ac:dyDescent="0.25">
      <c r="A604" s="17" t="s">
        <v>201</v>
      </c>
      <c r="B604" s="18" t="s">
        <v>598</v>
      </c>
      <c r="C604" s="17" t="s">
        <v>200</v>
      </c>
      <c r="D604" s="17" t="s">
        <v>6</v>
      </c>
      <c r="E604" s="19" t="s">
        <v>513</v>
      </c>
      <c r="F604" s="20">
        <v>8.2799999999999994</v>
      </c>
      <c r="G604" s="20"/>
    </row>
    <row r="605" spans="1:7" ht="15" customHeight="1" x14ac:dyDescent="0.25">
      <c r="A605" s="17" t="s">
        <v>203</v>
      </c>
      <c r="B605" s="18" t="s">
        <v>598</v>
      </c>
      <c r="C605" s="17" t="s">
        <v>202</v>
      </c>
      <c r="D605" s="17" t="s">
        <v>6</v>
      </c>
      <c r="E605" s="19" t="s">
        <v>513</v>
      </c>
      <c r="F605" s="20">
        <v>3.12</v>
      </c>
      <c r="G605" s="20"/>
    </row>
    <row r="606" spans="1:7" ht="15" customHeight="1" x14ac:dyDescent="0.25">
      <c r="A606" s="17" t="s">
        <v>203</v>
      </c>
      <c r="B606" s="18" t="s">
        <v>598</v>
      </c>
      <c r="C606" s="17" t="s">
        <v>202</v>
      </c>
      <c r="D606" s="17" t="s">
        <v>6</v>
      </c>
      <c r="E606" s="19" t="s">
        <v>514</v>
      </c>
      <c r="F606" s="20">
        <v>2.73</v>
      </c>
      <c r="G606" s="20"/>
    </row>
    <row r="607" spans="1:7" ht="15" customHeight="1" x14ac:dyDescent="0.25">
      <c r="A607" s="17" t="s">
        <v>203</v>
      </c>
      <c r="B607" s="18" t="s">
        <v>598</v>
      </c>
      <c r="C607" s="17" t="s">
        <v>202</v>
      </c>
      <c r="D607" s="17" t="s">
        <v>7</v>
      </c>
      <c r="E607" s="19" t="s">
        <v>514</v>
      </c>
      <c r="F607" s="20">
        <v>31.2</v>
      </c>
      <c r="G607" s="20"/>
    </row>
    <row r="608" spans="1:7" ht="15" customHeight="1" x14ac:dyDescent="0.25">
      <c r="A608" s="17" t="s">
        <v>205</v>
      </c>
      <c r="B608" s="18" t="s">
        <v>598</v>
      </c>
      <c r="C608" s="17" t="s">
        <v>204</v>
      </c>
      <c r="D608" s="17" t="s">
        <v>7</v>
      </c>
      <c r="E608" s="19" t="s">
        <v>514</v>
      </c>
      <c r="F608" s="20">
        <v>31.2</v>
      </c>
      <c r="G608" s="20"/>
    </row>
    <row r="609" spans="1:7" ht="15" customHeight="1" x14ac:dyDescent="0.25">
      <c r="A609" s="17" t="s">
        <v>205</v>
      </c>
      <c r="B609" s="18" t="s">
        <v>598</v>
      </c>
      <c r="C609" s="17" t="s">
        <v>204</v>
      </c>
      <c r="D609" s="17" t="s">
        <v>6</v>
      </c>
      <c r="E609" s="19" t="s">
        <v>514</v>
      </c>
      <c r="F609" s="20">
        <v>2.73</v>
      </c>
      <c r="G609" s="20"/>
    </row>
    <row r="610" spans="1:7" ht="15" customHeight="1" x14ac:dyDescent="0.25">
      <c r="A610" s="17" t="s">
        <v>205</v>
      </c>
      <c r="B610" s="18" t="s">
        <v>598</v>
      </c>
      <c r="C610" s="17" t="s">
        <v>204</v>
      </c>
      <c r="D610" s="17" t="s">
        <v>6</v>
      </c>
      <c r="E610" s="19" t="s">
        <v>513</v>
      </c>
      <c r="F610" s="20">
        <v>3.12</v>
      </c>
      <c r="G610" s="20"/>
    </row>
    <row r="611" spans="1:7" ht="15" customHeight="1" x14ac:dyDescent="0.25">
      <c r="A611" s="17" t="s">
        <v>207</v>
      </c>
      <c r="B611" s="18" t="s">
        <v>598</v>
      </c>
      <c r="C611" s="17" t="s">
        <v>206</v>
      </c>
      <c r="D611" s="17" t="s">
        <v>6</v>
      </c>
      <c r="E611" s="19" t="s">
        <v>513</v>
      </c>
      <c r="F611" s="20">
        <v>2.08</v>
      </c>
      <c r="G611" s="20"/>
    </row>
    <row r="612" spans="1:7" ht="15" customHeight="1" x14ac:dyDescent="0.25">
      <c r="A612" s="17" t="s">
        <v>207</v>
      </c>
      <c r="B612" s="18" t="s">
        <v>598</v>
      </c>
      <c r="C612" s="17" t="s">
        <v>206</v>
      </c>
      <c r="D612" s="17" t="s">
        <v>7</v>
      </c>
      <c r="E612" s="19" t="s">
        <v>514</v>
      </c>
      <c r="F612" s="20">
        <v>20.76</v>
      </c>
      <c r="G612" s="20"/>
    </row>
    <row r="613" spans="1:7" ht="15" customHeight="1" x14ac:dyDescent="0.25">
      <c r="A613" s="17" t="s">
        <v>207</v>
      </c>
      <c r="B613" s="18" t="s">
        <v>598</v>
      </c>
      <c r="C613" s="17" t="s">
        <v>206</v>
      </c>
      <c r="D613" s="17" t="s">
        <v>6</v>
      </c>
      <c r="E613" s="19" t="s">
        <v>514</v>
      </c>
      <c r="F613" s="20">
        <v>1.82</v>
      </c>
      <c r="G613" s="20"/>
    </row>
    <row r="614" spans="1:7" ht="15" customHeight="1" x14ac:dyDescent="0.25">
      <c r="A614" s="17" t="s">
        <v>209</v>
      </c>
      <c r="B614" s="18" t="s">
        <v>598</v>
      </c>
      <c r="C614" s="17" t="s">
        <v>210</v>
      </c>
      <c r="D614" s="17" t="s">
        <v>716</v>
      </c>
      <c r="E614" s="19" t="s">
        <v>717</v>
      </c>
      <c r="F614" s="20">
        <v>2340</v>
      </c>
      <c r="G614" s="20"/>
    </row>
    <row r="615" spans="1:7" ht="15" customHeight="1" x14ac:dyDescent="0.25">
      <c r="A615" s="17" t="s">
        <v>209</v>
      </c>
      <c r="B615" s="18" t="s">
        <v>598</v>
      </c>
      <c r="C615" s="17" t="s">
        <v>210</v>
      </c>
      <c r="D615" s="17" t="s">
        <v>6</v>
      </c>
      <c r="E615" s="19" t="s">
        <v>514</v>
      </c>
      <c r="F615" s="20">
        <v>68.25</v>
      </c>
      <c r="G615" s="20"/>
    </row>
    <row r="616" spans="1:7" ht="15" customHeight="1" x14ac:dyDescent="0.25">
      <c r="A616" s="17" t="s">
        <v>209</v>
      </c>
      <c r="B616" s="18" t="s">
        <v>598</v>
      </c>
      <c r="C616" s="17" t="s">
        <v>210</v>
      </c>
      <c r="D616" s="17" t="s">
        <v>7</v>
      </c>
      <c r="E616" s="19" t="s">
        <v>717</v>
      </c>
      <c r="F616" s="20">
        <v>780</v>
      </c>
      <c r="G616" s="20"/>
    </row>
    <row r="617" spans="1:7" ht="15" customHeight="1" x14ac:dyDescent="0.25">
      <c r="A617" s="17" t="s">
        <v>209</v>
      </c>
      <c r="B617" s="18" t="s">
        <v>598</v>
      </c>
      <c r="C617" s="17" t="s">
        <v>210</v>
      </c>
      <c r="D617" s="17" t="s">
        <v>7</v>
      </c>
      <c r="E617" s="19" t="s">
        <v>514</v>
      </c>
      <c r="F617" s="20">
        <v>780</v>
      </c>
      <c r="G617" s="20"/>
    </row>
    <row r="618" spans="1:7" ht="15" customHeight="1" x14ac:dyDescent="0.25">
      <c r="A618" s="17" t="s">
        <v>209</v>
      </c>
      <c r="B618" s="18" t="s">
        <v>598</v>
      </c>
      <c r="C618" s="17" t="s">
        <v>210</v>
      </c>
      <c r="D618" s="17" t="s">
        <v>6</v>
      </c>
      <c r="E618" s="19" t="s">
        <v>513</v>
      </c>
      <c r="F618" s="20">
        <v>78</v>
      </c>
      <c r="G618" s="20"/>
    </row>
    <row r="619" spans="1:7" ht="15" customHeight="1" x14ac:dyDescent="0.25">
      <c r="A619" s="17" t="s">
        <v>211</v>
      </c>
      <c r="B619" s="18" t="s">
        <v>598</v>
      </c>
      <c r="C619" s="17" t="s">
        <v>212</v>
      </c>
      <c r="D619" s="17" t="s">
        <v>6</v>
      </c>
      <c r="E619" s="19" t="s">
        <v>717</v>
      </c>
      <c r="F619" s="20">
        <v>1364.6899999999998</v>
      </c>
      <c r="G619" s="20"/>
    </row>
    <row r="620" spans="1:7" ht="15" customHeight="1" x14ac:dyDescent="0.25">
      <c r="A620" s="17" t="s">
        <v>211</v>
      </c>
      <c r="B620" s="18" t="s">
        <v>598</v>
      </c>
      <c r="C620" s="17" t="s">
        <v>212</v>
      </c>
      <c r="D620" s="17" t="s">
        <v>6</v>
      </c>
      <c r="E620" s="19" t="s">
        <v>513</v>
      </c>
      <c r="F620" s="20">
        <v>1559.64</v>
      </c>
      <c r="G620" s="20"/>
    </row>
    <row r="621" spans="1:7" ht="15" customHeight="1" x14ac:dyDescent="0.25">
      <c r="A621" s="17" t="s">
        <v>211</v>
      </c>
      <c r="B621" s="18" t="s">
        <v>603</v>
      </c>
      <c r="C621" s="17" t="s">
        <v>213</v>
      </c>
      <c r="D621" s="17" t="s">
        <v>6</v>
      </c>
      <c r="E621" s="19" t="s">
        <v>717</v>
      </c>
      <c r="F621" s="20">
        <v>227.42999999999998</v>
      </c>
      <c r="G621" s="20"/>
    </row>
    <row r="622" spans="1:7" ht="15" customHeight="1" x14ac:dyDescent="0.25">
      <c r="A622" s="17" t="s">
        <v>211</v>
      </c>
      <c r="B622" s="18" t="s">
        <v>598</v>
      </c>
      <c r="C622" s="17" t="s">
        <v>212</v>
      </c>
      <c r="D622" s="17" t="s">
        <v>716</v>
      </c>
      <c r="E622" s="19" t="s">
        <v>717</v>
      </c>
      <c r="F622" s="20">
        <v>46789.2</v>
      </c>
      <c r="G622" s="20"/>
    </row>
    <row r="623" spans="1:7" ht="15" customHeight="1" x14ac:dyDescent="0.25">
      <c r="A623" s="17" t="s">
        <v>211</v>
      </c>
      <c r="B623" s="18" t="s">
        <v>603</v>
      </c>
      <c r="C623" s="17" t="s">
        <v>213</v>
      </c>
      <c r="D623" s="17" t="s">
        <v>716</v>
      </c>
      <c r="E623" s="19" t="s">
        <v>717</v>
      </c>
      <c r="F623" s="20">
        <v>7797.6</v>
      </c>
      <c r="G623" s="20"/>
    </row>
    <row r="624" spans="1:7" ht="15" customHeight="1" x14ac:dyDescent="0.25">
      <c r="A624" s="17" t="s">
        <v>211</v>
      </c>
      <c r="B624" s="18" t="s">
        <v>603</v>
      </c>
      <c r="C624" s="17" t="s">
        <v>213</v>
      </c>
      <c r="D624" s="17" t="s">
        <v>7</v>
      </c>
      <c r="E624" s="19" t="s">
        <v>717</v>
      </c>
      <c r="F624" s="20">
        <v>2599.2000000000003</v>
      </c>
      <c r="G624" s="20"/>
    </row>
    <row r="625" spans="1:7" ht="15" customHeight="1" x14ac:dyDescent="0.25">
      <c r="A625" s="17" t="s">
        <v>211</v>
      </c>
      <c r="B625" s="18" t="s">
        <v>603</v>
      </c>
      <c r="C625" s="17" t="s">
        <v>213</v>
      </c>
      <c r="D625" s="17" t="s">
        <v>6</v>
      </c>
      <c r="E625" s="19" t="s">
        <v>514</v>
      </c>
      <c r="F625" s="20">
        <v>227.42999999999998</v>
      </c>
      <c r="G625" s="20"/>
    </row>
    <row r="626" spans="1:7" ht="15" customHeight="1" x14ac:dyDescent="0.25">
      <c r="A626" s="17" t="s">
        <v>211</v>
      </c>
      <c r="B626" s="18" t="s">
        <v>603</v>
      </c>
      <c r="C626" s="17" t="s">
        <v>213</v>
      </c>
      <c r="D626" s="17" t="s">
        <v>7</v>
      </c>
      <c r="E626" s="19" t="s">
        <v>514</v>
      </c>
      <c r="F626" s="20">
        <v>2599.1999999999998</v>
      </c>
      <c r="G626" s="20"/>
    </row>
    <row r="627" spans="1:7" ht="15" customHeight="1" x14ac:dyDescent="0.25">
      <c r="A627" s="17" t="s">
        <v>211</v>
      </c>
      <c r="B627" s="18" t="s">
        <v>598</v>
      </c>
      <c r="C627" s="17" t="s">
        <v>212</v>
      </c>
      <c r="D627" s="17" t="s">
        <v>6</v>
      </c>
      <c r="E627" s="19" t="s">
        <v>514</v>
      </c>
      <c r="F627" s="20">
        <v>1364.69</v>
      </c>
      <c r="G627" s="20"/>
    </row>
    <row r="628" spans="1:7" ht="15" customHeight="1" x14ac:dyDescent="0.25">
      <c r="A628" s="17" t="s">
        <v>211</v>
      </c>
      <c r="B628" s="18" t="s">
        <v>603</v>
      </c>
      <c r="C628" s="17" t="s">
        <v>213</v>
      </c>
      <c r="D628" s="17" t="s">
        <v>6</v>
      </c>
      <c r="E628" s="19" t="s">
        <v>513</v>
      </c>
      <c r="F628" s="20">
        <v>259.92</v>
      </c>
      <c r="G628" s="20"/>
    </row>
    <row r="629" spans="1:7" ht="15" customHeight="1" x14ac:dyDescent="0.25">
      <c r="A629" s="17" t="s">
        <v>211</v>
      </c>
      <c r="B629" s="18" t="s">
        <v>598</v>
      </c>
      <c r="C629" s="17" t="s">
        <v>212</v>
      </c>
      <c r="D629" s="17" t="s">
        <v>7</v>
      </c>
      <c r="E629" s="19" t="s">
        <v>717</v>
      </c>
      <c r="F629" s="20">
        <v>15596.4</v>
      </c>
      <c r="G629" s="20"/>
    </row>
    <row r="630" spans="1:7" ht="15" customHeight="1" x14ac:dyDescent="0.25">
      <c r="A630" s="17" t="s">
        <v>211</v>
      </c>
      <c r="B630" s="18" t="s">
        <v>598</v>
      </c>
      <c r="C630" s="17" t="s">
        <v>212</v>
      </c>
      <c r="D630" s="17" t="s">
        <v>7</v>
      </c>
      <c r="E630" s="19" t="s">
        <v>514</v>
      </c>
      <c r="F630" s="20">
        <v>15596.4</v>
      </c>
      <c r="G630" s="20"/>
    </row>
    <row r="631" spans="1:7" ht="15" customHeight="1" x14ac:dyDescent="0.25">
      <c r="A631" s="17" t="s">
        <v>215</v>
      </c>
      <c r="B631" s="18" t="s">
        <v>598</v>
      </c>
      <c r="C631" s="17" t="s">
        <v>214</v>
      </c>
      <c r="D631" s="17" t="s">
        <v>6</v>
      </c>
      <c r="E631" s="19" t="s">
        <v>514</v>
      </c>
      <c r="F631" s="20">
        <v>3.6799999999999997</v>
      </c>
      <c r="G631" s="20"/>
    </row>
    <row r="632" spans="1:7" ht="15" customHeight="1" x14ac:dyDescent="0.25">
      <c r="A632" s="17" t="s">
        <v>215</v>
      </c>
      <c r="B632" s="18" t="s">
        <v>598</v>
      </c>
      <c r="C632" s="17" t="s">
        <v>214</v>
      </c>
      <c r="D632" s="17" t="s">
        <v>7</v>
      </c>
      <c r="E632" s="19" t="s">
        <v>514</v>
      </c>
      <c r="F632" s="20">
        <v>42</v>
      </c>
      <c r="G632" s="20"/>
    </row>
    <row r="633" spans="1:7" ht="15" customHeight="1" x14ac:dyDescent="0.25">
      <c r="A633" s="17" t="s">
        <v>215</v>
      </c>
      <c r="B633" s="18" t="s">
        <v>598</v>
      </c>
      <c r="C633" s="17" t="s">
        <v>214</v>
      </c>
      <c r="D633" s="17" t="s">
        <v>6</v>
      </c>
      <c r="E633" s="19" t="s">
        <v>513</v>
      </c>
      <c r="F633" s="20">
        <v>4.2</v>
      </c>
      <c r="G633" s="20"/>
    </row>
    <row r="634" spans="1:7" ht="15" customHeight="1" x14ac:dyDescent="0.25">
      <c r="A634" s="17" t="s">
        <v>217</v>
      </c>
      <c r="B634" s="18" t="s">
        <v>598</v>
      </c>
      <c r="C634" s="17" t="s">
        <v>216</v>
      </c>
      <c r="D634" s="17" t="s">
        <v>6</v>
      </c>
      <c r="E634" s="19" t="s">
        <v>514</v>
      </c>
      <c r="F634" s="20">
        <v>4.5200000000000005</v>
      </c>
      <c r="G634" s="20"/>
    </row>
    <row r="635" spans="1:7" ht="15" customHeight="1" x14ac:dyDescent="0.25">
      <c r="A635" s="17" t="s">
        <v>217</v>
      </c>
      <c r="B635" s="18" t="s">
        <v>598</v>
      </c>
      <c r="C635" s="17" t="s">
        <v>216</v>
      </c>
      <c r="D635" s="17" t="s">
        <v>6</v>
      </c>
      <c r="E635" s="19" t="s">
        <v>513</v>
      </c>
      <c r="F635" s="20">
        <v>5.16</v>
      </c>
      <c r="G635" s="20"/>
    </row>
    <row r="636" spans="1:7" ht="15" customHeight="1" x14ac:dyDescent="0.25">
      <c r="A636" s="17" t="s">
        <v>217</v>
      </c>
      <c r="B636" s="18" t="s">
        <v>598</v>
      </c>
      <c r="C636" s="17" t="s">
        <v>216</v>
      </c>
      <c r="D636" s="17" t="s">
        <v>7</v>
      </c>
      <c r="E636" s="19" t="s">
        <v>514</v>
      </c>
      <c r="F636" s="20">
        <v>51.6</v>
      </c>
      <c r="G636" s="20"/>
    </row>
    <row r="637" spans="1:7" ht="15" customHeight="1" x14ac:dyDescent="0.25">
      <c r="A637" s="17" t="s">
        <v>219</v>
      </c>
      <c r="B637" s="18" t="s">
        <v>598</v>
      </c>
      <c r="C637" s="17" t="s">
        <v>218</v>
      </c>
      <c r="D637" s="17" t="s">
        <v>7</v>
      </c>
      <c r="E637" s="19" t="s">
        <v>514</v>
      </c>
      <c r="F637" s="20">
        <v>42</v>
      </c>
      <c r="G637" s="20"/>
    </row>
    <row r="638" spans="1:7" ht="15" customHeight="1" x14ac:dyDescent="0.25">
      <c r="A638" s="17" t="s">
        <v>219</v>
      </c>
      <c r="B638" s="18" t="s">
        <v>598</v>
      </c>
      <c r="C638" s="17" t="s">
        <v>218</v>
      </c>
      <c r="D638" s="17" t="s">
        <v>6</v>
      </c>
      <c r="E638" s="19" t="s">
        <v>514</v>
      </c>
      <c r="F638" s="20">
        <v>3.6799999999999997</v>
      </c>
      <c r="G638" s="20"/>
    </row>
    <row r="639" spans="1:7" ht="15" customHeight="1" x14ac:dyDescent="0.25">
      <c r="A639" s="17" t="s">
        <v>219</v>
      </c>
      <c r="B639" s="18" t="s">
        <v>598</v>
      </c>
      <c r="C639" s="17" t="s">
        <v>218</v>
      </c>
      <c r="D639" s="17" t="s">
        <v>6</v>
      </c>
      <c r="E639" s="19" t="s">
        <v>513</v>
      </c>
      <c r="F639" s="20">
        <v>4.2</v>
      </c>
      <c r="G639" s="20"/>
    </row>
    <row r="640" spans="1:7" ht="15" customHeight="1" x14ac:dyDescent="0.25">
      <c r="A640" s="17" t="s">
        <v>221</v>
      </c>
      <c r="B640" s="18" t="s">
        <v>598</v>
      </c>
      <c r="C640" s="17" t="s">
        <v>220</v>
      </c>
      <c r="D640" s="17" t="s">
        <v>6</v>
      </c>
      <c r="E640" s="19" t="s">
        <v>514</v>
      </c>
      <c r="F640" s="20">
        <v>11.549999999999999</v>
      </c>
      <c r="G640" s="20"/>
    </row>
    <row r="641" spans="1:7" ht="15" customHeight="1" x14ac:dyDescent="0.25">
      <c r="A641" s="17" t="s">
        <v>221</v>
      </c>
      <c r="B641" s="18" t="s">
        <v>598</v>
      </c>
      <c r="C641" s="17" t="s">
        <v>220</v>
      </c>
      <c r="D641" s="17" t="s">
        <v>7</v>
      </c>
      <c r="E641" s="19" t="s">
        <v>514</v>
      </c>
      <c r="F641" s="20">
        <v>132</v>
      </c>
      <c r="G641" s="20"/>
    </row>
    <row r="642" spans="1:7" ht="15" customHeight="1" x14ac:dyDescent="0.25">
      <c r="A642" s="17" t="s">
        <v>221</v>
      </c>
      <c r="B642" s="18" t="s">
        <v>598</v>
      </c>
      <c r="C642" s="17" t="s">
        <v>220</v>
      </c>
      <c r="D642" s="17" t="s">
        <v>6</v>
      </c>
      <c r="E642" s="19" t="s">
        <v>513</v>
      </c>
      <c r="F642" s="20">
        <v>13.2</v>
      </c>
      <c r="G642" s="20"/>
    </row>
    <row r="643" spans="1:7" ht="15" customHeight="1" x14ac:dyDescent="0.25">
      <c r="A643" s="17" t="s">
        <v>223</v>
      </c>
      <c r="B643" s="18" t="s">
        <v>598</v>
      </c>
      <c r="C643" s="17" t="s">
        <v>222</v>
      </c>
      <c r="D643" s="17" t="s">
        <v>7</v>
      </c>
      <c r="E643" s="19" t="s">
        <v>514</v>
      </c>
      <c r="F643" s="20">
        <v>184.8</v>
      </c>
      <c r="G643" s="20"/>
    </row>
    <row r="644" spans="1:7" ht="15" customHeight="1" x14ac:dyDescent="0.25">
      <c r="A644" s="17" t="s">
        <v>223</v>
      </c>
      <c r="B644" s="18" t="s">
        <v>598</v>
      </c>
      <c r="C644" s="17" t="s">
        <v>222</v>
      </c>
      <c r="D644" s="17" t="s">
        <v>6</v>
      </c>
      <c r="E644" s="19" t="s">
        <v>513</v>
      </c>
      <c r="F644" s="20">
        <v>18.48</v>
      </c>
      <c r="G644" s="20"/>
    </row>
    <row r="645" spans="1:7" ht="15" customHeight="1" x14ac:dyDescent="0.25">
      <c r="A645" s="17" t="s">
        <v>223</v>
      </c>
      <c r="B645" s="18" t="s">
        <v>598</v>
      </c>
      <c r="C645" s="17" t="s">
        <v>222</v>
      </c>
      <c r="D645" s="17" t="s">
        <v>6</v>
      </c>
      <c r="E645" s="19" t="s">
        <v>514</v>
      </c>
      <c r="F645" s="20">
        <v>16.169999999999998</v>
      </c>
      <c r="G645" s="20"/>
    </row>
    <row r="646" spans="1:7" ht="15" customHeight="1" x14ac:dyDescent="0.25">
      <c r="A646" s="17" t="s">
        <v>225</v>
      </c>
      <c r="B646" s="18" t="s">
        <v>598</v>
      </c>
      <c r="C646" s="17" t="s">
        <v>224</v>
      </c>
      <c r="D646" s="17" t="s">
        <v>7</v>
      </c>
      <c r="E646" s="19" t="s">
        <v>514</v>
      </c>
      <c r="F646" s="20">
        <v>26.4</v>
      </c>
      <c r="G646" s="20"/>
    </row>
    <row r="647" spans="1:7" ht="15" customHeight="1" x14ac:dyDescent="0.25">
      <c r="A647" s="17" t="s">
        <v>225</v>
      </c>
      <c r="B647" s="18" t="s">
        <v>598</v>
      </c>
      <c r="C647" s="17" t="s">
        <v>224</v>
      </c>
      <c r="D647" s="17" t="s">
        <v>6</v>
      </c>
      <c r="E647" s="19" t="s">
        <v>513</v>
      </c>
      <c r="F647" s="20">
        <v>2.64</v>
      </c>
      <c r="G647" s="20"/>
    </row>
    <row r="648" spans="1:7" ht="15" customHeight="1" x14ac:dyDescent="0.25">
      <c r="A648" s="17" t="s">
        <v>225</v>
      </c>
      <c r="B648" s="18" t="s">
        <v>612</v>
      </c>
      <c r="C648" s="17" t="s">
        <v>227</v>
      </c>
      <c r="D648" s="17" t="s">
        <v>6</v>
      </c>
      <c r="E648" s="19" t="s">
        <v>514</v>
      </c>
      <c r="F648" s="20">
        <v>0</v>
      </c>
      <c r="G648" s="20"/>
    </row>
    <row r="649" spans="1:7" ht="15" customHeight="1" x14ac:dyDescent="0.25">
      <c r="A649" s="17" t="s">
        <v>225</v>
      </c>
      <c r="B649" s="18" t="s">
        <v>603</v>
      </c>
      <c r="C649" s="17" t="s">
        <v>226</v>
      </c>
      <c r="D649" s="17" t="s">
        <v>7</v>
      </c>
      <c r="E649" s="19" t="s">
        <v>514</v>
      </c>
      <c r="F649" s="20">
        <v>42</v>
      </c>
      <c r="G649" s="20"/>
    </row>
    <row r="650" spans="1:7" ht="15" customHeight="1" x14ac:dyDescent="0.25">
      <c r="A650" s="17" t="s">
        <v>225</v>
      </c>
      <c r="B650" s="18" t="s">
        <v>612</v>
      </c>
      <c r="C650" s="17" t="s">
        <v>227</v>
      </c>
      <c r="D650" s="17" t="s">
        <v>7</v>
      </c>
      <c r="E650" s="19" t="s">
        <v>514</v>
      </c>
      <c r="F650" s="20">
        <v>0</v>
      </c>
      <c r="G650" s="20"/>
    </row>
    <row r="651" spans="1:7" ht="15" customHeight="1" x14ac:dyDescent="0.25">
      <c r="A651" s="17" t="s">
        <v>225</v>
      </c>
      <c r="B651" s="18" t="s">
        <v>598</v>
      </c>
      <c r="C651" s="17" t="s">
        <v>224</v>
      </c>
      <c r="D651" s="17" t="s">
        <v>6</v>
      </c>
      <c r="E651" s="19" t="s">
        <v>514</v>
      </c>
      <c r="F651" s="20">
        <v>2.31</v>
      </c>
      <c r="G651" s="20"/>
    </row>
    <row r="652" spans="1:7" ht="15" customHeight="1" x14ac:dyDescent="0.25">
      <c r="A652" s="17" t="s">
        <v>225</v>
      </c>
      <c r="B652" s="18" t="s">
        <v>612</v>
      </c>
      <c r="C652" s="17" t="s">
        <v>227</v>
      </c>
      <c r="D652" s="17" t="s">
        <v>6</v>
      </c>
      <c r="E652" s="19" t="s">
        <v>513</v>
      </c>
      <c r="F652" s="20">
        <v>0</v>
      </c>
      <c r="G652" s="20"/>
    </row>
    <row r="653" spans="1:7" ht="15" customHeight="1" x14ac:dyDescent="0.25">
      <c r="A653" s="17" t="s">
        <v>225</v>
      </c>
      <c r="B653" s="18" t="s">
        <v>603</v>
      </c>
      <c r="C653" s="17" t="s">
        <v>226</v>
      </c>
      <c r="D653" s="17" t="s">
        <v>6</v>
      </c>
      <c r="E653" s="19" t="s">
        <v>513</v>
      </c>
      <c r="F653" s="20">
        <v>4.2</v>
      </c>
      <c r="G653" s="20"/>
    </row>
    <row r="654" spans="1:7" ht="15" customHeight="1" x14ac:dyDescent="0.25">
      <c r="A654" s="17" t="s">
        <v>225</v>
      </c>
      <c r="B654" s="18" t="s">
        <v>603</v>
      </c>
      <c r="C654" s="17" t="s">
        <v>226</v>
      </c>
      <c r="D654" s="17" t="s">
        <v>6</v>
      </c>
      <c r="E654" s="19" t="s">
        <v>514</v>
      </c>
      <c r="F654" s="20">
        <v>3.6799999999999997</v>
      </c>
      <c r="G654" s="20"/>
    </row>
    <row r="655" spans="1:7" ht="15" customHeight="1" x14ac:dyDescent="0.25">
      <c r="A655" s="17" t="s">
        <v>229</v>
      </c>
      <c r="B655" s="18" t="s">
        <v>632</v>
      </c>
      <c r="C655" s="17" t="s">
        <v>633</v>
      </c>
      <c r="D655" s="17" t="s">
        <v>7</v>
      </c>
      <c r="E655" s="19" t="s">
        <v>514</v>
      </c>
      <c r="F655" s="20">
        <v>274.44</v>
      </c>
      <c r="G655" s="20"/>
    </row>
    <row r="656" spans="1:7" ht="15" customHeight="1" x14ac:dyDescent="0.25">
      <c r="A656" s="17" t="s">
        <v>229</v>
      </c>
      <c r="B656" s="18" t="s">
        <v>630</v>
      </c>
      <c r="C656" s="17" t="s">
        <v>631</v>
      </c>
      <c r="D656" s="17" t="s">
        <v>7</v>
      </c>
      <c r="E656" s="19" t="s">
        <v>514</v>
      </c>
      <c r="F656" s="20">
        <v>291.12</v>
      </c>
      <c r="G656" s="20"/>
    </row>
    <row r="657" spans="1:7" ht="15" customHeight="1" x14ac:dyDescent="0.25">
      <c r="A657" s="17" t="s">
        <v>229</v>
      </c>
      <c r="B657" s="18" t="s">
        <v>60</v>
      </c>
      <c r="C657" s="17" t="s">
        <v>230</v>
      </c>
      <c r="D657" s="17" t="s">
        <v>6</v>
      </c>
      <c r="E657" s="19" t="s">
        <v>513</v>
      </c>
      <c r="F657" s="20">
        <v>5.6</v>
      </c>
      <c r="G657" s="20"/>
    </row>
    <row r="658" spans="1:7" ht="15" customHeight="1" x14ac:dyDescent="0.25">
      <c r="A658" s="17" t="s">
        <v>229</v>
      </c>
      <c r="B658" s="18" t="s">
        <v>628</v>
      </c>
      <c r="C658" s="17" t="s">
        <v>629</v>
      </c>
      <c r="D658" s="17" t="s">
        <v>6</v>
      </c>
      <c r="E658" s="19" t="s">
        <v>514</v>
      </c>
      <c r="F658" s="20">
        <v>24.01</v>
      </c>
      <c r="G658" s="20"/>
    </row>
    <row r="659" spans="1:7" ht="15" customHeight="1" x14ac:dyDescent="0.25">
      <c r="A659" s="17" t="s">
        <v>229</v>
      </c>
      <c r="B659" s="18" t="s">
        <v>598</v>
      </c>
      <c r="C659" s="17" t="s">
        <v>228</v>
      </c>
      <c r="D659" s="17" t="s">
        <v>6</v>
      </c>
      <c r="E659" s="19" t="s">
        <v>514</v>
      </c>
      <c r="F659" s="20">
        <v>6.37</v>
      </c>
      <c r="G659" s="20"/>
    </row>
    <row r="660" spans="1:7" ht="15" customHeight="1" x14ac:dyDescent="0.25">
      <c r="A660" s="17" t="s">
        <v>229</v>
      </c>
      <c r="B660" s="18" t="s">
        <v>60</v>
      </c>
      <c r="C660" s="17" t="s">
        <v>230</v>
      </c>
      <c r="D660" s="17" t="s">
        <v>6</v>
      </c>
      <c r="E660" s="19" t="s">
        <v>514</v>
      </c>
      <c r="F660" s="20">
        <v>4.8999999999999995</v>
      </c>
      <c r="G660" s="20"/>
    </row>
    <row r="661" spans="1:7" ht="15" customHeight="1" x14ac:dyDescent="0.25">
      <c r="A661" s="17" t="s">
        <v>229</v>
      </c>
      <c r="B661" s="18" t="s">
        <v>628</v>
      </c>
      <c r="C661" s="17" t="s">
        <v>629</v>
      </c>
      <c r="D661" s="17" t="s">
        <v>6</v>
      </c>
      <c r="E661" s="19" t="s">
        <v>513</v>
      </c>
      <c r="F661" s="20">
        <v>27.44</v>
      </c>
      <c r="G661" s="20"/>
    </row>
    <row r="662" spans="1:7" ht="15" customHeight="1" x14ac:dyDescent="0.25">
      <c r="A662" s="17" t="s">
        <v>229</v>
      </c>
      <c r="B662" s="18" t="s">
        <v>60</v>
      </c>
      <c r="C662" s="17" t="s">
        <v>230</v>
      </c>
      <c r="D662" s="17" t="s">
        <v>7</v>
      </c>
      <c r="E662" s="19" t="s">
        <v>514</v>
      </c>
      <c r="F662" s="20">
        <v>56.04</v>
      </c>
      <c r="G662" s="20"/>
    </row>
    <row r="663" spans="1:7" ht="15" customHeight="1" x14ac:dyDescent="0.25">
      <c r="A663" s="17" t="s">
        <v>229</v>
      </c>
      <c r="B663" s="18" t="s">
        <v>630</v>
      </c>
      <c r="C663" s="17" t="s">
        <v>631</v>
      </c>
      <c r="D663" s="17" t="s">
        <v>6</v>
      </c>
      <c r="E663" s="19" t="s">
        <v>514</v>
      </c>
      <c r="F663" s="20">
        <v>25.47</v>
      </c>
      <c r="G663" s="20"/>
    </row>
    <row r="664" spans="1:7" ht="15" customHeight="1" x14ac:dyDescent="0.25">
      <c r="A664" s="17" t="s">
        <v>229</v>
      </c>
      <c r="B664" s="18" t="s">
        <v>630</v>
      </c>
      <c r="C664" s="17" t="s">
        <v>631</v>
      </c>
      <c r="D664" s="17" t="s">
        <v>6</v>
      </c>
      <c r="E664" s="19" t="s">
        <v>513</v>
      </c>
      <c r="F664" s="20">
        <v>29.11</v>
      </c>
      <c r="G664" s="20"/>
    </row>
    <row r="665" spans="1:7" ht="15" customHeight="1" x14ac:dyDescent="0.25">
      <c r="A665" s="17" t="s">
        <v>229</v>
      </c>
      <c r="B665" s="18" t="s">
        <v>598</v>
      </c>
      <c r="C665" s="17" t="s">
        <v>228</v>
      </c>
      <c r="D665" s="17" t="s">
        <v>6</v>
      </c>
      <c r="E665" s="19" t="s">
        <v>513</v>
      </c>
      <c r="F665" s="20">
        <v>7.28</v>
      </c>
      <c r="G665" s="20"/>
    </row>
    <row r="666" spans="1:7" ht="15" customHeight="1" x14ac:dyDescent="0.25">
      <c r="A666" s="17" t="s">
        <v>229</v>
      </c>
      <c r="B666" s="18" t="s">
        <v>628</v>
      </c>
      <c r="C666" s="17" t="s">
        <v>629</v>
      </c>
      <c r="D666" s="17" t="s">
        <v>7</v>
      </c>
      <c r="E666" s="19" t="s">
        <v>514</v>
      </c>
      <c r="F666" s="20">
        <v>274.44</v>
      </c>
      <c r="G666" s="20"/>
    </row>
    <row r="667" spans="1:7" ht="15" customHeight="1" x14ac:dyDescent="0.25">
      <c r="A667" s="17" t="s">
        <v>229</v>
      </c>
      <c r="B667" s="18" t="s">
        <v>632</v>
      </c>
      <c r="C667" s="17" t="s">
        <v>633</v>
      </c>
      <c r="D667" s="17" t="s">
        <v>6</v>
      </c>
      <c r="E667" s="19" t="s">
        <v>514</v>
      </c>
      <c r="F667" s="20">
        <v>24.01</v>
      </c>
      <c r="G667" s="20"/>
    </row>
    <row r="668" spans="1:7" ht="15" customHeight="1" x14ac:dyDescent="0.25">
      <c r="A668" s="17" t="s">
        <v>229</v>
      </c>
      <c r="B668" s="18" t="s">
        <v>598</v>
      </c>
      <c r="C668" s="17" t="s">
        <v>228</v>
      </c>
      <c r="D668" s="17" t="s">
        <v>7</v>
      </c>
      <c r="E668" s="19" t="s">
        <v>514</v>
      </c>
      <c r="F668" s="20">
        <v>72.84</v>
      </c>
      <c r="G668" s="20"/>
    </row>
    <row r="669" spans="1:7" ht="15" customHeight="1" x14ac:dyDescent="0.25">
      <c r="A669" s="17" t="s">
        <v>229</v>
      </c>
      <c r="B669" s="18" t="s">
        <v>632</v>
      </c>
      <c r="C669" s="17" t="s">
        <v>633</v>
      </c>
      <c r="D669" s="17" t="s">
        <v>6</v>
      </c>
      <c r="E669" s="19" t="s">
        <v>513</v>
      </c>
      <c r="F669" s="20">
        <v>27.44</v>
      </c>
      <c r="G669" s="20"/>
    </row>
    <row r="670" spans="1:7" ht="15" customHeight="1" x14ac:dyDescent="0.25">
      <c r="A670" s="17" t="s">
        <v>232</v>
      </c>
      <c r="B670" s="18" t="s">
        <v>603</v>
      </c>
      <c r="C670" s="17" t="s">
        <v>231</v>
      </c>
      <c r="D670" s="17" t="s">
        <v>7</v>
      </c>
      <c r="E670" s="19" t="s">
        <v>514</v>
      </c>
      <c r="F670" s="20">
        <v>228.72</v>
      </c>
      <c r="G670" s="20"/>
    </row>
    <row r="671" spans="1:7" ht="15" customHeight="1" x14ac:dyDescent="0.25">
      <c r="A671" s="17" t="s">
        <v>232</v>
      </c>
      <c r="B671" s="18" t="s">
        <v>634</v>
      </c>
      <c r="C671" s="17" t="s">
        <v>635</v>
      </c>
      <c r="D671" s="17" t="s">
        <v>6</v>
      </c>
      <c r="E671" s="19" t="s">
        <v>514</v>
      </c>
      <c r="F671" s="20">
        <v>26.189999999999998</v>
      </c>
      <c r="G671" s="20"/>
    </row>
    <row r="672" spans="1:7" ht="15" customHeight="1" x14ac:dyDescent="0.25">
      <c r="A672" s="17" t="s">
        <v>232</v>
      </c>
      <c r="B672" s="18" t="s">
        <v>253</v>
      </c>
      <c r="C672" s="17" t="s">
        <v>638</v>
      </c>
      <c r="D672" s="17" t="s">
        <v>7</v>
      </c>
      <c r="E672" s="19" t="s">
        <v>514</v>
      </c>
      <c r="F672" s="20">
        <v>299.27999999999997</v>
      </c>
      <c r="G672" s="20"/>
    </row>
    <row r="673" spans="1:7" ht="15" customHeight="1" x14ac:dyDescent="0.25">
      <c r="A673" s="17" t="s">
        <v>232</v>
      </c>
      <c r="B673" s="18" t="s">
        <v>58</v>
      </c>
      <c r="C673" s="17" t="s">
        <v>233</v>
      </c>
      <c r="D673" s="17" t="s">
        <v>6</v>
      </c>
      <c r="E673" s="19" t="s">
        <v>513</v>
      </c>
      <c r="F673" s="20">
        <v>19.54</v>
      </c>
      <c r="G673" s="20"/>
    </row>
    <row r="674" spans="1:7" ht="15" customHeight="1" x14ac:dyDescent="0.25">
      <c r="A674" s="17" t="s">
        <v>232</v>
      </c>
      <c r="B674" s="18" t="s">
        <v>603</v>
      </c>
      <c r="C674" s="17" t="s">
        <v>231</v>
      </c>
      <c r="D674" s="17" t="s">
        <v>6</v>
      </c>
      <c r="E674" s="19" t="s">
        <v>513</v>
      </c>
      <c r="F674" s="20">
        <v>22.87</v>
      </c>
      <c r="G674" s="20"/>
    </row>
    <row r="675" spans="1:7" ht="15" customHeight="1" x14ac:dyDescent="0.25">
      <c r="A675" s="17" t="s">
        <v>232</v>
      </c>
      <c r="B675" s="18" t="s">
        <v>56</v>
      </c>
      <c r="C675" s="17" t="s">
        <v>233</v>
      </c>
      <c r="D675" s="17" t="s">
        <v>718</v>
      </c>
      <c r="E675" s="19" t="s">
        <v>513</v>
      </c>
      <c r="F675" s="20">
        <v>0</v>
      </c>
      <c r="G675" s="20"/>
    </row>
    <row r="676" spans="1:7" ht="15" customHeight="1" x14ac:dyDescent="0.25">
      <c r="A676" s="17" t="s">
        <v>232</v>
      </c>
      <c r="B676" s="18" t="s">
        <v>636</v>
      </c>
      <c r="C676" s="17" t="s">
        <v>637</v>
      </c>
      <c r="D676" s="17" t="s">
        <v>6</v>
      </c>
      <c r="E676" s="19" t="s">
        <v>513</v>
      </c>
      <c r="F676" s="20">
        <v>33.28</v>
      </c>
      <c r="G676" s="20"/>
    </row>
    <row r="677" spans="1:7" ht="15" customHeight="1" x14ac:dyDescent="0.25">
      <c r="A677" s="17" t="s">
        <v>232</v>
      </c>
      <c r="B677" s="18" t="s">
        <v>253</v>
      </c>
      <c r="C677" s="17" t="s">
        <v>638</v>
      </c>
      <c r="D677" s="17" t="s">
        <v>6</v>
      </c>
      <c r="E677" s="19" t="s">
        <v>513</v>
      </c>
      <c r="F677" s="20">
        <v>29.93</v>
      </c>
      <c r="G677" s="20"/>
    </row>
    <row r="678" spans="1:7" ht="15" customHeight="1" x14ac:dyDescent="0.25">
      <c r="A678" s="17" t="s">
        <v>232</v>
      </c>
      <c r="B678" s="18" t="s">
        <v>603</v>
      </c>
      <c r="C678" s="17" t="s">
        <v>231</v>
      </c>
      <c r="D678" s="17" t="s">
        <v>6</v>
      </c>
      <c r="E678" s="19" t="s">
        <v>514</v>
      </c>
      <c r="F678" s="20">
        <v>20.010000000000002</v>
      </c>
      <c r="G678" s="20"/>
    </row>
    <row r="679" spans="1:7" ht="15" customHeight="1" x14ac:dyDescent="0.25">
      <c r="A679" s="17" t="s">
        <v>232</v>
      </c>
      <c r="B679" s="18" t="s">
        <v>58</v>
      </c>
      <c r="C679" s="17" t="s">
        <v>233</v>
      </c>
      <c r="D679" s="17" t="s">
        <v>7</v>
      </c>
      <c r="E679" s="19" t="s">
        <v>514</v>
      </c>
      <c r="F679" s="20">
        <v>195.36</v>
      </c>
      <c r="G679" s="20"/>
    </row>
    <row r="680" spans="1:7" ht="15" customHeight="1" x14ac:dyDescent="0.25">
      <c r="A680" s="17" t="s">
        <v>232</v>
      </c>
      <c r="B680" s="18" t="s">
        <v>634</v>
      </c>
      <c r="C680" s="17" t="s">
        <v>635</v>
      </c>
      <c r="D680" s="17" t="s">
        <v>6</v>
      </c>
      <c r="E680" s="19" t="s">
        <v>513</v>
      </c>
      <c r="F680" s="20">
        <v>29.93</v>
      </c>
      <c r="G680" s="20"/>
    </row>
    <row r="681" spans="1:7" ht="15" customHeight="1" x14ac:dyDescent="0.25">
      <c r="A681" s="17" t="s">
        <v>232</v>
      </c>
      <c r="B681" s="18" t="s">
        <v>605</v>
      </c>
      <c r="C681" s="17" t="s">
        <v>231</v>
      </c>
      <c r="D681" s="17" t="s">
        <v>718</v>
      </c>
      <c r="E681" s="19" t="s">
        <v>513</v>
      </c>
      <c r="F681" s="20">
        <v>0</v>
      </c>
      <c r="G681" s="20"/>
    </row>
    <row r="682" spans="1:7" ht="15" customHeight="1" x14ac:dyDescent="0.25">
      <c r="A682" s="17" t="s">
        <v>232</v>
      </c>
      <c r="B682" s="18" t="s">
        <v>636</v>
      </c>
      <c r="C682" s="17" t="s">
        <v>637</v>
      </c>
      <c r="D682" s="17" t="s">
        <v>6</v>
      </c>
      <c r="E682" s="19" t="s">
        <v>514</v>
      </c>
      <c r="F682" s="20">
        <v>29.12</v>
      </c>
      <c r="G682" s="20"/>
    </row>
    <row r="683" spans="1:7" ht="15" customHeight="1" x14ac:dyDescent="0.25">
      <c r="A683" s="17" t="s">
        <v>232</v>
      </c>
      <c r="B683" s="18" t="s">
        <v>634</v>
      </c>
      <c r="C683" s="17" t="s">
        <v>635</v>
      </c>
      <c r="D683" s="17" t="s">
        <v>7</v>
      </c>
      <c r="E683" s="19" t="s">
        <v>514</v>
      </c>
      <c r="F683" s="20">
        <v>299.27999999999997</v>
      </c>
      <c r="G683" s="20"/>
    </row>
    <row r="684" spans="1:7" ht="15" customHeight="1" x14ac:dyDescent="0.25">
      <c r="A684" s="17" t="s">
        <v>232</v>
      </c>
      <c r="B684" s="18" t="s">
        <v>253</v>
      </c>
      <c r="C684" s="17" t="s">
        <v>638</v>
      </c>
      <c r="D684" s="17" t="s">
        <v>6</v>
      </c>
      <c r="E684" s="19" t="s">
        <v>514</v>
      </c>
      <c r="F684" s="20">
        <v>26.189999999999998</v>
      </c>
      <c r="G684" s="20"/>
    </row>
    <row r="685" spans="1:7" ht="15" customHeight="1" x14ac:dyDescent="0.25">
      <c r="A685" s="17" t="s">
        <v>232</v>
      </c>
      <c r="B685" s="18" t="s">
        <v>636</v>
      </c>
      <c r="C685" s="17" t="s">
        <v>637</v>
      </c>
      <c r="D685" s="17" t="s">
        <v>7</v>
      </c>
      <c r="E685" s="19" t="s">
        <v>514</v>
      </c>
      <c r="F685" s="20">
        <v>332.76</v>
      </c>
      <c r="G685" s="20"/>
    </row>
    <row r="686" spans="1:7" ht="15" customHeight="1" x14ac:dyDescent="0.25">
      <c r="A686" s="17" t="s">
        <v>232</v>
      </c>
      <c r="B686" s="18" t="s">
        <v>58</v>
      </c>
      <c r="C686" s="17" t="s">
        <v>233</v>
      </c>
      <c r="D686" s="17" t="s">
        <v>6</v>
      </c>
      <c r="E686" s="19" t="s">
        <v>514</v>
      </c>
      <c r="F686" s="20">
        <v>17.09</v>
      </c>
      <c r="G686" s="20"/>
    </row>
    <row r="687" spans="1:7" ht="15" customHeight="1" x14ac:dyDescent="0.25">
      <c r="A687" s="17" t="s">
        <v>235</v>
      </c>
      <c r="B687" s="18" t="s">
        <v>641</v>
      </c>
      <c r="C687" s="17" t="s">
        <v>642</v>
      </c>
      <c r="D687" s="17" t="s">
        <v>6</v>
      </c>
      <c r="E687" s="19" t="s">
        <v>513</v>
      </c>
      <c r="F687" s="20">
        <v>21.1</v>
      </c>
      <c r="G687" s="20"/>
    </row>
    <row r="688" spans="1:7" ht="15" customHeight="1" x14ac:dyDescent="0.25">
      <c r="A688" s="17" t="s">
        <v>235</v>
      </c>
      <c r="B688" s="18" t="s">
        <v>62</v>
      </c>
      <c r="C688" s="17" t="s">
        <v>236</v>
      </c>
      <c r="D688" s="17" t="s">
        <v>6</v>
      </c>
      <c r="E688" s="19" t="s">
        <v>514</v>
      </c>
      <c r="F688" s="20">
        <v>9.81</v>
      </c>
      <c r="G688" s="20"/>
    </row>
    <row r="689" spans="1:7" ht="15" customHeight="1" x14ac:dyDescent="0.25">
      <c r="A689" s="17" t="s">
        <v>235</v>
      </c>
      <c r="B689" s="18" t="s">
        <v>639</v>
      </c>
      <c r="C689" s="17" t="s">
        <v>640</v>
      </c>
      <c r="D689" s="17" t="s">
        <v>6</v>
      </c>
      <c r="E689" s="19" t="s">
        <v>514</v>
      </c>
      <c r="F689" s="20">
        <v>21.38</v>
      </c>
      <c r="G689" s="20"/>
    </row>
    <row r="690" spans="1:7" ht="15" customHeight="1" x14ac:dyDescent="0.25">
      <c r="A690" s="17" t="s">
        <v>235</v>
      </c>
      <c r="B690" s="18" t="s">
        <v>643</v>
      </c>
      <c r="C690" s="17" t="s">
        <v>644</v>
      </c>
      <c r="D690" s="17" t="s">
        <v>6</v>
      </c>
      <c r="E690" s="19" t="s">
        <v>513</v>
      </c>
      <c r="F690" s="20">
        <v>21.1</v>
      </c>
      <c r="G690" s="20"/>
    </row>
    <row r="691" spans="1:7" ht="15" customHeight="1" x14ac:dyDescent="0.25">
      <c r="A691" s="17" t="s">
        <v>235</v>
      </c>
      <c r="B691" s="18" t="s">
        <v>641</v>
      </c>
      <c r="C691" s="17" t="s">
        <v>642</v>
      </c>
      <c r="D691" s="17" t="s">
        <v>7</v>
      </c>
      <c r="E691" s="19" t="s">
        <v>514</v>
      </c>
      <c r="F691" s="20">
        <v>210.96</v>
      </c>
      <c r="G691" s="20"/>
    </row>
    <row r="692" spans="1:7" ht="15" customHeight="1" x14ac:dyDescent="0.25">
      <c r="A692" s="17" t="s">
        <v>235</v>
      </c>
      <c r="B692" s="18" t="s">
        <v>641</v>
      </c>
      <c r="C692" s="17" t="s">
        <v>642</v>
      </c>
      <c r="D692" s="17" t="s">
        <v>6</v>
      </c>
      <c r="E692" s="19" t="s">
        <v>514</v>
      </c>
      <c r="F692" s="20">
        <v>18.46</v>
      </c>
      <c r="G692" s="20"/>
    </row>
    <row r="693" spans="1:7" ht="15" customHeight="1" x14ac:dyDescent="0.25">
      <c r="A693" s="17" t="s">
        <v>235</v>
      </c>
      <c r="B693" s="18" t="s">
        <v>598</v>
      </c>
      <c r="C693" s="17" t="s">
        <v>234</v>
      </c>
      <c r="D693" s="17" t="s">
        <v>7</v>
      </c>
      <c r="E693" s="19" t="s">
        <v>514</v>
      </c>
      <c r="F693" s="20">
        <v>145.56</v>
      </c>
      <c r="G693" s="20"/>
    </row>
    <row r="694" spans="1:7" ht="15" customHeight="1" x14ac:dyDescent="0.25">
      <c r="A694" s="17" t="s">
        <v>235</v>
      </c>
      <c r="B694" s="18" t="s">
        <v>62</v>
      </c>
      <c r="C694" s="17" t="s">
        <v>236</v>
      </c>
      <c r="D694" s="17" t="s">
        <v>6</v>
      </c>
      <c r="E694" s="19" t="s">
        <v>513</v>
      </c>
      <c r="F694" s="20">
        <v>11.21</v>
      </c>
      <c r="G694" s="20"/>
    </row>
    <row r="695" spans="1:7" ht="15" customHeight="1" x14ac:dyDescent="0.25">
      <c r="A695" s="17" t="s">
        <v>235</v>
      </c>
      <c r="B695" s="18" t="s">
        <v>64</v>
      </c>
      <c r="C695" s="17" t="s">
        <v>236</v>
      </c>
      <c r="D695" s="17" t="s">
        <v>718</v>
      </c>
      <c r="E695" s="19" t="s">
        <v>513</v>
      </c>
      <c r="F695" s="20">
        <v>0</v>
      </c>
      <c r="G695" s="20"/>
    </row>
    <row r="696" spans="1:7" ht="15" customHeight="1" x14ac:dyDescent="0.25">
      <c r="A696" s="17" t="s">
        <v>235</v>
      </c>
      <c r="B696" s="18" t="s">
        <v>643</v>
      </c>
      <c r="C696" s="17" t="s">
        <v>644</v>
      </c>
      <c r="D696" s="17" t="s">
        <v>7</v>
      </c>
      <c r="E696" s="19" t="s">
        <v>514</v>
      </c>
      <c r="F696" s="20">
        <v>210.96</v>
      </c>
      <c r="G696" s="20"/>
    </row>
    <row r="697" spans="1:7" ht="15" customHeight="1" x14ac:dyDescent="0.25">
      <c r="A697" s="17" t="s">
        <v>235</v>
      </c>
      <c r="B697" s="18" t="s">
        <v>599</v>
      </c>
      <c r="C697" s="17" t="s">
        <v>234</v>
      </c>
      <c r="D697" s="17" t="s">
        <v>718</v>
      </c>
      <c r="E697" s="19" t="s">
        <v>513</v>
      </c>
      <c r="F697" s="20">
        <v>0</v>
      </c>
      <c r="G697" s="20"/>
    </row>
    <row r="698" spans="1:7" ht="15" customHeight="1" x14ac:dyDescent="0.25">
      <c r="A698" s="17" t="s">
        <v>235</v>
      </c>
      <c r="B698" s="18" t="s">
        <v>639</v>
      </c>
      <c r="C698" s="17" t="s">
        <v>640</v>
      </c>
      <c r="D698" s="17" t="s">
        <v>7</v>
      </c>
      <c r="E698" s="19" t="s">
        <v>514</v>
      </c>
      <c r="F698" s="20">
        <v>244.32</v>
      </c>
      <c r="G698" s="20"/>
    </row>
    <row r="699" spans="1:7" ht="15" customHeight="1" x14ac:dyDescent="0.25">
      <c r="A699" s="17" t="s">
        <v>235</v>
      </c>
      <c r="B699" s="18" t="s">
        <v>598</v>
      </c>
      <c r="C699" s="17" t="s">
        <v>234</v>
      </c>
      <c r="D699" s="17" t="s">
        <v>6</v>
      </c>
      <c r="E699" s="19" t="s">
        <v>513</v>
      </c>
      <c r="F699" s="20">
        <v>14.56</v>
      </c>
      <c r="G699" s="20"/>
    </row>
    <row r="700" spans="1:7" ht="15" customHeight="1" x14ac:dyDescent="0.25">
      <c r="A700" s="17" t="s">
        <v>235</v>
      </c>
      <c r="B700" s="18" t="s">
        <v>643</v>
      </c>
      <c r="C700" s="17" t="s">
        <v>644</v>
      </c>
      <c r="D700" s="17" t="s">
        <v>6</v>
      </c>
      <c r="E700" s="19" t="s">
        <v>514</v>
      </c>
      <c r="F700" s="20">
        <v>18.46</v>
      </c>
      <c r="G700" s="20"/>
    </row>
    <row r="701" spans="1:7" ht="15" customHeight="1" x14ac:dyDescent="0.25">
      <c r="A701" s="17" t="s">
        <v>235</v>
      </c>
      <c r="B701" s="18" t="s">
        <v>639</v>
      </c>
      <c r="C701" s="17" t="s">
        <v>640</v>
      </c>
      <c r="D701" s="17" t="s">
        <v>6</v>
      </c>
      <c r="E701" s="19" t="s">
        <v>513</v>
      </c>
      <c r="F701" s="20">
        <v>24.43</v>
      </c>
      <c r="G701" s="20"/>
    </row>
    <row r="702" spans="1:7" ht="15" customHeight="1" x14ac:dyDescent="0.25">
      <c r="A702" s="17" t="s">
        <v>235</v>
      </c>
      <c r="B702" s="18" t="s">
        <v>62</v>
      </c>
      <c r="C702" s="17" t="s">
        <v>236</v>
      </c>
      <c r="D702" s="17" t="s">
        <v>7</v>
      </c>
      <c r="E702" s="19" t="s">
        <v>514</v>
      </c>
      <c r="F702" s="20">
        <v>112.08</v>
      </c>
      <c r="G702" s="20"/>
    </row>
    <row r="703" spans="1:7" ht="15" customHeight="1" x14ac:dyDescent="0.25">
      <c r="A703" s="17" t="s">
        <v>235</v>
      </c>
      <c r="B703" s="18" t="s">
        <v>598</v>
      </c>
      <c r="C703" s="17" t="s">
        <v>234</v>
      </c>
      <c r="D703" s="17" t="s">
        <v>6</v>
      </c>
      <c r="E703" s="19" t="s">
        <v>514</v>
      </c>
      <c r="F703" s="20">
        <v>12.74</v>
      </c>
      <c r="G703" s="20"/>
    </row>
    <row r="704" spans="1:7" ht="15" customHeight="1" x14ac:dyDescent="0.25">
      <c r="A704" s="17" t="s">
        <v>646</v>
      </c>
      <c r="B704" s="18" t="s">
        <v>721</v>
      </c>
      <c r="C704" s="17" t="s">
        <v>722</v>
      </c>
      <c r="D704" s="17" t="s">
        <v>7</v>
      </c>
      <c r="E704" s="19" t="s">
        <v>717</v>
      </c>
      <c r="F704" s="20">
        <v>312</v>
      </c>
      <c r="G704" s="20"/>
    </row>
    <row r="705" spans="1:7" ht="15" customHeight="1" x14ac:dyDescent="0.25">
      <c r="A705" s="17" t="s">
        <v>646</v>
      </c>
      <c r="B705" s="18" t="s">
        <v>721</v>
      </c>
      <c r="C705" s="17" t="s">
        <v>722</v>
      </c>
      <c r="D705" s="17" t="s">
        <v>716</v>
      </c>
      <c r="E705" s="19" t="s">
        <v>717</v>
      </c>
      <c r="F705" s="20">
        <v>936</v>
      </c>
      <c r="G705" s="20"/>
    </row>
    <row r="706" spans="1:7" ht="15" customHeight="1" x14ac:dyDescent="0.25">
      <c r="A706" s="17" t="s">
        <v>646</v>
      </c>
      <c r="B706" s="18" t="s">
        <v>253</v>
      </c>
      <c r="C706" s="17" t="s">
        <v>647</v>
      </c>
      <c r="D706" s="17" t="s">
        <v>6</v>
      </c>
      <c r="E706" s="19" t="s">
        <v>513</v>
      </c>
      <c r="F706" s="20">
        <v>21.84</v>
      </c>
      <c r="G706" s="20"/>
    </row>
    <row r="707" spans="1:7" ht="15" customHeight="1" x14ac:dyDescent="0.25">
      <c r="A707" s="17" t="s">
        <v>646</v>
      </c>
      <c r="B707" s="18" t="s">
        <v>253</v>
      </c>
      <c r="C707" s="17" t="s">
        <v>647</v>
      </c>
      <c r="D707" s="17" t="s">
        <v>6</v>
      </c>
      <c r="E707" s="19" t="s">
        <v>514</v>
      </c>
      <c r="F707" s="20">
        <v>19.11</v>
      </c>
      <c r="G707" s="20"/>
    </row>
    <row r="708" spans="1:7" ht="15" customHeight="1" x14ac:dyDescent="0.25">
      <c r="A708" s="17" t="s">
        <v>646</v>
      </c>
      <c r="B708" s="18" t="s">
        <v>603</v>
      </c>
      <c r="C708" s="17" t="s">
        <v>645</v>
      </c>
      <c r="D708" s="17" t="s">
        <v>7</v>
      </c>
      <c r="E708" s="19" t="s">
        <v>514</v>
      </c>
      <c r="F708" s="20">
        <v>312</v>
      </c>
      <c r="G708" s="20"/>
    </row>
    <row r="709" spans="1:7" ht="15" customHeight="1" x14ac:dyDescent="0.25">
      <c r="A709" s="17" t="s">
        <v>646</v>
      </c>
      <c r="B709" s="18" t="s">
        <v>603</v>
      </c>
      <c r="C709" s="17" t="s">
        <v>645</v>
      </c>
      <c r="D709" s="17" t="s">
        <v>6</v>
      </c>
      <c r="E709" s="19" t="s">
        <v>514</v>
      </c>
      <c r="F709" s="20">
        <v>27.3</v>
      </c>
      <c r="G709" s="20"/>
    </row>
    <row r="710" spans="1:7" ht="15" customHeight="1" x14ac:dyDescent="0.25">
      <c r="A710" s="17" t="s">
        <v>646</v>
      </c>
      <c r="B710" s="18" t="s">
        <v>253</v>
      </c>
      <c r="C710" s="17" t="s">
        <v>647</v>
      </c>
      <c r="D710" s="17" t="s">
        <v>7</v>
      </c>
      <c r="E710" s="19" t="s">
        <v>514</v>
      </c>
      <c r="F710" s="20">
        <v>218.4</v>
      </c>
      <c r="G710" s="20"/>
    </row>
    <row r="711" spans="1:7" ht="15" customHeight="1" x14ac:dyDescent="0.25">
      <c r="A711" s="17" t="s">
        <v>237</v>
      </c>
      <c r="B711" s="18" t="s">
        <v>651</v>
      </c>
      <c r="C711" s="17" t="s">
        <v>652</v>
      </c>
      <c r="D711" s="17" t="s">
        <v>7</v>
      </c>
      <c r="E711" s="19" t="s">
        <v>514</v>
      </c>
      <c r="F711" s="20">
        <v>36</v>
      </c>
      <c r="G711" s="20"/>
    </row>
    <row r="712" spans="1:7" ht="15" customHeight="1" x14ac:dyDescent="0.25">
      <c r="A712" s="17" t="s">
        <v>237</v>
      </c>
      <c r="B712" s="18" t="s">
        <v>723</v>
      </c>
      <c r="C712" s="17" t="s">
        <v>724</v>
      </c>
      <c r="D712" s="17" t="s">
        <v>7</v>
      </c>
      <c r="E712" s="19" t="s">
        <v>717</v>
      </c>
      <c r="F712" s="20">
        <v>453.35999999999996</v>
      </c>
      <c r="G712" s="20"/>
    </row>
    <row r="713" spans="1:7" ht="15" customHeight="1" x14ac:dyDescent="0.25">
      <c r="A713" s="17" t="s">
        <v>237</v>
      </c>
      <c r="B713" s="18" t="s">
        <v>620</v>
      </c>
      <c r="C713" s="17" t="s">
        <v>239</v>
      </c>
      <c r="D713" s="17" t="s">
        <v>6</v>
      </c>
      <c r="E713" s="19" t="s">
        <v>513</v>
      </c>
      <c r="F713" s="20">
        <v>36.43</v>
      </c>
      <c r="G713" s="20"/>
    </row>
    <row r="714" spans="1:7" ht="15" customHeight="1" x14ac:dyDescent="0.25">
      <c r="A714" s="17" t="s">
        <v>237</v>
      </c>
      <c r="B714" s="18" t="s">
        <v>725</v>
      </c>
      <c r="C714" s="17" t="s">
        <v>726</v>
      </c>
      <c r="D714" s="17" t="s">
        <v>716</v>
      </c>
      <c r="E714" s="19" t="s">
        <v>717</v>
      </c>
      <c r="F714" s="20">
        <v>1092.96</v>
      </c>
      <c r="G714" s="20"/>
    </row>
    <row r="715" spans="1:7" ht="15" customHeight="1" x14ac:dyDescent="0.25">
      <c r="A715" s="17" t="s">
        <v>237</v>
      </c>
      <c r="B715" s="18" t="s">
        <v>605</v>
      </c>
      <c r="C715" s="17" t="s">
        <v>648</v>
      </c>
      <c r="D715" s="17" t="s">
        <v>6</v>
      </c>
      <c r="E715" s="19" t="s">
        <v>514</v>
      </c>
      <c r="F715" s="20">
        <v>39.67</v>
      </c>
      <c r="G715" s="20"/>
    </row>
    <row r="716" spans="1:7" ht="15" customHeight="1" x14ac:dyDescent="0.25">
      <c r="A716" s="17" t="s">
        <v>237</v>
      </c>
      <c r="B716" s="18" t="s">
        <v>617</v>
      </c>
      <c r="C716" s="17" t="s">
        <v>238</v>
      </c>
      <c r="D716" s="17" t="s">
        <v>6</v>
      </c>
      <c r="E716" s="19" t="s">
        <v>514</v>
      </c>
      <c r="F716" s="20">
        <v>31.88</v>
      </c>
      <c r="G716" s="20"/>
    </row>
    <row r="717" spans="1:7" ht="15" customHeight="1" x14ac:dyDescent="0.25">
      <c r="A717" s="17" t="s">
        <v>237</v>
      </c>
      <c r="B717" s="18" t="s">
        <v>649</v>
      </c>
      <c r="C717" s="17" t="s">
        <v>650</v>
      </c>
      <c r="D717" s="17" t="s">
        <v>6</v>
      </c>
      <c r="E717" s="19" t="s">
        <v>514</v>
      </c>
      <c r="F717" s="20">
        <v>2.73</v>
      </c>
      <c r="G717" s="20"/>
    </row>
    <row r="718" spans="1:7" ht="15" customHeight="1" x14ac:dyDescent="0.25">
      <c r="A718" s="17" t="s">
        <v>237</v>
      </c>
      <c r="B718" s="18" t="s">
        <v>651</v>
      </c>
      <c r="C718" s="17" t="s">
        <v>652</v>
      </c>
      <c r="D718" s="17" t="s">
        <v>716</v>
      </c>
      <c r="E718" s="19" t="s">
        <v>717</v>
      </c>
      <c r="F718" s="20">
        <v>108</v>
      </c>
      <c r="G718" s="20"/>
    </row>
    <row r="719" spans="1:7" ht="15" customHeight="1" x14ac:dyDescent="0.25">
      <c r="A719" s="17" t="s">
        <v>237</v>
      </c>
      <c r="B719" s="18" t="s">
        <v>605</v>
      </c>
      <c r="C719" s="17" t="s">
        <v>648</v>
      </c>
      <c r="D719" s="17" t="s">
        <v>6</v>
      </c>
      <c r="E719" s="19" t="s">
        <v>513</v>
      </c>
      <c r="F719" s="20">
        <v>45.34</v>
      </c>
      <c r="G719" s="20"/>
    </row>
    <row r="720" spans="1:7" ht="15" customHeight="1" x14ac:dyDescent="0.25">
      <c r="A720" s="17" t="s">
        <v>237</v>
      </c>
      <c r="B720" s="18" t="s">
        <v>727</v>
      </c>
      <c r="C720" s="17" t="s">
        <v>728</v>
      </c>
      <c r="D720" s="17" t="s">
        <v>716</v>
      </c>
      <c r="E720" s="19" t="s">
        <v>717</v>
      </c>
      <c r="F720" s="20">
        <v>1092.96</v>
      </c>
      <c r="G720" s="20"/>
    </row>
    <row r="721" spans="1:7" ht="15" customHeight="1" x14ac:dyDescent="0.25">
      <c r="A721" s="17" t="s">
        <v>237</v>
      </c>
      <c r="B721" s="18" t="s">
        <v>723</v>
      </c>
      <c r="C721" s="17" t="s">
        <v>724</v>
      </c>
      <c r="D721" s="17" t="s">
        <v>716</v>
      </c>
      <c r="E721" s="19" t="s">
        <v>717</v>
      </c>
      <c r="F721" s="20">
        <v>1360.08</v>
      </c>
      <c r="G721" s="20"/>
    </row>
    <row r="722" spans="1:7" ht="15" customHeight="1" x14ac:dyDescent="0.25">
      <c r="A722" s="17" t="s">
        <v>237</v>
      </c>
      <c r="B722" s="18" t="s">
        <v>651</v>
      </c>
      <c r="C722" s="17" t="s">
        <v>652</v>
      </c>
      <c r="D722" s="17" t="s">
        <v>6</v>
      </c>
      <c r="E722" s="19" t="s">
        <v>513</v>
      </c>
      <c r="F722" s="20">
        <v>3.6</v>
      </c>
      <c r="G722" s="20"/>
    </row>
    <row r="723" spans="1:7" ht="15" customHeight="1" x14ac:dyDescent="0.25">
      <c r="A723" s="17" t="s">
        <v>237</v>
      </c>
      <c r="B723" s="18" t="s">
        <v>649</v>
      </c>
      <c r="C723" s="17" t="s">
        <v>650</v>
      </c>
      <c r="D723" s="17" t="s">
        <v>7</v>
      </c>
      <c r="E723" s="19" t="s">
        <v>514</v>
      </c>
      <c r="F723" s="20">
        <v>31.2</v>
      </c>
      <c r="G723" s="20"/>
    </row>
    <row r="724" spans="1:7" ht="15" customHeight="1" x14ac:dyDescent="0.25">
      <c r="A724" s="17" t="s">
        <v>237</v>
      </c>
      <c r="B724" s="18" t="s">
        <v>727</v>
      </c>
      <c r="C724" s="17" t="s">
        <v>728</v>
      </c>
      <c r="D724" s="17" t="s">
        <v>7</v>
      </c>
      <c r="E724" s="19" t="s">
        <v>717</v>
      </c>
      <c r="F724" s="20">
        <v>364.32</v>
      </c>
      <c r="G724" s="20"/>
    </row>
    <row r="725" spans="1:7" ht="15" customHeight="1" x14ac:dyDescent="0.25">
      <c r="A725" s="17" t="s">
        <v>237</v>
      </c>
      <c r="B725" s="18" t="s">
        <v>620</v>
      </c>
      <c r="C725" s="17" t="s">
        <v>239</v>
      </c>
      <c r="D725" s="17" t="s">
        <v>7</v>
      </c>
      <c r="E725" s="19" t="s">
        <v>514</v>
      </c>
      <c r="F725" s="20">
        <v>364.32</v>
      </c>
      <c r="G725" s="20"/>
    </row>
    <row r="726" spans="1:7" ht="15" customHeight="1" x14ac:dyDescent="0.25">
      <c r="A726" s="17" t="s">
        <v>237</v>
      </c>
      <c r="B726" s="18" t="s">
        <v>617</v>
      </c>
      <c r="C726" s="17" t="s">
        <v>238</v>
      </c>
      <c r="D726" s="17" t="s">
        <v>7</v>
      </c>
      <c r="E726" s="19" t="s">
        <v>514</v>
      </c>
      <c r="F726" s="20">
        <v>364.32</v>
      </c>
      <c r="G726" s="20"/>
    </row>
    <row r="727" spans="1:7" ht="15" customHeight="1" x14ac:dyDescent="0.25">
      <c r="A727" s="17" t="s">
        <v>237</v>
      </c>
      <c r="B727" s="18" t="s">
        <v>649</v>
      </c>
      <c r="C727" s="17" t="s">
        <v>650</v>
      </c>
      <c r="D727" s="17" t="s">
        <v>6</v>
      </c>
      <c r="E727" s="19" t="s">
        <v>513</v>
      </c>
      <c r="F727" s="20">
        <v>3.12</v>
      </c>
      <c r="G727" s="20"/>
    </row>
    <row r="728" spans="1:7" ht="15" customHeight="1" x14ac:dyDescent="0.25">
      <c r="A728" s="17" t="s">
        <v>237</v>
      </c>
      <c r="B728" s="18" t="s">
        <v>729</v>
      </c>
      <c r="C728" s="17" t="s">
        <v>650</v>
      </c>
      <c r="D728" s="17" t="s">
        <v>718</v>
      </c>
      <c r="E728" s="19" t="s">
        <v>513</v>
      </c>
      <c r="F728" s="20">
        <v>0</v>
      </c>
      <c r="G728" s="20"/>
    </row>
    <row r="729" spans="1:7" ht="15" customHeight="1" x14ac:dyDescent="0.25">
      <c r="A729" s="17" t="s">
        <v>237</v>
      </c>
      <c r="B729" s="18" t="s">
        <v>730</v>
      </c>
      <c r="C729" s="17" t="s">
        <v>731</v>
      </c>
      <c r="D729" s="17" t="s">
        <v>716</v>
      </c>
      <c r="E729" s="19" t="s">
        <v>717</v>
      </c>
      <c r="F729" s="20">
        <v>1360.08</v>
      </c>
      <c r="G729" s="20"/>
    </row>
    <row r="730" spans="1:7" ht="15" customHeight="1" x14ac:dyDescent="0.25">
      <c r="A730" s="17" t="s">
        <v>237</v>
      </c>
      <c r="B730" s="18" t="s">
        <v>598</v>
      </c>
      <c r="C730" s="17" t="s">
        <v>536</v>
      </c>
      <c r="D730" s="17" t="s">
        <v>6</v>
      </c>
      <c r="E730" s="19" t="s">
        <v>514</v>
      </c>
      <c r="F730" s="20">
        <v>39.67</v>
      </c>
      <c r="G730" s="20"/>
    </row>
    <row r="731" spans="1:7" ht="15" customHeight="1" x14ac:dyDescent="0.25">
      <c r="A731" s="17" t="s">
        <v>237</v>
      </c>
      <c r="B731" s="18" t="s">
        <v>598</v>
      </c>
      <c r="C731" s="17" t="s">
        <v>536</v>
      </c>
      <c r="D731" s="17" t="s">
        <v>7</v>
      </c>
      <c r="E731" s="19" t="s">
        <v>514</v>
      </c>
      <c r="F731" s="20">
        <v>453.36</v>
      </c>
      <c r="G731" s="20"/>
    </row>
    <row r="732" spans="1:7" ht="15" customHeight="1" x14ac:dyDescent="0.25">
      <c r="A732" s="17" t="s">
        <v>237</v>
      </c>
      <c r="B732" s="18" t="s">
        <v>598</v>
      </c>
      <c r="C732" s="17" t="s">
        <v>536</v>
      </c>
      <c r="D732" s="17" t="s">
        <v>6</v>
      </c>
      <c r="E732" s="19" t="s">
        <v>513</v>
      </c>
      <c r="F732" s="20">
        <v>45.34</v>
      </c>
      <c r="G732" s="20"/>
    </row>
    <row r="733" spans="1:7" ht="15" customHeight="1" x14ac:dyDescent="0.25">
      <c r="A733" s="17" t="s">
        <v>237</v>
      </c>
      <c r="B733" s="18" t="s">
        <v>605</v>
      </c>
      <c r="C733" s="17" t="s">
        <v>648</v>
      </c>
      <c r="D733" s="17" t="s">
        <v>7</v>
      </c>
      <c r="E733" s="19" t="s">
        <v>514</v>
      </c>
      <c r="F733" s="20">
        <v>453.36</v>
      </c>
      <c r="G733" s="20"/>
    </row>
    <row r="734" spans="1:7" ht="15" customHeight="1" x14ac:dyDescent="0.25">
      <c r="A734" s="17" t="s">
        <v>237</v>
      </c>
      <c r="B734" s="18" t="s">
        <v>651</v>
      </c>
      <c r="C734" s="17" t="s">
        <v>652</v>
      </c>
      <c r="D734" s="17" t="s">
        <v>6</v>
      </c>
      <c r="E734" s="19" t="s">
        <v>514</v>
      </c>
      <c r="F734" s="20">
        <v>3.15</v>
      </c>
      <c r="G734" s="20"/>
    </row>
    <row r="735" spans="1:7" ht="15" customHeight="1" x14ac:dyDescent="0.25">
      <c r="A735" s="17" t="s">
        <v>237</v>
      </c>
      <c r="B735" s="18" t="s">
        <v>730</v>
      </c>
      <c r="C735" s="17" t="s">
        <v>731</v>
      </c>
      <c r="D735" s="17" t="s">
        <v>7</v>
      </c>
      <c r="E735" s="19" t="s">
        <v>717</v>
      </c>
      <c r="F735" s="20">
        <v>453.35999999999996</v>
      </c>
      <c r="G735" s="20"/>
    </row>
    <row r="736" spans="1:7" ht="15" customHeight="1" x14ac:dyDescent="0.25">
      <c r="A736" s="17" t="s">
        <v>237</v>
      </c>
      <c r="B736" s="18" t="s">
        <v>725</v>
      </c>
      <c r="C736" s="17" t="s">
        <v>726</v>
      </c>
      <c r="D736" s="17" t="s">
        <v>7</v>
      </c>
      <c r="E736" s="19" t="s">
        <v>717</v>
      </c>
      <c r="F736" s="20">
        <v>364.32</v>
      </c>
      <c r="G736" s="20"/>
    </row>
    <row r="737" spans="1:7" ht="15" customHeight="1" x14ac:dyDescent="0.25">
      <c r="A737" s="17" t="s">
        <v>237</v>
      </c>
      <c r="B737" s="18" t="s">
        <v>620</v>
      </c>
      <c r="C737" s="17" t="s">
        <v>239</v>
      </c>
      <c r="D737" s="17" t="s">
        <v>6</v>
      </c>
      <c r="E737" s="19" t="s">
        <v>514</v>
      </c>
      <c r="F737" s="20">
        <v>31.88</v>
      </c>
      <c r="G737" s="20"/>
    </row>
    <row r="738" spans="1:7" ht="15" customHeight="1" x14ac:dyDescent="0.25">
      <c r="A738" s="17" t="s">
        <v>237</v>
      </c>
      <c r="B738" s="18" t="s">
        <v>649</v>
      </c>
      <c r="C738" s="17" t="s">
        <v>650</v>
      </c>
      <c r="D738" s="17" t="s">
        <v>716</v>
      </c>
      <c r="E738" s="19" t="s">
        <v>717</v>
      </c>
      <c r="F738" s="20">
        <v>93.6</v>
      </c>
      <c r="G738" s="20"/>
    </row>
    <row r="739" spans="1:7" ht="15" customHeight="1" x14ac:dyDescent="0.25">
      <c r="A739" s="17" t="s">
        <v>237</v>
      </c>
      <c r="B739" s="18" t="s">
        <v>617</v>
      </c>
      <c r="C739" s="17" t="s">
        <v>238</v>
      </c>
      <c r="D739" s="17" t="s">
        <v>6</v>
      </c>
      <c r="E739" s="19" t="s">
        <v>513</v>
      </c>
      <c r="F739" s="20">
        <v>36.43</v>
      </c>
      <c r="G739" s="20"/>
    </row>
    <row r="740" spans="1:7" ht="15" customHeight="1" x14ac:dyDescent="0.25">
      <c r="A740" s="17" t="s">
        <v>237</v>
      </c>
      <c r="B740" s="18" t="s">
        <v>732</v>
      </c>
      <c r="C740" s="17" t="s">
        <v>652</v>
      </c>
      <c r="D740" s="17" t="s">
        <v>718</v>
      </c>
      <c r="E740" s="19" t="s">
        <v>513</v>
      </c>
      <c r="F740" s="20">
        <v>0</v>
      </c>
      <c r="G740" s="20"/>
    </row>
    <row r="741" spans="1:7" ht="15" customHeight="1" x14ac:dyDescent="0.25">
      <c r="A741" s="17" t="s">
        <v>240</v>
      </c>
      <c r="B741" s="18" t="s">
        <v>733</v>
      </c>
      <c r="C741" s="17" t="s">
        <v>734</v>
      </c>
      <c r="D741" s="17" t="s">
        <v>7</v>
      </c>
      <c r="E741" s="19" t="s">
        <v>717</v>
      </c>
      <c r="F741" s="20">
        <v>608.52</v>
      </c>
      <c r="G741" s="20"/>
    </row>
    <row r="742" spans="1:7" ht="15" customHeight="1" x14ac:dyDescent="0.25">
      <c r="A742" s="17" t="s">
        <v>240</v>
      </c>
      <c r="B742" s="18" t="s">
        <v>94</v>
      </c>
      <c r="C742" s="17" t="s">
        <v>241</v>
      </c>
      <c r="D742" s="17" t="s">
        <v>6</v>
      </c>
      <c r="E742" s="19" t="s">
        <v>514</v>
      </c>
      <c r="F742" s="20">
        <v>53.25</v>
      </c>
      <c r="G742" s="20"/>
    </row>
    <row r="743" spans="1:7" ht="15" customHeight="1" x14ac:dyDescent="0.25">
      <c r="A743" s="17" t="s">
        <v>240</v>
      </c>
      <c r="B743" s="18" t="s">
        <v>94</v>
      </c>
      <c r="C743" s="17" t="s">
        <v>241</v>
      </c>
      <c r="D743" s="17" t="s">
        <v>6</v>
      </c>
      <c r="E743" s="19" t="s">
        <v>513</v>
      </c>
      <c r="F743" s="20">
        <v>60.85</v>
      </c>
      <c r="G743" s="20"/>
    </row>
    <row r="744" spans="1:7" ht="15" customHeight="1" x14ac:dyDescent="0.25">
      <c r="A744" s="17" t="s">
        <v>240</v>
      </c>
      <c r="B744" s="18" t="s">
        <v>735</v>
      </c>
      <c r="C744" s="17" t="s">
        <v>736</v>
      </c>
      <c r="D744" s="17" t="s">
        <v>7</v>
      </c>
      <c r="E744" s="19" t="s">
        <v>717</v>
      </c>
      <c r="F744" s="20">
        <v>697.56</v>
      </c>
      <c r="G744" s="20"/>
    </row>
    <row r="745" spans="1:7" ht="15" customHeight="1" x14ac:dyDescent="0.25">
      <c r="A745" s="17" t="s">
        <v>240</v>
      </c>
      <c r="B745" s="18" t="s">
        <v>737</v>
      </c>
      <c r="C745" s="17" t="s">
        <v>738</v>
      </c>
      <c r="D745" s="17" t="s">
        <v>7</v>
      </c>
      <c r="E745" s="19" t="s">
        <v>717</v>
      </c>
      <c r="F745" s="20">
        <v>608.52</v>
      </c>
      <c r="G745" s="20"/>
    </row>
    <row r="746" spans="1:7" ht="15" customHeight="1" x14ac:dyDescent="0.25">
      <c r="A746" s="17" t="s">
        <v>240</v>
      </c>
      <c r="B746" s="18" t="s">
        <v>737</v>
      </c>
      <c r="C746" s="17" t="s">
        <v>738</v>
      </c>
      <c r="D746" s="17" t="s">
        <v>716</v>
      </c>
      <c r="E746" s="19" t="s">
        <v>717</v>
      </c>
      <c r="F746" s="20">
        <v>1825.56</v>
      </c>
      <c r="G746" s="20"/>
    </row>
    <row r="747" spans="1:7" ht="15" customHeight="1" x14ac:dyDescent="0.25">
      <c r="A747" s="17" t="s">
        <v>240</v>
      </c>
      <c r="B747" s="18" t="s">
        <v>94</v>
      </c>
      <c r="C747" s="17" t="s">
        <v>241</v>
      </c>
      <c r="D747" s="17" t="s">
        <v>7</v>
      </c>
      <c r="E747" s="19" t="s">
        <v>514</v>
      </c>
      <c r="F747" s="20">
        <v>608.52</v>
      </c>
      <c r="G747" s="20"/>
    </row>
    <row r="748" spans="1:7" ht="15" customHeight="1" x14ac:dyDescent="0.25">
      <c r="A748" s="17" t="s">
        <v>240</v>
      </c>
      <c r="B748" s="18" t="s">
        <v>735</v>
      </c>
      <c r="C748" s="17" t="s">
        <v>736</v>
      </c>
      <c r="D748" s="17" t="s">
        <v>716</v>
      </c>
      <c r="E748" s="19" t="s">
        <v>717</v>
      </c>
      <c r="F748" s="20">
        <v>2092.6799999999998</v>
      </c>
      <c r="G748" s="20"/>
    </row>
    <row r="749" spans="1:7" ht="15" customHeight="1" x14ac:dyDescent="0.25">
      <c r="A749" s="17" t="s">
        <v>240</v>
      </c>
      <c r="B749" s="18" t="s">
        <v>603</v>
      </c>
      <c r="C749" s="17" t="s">
        <v>537</v>
      </c>
      <c r="D749" s="17" t="s">
        <v>6</v>
      </c>
      <c r="E749" s="19" t="s">
        <v>513</v>
      </c>
      <c r="F749" s="20">
        <v>69.760000000000005</v>
      </c>
      <c r="G749" s="20"/>
    </row>
    <row r="750" spans="1:7" ht="15" customHeight="1" x14ac:dyDescent="0.25">
      <c r="A750" s="17" t="s">
        <v>240</v>
      </c>
      <c r="B750" s="18" t="s">
        <v>733</v>
      </c>
      <c r="C750" s="17" t="s">
        <v>734</v>
      </c>
      <c r="D750" s="17" t="s">
        <v>716</v>
      </c>
      <c r="E750" s="19" t="s">
        <v>717</v>
      </c>
      <c r="F750" s="20">
        <v>1825.56</v>
      </c>
      <c r="G750" s="20"/>
    </row>
    <row r="751" spans="1:7" ht="15" customHeight="1" x14ac:dyDescent="0.25">
      <c r="A751" s="17" t="s">
        <v>240</v>
      </c>
      <c r="B751" s="18" t="s">
        <v>603</v>
      </c>
      <c r="C751" s="17" t="s">
        <v>537</v>
      </c>
      <c r="D751" s="17" t="s">
        <v>6</v>
      </c>
      <c r="E751" s="19" t="s">
        <v>514</v>
      </c>
      <c r="F751" s="20">
        <v>61.04</v>
      </c>
      <c r="G751" s="20"/>
    </row>
    <row r="752" spans="1:7" ht="15" customHeight="1" x14ac:dyDescent="0.25">
      <c r="A752" s="17" t="s">
        <v>240</v>
      </c>
      <c r="B752" s="18" t="s">
        <v>603</v>
      </c>
      <c r="C752" s="17" t="s">
        <v>537</v>
      </c>
      <c r="D752" s="17" t="s">
        <v>7</v>
      </c>
      <c r="E752" s="19" t="s">
        <v>514</v>
      </c>
      <c r="F752" s="20">
        <v>697.56</v>
      </c>
      <c r="G752" s="20"/>
    </row>
    <row r="753" spans="1:7" ht="15" customHeight="1" x14ac:dyDescent="0.25">
      <c r="A753" s="17" t="s">
        <v>245</v>
      </c>
      <c r="B753" s="18" t="s">
        <v>598</v>
      </c>
      <c r="C753" s="17" t="s">
        <v>244</v>
      </c>
      <c r="D753" s="17" t="s">
        <v>6</v>
      </c>
      <c r="E753" s="19" t="s">
        <v>513</v>
      </c>
      <c r="F753" s="20">
        <v>6.24</v>
      </c>
      <c r="G753" s="20"/>
    </row>
    <row r="754" spans="1:7" ht="15" customHeight="1" x14ac:dyDescent="0.25">
      <c r="A754" s="17" t="s">
        <v>245</v>
      </c>
      <c r="B754" s="18" t="s">
        <v>598</v>
      </c>
      <c r="C754" s="17" t="s">
        <v>244</v>
      </c>
      <c r="D754" s="17" t="s">
        <v>7</v>
      </c>
      <c r="E754" s="19" t="s">
        <v>514</v>
      </c>
      <c r="F754" s="20">
        <v>62.4</v>
      </c>
      <c r="G754" s="20"/>
    </row>
    <row r="755" spans="1:7" ht="15" customHeight="1" x14ac:dyDescent="0.25">
      <c r="A755" s="17" t="s">
        <v>245</v>
      </c>
      <c r="B755" s="18" t="s">
        <v>598</v>
      </c>
      <c r="C755" s="17" t="s">
        <v>244</v>
      </c>
      <c r="D755" s="17" t="s">
        <v>6</v>
      </c>
      <c r="E755" s="19" t="s">
        <v>514</v>
      </c>
      <c r="F755" s="20">
        <v>5.46</v>
      </c>
      <c r="G755" s="20"/>
    </row>
    <row r="756" spans="1:7" ht="15" customHeight="1" x14ac:dyDescent="0.25">
      <c r="A756" s="17" t="s">
        <v>247</v>
      </c>
      <c r="B756" s="18" t="s">
        <v>598</v>
      </c>
      <c r="C756" s="17" t="s">
        <v>246</v>
      </c>
      <c r="D756" s="17" t="s">
        <v>6</v>
      </c>
      <c r="E756" s="19" t="s">
        <v>514</v>
      </c>
      <c r="F756" s="20">
        <v>6.41</v>
      </c>
      <c r="G756" s="20"/>
    </row>
    <row r="757" spans="1:7" ht="15" customHeight="1" x14ac:dyDescent="0.25">
      <c r="A757" s="17" t="s">
        <v>247</v>
      </c>
      <c r="B757" s="18" t="s">
        <v>598</v>
      </c>
      <c r="C757" s="17" t="s">
        <v>246</v>
      </c>
      <c r="D757" s="17" t="s">
        <v>7</v>
      </c>
      <c r="E757" s="19" t="s">
        <v>514</v>
      </c>
      <c r="F757" s="20">
        <v>73.2</v>
      </c>
      <c r="G757" s="20"/>
    </row>
    <row r="758" spans="1:7" ht="15" customHeight="1" x14ac:dyDescent="0.25">
      <c r="A758" s="17" t="s">
        <v>247</v>
      </c>
      <c r="B758" s="18" t="s">
        <v>598</v>
      </c>
      <c r="C758" s="17" t="s">
        <v>246</v>
      </c>
      <c r="D758" s="17" t="s">
        <v>6</v>
      </c>
      <c r="E758" s="19" t="s">
        <v>513</v>
      </c>
      <c r="F758" s="20">
        <v>7.32</v>
      </c>
      <c r="G758" s="20"/>
    </row>
    <row r="759" spans="1:7" ht="15" customHeight="1" x14ac:dyDescent="0.25">
      <c r="A759" s="17" t="s">
        <v>249</v>
      </c>
      <c r="B759" s="18" t="s">
        <v>598</v>
      </c>
      <c r="C759" s="17" t="s">
        <v>248</v>
      </c>
      <c r="D759" s="17" t="s">
        <v>6</v>
      </c>
      <c r="E759" s="19" t="s">
        <v>513</v>
      </c>
      <c r="F759" s="20">
        <v>6.24</v>
      </c>
      <c r="G759" s="20"/>
    </row>
    <row r="760" spans="1:7" ht="15" customHeight="1" x14ac:dyDescent="0.25">
      <c r="A760" s="17" t="s">
        <v>249</v>
      </c>
      <c r="B760" s="18" t="s">
        <v>598</v>
      </c>
      <c r="C760" s="17" t="s">
        <v>248</v>
      </c>
      <c r="D760" s="17" t="s">
        <v>6</v>
      </c>
      <c r="E760" s="19" t="s">
        <v>514</v>
      </c>
      <c r="F760" s="20">
        <v>5.46</v>
      </c>
      <c r="G760" s="20"/>
    </row>
    <row r="761" spans="1:7" ht="15" customHeight="1" x14ac:dyDescent="0.25">
      <c r="A761" s="17" t="s">
        <v>249</v>
      </c>
      <c r="B761" s="18" t="s">
        <v>598</v>
      </c>
      <c r="C761" s="17" t="s">
        <v>248</v>
      </c>
      <c r="D761" s="17" t="s">
        <v>7</v>
      </c>
      <c r="E761" s="19" t="s">
        <v>514</v>
      </c>
      <c r="F761" s="20">
        <v>62.4</v>
      </c>
      <c r="G761" s="20"/>
    </row>
    <row r="762" spans="1:7" ht="15" customHeight="1" x14ac:dyDescent="0.25">
      <c r="A762" s="17" t="s">
        <v>654</v>
      </c>
      <c r="B762" s="18" t="s">
        <v>78</v>
      </c>
      <c r="C762" s="17" t="s">
        <v>653</v>
      </c>
      <c r="D762" s="17" t="s">
        <v>6</v>
      </c>
      <c r="E762" s="19" t="s">
        <v>514</v>
      </c>
      <c r="F762" s="20">
        <v>96.52</v>
      </c>
      <c r="G762" s="20"/>
    </row>
    <row r="763" spans="1:7" ht="15" customHeight="1" x14ac:dyDescent="0.25">
      <c r="A763" s="17" t="s">
        <v>654</v>
      </c>
      <c r="B763" s="18" t="s">
        <v>632</v>
      </c>
      <c r="C763" s="17" t="s">
        <v>739</v>
      </c>
      <c r="D763" s="17" t="s">
        <v>716</v>
      </c>
      <c r="E763" s="19" t="s">
        <v>717</v>
      </c>
      <c r="F763" s="20">
        <v>3042.36</v>
      </c>
      <c r="G763" s="20"/>
    </row>
    <row r="764" spans="1:7" ht="15" customHeight="1" x14ac:dyDescent="0.25">
      <c r="A764" s="17" t="s">
        <v>654</v>
      </c>
      <c r="B764" s="18" t="s">
        <v>740</v>
      </c>
      <c r="C764" s="17" t="s">
        <v>741</v>
      </c>
      <c r="D764" s="17" t="s">
        <v>7</v>
      </c>
      <c r="E764" s="19" t="s">
        <v>717</v>
      </c>
      <c r="F764" s="20">
        <v>1014.12</v>
      </c>
      <c r="G764" s="20"/>
    </row>
    <row r="765" spans="1:7" ht="15" customHeight="1" x14ac:dyDescent="0.25">
      <c r="A765" s="17" t="s">
        <v>654</v>
      </c>
      <c r="B765" s="18" t="s">
        <v>78</v>
      </c>
      <c r="C765" s="17" t="s">
        <v>653</v>
      </c>
      <c r="D765" s="17" t="s">
        <v>6</v>
      </c>
      <c r="E765" s="19" t="s">
        <v>513</v>
      </c>
      <c r="F765" s="20">
        <v>110.3</v>
      </c>
      <c r="G765" s="20"/>
    </row>
    <row r="766" spans="1:7" ht="15" customHeight="1" x14ac:dyDescent="0.25">
      <c r="A766" s="17" t="s">
        <v>654</v>
      </c>
      <c r="B766" s="18" t="s">
        <v>621</v>
      </c>
      <c r="C766" s="17" t="s">
        <v>656</v>
      </c>
      <c r="D766" s="17" t="s">
        <v>7</v>
      </c>
      <c r="E766" s="19" t="s">
        <v>514</v>
      </c>
      <c r="F766" s="20">
        <v>1014.12</v>
      </c>
      <c r="G766" s="20"/>
    </row>
    <row r="767" spans="1:7" ht="15" customHeight="1" x14ac:dyDescent="0.25">
      <c r="A767" s="17" t="s">
        <v>654</v>
      </c>
      <c r="B767" s="18" t="s">
        <v>94</v>
      </c>
      <c r="C767" s="17" t="s">
        <v>657</v>
      </c>
      <c r="D767" s="17" t="s">
        <v>7</v>
      </c>
      <c r="E767" s="19" t="s">
        <v>514</v>
      </c>
      <c r="F767" s="20">
        <v>1103.04</v>
      </c>
      <c r="G767" s="20"/>
    </row>
    <row r="768" spans="1:7" ht="15" customHeight="1" x14ac:dyDescent="0.25">
      <c r="A768" s="17" t="s">
        <v>654</v>
      </c>
      <c r="B768" s="18" t="s">
        <v>621</v>
      </c>
      <c r="C768" s="17" t="s">
        <v>656</v>
      </c>
      <c r="D768" s="17" t="s">
        <v>6</v>
      </c>
      <c r="E768" s="19" t="s">
        <v>513</v>
      </c>
      <c r="F768" s="20">
        <v>101.41</v>
      </c>
      <c r="G768" s="20"/>
    </row>
    <row r="769" spans="1:7" ht="15" customHeight="1" x14ac:dyDescent="0.25">
      <c r="A769" s="17" t="s">
        <v>654</v>
      </c>
      <c r="B769" s="18" t="s">
        <v>740</v>
      </c>
      <c r="C769" s="17" t="s">
        <v>741</v>
      </c>
      <c r="D769" s="17" t="s">
        <v>716</v>
      </c>
      <c r="E769" s="19" t="s">
        <v>717</v>
      </c>
      <c r="F769" s="20">
        <v>3042.36</v>
      </c>
      <c r="G769" s="20"/>
    </row>
    <row r="770" spans="1:7" ht="15" customHeight="1" x14ac:dyDescent="0.25">
      <c r="A770" s="17" t="s">
        <v>654</v>
      </c>
      <c r="B770" s="18" t="s">
        <v>628</v>
      </c>
      <c r="C770" s="17" t="s">
        <v>742</v>
      </c>
      <c r="D770" s="17" t="s">
        <v>7</v>
      </c>
      <c r="E770" s="19" t="s">
        <v>717</v>
      </c>
      <c r="F770" s="20">
        <v>1103.04</v>
      </c>
      <c r="G770" s="20"/>
    </row>
    <row r="771" spans="1:7" ht="15" customHeight="1" x14ac:dyDescent="0.25">
      <c r="A771" s="17" t="s">
        <v>654</v>
      </c>
      <c r="B771" s="18" t="s">
        <v>605</v>
      </c>
      <c r="C771" s="17" t="s">
        <v>655</v>
      </c>
      <c r="D771" s="17" t="s">
        <v>6</v>
      </c>
      <c r="E771" s="19" t="s">
        <v>514</v>
      </c>
      <c r="F771" s="20">
        <v>88.740000000000009</v>
      </c>
      <c r="G771" s="20"/>
    </row>
    <row r="772" spans="1:7" ht="15" customHeight="1" x14ac:dyDescent="0.25">
      <c r="A772" s="17" t="s">
        <v>654</v>
      </c>
      <c r="B772" s="18" t="s">
        <v>621</v>
      </c>
      <c r="C772" s="17" t="s">
        <v>656</v>
      </c>
      <c r="D772" s="17" t="s">
        <v>6</v>
      </c>
      <c r="E772" s="19" t="s">
        <v>514</v>
      </c>
      <c r="F772" s="20">
        <v>88.740000000000009</v>
      </c>
      <c r="G772" s="20"/>
    </row>
    <row r="773" spans="1:7" ht="15" customHeight="1" x14ac:dyDescent="0.25">
      <c r="A773" s="17" t="s">
        <v>654</v>
      </c>
      <c r="B773" s="18" t="s">
        <v>628</v>
      </c>
      <c r="C773" s="17" t="s">
        <v>742</v>
      </c>
      <c r="D773" s="17" t="s">
        <v>716</v>
      </c>
      <c r="E773" s="19" t="s">
        <v>717</v>
      </c>
      <c r="F773" s="20">
        <v>3309.12</v>
      </c>
      <c r="G773" s="20"/>
    </row>
    <row r="774" spans="1:7" ht="15" customHeight="1" x14ac:dyDescent="0.25">
      <c r="A774" s="17" t="s">
        <v>654</v>
      </c>
      <c r="B774" s="18" t="s">
        <v>94</v>
      </c>
      <c r="C774" s="17" t="s">
        <v>657</v>
      </c>
      <c r="D774" s="17" t="s">
        <v>6</v>
      </c>
      <c r="E774" s="19" t="s">
        <v>514</v>
      </c>
      <c r="F774" s="20">
        <v>96.52</v>
      </c>
      <c r="G774" s="20"/>
    </row>
    <row r="775" spans="1:7" ht="15" customHeight="1" x14ac:dyDescent="0.25">
      <c r="A775" s="17" t="s">
        <v>654</v>
      </c>
      <c r="B775" s="18" t="s">
        <v>605</v>
      </c>
      <c r="C775" s="17" t="s">
        <v>655</v>
      </c>
      <c r="D775" s="17" t="s">
        <v>7</v>
      </c>
      <c r="E775" s="19" t="s">
        <v>514</v>
      </c>
      <c r="F775" s="20">
        <v>1014.12</v>
      </c>
      <c r="G775" s="20"/>
    </row>
    <row r="776" spans="1:7" ht="15" customHeight="1" x14ac:dyDescent="0.25">
      <c r="A776" s="17" t="s">
        <v>654</v>
      </c>
      <c r="B776" s="18" t="s">
        <v>78</v>
      </c>
      <c r="C776" s="17" t="s">
        <v>653</v>
      </c>
      <c r="D776" s="17" t="s">
        <v>7</v>
      </c>
      <c r="E776" s="19" t="s">
        <v>514</v>
      </c>
      <c r="F776" s="20">
        <v>1103.04</v>
      </c>
      <c r="G776" s="20"/>
    </row>
    <row r="777" spans="1:7" ht="15" customHeight="1" x14ac:dyDescent="0.25">
      <c r="A777" s="17" t="s">
        <v>654</v>
      </c>
      <c r="B777" s="18" t="s">
        <v>605</v>
      </c>
      <c r="C777" s="17" t="s">
        <v>655</v>
      </c>
      <c r="D777" s="17" t="s">
        <v>6</v>
      </c>
      <c r="E777" s="19" t="s">
        <v>513</v>
      </c>
      <c r="F777" s="20">
        <v>101.41</v>
      </c>
      <c r="G777" s="20"/>
    </row>
    <row r="778" spans="1:7" ht="15" customHeight="1" x14ac:dyDescent="0.25">
      <c r="A778" s="17" t="s">
        <v>654</v>
      </c>
      <c r="B778" s="18" t="s">
        <v>632</v>
      </c>
      <c r="C778" s="17" t="s">
        <v>739</v>
      </c>
      <c r="D778" s="17" t="s">
        <v>7</v>
      </c>
      <c r="E778" s="19" t="s">
        <v>717</v>
      </c>
      <c r="F778" s="20">
        <v>1014.12</v>
      </c>
      <c r="G778" s="20"/>
    </row>
    <row r="779" spans="1:7" ht="15" customHeight="1" x14ac:dyDescent="0.25">
      <c r="A779" s="17" t="s">
        <v>654</v>
      </c>
      <c r="B779" s="18" t="s">
        <v>94</v>
      </c>
      <c r="C779" s="17" t="s">
        <v>657</v>
      </c>
      <c r="D779" s="17" t="s">
        <v>6</v>
      </c>
      <c r="E779" s="19" t="s">
        <v>513</v>
      </c>
      <c r="F779" s="20">
        <v>110.3</v>
      </c>
      <c r="G779" s="20"/>
    </row>
    <row r="780" spans="1:7" ht="15" customHeight="1" x14ac:dyDescent="0.25">
      <c r="A780" s="17" t="s">
        <v>252</v>
      </c>
      <c r="B780" s="18" t="s">
        <v>615</v>
      </c>
      <c r="C780" s="17" t="s">
        <v>658</v>
      </c>
      <c r="D780" s="17" t="s">
        <v>6</v>
      </c>
      <c r="E780" s="19" t="s">
        <v>514</v>
      </c>
      <c r="F780" s="20">
        <v>11.87</v>
      </c>
      <c r="G780" s="20"/>
    </row>
    <row r="781" spans="1:7" ht="15" customHeight="1" x14ac:dyDescent="0.25">
      <c r="A781" s="17" t="s">
        <v>252</v>
      </c>
      <c r="B781" s="18" t="s">
        <v>253</v>
      </c>
      <c r="C781" s="17" t="s">
        <v>254</v>
      </c>
      <c r="D781" s="17" t="s">
        <v>6</v>
      </c>
      <c r="E781" s="19" t="s">
        <v>513</v>
      </c>
      <c r="F781" s="20">
        <v>2.59</v>
      </c>
      <c r="G781" s="20"/>
    </row>
    <row r="782" spans="1:7" ht="15" customHeight="1" x14ac:dyDescent="0.25">
      <c r="A782" s="17" t="s">
        <v>252</v>
      </c>
      <c r="B782" s="18" t="s">
        <v>618</v>
      </c>
      <c r="C782" s="17" t="s">
        <v>660</v>
      </c>
      <c r="D782" s="17" t="s">
        <v>6</v>
      </c>
      <c r="E782" s="19" t="s">
        <v>513</v>
      </c>
      <c r="F782" s="20">
        <v>8.2799999999999994</v>
      </c>
      <c r="G782" s="20"/>
    </row>
    <row r="783" spans="1:7" ht="15" customHeight="1" x14ac:dyDescent="0.25">
      <c r="A783" s="17" t="s">
        <v>252</v>
      </c>
      <c r="B783" s="18" t="s">
        <v>599</v>
      </c>
      <c r="C783" s="17" t="s">
        <v>659</v>
      </c>
      <c r="D783" s="17" t="s">
        <v>6</v>
      </c>
      <c r="E783" s="19" t="s">
        <v>514</v>
      </c>
      <c r="F783" s="20">
        <v>7.25</v>
      </c>
      <c r="G783" s="20"/>
    </row>
    <row r="784" spans="1:7" ht="15" customHeight="1" x14ac:dyDescent="0.25">
      <c r="A784" s="17" t="s">
        <v>252</v>
      </c>
      <c r="B784" s="18" t="s">
        <v>615</v>
      </c>
      <c r="C784" s="17" t="s">
        <v>658</v>
      </c>
      <c r="D784" s="17" t="s">
        <v>6</v>
      </c>
      <c r="E784" s="19" t="s">
        <v>513</v>
      </c>
      <c r="F784" s="20">
        <v>13.56</v>
      </c>
      <c r="G784" s="20"/>
    </row>
    <row r="785" spans="1:7" ht="15" customHeight="1" x14ac:dyDescent="0.25">
      <c r="A785" s="17" t="s">
        <v>252</v>
      </c>
      <c r="B785" s="18" t="s">
        <v>466</v>
      </c>
      <c r="C785" s="17" t="s">
        <v>254</v>
      </c>
      <c r="D785" s="17" t="s">
        <v>718</v>
      </c>
      <c r="E785" s="19" t="s">
        <v>513</v>
      </c>
      <c r="F785" s="20">
        <v>0</v>
      </c>
      <c r="G785" s="20"/>
    </row>
    <row r="786" spans="1:7" ht="15" customHeight="1" x14ac:dyDescent="0.25">
      <c r="A786" s="17" t="s">
        <v>252</v>
      </c>
      <c r="B786" s="18" t="s">
        <v>253</v>
      </c>
      <c r="C786" s="17" t="s">
        <v>254</v>
      </c>
      <c r="D786" s="17" t="s">
        <v>6</v>
      </c>
      <c r="E786" s="19" t="s">
        <v>514</v>
      </c>
      <c r="F786" s="20">
        <v>2.27</v>
      </c>
      <c r="G786" s="20"/>
    </row>
    <row r="787" spans="1:7" ht="15" customHeight="1" x14ac:dyDescent="0.25">
      <c r="A787" s="17" t="s">
        <v>252</v>
      </c>
      <c r="B787" s="18" t="s">
        <v>603</v>
      </c>
      <c r="C787" s="17" t="s">
        <v>251</v>
      </c>
      <c r="D787" s="17" t="s">
        <v>6</v>
      </c>
      <c r="E787" s="19" t="s">
        <v>513</v>
      </c>
      <c r="F787" s="20">
        <v>3.12</v>
      </c>
      <c r="G787" s="20"/>
    </row>
    <row r="788" spans="1:7" ht="15" customHeight="1" x14ac:dyDescent="0.25">
      <c r="A788" s="17" t="s">
        <v>252</v>
      </c>
      <c r="B788" s="18" t="s">
        <v>605</v>
      </c>
      <c r="C788" s="17" t="s">
        <v>251</v>
      </c>
      <c r="D788" s="17" t="s">
        <v>718</v>
      </c>
      <c r="E788" s="19" t="s">
        <v>513</v>
      </c>
      <c r="F788" s="20">
        <v>0</v>
      </c>
      <c r="G788" s="20"/>
    </row>
    <row r="789" spans="1:7" ht="15" customHeight="1" x14ac:dyDescent="0.25">
      <c r="A789" s="17" t="s">
        <v>252</v>
      </c>
      <c r="B789" s="18" t="s">
        <v>615</v>
      </c>
      <c r="C789" s="17" t="s">
        <v>658</v>
      </c>
      <c r="D789" s="17" t="s">
        <v>7</v>
      </c>
      <c r="E789" s="19" t="s">
        <v>514</v>
      </c>
      <c r="F789" s="20">
        <v>135.6</v>
      </c>
      <c r="G789" s="20"/>
    </row>
    <row r="790" spans="1:7" ht="15" customHeight="1" x14ac:dyDescent="0.25">
      <c r="A790" s="17" t="s">
        <v>252</v>
      </c>
      <c r="B790" s="18" t="s">
        <v>253</v>
      </c>
      <c r="C790" s="17" t="s">
        <v>254</v>
      </c>
      <c r="D790" s="17" t="s">
        <v>7</v>
      </c>
      <c r="E790" s="19" t="s">
        <v>514</v>
      </c>
      <c r="F790" s="20">
        <v>25.92</v>
      </c>
      <c r="G790" s="20"/>
    </row>
    <row r="791" spans="1:7" ht="15" customHeight="1" x14ac:dyDescent="0.25">
      <c r="A791" s="17" t="s">
        <v>252</v>
      </c>
      <c r="B791" s="18" t="s">
        <v>618</v>
      </c>
      <c r="C791" s="17" t="s">
        <v>660</v>
      </c>
      <c r="D791" s="17" t="s">
        <v>7</v>
      </c>
      <c r="E791" s="19" t="s">
        <v>514</v>
      </c>
      <c r="F791" s="20">
        <v>82.8</v>
      </c>
      <c r="G791" s="20"/>
    </row>
    <row r="792" spans="1:7" ht="15" customHeight="1" x14ac:dyDescent="0.25">
      <c r="A792" s="17" t="s">
        <v>252</v>
      </c>
      <c r="B792" s="18" t="s">
        <v>603</v>
      </c>
      <c r="C792" s="17" t="s">
        <v>251</v>
      </c>
      <c r="D792" s="17" t="s">
        <v>6</v>
      </c>
      <c r="E792" s="19" t="s">
        <v>514</v>
      </c>
      <c r="F792" s="20">
        <v>2.73</v>
      </c>
      <c r="G792" s="20"/>
    </row>
    <row r="793" spans="1:7" ht="15" customHeight="1" x14ac:dyDescent="0.25">
      <c r="A793" s="17" t="s">
        <v>252</v>
      </c>
      <c r="B793" s="18" t="s">
        <v>599</v>
      </c>
      <c r="C793" s="17" t="s">
        <v>659</v>
      </c>
      <c r="D793" s="17" t="s">
        <v>7</v>
      </c>
      <c r="E793" s="19" t="s">
        <v>514</v>
      </c>
      <c r="F793" s="20">
        <v>82.8</v>
      </c>
      <c r="G793" s="20"/>
    </row>
    <row r="794" spans="1:7" ht="15" customHeight="1" x14ac:dyDescent="0.25">
      <c r="A794" s="17" t="s">
        <v>252</v>
      </c>
      <c r="B794" s="18" t="s">
        <v>618</v>
      </c>
      <c r="C794" s="17" t="s">
        <v>660</v>
      </c>
      <c r="D794" s="17" t="s">
        <v>6</v>
      </c>
      <c r="E794" s="19" t="s">
        <v>514</v>
      </c>
      <c r="F794" s="20">
        <v>7.25</v>
      </c>
      <c r="G794" s="20"/>
    </row>
    <row r="795" spans="1:7" ht="15" customHeight="1" x14ac:dyDescent="0.25">
      <c r="A795" s="17" t="s">
        <v>252</v>
      </c>
      <c r="B795" s="18" t="s">
        <v>599</v>
      </c>
      <c r="C795" s="17" t="s">
        <v>659</v>
      </c>
      <c r="D795" s="17" t="s">
        <v>6</v>
      </c>
      <c r="E795" s="19" t="s">
        <v>513</v>
      </c>
      <c r="F795" s="20">
        <v>8.2799999999999994</v>
      </c>
      <c r="G795" s="20"/>
    </row>
    <row r="796" spans="1:7" ht="15" customHeight="1" x14ac:dyDescent="0.25">
      <c r="A796" s="17" t="s">
        <v>252</v>
      </c>
      <c r="B796" s="18" t="s">
        <v>603</v>
      </c>
      <c r="C796" s="17" t="s">
        <v>251</v>
      </c>
      <c r="D796" s="17" t="s">
        <v>7</v>
      </c>
      <c r="E796" s="19" t="s">
        <v>514</v>
      </c>
      <c r="F796" s="20">
        <v>31.2</v>
      </c>
      <c r="G796" s="20"/>
    </row>
    <row r="797" spans="1:7" ht="15" customHeight="1" x14ac:dyDescent="0.25">
      <c r="A797" s="17" t="s">
        <v>256</v>
      </c>
      <c r="B797" s="18" t="s">
        <v>74</v>
      </c>
      <c r="C797" s="17" t="s">
        <v>257</v>
      </c>
      <c r="D797" s="17" t="s">
        <v>6</v>
      </c>
      <c r="E797" s="19" t="s">
        <v>514</v>
      </c>
      <c r="F797" s="20">
        <v>8.1199999999999992</v>
      </c>
      <c r="G797" s="20"/>
    </row>
    <row r="798" spans="1:7" ht="15" customHeight="1" x14ac:dyDescent="0.25">
      <c r="A798" s="17" t="s">
        <v>256</v>
      </c>
      <c r="B798" s="18" t="s">
        <v>598</v>
      </c>
      <c r="C798" s="17" t="s">
        <v>255</v>
      </c>
      <c r="D798" s="17" t="s">
        <v>6</v>
      </c>
      <c r="E798" s="19" t="s">
        <v>514</v>
      </c>
      <c r="F798" s="20">
        <v>9.09</v>
      </c>
      <c r="G798" s="20"/>
    </row>
    <row r="799" spans="1:7" ht="15" customHeight="1" x14ac:dyDescent="0.25">
      <c r="A799" s="17" t="s">
        <v>256</v>
      </c>
      <c r="B799" s="18" t="s">
        <v>74</v>
      </c>
      <c r="C799" s="17" t="s">
        <v>257</v>
      </c>
      <c r="D799" s="17" t="s">
        <v>7</v>
      </c>
      <c r="E799" s="19" t="s">
        <v>514</v>
      </c>
      <c r="F799" s="20">
        <v>92.76</v>
      </c>
      <c r="G799" s="20"/>
    </row>
    <row r="800" spans="1:7" ht="15" customHeight="1" x14ac:dyDescent="0.25">
      <c r="A800" s="17" t="s">
        <v>256</v>
      </c>
      <c r="B800" s="18" t="s">
        <v>598</v>
      </c>
      <c r="C800" s="17" t="s">
        <v>255</v>
      </c>
      <c r="D800" s="17" t="s">
        <v>7</v>
      </c>
      <c r="E800" s="19" t="s">
        <v>514</v>
      </c>
      <c r="F800" s="20">
        <v>103.92</v>
      </c>
      <c r="G800" s="20"/>
    </row>
    <row r="801" spans="1:7" ht="15" customHeight="1" x14ac:dyDescent="0.25">
      <c r="A801" s="17" t="s">
        <v>256</v>
      </c>
      <c r="B801" s="18" t="s">
        <v>74</v>
      </c>
      <c r="C801" s="17" t="s">
        <v>257</v>
      </c>
      <c r="D801" s="17" t="s">
        <v>6</v>
      </c>
      <c r="E801" s="19" t="s">
        <v>513</v>
      </c>
      <c r="F801" s="20">
        <v>9.2799999999999994</v>
      </c>
      <c r="G801" s="20"/>
    </row>
    <row r="802" spans="1:7" ht="15" customHeight="1" x14ac:dyDescent="0.25">
      <c r="A802" s="17" t="s">
        <v>256</v>
      </c>
      <c r="B802" s="18" t="s">
        <v>598</v>
      </c>
      <c r="C802" s="17" t="s">
        <v>255</v>
      </c>
      <c r="D802" s="17" t="s">
        <v>6</v>
      </c>
      <c r="E802" s="19" t="s">
        <v>513</v>
      </c>
      <c r="F802" s="20">
        <v>10.39</v>
      </c>
      <c r="G802" s="20"/>
    </row>
    <row r="803" spans="1:7" ht="15" customHeight="1" x14ac:dyDescent="0.25">
      <c r="A803" s="17" t="s">
        <v>259</v>
      </c>
      <c r="B803" s="18" t="s">
        <v>598</v>
      </c>
      <c r="C803" s="17" t="s">
        <v>258</v>
      </c>
      <c r="D803" s="17" t="s">
        <v>6</v>
      </c>
      <c r="E803" s="19" t="s">
        <v>514</v>
      </c>
      <c r="F803" s="20">
        <v>10.92</v>
      </c>
      <c r="G803" s="20"/>
    </row>
    <row r="804" spans="1:7" ht="15" customHeight="1" x14ac:dyDescent="0.25">
      <c r="A804" s="17" t="s">
        <v>259</v>
      </c>
      <c r="B804" s="18" t="s">
        <v>598</v>
      </c>
      <c r="C804" s="17" t="s">
        <v>258</v>
      </c>
      <c r="D804" s="17" t="s">
        <v>6</v>
      </c>
      <c r="E804" s="19" t="s">
        <v>513</v>
      </c>
      <c r="F804" s="20">
        <v>12.48</v>
      </c>
      <c r="G804" s="20"/>
    </row>
    <row r="805" spans="1:7" ht="15" customHeight="1" x14ac:dyDescent="0.25">
      <c r="A805" s="17" t="s">
        <v>259</v>
      </c>
      <c r="B805" s="18" t="s">
        <v>598</v>
      </c>
      <c r="C805" s="17" t="s">
        <v>258</v>
      </c>
      <c r="D805" s="17" t="s">
        <v>7</v>
      </c>
      <c r="E805" s="19" t="s">
        <v>514</v>
      </c>
      <c r="F805" s="20">
        <v>124.8</v>
      </c>
      <c r="G805" s="20"/>
    </row>
    <row r="806" spans="1:7" ht="15" customHeight="1" x14ac:dyDescent="0.25">
      <c r="A806" s="17" t="s">
        <v>260</v>
      </c>
      <c r="B806" s="18" t="s">
        <v>612</v>
      </c>
      <c r="C806" s="17" t="s">
        <v>262</v>
      </c>
      <c r="D806" s="17" t="s">
        <v>6</v>
      </c>
      <c r="E806" s="19" t="s">
        <v>513</v>
      </c>
      <c r="F806" s="20">
        <v>7.32</v>
      </c>
      <c r="G806" s="20"/>
    </row>
    <row r="807" spans="1:7" ht="15" customHeight="1" x14ac:dyDescent="0.25">
      <c r="A807" s="17" t="s">
        <v>260</v>
      </c>
      <c r="B807" s="18" t="s">
        <v>623</v>
      </c>
      <c r="C807" s="17" t="s">
        <v>263</v>
      </c>
      <c r="D807" s="17" t="s">
        <v>6</v>
      </c>
      <c r="E807" s="19" t="s">
        <v>513</v>
      </c>
      <c r="F807" s="20">
        <v>5.16</v>
      </c>
      <c r="G807" s="20"/>
    </row>
    <row r="808" spans="1:7" ht="15" customHeight="1" x14ac:dyDescent="0.25">
      <c r="A808" s="17" t="s">
        <v>260</v>
      </c>
      <c r="B808" s="18" t="s">
        <v>623</v>
      </c>
      <c r="C808" s="17" t="s">
        <v>263</v>
      </c>
      <c r="D808" s="17" t="s">
        <v>6</v>
      </c>
      <c r="E808" s="19" t="s">
        <v>514</v>
      </c>
      <c r="F808" s="20">
        <v>4.5200000000000005</v>
      </c>
      <c r="G808" s="20"/>
    </row>
    <row r="809" spans="1:7" ht="15" customHeight="1" x14ac:dyDescent="0.25">
      <c r="A809" s="17" t="s">
        <v>260</v>
      </c>
      <c r="B809" s="18" t="s">
        <v>599</v>
      </c>
      <c r="C809" s="17" t="s">
        <v>262</v>
      </c>
      <c r="D809" s="17" t="s">
        <v>718</v>
      </c>
      <c r="E809" s="19" t="s">
        <v>513</v>
      </c>
      <c r="F809" s="20">
        <v>0</v>
      </c>
      <c r="G809" s="20"/>
    </row>
    <row r="810" spans="1:7" ht="15" customHeight="1" x14ac:dyDescent="0.25">
      <c r="A810" s="17" t="s">
        <v>260</v>
      </c>
      <c r="B810" s="18" t="s">
        <v>612</v>
      </c>
      <c r="C810" s="17" t="s">
        <v>262</v>
      </c>
      <c r="D810" s="17" t="s">
        <v>6</v>
      </c>
      <c r="E810" s="19" t="s">
        <v>514</v>
      </c>
      <c r="F810" s="20">
        <v>6.41</v>
      </c>
      <c r="G810" s="20"/>
    </row>
    <row r="811" spans="1:7" ht="15" customHeight="1" x14ac:dyDescent="0.25">
      <c r="A811" s="17" t="s">
        <v>260</v>
      </c>
      <c r="B811" s="18" t="s">
        <v>615</v>
      </c>
      <c r="C811" s="17" t="s">
        <v>261</v>
      </c>
      <c r="D811" s="17" t="s">
        <v>7</v>
      </c>
      <c r="E811" s="19" t="s">
        <v>514</v>
      </c>
      <c r="F811" s="20">
        <v>31.2</v>
      </c>
      <c r="G811" s="20"/>
    </row>
    <row r="812" spans="1:7" ht="15" customHeight="1" x14ac:dyDescent="0.25">
      <c r="A812" s="17" t="s">
        <v>260</v>
      </c>
      <c r="B812" s="18" t="s">
        <v>623</v>
      </c>
      <c r="C812" s="17" t="s">
        <v>263</v>
      </c>
      <c r="D812" s="17" t="s">
        <v>7</v>
      </c>
      <c r="E812" s="19" t="s">
        <v>514</v>
      </c>
      <c r="F812" s="20">
        <v>51.6</v>
      </c>
      <c r="G812" s="20"/>
    </row>
    <row r="813" spans="1:7" ht="15" customHeight="1" x14ac:dyDescent="0.25">
      <c r="A813" s="17" t="s">
        <v>260</v>
      </c>
      <c r="B813" s="18" t="s">
        <v>615</v>
      </c>
      <c r="C813" s="17" t="s">
        <v>261</v>
      </c>
      <c r="D813" s="17" t="s">
        <v>6</v>
      </c>
      <c r="E813" s="19" t="s">
        <v>514</v>
      </c>
      <c r="F813" s="20">
        <v>2.73</v>
      </c>
      <c r="G813" s="20"/>
    </row>
    <row r="814" spans="1:7" ht="15" customHeight="1" x14ac:dyDescent="0.25">
      <c r="A814" s="17" t="s">
        <v>260</v>
      </c>
      <c r="B814" s="18" t="s">
        <v>615</v>
      </c>
      <c r="C814" s="17" t="s">
        <v>261</v>
      </c>
      <c r="D814" s="17" t="s">
        <v>6</v>
      </c>
      <c r="E814" s="19" t="s">
        <v>513</v>
      </c>
      <c r="F814" s="20">
        <v>3.12</v>
      </c>
      <c r="G814" s="20"/>
    </row>
    <row r="815" spans="1:7" ht="15" customHeight="1" x14ac:dyDescent="0.25">
      <c r="A815" s="17" t="s">
        <v>260</v>
      </c>
      <c r="B815" s="18" t="s">
        <v>612</v>
      </c>
      <c r="C815" s="17" t="s">
        <v>262</v>
      </c>
      <c r="D815" s="17" t="s">
        <v>7</v>
      </c>
      <c r="E815" s="19" t="s">
        <v>514</v>
      </c>
      <c r="F815" s="20">
        <v>73.2</v>
      </c>
      <c r="G815" s="20"/>
    </row>
    <row r="816" spans="1:7" ht="15" customHeight="1" x14ac:dyDescent="0.25">
      <c r="A816" s="17" t="s">
        <v>265</v>
      </c>
      <c r="B816" s="18" t="s">
        <v>599</v>
      </c>
      <c r="C816" s="17" t="s">
        <v>264</v>
      </c>
      <c r="D816" s="17" t="s">
        <v>7</v>
      </c>
      <c r="E816" s="19" t="s">
        <v>514</v>
      </c>
      <c r="F816" s="20">
        <v>20.76</v>
      </c>
      <c r="G816" s="20"/>
    </row>
    <row r="817" spans="1:7" ht="15" customHeight="1" x14ac:dyDescent="0.25">
      <c r="A817" s="17" t="s">
        <v>265</v>
      </c>
      <c r="B817" s="18" t="s">
        <v>599</v>
      </c>
      <c r="C817" s="17" t="s">
        <v>264</v>
      </c>
      <c r="D817" s="17" t="s">
        <v>6</v>
      </c>
      <c r="E817" s="19" t="s">
        <v>513</v>
      </c>
      <c r="F817" s="20">
        <v>2.08</v>
      </c>
      <c r="G817" s="20"/>
    </row>
    <row r="818" spans="1:7" ht="15" customHeight="1" x14ac:dyDescent="0.25">
      <c r="A818" s="17" t="s">
        <v>265</v>
      </c>
      <c r="B818" s="18" t="s">
        <v>598</v>
      </c>
      <c r="C818" s="17" t="s">
        <v>538</v>
      </c>
      <c r="D818" s="17" t="s">
        <v>7</v>
      </c>
      <c r="E818" s="19" t="s">
        <v>514</v>
      </c>
      <c r="F818" s="20">
        <v>13.92</v>
      </c>
      <c r="G818" s="20"/>
    </row>
    <row r="819" spans="1:7" ht="15" customHeight="1" x14ac:dyDescent="0.25">
      <c r="A819" s="17" t="s">
        <v>265</v>
      </c>
      <c r="B819" s="18" t="s">
        <v>599</v>
      </c>
      <c r="C819" s="17" t="s">
        <v>264</v>
      </c>
      <c r="D819" s="17" t="s">
        <v>6</v>
      </c>
      <c r="E819" s="19" t="s">
        <v>514</v>
      </c>
      <c r="F819" s="20">
        <v>1.82</v>
      </c>
      <c r="G819" s="20"/>
    </row>
    <row r="820" spans="1:7" ht="15" customHeight="1" x14ac:dyDescent="0.25">
      <c r="A820" s="17" t="s">
        <v>265</v>
      </c>
      <c r="B820" s="18" t="s">
        <v>598</v>
      </c>
      <c r="C820" s="17" t="s">
        <v>538</v>
      </c>
      <c r="D820" s="17" t="s">
        <v>6</v>
      </c>
      <c r="E820" s="19" t="s">
        <v>514</v>
      </c>
      <c r="F820" s="20">
        <v>1.22</v>
      </c>
      <c r="G820" s="20"/>
    </row>
    <row r="821" spans="1:7" ht="15" customHeight="1" x14ac:dyDescent="0.25">
      <c r="A821" s="17" t="s">
        <v>265</v>
      </c>
      <c r="B821" s="18" t="s">
        <v>598</v>
      </c>
      <c r="C821" s="17" t="s">
        <v>538</v>
      </c>
      <c r="D821" s="17" t="s">
        <v>6</v>
      </c>
      <c r="E821" s="19" t="s">
        <v>513</v>
      </c>
      <c r="F821" s="20">
        <v>1.39</v>
      </c>
      <c r="G821" s="20"/>
    </row>
    <row r="822" spans="1:7" ht="15" customHeight="1" x14ac:dyDescent="0.25">
      <c r="A822" s="17" t="s">
        <v>267</v>
      </c>
      <c r="B822" s="18" t="s">
        <v>78</v>
      </c>
      <c r="C822" s="17" t="s">
        <v>266</v>
      </c>
      <c r="D822" s="17" t="s">
        <v>6</v>
      </c>
      <c r="E822" s="19" t="s">
        <v>513</v>
      </c>
      <c r="F822" s="20">
        <v>207.96</v>
      </c>
      <c r="G822" s="20"/>
    </row>
    <row r="823" spans="1:7" ht="15" customHeight="1" x14ac:dyDescent="0.25">
      <c r="A823" s="17" t="s">
        <v>267</v>
      </c>
      <c r="B823" s="18" t="s">
        <v>598</v>
      </c>
      <c r="C823" s="17" t="s">
        <v>268</v>
      </c>
      <c r="D823" s="17" t="s">
        <v>7</v>
      </c>
      <c r="E823" s="19" t="s">
        <v>514</v>
      </c>
      <c r="F823" s="20">
        <v>0</v>
      </c>
      <c r="G823" s="20"/>
    </row>
    <row r="824" spans="1:7" ht="15" customHeight="1" x14ac:dyDescent="0.25">
      <c r="A824" s="17" t="s">
        <v>267</v>
      </c>
      <c r="B824" s="18" t="s">
        <v>616</v>
      </c>
      <c r="C824" s="17" t="s">
        <v>661</v>
      </c>
      <c r="D824" s="17" t="s">
        <v>7</v>
      </c>
      <c r="E824" s="19" t="s">
        <v>514</v>
      </c>
      <c r="F824" s="20">
        <v>1143.5999999999999</v>
      </c>
      <c r="G824" s="20"/>
    </row>
    <row r="825" spans="1:7" ht="15" customHeight="1" x14ac:dyDescent="0.25">
      <c r="A825" s="17" t="s">
        <v>267</v>
      </c>
      <c r="B825" s="18" t="s">
        <v>78</v>
      </c>
      <c r="C825" s="17" t="s">
        <v>266</v>
      </c>
      <c r="D825" s="17" t="s">
        <v>6</v>
      </c>
      <c r="E825" s="19" t="s">
        <v>514</v>
      </c>
      <c r="F825" s="20">
        <v>181.97</v>
      </c>
      <c r="G825" s="20"/>
    </row>
    <row r="826" spans="1:7" ht="15" customHeight="1" x14ac:dyDescent="0.25">
      <c r="A826" s="17" t="s">
        <v>267</v>
      </c>
      <c r="B826" s="18" t="s">
        <v>598</v>
      </c>
      <c r="C826" s="17" t="s">
        <v>268</v>
      </c>
      <c r="D826" s="17" t="s">
        <v>6</v>
      </c>
      <c r="E826" s="19" t="s">
        <v>514</v>
      </c>
      <c r="F826" s="20">
        <v>0</v>
      </c>
      <c r="G826" s="20"/>
    </row>
    <row r="827" spans="1:7" ht="15" customHeight="1" x14ac:dyDescent="0.25">
      <c r="A827" s="17" t="s">
        <v>267</v>
      </c>
      <c r="B827" s="18" t="s">
        <v>78</v>
      </c>
      <c r="C827" s="17" t="s">
        <v>266</v>
      </c>
      <c r="D827" s="17" t="s">
        <v>7</v>
      </c>
      <c r="E827" s="19" t="s">
        <v>514</v>
      </c>
      <c r="F827" s="20">
        <v>2079.6</v>
      </c>
      <c r="G827" s="20"/>
    </row>
    <row r="828" spans="1:7" ht="15" customHeight="1" x14ac:dyDescent="0.25">
      <c r="A828" s="17" t="s">
        <v>267</v>
      </c>
      <c r="B828" s="18" t="s">
        <v>616</v>
      </c>
      <c r="C828" s="17" t="s">
        <v>661</v>
      </c>
      <c r="D828" s="17" t="s">
        <v>6</v>
      </c>
      <c r="E828" s="19" t="s">
        <v>514</v>
      </c>
      <c r="F828" s="20">
        <v>100.07</v>
      </c>
      <c r="G828" s="20"/>
    </row>
    <row r="829" spans="1:7" ht="15" customHeight="1" x14ac:dyDescent="0.25">
      <c r="A829" s="17" t="s">
        <v>267</v>
      </c>
      <c r="B829" s="18" t="s">
        <v>598</v>
      </c>
      <c r="C829" s="17" t="s">
        <v>268</v>
      </c>
      <c r="D829" s="17" t="s">
        <v>6</v>
      </c>
      <c r="E829" s="19" t="s">
        <v>513</v>
      </c>
      <c r="F829" s="20">
        <v>0</v>
      </c>
      <c r="G829" s="20"/>
    </row>
    <row r="830" spans="1:7" ht="15" customHeight="1" x14ac:dyDescent="0.25">
      <c r="A830" s="17" t="s">
        <v>270</v>
      </c>
      <c r="B830" s="18" t="s">
        <v>603</v>
      </c>
      <c r="C830" s="17" t="s">
        <v>269</v>
      </c>
      <c r="D830" s="17" t="s">
        <v>7</v>
      </c>
      <c r="E830" s="19" t="s">
        <v>514</v>
      </c>
      <c r="F830" s="20">
        <v>31.2</v>
      </c>
      <c r="G830" s="20"/>
    </row>
    <row r="831" spans="1:7" ht="15" customHeight="1" x14ac:dyDescent="0.25">
      <c r="A831" s="17" t="s">
        <v>270</v>
      </c>
      <c r="B831" s="18" t="s">
        <v>603</v>
      </c>
      <c r="C831" s="17" t="s">
        <v>269</v>
      </c>
      <c r="D831" s="17" t="s">
        <v>6</v>
      </c>
      <c r="E831" s="19" t="s">
        <v>514</v>
      </c>
      <c r="F831" s="20">
        <v>2.73</v>
      </c>
      <c r="G831" s="20"/>
    </row>
    <row r="832" spans="1:7" ht="15" customHeight="1" x14ac:dyDescent="0.25">
      <c r="A832" s="17" t="s">
        <v>270</v>
      </c>
      <c r="B832" s="18" t="s">
        <v>603</v>
      </c>
      <c r="C832" s="17" t="s">
        <v>269</v>
      </c>
      <c r="D832" s="17" t="s">
        <v>6</v>
      </c>
      <c r="E832" s="19" t="s">
        <v>513</v>
      </c>
      <c r="F832" s="20">
        <v>3.12</v>
      </c>
      <c r="G832" s="20"/>
    </row>
    <row r="833" spans="1:7" ht="15" customHeight="1" x14ac:dyDescent="0.25">
      <c r="A833" s="17" t="s">
        <v>272</v>
      </c>
      <c r="B833" s="18" t="s">
        <v>599</v>
      </c>
      <c r="C833" s="17" t="s">
        <v>271</v>
      </c>
      <c r="D833" s="17" t="s">
        <v>6</v>
      </c>
      <c r="E833" s="19" t="s">
        <v>513</v>
      </c>
      <c r="F833" s="20">
        <v>3.12</v>
      </c>
      <c r="G833" s="20"/>
    </row>
    <row r="834" spans="1:7" ht="15" customHeight="1" x14ac:dyDescent="0.25">
      <c r="A834" s="17" t="s">
        <v>272</v>
      </c>
      <c r="B834" s="18" t="s">
        <v>618</v>
      </c>
      <c r="C834" s="17" t="s">
        <v>271</v>
      </c>
      <c r="D834" s="17" t="s">
        <v>718</v>
      </c>
      <c r="E834" s="19" t="s">
        <v>513</v>
      </c>
      <c r="F834" s="20">
        <v>0</v>
      </c>
      <c r="G834" s="20"/>
    </row>
    <row r="835" spans="1:7" ht="15" customHeight="1" x14ac:dyDescent="0.25">
      <c r="A835" s="17" t="s">
        <v>272</v>
      </c>
      <c r="B835" s="18" t="s">
        <v>599</v>
      </c>
      <c r="C835" s="17" t="s">
        <v>271</v>
      </c>
      <c r="D835" s="17" t="s">
        <v>6</v>
      </c>
      <c r="E835" s="19" t="s">
        <v>514</v>
      </c>
      <c r="F835" s="20">
        <v>2.73</v>
      </c>
      <c r="G835" s="20"/>
    </row>
    <row r="836" spans="1:7" ht="15" customHeight="1" x14ac:dyDescent="0.25">
      <c r="A836" s="17" t="s">
        <v>272</v>
      </c>
      <c r="B836" s="18" t="s">
        <v>599</v>
      </c>
      <c r="C836" s="17" t="s">
        <v>271</v>
      </c>
      <c r="D836" s="17" t="s">
        <v>716</v>
      </c>
      <c r="E836" s="19" t="s">
        <v>717</v>
      </c>
      <c r="F836" s="20">
        <v>93.6</v>
      </c>
      <c r="G836" s="20"/>
    </row>
    <row r="837" spans="1:7" ht="15" customHeight="1" x14ac:dyDescent="0.25">
      <c r="A837" s="17" t="s">
        <v>272</v>
      </c>
      <c r="B837" s="18" t="s">
        <v>599</v>
      </c>
      <c r="C837" s="17" t="s">
        <v>271</v>
      </c>
      <c r="D837" s="17" t="s">
        <v>7</v>
      </c>
      <c r="E837" s="19" t="s">
        <v>514</v>
      </c>
      <c r="F837" s="20">
        <v>31.2</v>
      </c>
      <c r="G837" s="20"/>
    </row>
    <row r="838" spans="1:7" ht="15" customHeight="1" x14ac:dyDescent="0.25">
      <c r="A838" s="17" t="s">
        <v>272</v>
      </c>
      <c r="B838" s="18" t="s">
        <v>599</v>
      </c>
      <c r="C838" s="17" t="s">
        <v>271</v>
      </c>
      <c r="D838" s="17" t="s">
        <v>7</v>
      </c>
      <c r="E838" s="19" t="s">
        <v>717</v>
      </c>
      <c r="F838" s="20">
        <v>31.2</v>
      </c>
      <c r="G838" s="20"/>
    </row>
    <row r="839" spans="1:7" ht="15" customHeight="1" x14ac:dyDescent="0.25">
      <c r="A839" s="17" t="s">
        <v>274</v>
      </c>
      <c r="B839" s="18" t="s">
        <v>598</v>
      </c>
      <c r="C839" s="17" t="s">
        <v>273</v>
      </c>
      <c r="D839" s="17" t="s">
        <v>6</v>
      </c>
      <c r="E839" s="19" t="s">
        <v>513</v>
      </c>
      <c r="F839" s="20">
        <v>3.6</v>
      </c>
      <c r="G839" s="20"/>
    </row>
    <row r="840" spans="1:7" ht="15" customHeight="1" x14ac:dyDescent="0.25">
      <c r="A840" s="17" t="s">
        <v>274</v>
      </c>
      <c r="B840" s="18" t="s">
        <v>78</v>
      </c>
      <c r="C840" s="17" t="s">
        <v>539</v>
      </c>
      <c r="D840" s="17" t="s">
        <v>7</v>
      </c>
      <c r="E840" s="19" t="s">
        <v>514</v>
      </c>
      <c r="F840" s="20">
        <v>25.2</v>
      </c>
      <c r="G840" s="20"/>
    </row>
    <row r="841" spans="1:7" ht="15" customHeight="1" x14ac:dyDescent="0.25">
      <c r="A841" s="17" t="s">
        <v>274</v>
      </c>
      <c r="B841" s="18" t="s">
        <v>598</v>
      </c>
      <c r="C841" s="17" t="s">
        <v>273</v>
      </c>
      <c r="D841" s="17" t="s">
        <v>7</v>
      </c>
      <c r="E841" s="19" t="s">
        <v>514</v>
      </c>
      <c r="F841" s="20">
        <v>36</v>
      </c>
      <c r="G841" s="20"/>
    </row>
    <row r="842" spans="1:7" ht="15" customHeight="1" x14ac:dyDescent="0.25">
      <c r="A842" s="17" t="s">
        <v>274</v>
      </c>
      <c r="B842" s="18" t="s">
        <v>598</v>
      </c>
      <c r="C842" s="17" t="s">
        <v>273</v>
      </c>
      <c r="D842" s="17" t="s">
        <v>6</v>
      </c>
      <c r="E842" s="19" t="s">
        <v>514</v>
      </c>
      <c r="F842" s="20">
        <v>3.15</v>
      </c>
      <c r="G842" s="20"/>
    </row>
    <row r="843" spans="1:7" ht="15" customHeight="1" x14ac:dyDescent="0.25">
      <c r="A843" s="17" t="s">
        <v>274</v>
      </c>
      <c r="B843" s="18" t="s">
        <v>78</v>
      </c>
      <c r="C843" s="17" t="s">
        <v>539</v>
      </c>
      <c r="D843" s="17" t="s">
        <v>6</v>
      </c>
      <c r="E843" s="19" t="s">
        <v>513</v>
      </c>
      <c r="F843" s="20">
        <v>2.52</v>
      </c>
      <c r="G843" s="20"/>
    </row>
    <row r="844" spans="1:7" ht="15" customHeight="1" x14ac:dyDescent="0.25">
      <c r="A844" s="17" t="s">
        <v>274</v>
      </c>
      <c r="B844" s="18" t="s">
        <v>78</v>
      </c>
      <c r="C844" s="17" t="s">
        <v>539</v>
      </c>
      <c r="D844" s="17" t="s">
        <v>6</v>
      </c>
      <c r="E844" s="19" t="s">
        <v>514</v>
      </c>
      <c r="F844" s="20">
        <v>2.21</v>
      </c>
      <c r="G844" s="20"/>
    </row>
    <row r="845" spans="1:7" ht="15" customHeight="1" x14ac:dyDescent="0.25">
      <c r="A845" s="17" t="s">
        <v>276</v>
      </c>
      <c r="B845" s="18" t="s">
        <v>599</v>
      </c>
      <c r="C845" s="17" t="s">
        <v>540</v>
      </c>
      <c r="D845" s="17" t="s">
        <v>6</v>
      </c>
      <c r="E845" s="19" t="s">
        <v>514</v>
      </c>
      <c r="F845" s="20">
        <v>1.82</v>
      </c>
      <c r="G845" s="20"/>
    </row>
    <row r="846" spans="1:7" ht="15" customHeight="1" x14ac:dyDescent="0.25">
      <c r="A846" s="17" t="s">
        <v>276</v>
      </c>
      <c r="B846" s="18" t="s">
        <v>599</v>
      </c>
      <c r="C846" s="17" t="s">
        <v>540</v>
      </c>
      <c r="D846" s="17" t="s">
        <v>6</v>
      </c>
      <c r="E846" s="19" t="s">
        <v>513</v>
      </c>
      <c r="F846" s="20">
        <v>2.08</v>
      </c>
      <c r="G846" s="20"/>
    </row>
    <row r="847" spans="1:7" ht="15" customHeight="1" x14ac:dyDescent="0.25">
      <c r="A847" s="17" t="s">
        <v>276</v>
      </c>
      <c r="B847" s="18" t="s">
        <v>605</v>
      </c>
      <c r="C847" s="17" t="s">
        <v>275</v>
      </c>
      <c r="D847" s="17" t="s">
        <v>7</v>
      </c>
      <c r="E847" s="19" t="s">
        <v>514</v>
      </c>
      <c r="F847" s="20">
        <v>31.2</v>
      </c>
      <c r="G847" s="20"/>
    </row>
    <row r="848" spans="1:7" ht="15" customHeight="1" x14ac:dyDescent="0.25">
      <c r="A848" s="17" t="s">
        <v>276</v>
      </c>
      <c r="B848" s="18" t="s">
        <v>605</v>
      </c>
      <c r="C848" s="17" t="s">
        <v>275</v>
      </c>
      <c r="D848" s="17" t="s">
        <v>6</v>
      </c>
      <c r="E848" s="19" t="s">
        <v>514</v>
      </c>
      <c r="F848" s="20">
        <v>2.73</v>
      </c>
      <c r="G848" s="20"/>
    </row>
    <row r="849" spans="1:7" ht="15" customHeight="1" x14ac:dyDescent="0.25">
      <c r="A849" s="17" t="s">
        <v>276</v>
      </c>
      <c r="B849" s="18" t="s">
        <v>599</v>
      </c>
      <c r="C849" s="17" t="s">
        <v>540</v>
      </c>
      <c r="D849" s="17" t="s">
        <v>7</v>
      </c>
      <c r="E849" s="19" t="s">
        <v>514</v>
      </c>
      <c r="F849" s="20">
        <v>20.76</v>
      </c>
      <c r="G849" s="20"/>
    </row>
    <row r="850" spans="1:7" ht="15" customHeight="1" x14ac:dyDescent="0.25">
      <c r="A850" s="17" t="s">
        <v>276</v>
      </c>
      <c r="B850" s="18" t="s">
        <v>605</v>
      </c>
      <c r="C850" s="17" t="s">
        <v>275</v>
      </c>
      <c r="D850" s="17" t="s">
        <v>6</v>
      </c>
      <c r="E850" s="19" t="s">
        <v>513</v>
      </c>
      <c r="F850" s="20">
        <v>3.12</v>
      </c>
      <c r="G850" s="20"/>
    </row>
    <row r="851" spans="1:7" ht="15" customHeight="1" x14ac:dyDescent="0.25">
      <c r="A851" s="17" t="s">
        <v>278</v>
      </c>
      <c r="B851" s="18" t="s">
        <v>605</v>
      </c>
      <c r="C851" s="17" t="s">
        <v>279</v>
      </c>
      <c r="D851" s="17" t="s">
        <v>6</v>
      </c>
      <c r="E851" s="19" t="s">
        <v>514</v>
      </c>
      <c r="F851" s="20">
        <v>4.7299999999999995</v>
      </c>
      <c r="G851" s="20"/>
    </row>
    <row r="852" spans="1:7" ht="15" customHeight="1" x14ac:dyDescent="0.25">
      <c r="A852" s="17" t="s">
        <v>278</v>
      </c>
      <c r="B852" s="18" t="s">
        <v>88</v>
      </c>
      <c r="C852" s="17" t="s">
        <v>541</v>
      </c>
      <c r="D852" s="17" t="s">
        <v>7</v>
      </c>
      <c r="E852" s="19" t="s">
        <v>514</v>
      </c>
      <c r="F852" s="20">
        <v>36</v>
      </c>
      <c r="G852" s="20"/>
    </row>
    <row r="853" spans="1:7" ht="15" customHeight="1" x14ac:dyDescent="0.25">
      <c r="A853" s="17" t="s">
        <v>278</v>
      </c>
      <c r="B853" s="18" t="s">
        <v>605</v>
      </c>
      <c r="C853" s="17" t="s">
        <v>279</v>
      </c>
      <c r="D853" s="17" t="s">
        <v>6</v>
      </c>
      <c r="E853" s="19" t="s">
        <v>513</v>
      </c>
      <c r="F853" s="20">
        <v>5.4</v>
      </c>
      <c r="G853" s="20"/>
    </row>
    <row r="854" spans="1:7" ht="15" customHeight="1" x14ac:dyDescent="0.25">
      <c r="A854" s="17" t="s">
        <v>278</v>
      </c>
      <c r="B854" s="18" t="s">
        <v>598</v>
      </c>
      <c r="C854" s="17" t="s">
        <v>277</v>
      </c>
      <c r="D854" s="17" t="s">
        <v>6</v>
      </c>
      <c r="E854" s="19" t="s">
        <v>514</v>
      </c>
      <c r="F854" s="20">
        <v>4.7299999999999995</v>
      </c>
      <c r="G854" s="20"/>
    </row>
    <row r="855" spans="1:7" ht="15" customHeight="1" x14ac:dyDescent="0.25">
      <c r="A855" s="17" t="s">
        <v>278</v>
      </c>
      <c r="B855" s="18" t="s">
        <v>598</v>
      </c>
      <c r="C855" s="17" t="s">
        <v>277</v>
      </c>
      <c r="D855" s="17" t="s">
        <v>6</v>
      </c>
      <c r="E855" s="19" t="s">
        <v>513</v>
      </c>
      <c r="F855" s="20">
        <v>5.4</v>
      </c>
      <c r="G855" s="20"/>
    </row>
    <row r="856" spans="1:7" ht="15" customHeight="1" x14ac:dyDescent="0.25">
      <c r="A856" s="17" t="s">
        <v>278</v>
      </c>
      <c r="B856" s="18" t="s">
        <v>598</v>
      </c>
      <c r="C856" s="17" t="s">
        <v>277</v>
      </c>
      <c r="D856" s="17" t="s">
        <v>7</v>
      </c>
      <c r="E856" s="19" t="s">
        <v>514</v>
      </c>
      <c r="F856" s="20">
        <v>54</v>
      </c>
      <c r="G856" s="20"/>
    </row>
    <row r="857" spans="1:7" ht="15" customHeight="1" x14ac:dyDescent="0.25">
      <c r="A857" s="17" t="s">
        <v>278</v>
      </c>
      <c r="B857" s="18" t="s">
        <v>88</v>
      </c>
      <c r="C857" s="17" t="s">
        <v>541</v>
      </c>
      <c r="D857" s="17" t="s">
        <v>6</v>
      </c>
      <c r="E857" s="19" t="s">
        <v>514</v>
      </c>
      <c r="F857" s="20">
        <v>3.15</v>
      </c>
      <c r="G857" s="20"/>
    </row>
    <row r="858" spans="1:7" ht="15" customHeight="1" x14ac:dyDescent="0.25">
      <c r="A858" s="17" t="s">
        <v>278</v>
      </c>
      <c r="B858" s="18" t="s">
        <v>605</v>
      </c>
      <c r="C858" s="17" t="s">
        <v>279</v>
      </c>
      <c r="D858" s="17" t="s">
        <v>7</v>
      </c>
      <c r="E858" s="19" t="s">
        <v>514</v>
      </c>
      <c r="F858" s="20">
        <v>54</v>
      </c>
      <c r="G858" s="20"/>
    </row>
    <row r="859" spans="1:7" ht="15" customHeight="1" x14ac:dyDescent="0.25">
      <c r="A859" s="17" t="s">
        <v>278</v>
      </c>
      <c r="B859" s="18" t="s">
        <v>88</v>
      </c>
      <c r="C859" s="17" t="s">
        <v>541</v>
      </c>
      <c r="D859" s="17" t="s">
        <v>6</v>
      </c>
      <c r="E859" s="19" t="s">
        <v>513</v>
      </c>
      <c r="F859" s="20">
        <v>3.6</v>
      </c>
      <c r="G859" s="20"/>
    </row>
    <row r="860" spans="1:7" ht="15" customHeight="1" x14ac:dyDescent="0.25">
      <c r="A860" s="17" t="s">
        <v>281</v>
      </c>
      <c r="B860" s="18" t="s">
        <v>74</v>
      </c>
      <c r="C860" s="17" t="s">
        <v>542</v>
      </c>
      <c r="D860" s="17" t="s">
        <v>6</v>
      </c>
      <c r="E860" s="19" t="s">
        <v>514</v>
      </c>
      <c r="F860" s="20">
        <v>3.36</v>
      </c>
      <c r="G860" s="20"/>
    </row>
    <row r="861" spans="1:7" ht="15" customHeight="1" x14ac:dyDescent="0.25">
      <c r="A861" s="17" t="s">
        <v>281</v>
      </c>
      <c r="B861" s="18" t="s">
        <v>598</v>
      </c>
      <c r="C861" s="17" t="s">
        <v>280</v>
      </c>
      <c r="D861" s="17" t="s">
        <v>7</v>
      </c>
      <c r="E861" s="19" t="s">
        <v>514</v>
      </c>
      <c r="F861" s="20">
        <v>57.6</v>
      </c>
      <c r="G861" s="20"/>
    </row>
    <row r="862" spans="1:7" ht="15" customHeight="1" x14ac:dyDescent="0.25">
      <c r="A862" s="17" t="s">
        <v>281</v>
      </c>
      <c r="B862" s="18" t="s">
        <v>598</v>
      </c>
      <c r="C862" s="17" t="s">
        <v>280</v>
      </c>
      <c r="D862" s="17" t="s">
        <v>6</v>
      </c>
      <c r="E862" s="19" t="s">
        <v>514</v>
      </c>
      <c r="F862" s="20">
        <v>5.04</v>
      </c>
      <c r="G862" s="20"/>
    </row>
    <row r="863" spans="1:7" ht="15" customHeight="1" x14ac:dyDescent="0.25">
      <c r="A863" s="17" t="s">
        <v>281</v>
      </c>
      <c r="B863" s="18" t="s">
        <v>598</v>
      </c>
      <c r="C863" s="17" t="s">
        <v>280</v>
      </c>
      <c r="D863" s="17" t="s">
        <v>6</v>
      </c>
      <c r="E863" s="19" t="s">
        <v>513</v>
      </c>
      <c r="F863" s="20">
        <v>5.76</v>
      </c>
      <c r="G863" s="20"/>
    </row>
    <row r="864" spans="1:7" ht="15" customHeight="1" x14ac:dyDescent="0.25">
      <c r="A864" s="17" t="s">
        <v>281</v>
      </c>
      <c r="B864" s="18" t="s">
        <v>74</v>
      </c>
      <c r="C864" s="17" t="s">
        <v>542</v>
      </c>
      <c r="D864" s="17" t="s">
        <v>6</v>
      </c>
      <c r="E864" s="19" t="s">
        <v>513</v>
      </c>
      <c r="F864" s="20">
        <v>3.84</v>
      </c>
      <c r="G864" s="20"/>
    </row>
    <row r="865" spans="1:7" ht="15" customHeight="1" x14ac:dyDescent="0.25">
      <c r="A865" s="17" t="s">
        <v>281</v>
      </c>
      <c r="B865" s="18" t="s">
        <v>74</v>
      </c>
      <c r="C865" s="17" t="s">
        <v>542</v>
      </c>
      <c r="D865" s="17" t="s">
        <v>7</v>
      </c>
      <c r="E865" s="19" t="s">
        <v>514</v>
      </c>
      <c r="F865" s="20">
        <v>38.4</v>
      </c>
      <c r="G865" s="20"/>
    </row>
    <row r="866" spans="1:7" ht="15" customHeight="1" x14ac:dyDescent="0.25">
      <c r="A866" s="17" t="s">
        <v>283</v>
      </c>
      <c r="B866" s="18" t="s">
        <v>603</v>
      </c>
      <c r="C866" s="17" t="s">
        <v>282</v>
      </c>
      <c r="D866" s="17" t="s">
        <v>6</v>
      </c>
      <c r="E866" s="19" t="s">
        <v>514</v>
      </c>
      <c r="F866" s="20">
        <v>0.77999999999999992</v>
      </c>
      <c r="G866" s="20"/>
    </row>
    <row r="867" spans="1:7" ht="15" customHeight="1" x14ac:dyDescent="0.25">
      <c r="A867" s="17" t="s">
        <v>283</v>
      </c>
      <c r="B867" s="18" t="s">
        <v>603</v>
      </c>
      <c r="C867" s="17" t="s">
        <v>282</v>
      </c>
      <c r="D867" s="17" t="s">
        <v>7</v>
      </c>
      <c r="E867" s="19" t="s">
        <v>514</v>
      </c>
      <c r="F867" s="20">
        <v>8.8800000000000008</v>
      </c>
      <c r="G867" s="20"/>
    </row>
    <row r="868" spans="1:7" ht="15" customHeight="1" x14ac:dyDescent="0.25">
      <c r="A868" s="17" t="s">
        <v>283</v>
      </c>
      <c r="B868" s="18" t="s">
        <v>603</v>
      </c>
      <c r="C868" s="17" t="s">
        <v>282</v>
      </c>
      <c r="D868" s="17" t="s">
        <v>6</v>
      </c>
      <c r="E868" s="19" t="s">
        <v>513</v>
      </c>
      <c r="F868" s="20">
        <v>0.89</v>
      </c>
      <c r="G868" s="20"/>
    </row>
    <row r="869" spans="1:7" ht="15" customHeight="1" x14ac:dyDescent="0.25">
      <c r="A869" s="17" t="s">
        <v>284</v>
      </c>
      <c r="B869" s="18" t="s">
        <v>598</v>
      </c>
      <c r="C869" s="17" t="s">
        <v>285</v>
      </c>
      <c r="D869" s="17" t="s">
        <v>6</v>
      </c>
      <c r="E869" s="19" t="s">
        <v>514</v>
      </c>
      <c r="F869" s="20">
        <v>136.5</v>
      </c>
      <c r="G869" s="20"/>
    </row>
    <row r="870" spans="1:7" ht="15" customHeight="1" x14ac:dyDescent="0.25">
      <c r="A870" s="17" t="s">
        <v>284</v>
      </c>
      <c r="B870" s="18" t="s">
        <v>599</v>
      </c>
      <c r="C870" s="17" t="s">
        <v>289</v>
      </c>
      <c r="D870" s="17" t="s">
        <v>6</v>
      </c>
      <c r="E870" s="19" t="s">
        <v>514</v>
      </c>
      <c r="F870" s="20">
        <v>363.93</v>
      </c>
      <c r="G870" s="20"/>
    </row>
    <row r="871" spans="1:7" ht="15" customHeight="1" x14ac:dyDescent="0.25">
      <c r="A871" s="17" t="s">
        <v>284</v>
      </c>
      <c r="B871" s="18" t="s">
        <v>605</v>
      </c>
      <c r="C871" s="17" t="s">
        <v>287</v>
      </c>
      <c r="D871" s="17" t="s">
        <v>6</v>
      </c>
      <c r="E871" s="19" t="s">
        <v>514</v>
      </c>
      <c r="F871" s="20">
        <v>227.42999999999998</v>
      </c>
      <c r="G871" s="20"/>
    </row>
    <row r="872" spans="1:7" ht="15" customHeight="1" x14ac:dyDescent="0.25">
      <c r="A872" s="17" t="s">
        <v>284</v>
      </c>
      <c r="B872" s="18" t="s">
        <v>599</v>
      </c>
      <c r="C872" s="17" t="s">
        <v>289</v>
      </c>
      <c r="D872" s="17" t="s">
        <v>7</v>
      </c>
      <c r="E872" s="19" t="s">
        <v>514</v>
      </c>
      <c r="F872" s="20">
        <v>4159.2</v>
      </c>
      <c r="G872" s="20"/>
    </row>
    <row r="873" spans="1:7" ht="15" customHeight="1" x14ac:dyDescent="0.25">
      <c r="A873" s="17" t="s">
        <v>284</v>
      </c>
      <c r="B873" s="18" t="s">
        <v>621</v>
      </c>
      <c r="C873" s="17" t="s">
        <v>288</v>
      </c>
      <c r="D873" s="17" t="s">
        <v>6</v>
      </c>
      <c r="E873" s="19" t="s">
        <v>514</v>
      </c>
      <c r="F873" s="20">
        <v>63.74</v>
      </c>
      <c r="G873" s="20"/>
    </row>
    <row r="874" spans="1:7" ht="15" customHeight="1" x14ac:dyDescent="0.25">
      <c r="A874" s="17" t="s">
        <v>284</v>
      </c>
      <c r="B874" s="18" t="s">
        <v>598</v>
      </c>
      <c r="C874" s="17" t="s">
        <v>285</v>
      </c>
      <c r="D874" s="17" t="s">
        <v>7</v>
      </c>
      <c r="E874" s="19" t="s">
        <v>514</v>
      </c>
      <c r="F874" s="20">
        <v>1560</v>
      </c>
      <c r="G874" s="20"/>
    </row>
    <row r="875" spans="1:7" ht="15" customHeight="1" x14ac:dyDescent="0.25">
      <c r="A875" s="17" t="s">
        <v>284</v>
      </c>
      <c r="B875" s="18" t="s">
        <v>603</v>
      </c>
      <c r="C875" s="17" t="s">
        <v>286</v>
      </c>
      <c r="D875" s="17" t="s">
        <v>6</v>
      </c>
      <c r="E875" s="19" t="s">
        <v>514</v>
      </c>
      <c r="F875" s="20">
        <v>1364.69</v>
      </c>
      <c r="G875" s="20"/>
    </row>
    <row r="876" spans="1:7" ht="15" customHeight="1" x14ac:dyDescent="0.25">
      <c r="A876" s="17" t="s">
        <v>284</v>
      </c>
      <c r="B876" s="18" t="s">
        <v>603</v>
      </c>
      <c r="C876" s="17" t="s">
        <v>286</v>
      </c>
      <c r="D876" s="17" t="s">
        <v>7</v>
      </c>
      <c r="E876" s="19" t="s">
        <v>514</v>
      </c>
      <c r="F876" s="20">
        <v>15596.4</v>
      </c>
      <c r="G876" s="20"/>
    </row>
    <row r="877" spans="1:7" ht="15" customHeight="1" x14ac:dyDescent="0.25">
      <c r="A877" s="17" t="s">
        <v>284</v>
      </c>
      <c r="B877" s="18" t="s">
        <v>621</v>
      </c>
      <c r="C877" s="17" t="s">
        <v>288</v>
      </c>
      <c r="D877" s="17" t="s">
        <v>7</v>
      </c>
      <c r="E877" s="19" t="s">
        <v>514</v>
      </c>
      <c r="F877" s="20">
        <v>728.4</v>
      </c>
      <c r="G877" s="20"/>
    </row>
    <row r="878" spans="1:7" ht="15" customHeight="1" x14ac:dyDescent="0.25">
      <c r="A878" s="17" t="s">
        <v>284</v>
      </c>
      <c r="B878" s="18" t="s">
        <v>605</v>
      </c>
      <c r="C878" s="17" t="s">
        <v>287</v>
      </c>
      <c r="D878" s="17" t="s">
        <v>7</v>
      </c>
      <c r="E878" s="19" t="s">
        <v>514</v>
      </c>
      <c r="F878" s="20">
        <v>2599.1999999999998</v>
      </c>
      <c r="G878" s="20"/>
    </row>
    <row r="879" spans="1:7" ht="15" customHeight="1" x14ac:dyDescent="0.25">
      <c r="A879" s="17" t="s">
        <v>291</v>
      </c>
      <c r="B879" s="18" t="s">
        <v>598</v>
      </c>
      <c r="C879" s="17" t="s">
        <v>290</v>
      </c>
      <c r="D879" s="17" t="s">
        <v>6</v>
      </c>
      <c r="E879" s="19" t="s">
        <v>514</v>
      </c>
      <c r="F879" s="20">
        <v>1.82</v>
      </c>
      <c r="G879" s="20"/>
    </row>
    <row r="880" spans="1:7" ht="15" customHeight="1" x14ac:dyDescent="0.25">
      <c r="A880" s="17" t="s">
        <v>291</v>
      </c>
      <c r="B880" s="18" t="s">
        <v>598</v>
      </c>
      <c r="C880" s="17" t="s">
        <v>290</v>
      </c>
      <c r="D880" s="17" t="s">
        <v>7</v>
      </c>
      <c r="E880" s="19" t="s">
        <v>514</v>
      </c>
      <c r="F880" s="20">
        <v>20.76</v>
      </c>
      <c r="G880" s="20"/>
    </row>
    <row r="881" spans="1:7" ht="15" customHeight="1" x14ac:dyDescent="0.25">
      <c r="A881" s="17" t="s">
        <v>291</v>
      </c>
      <c r="B881" s="18" t="s">
        <v>82</v>
      </c>
      <c r="C881" s="17" t="s">
        <v>543</v>
      </c>
      <c r="D881" s="17" t="s">
        <v>6</v>
      </c>
      <c r="E881" s="19" t="s">
        <v>513</v>
      </c>
      <c r="F881" s="20">
        <v>1.4</v>
      </c>
      <c r="G881" s="20"/>
    </row>
    <row r="882" spans="1:7" ht="15" customHeight="1" x14ac:dyDescent="0.25">
      <c r="A882" s="17" t="s">
        <v>291</v>
      </c>
      <c r="B882" s="18" t="s">
        <v>598</v>
      </c>
      <c r="C882" s="17" t="s">
        <v>290</v>
      </c>
      <c r="D882" s="17" t="s">
        <v>6</v>
      </c>
      <c r="E882" s="19" t="s">
        <v>513</v>
      </c>
      <c r="F882" s="20">
        <v>2.08</v>
      </c>
      <c r="G882" s="20"/>
    </row>
    <row r="883" spans="1:7" ht="15" customHeight="1" x14ac:dyDescent="0.25">
      <c r="A883" s="17" t="s">
        <v>291</v>
      </c>
      <c r="B883" s="18" t="s">
        <v>82</v>
      </c>
      <c r="C883" s="17" t="s">
        <v>543</v>
      </c>
      <c r="D883" s="17" t="s">
        <v>6</v>
      </c>
      <c r="E883" s="19" t="s">
        <v>514</v>
      </c>
      <c r="F883" s="20">
        <v>1.23</v>
      </c>
      <c r="G883" s="20"/>
    </row>
    <row r="884" spans="1:7" ht="15" customHeight="1" x14ac:dyDescent="0.25">
      <c r="A884" s="17" t="s">
        <v>291</v>
      </c>
      <c r="B884" s="18" t="s">
        <v>82</v>
      </c>
      <c r="C884" s="17" t="s">
        <v>543</v>
      </c>
      <c r="D884" s="17" t="s">
        <v>7</v>
      </c>
      <c r="E884" s="19" t="s">
        <v>514</v>
      </c>
      <c r="F884" s="20">
        <v>14.04</v>
      </c>
      <c r="G884" s="20"/>
    </row>
    <row r="885" spans="1:7" ht="15" customHeight="1" x14ac:dyDescent="0.25">
      <c r="A885" s="17" t="s">
        <v>293</v>
      </c>
      <c r="B885" s="18" t="s">
        <v>598</v>
      </c>
      <c r="C885" s="17" t="s">
        <v>292</v>
      </c>
      <c r="D885" s="17" t="s">
        <v>7</v>
      </c>
      <c r="E885" s="19" t="s">
        <v>514</v>
      </c>
      <c r="F885" s="20">
        <v>51.6</v>
      </c>
      <c r="G885" s="20"/>
    </row>
    <row r="886" spans="1:7" ht="15" customHeight="1" x14ac:dyDescent="0.25">
      <c r="A886" s="17" t="s">
        <v>293</v>
      </c>
      <c r="B886" s="18" t="s">
        <v>598</v>
      </c>
      <c r="C886" s="17" t="s">
        <v>292</v>
      </c>
      <c r="D886" s="17" t="s">
        <v>6</v>
      </c>
      <c r="E886" s="19" t="s">
        <v>514</v>
      </c>
      <c r="F886" s="20">
        <v>4.5200000000000005</v>
      </c>
      <c r="G886" s="20"/>
    </row>
    <row r="887" spans="1:7" ht="15" customHeight="1" x14ac:dyDescent="0.25">
      <c r="A887" s="17" t="s">
        <v>293</v>
      </c>
      <c r="B887" s="18" t="s">
        <v>663</v>
      </c>
      <c r="C887" s="17" t="s">
        <v>662</v>
      </c>
      <c r="D887" s="17" t="s">
        <v>6</v>
      </c>
      <c r="E887" s="19" t="s">
        <v>514</v>
      </c>
      <c r="F887" s="20">
        <v>2.73</v>
      </c>
      <c r="G887" s="20"/>
    </row>
    <row r="888" spans="1:7" ht="15" customHeight="1" x14ac:dyDescent="0.25">
      <c r="A888" s="17" t="s">
        <v>293</v>
      </c>
      <c r="B888" s="18" t="s">
        <v>663</v>
      </c>
      <c r="C888" s="17" t="s">
        <v>662</v>
      </c>
      <c r="D888" s="17" t="s">
        <v>7</v>
      </c>
      <c r="E888" s="19" t="s">
        <v>514</v>
      </c>
      <c r="F888" s="20">
        <v>31.2</v>
      </c>
      <c r="G888" s="20"/>
    </row>
    <row r="889" spans="1:7" ht="15" customHeight="1" x14ac:dyDescent="0.25">
      <c r="A889" s="17" t="s">
        <v>293</v>
      </c>
      <c r="B889" s="18" t="s">
        <v>663</v>
      </c>
      <c r="C889" s="17" t="s">
        <v>662</v>
      </c>
      <c r="D889" s="17" t="s">
        <v>716</v>
      </c>
      <c r="E889" s="19" t="s">
        <v>717</v>
      </c>
      <c r="F889" s="20">
        <v>93.6</v>
      </c>
      <c r="G889" s="20"/>
    </row>
    <row r="890" spans="1:7" ht="15" customHeight="1" x14ac:dyDescent="0.25">
      <c r="A890" s="17" t="s">
        <v>293</v>
      </c>
      <c r="B890" s="18" t="s">
        <v>663</v>
      </c>
      <c r="C890" s="17" t="s">
        <v>662</v>
      </c>
      <c r="D890" s="17" t="s">
        <v>7</v>
      </c>
      <c r="E890" s="19" t="s">
        <v>717</v>
      </c>
      <c r="F890" s="20">
        <v>31.2</v>
      </c>
      <c r="G890" s="20"/>
    </row>
    <row r="891" spans="1:7" ht="15" customHeight="1" x14ac:dyDescent="0.25">
      <c r="A891" s="17" t="s">
        <v>293</v>
      </c>
      <c r="B891" s="18" t="s">
        <v>74</v>
      </c>
      <c r="C891" s="17" t="s">
        <v>544</v>
      </c>
      <c r="D891" s="17" t="s">
        <v>7</v>
      </c>
      <c r="E891" s="19" t="s">
        <v>514</v>
      </c>
      <c r="F891" s="20">
        <v>34.799999999999997</v>
      </c>
      <c r="G891" s="20"/>
    </row>
    <row r="892" spans="1:7" ht="15" customHeight="1" x14ac:dyDescent="0.25">
      <c r="A892" s="17" t="s">
        <v>293</v>
      </c>
      <c r="B892" s="18" t="s">
        <v>74</v>
      </c>
      <c r="C892" s="17" t="s">
        <v>544</v>
      </c>
      <c r="D892" s="17" t="s">
        <v>6</v>
      </c>
      <c r="E892" s="19" t="s">
        <v>513</v>
      </c>
      <c r="F892" s="20">
        <v>3.48</v>
      </c>
      <c r="G892" s="20"/>
    </row>
    <row r="893" spans="1:7" ht="15" customHeight="1" x14ac:dyDescent="0.25">
      <c r="A893" s="17" t="s">
        <v>293</v>
      </c>
      <c r="B893" s="18" t="s">
        <v>74</v>
      </c>
      <c r="C893" s="17" t="s">
        <v>544</v>
      </c>
      <c r="D893" s="17" t="s">
        <v>6</v>
      </c>
      <c r="E893" s="19" t="s">
        <v>514</v>
      </c>
      <c r="F893" s="20">
        <v>3.0500000000000003</v>
      </c>
      <c r="G893" s="20"/>
    </row>
    <row r="894" spans="1:7" ht="15" customHeight="1" x14ac:dyDescent="0.25">
      <c r="A894" s="17" t="s">
        <v>293</v>
      </c>
      <c r="B894" s="18" t="s">
        <v>598</v>
      </c>
      <c r="C894" s="17" t="s">
        <v>292</v>
      </c>
      <c r="D894" s="17" t="s">
        <v>6</v>
      </c>
      <c r="E894" s="19" t="s">
        <v>513</v>
      </c>
      <c r="F894" s="20">
        <v>5.16</v>
      </c>
      <c r="G894" s="20"/>
    </row>
    <row r="895" spans="1:7" ht="15" customHeight="1" x14ac:dyDescent="0.25">
      <c r="A895" s="17" t="s">
        <v>293</v>
      </c>
      <c r="B895" s="18" t="s">
        <v>663</v>
      </c>
      <c r="C895" s="17" t="s">
        <v>662</v>
      </c>
      <c r="D895" s="17" t="s">
        <v>6</v>
      </c>
      <c r="E895" s="19" t="s">
        <v>513</v>
      </c>
      <c r="F895" s="20">
        <v>3.12</v>
      </c>
      <c r="G895" s="20"/>
    </row>
    <row r="896" spans="1:7" ht="15" customHeight="1" x14ac:dyDescent="0.25">
      <c r="A896" s="17" t="s">
        <v>250</v>
      </c>
      <c r="B896" s="18" t="s">
        <v>58</v>
      </c>
      <c r="C896" s="17" t="s">
        <v>743</v>
      </c>
      <c r="D896" s="17" t="s">
        <v>716</v>
      </c>
      <c r="E896" s="19" t="s">
        <v>717</v>
      </c>
      <c r="F896" s="20">
        <v>374.4</v>
      </c>
      <c r="G896" s="20"/>
    </row>
    <row r="897" spans="1:7" ht="15" customHeight="1" x14ac:dyDescent="0.25">
      <c r="A897" s="17" t="s">
        <v>250</v>
      </c>
      <c r="B897" s="18" t="s">
        <v>598</v>
      </c>
      <c r="C897" s="17" t="s">
        <v>664</v>
      </c>
      <c r="D897" s="17" t="s">
        <v>6</v>
      </c>
      <c r="E897" s="19" t="s">
        <v>514</v>
      </c>
      <c r="F897" s="20">
        <v>10.92</v>
      </c>
      <c r="G897" s="20"/>
    </row>
    <row r="898" spans="1:7" ht="15" customHeight="1" x14ac:dyDescent="0.25">
      <c r="A898" s="17" t="s">
        <v>250</v>
      </c>
      <c r="B898" s="18" t="s">
        <v>598</v>
      </c>
      <c r="C898" s="17" t="s">
        <v>664</v>
      </c>
      <c r="D898" s="17" t="s">
        <v>7</v>
      </c>
      <c r="E898" s="19" t="s">
        <v>514</v>
      </c>
      <c r="F898" s="20">
        <v>124.8</v>
      </c>
      <c r="G898" s="20"/>
    </row>
    <row r="899" spans="1:7" ht="15" customHeight="1" x14ac:dyDescent="0.25">
      <c r="A899" s="17" t="s">
        <v>250</v>
      </c>
      <c r="B899" s="18" t="s">
        <v>598</v>
      </c>
      <c r="C899" s="17" t="s">
        <v>664</v>
      </c>
      <c r="D899" s="17" t="s">
        <v>6</v>
      </c>
      <c r="E899" s="19" t="s">
        <v>513</v>
      </c>
      <c r="F899" s="20">
        <v>12.48</v>
      </c>
      <c r="G899" s="20"/>
    </row>
    <row r="900" spans="1:7" ht="15" customHeight="1" x14ac:dyDescent="0.25">
      <c r="A900" s="17" t="s">
        <v>250</v>
      </c>
      <c r="B900" s="18" t="s">
        <v>58</v>
      </c>
      <c r="C900" s="17" t="s">
        <v>743</v>
      </c>
      <c r="D900" s="17" t="s">
        <v>7</v>
      </c>
      <c r="E900" s="19" t="s">
        <v>717</v>
      </c>
      <c r="F900" s="20">
        <v>124.8</v>
      </c>
      <c r="G900" s="20"/>
    </row>
    <row r="901" spans="1:7" ht="15" customHeight="1" x14ac:dyDescent="0.25">
      <c r="A901" s="17" t="s">
        <v>295</v>
      </c>
      <c r="B901" s="18" t="s">
        <v>599</v>
      </c>
      <c r="C901" s="17" t="s">
        <v>297</v>
      </c>
      <c r="D901" s="17" t="s">
        <v>6</v>
      </c>
      <c r="E901" s="19" t="s">
        <v>514</v>
      </c>
      <c r="F901" s="20">
        <v>1.82</v>
      </c>
      <c r="G901" s="20"/>
    </row>
    <row r="902" spans="1:7" ht="15" customHeight="1" x14ac:dyDescent="0.25">
      <c r="A902" s="17" t="s">
        <v>295</v>
      </c>
      <c r="B902" s="18" t="s">
        <v>622</v>
      </c>
      <c r="C902" s="17" t="s">
        <v>545</v>
      </c>
      <c r="D902" s="17" t="s">
        <v>6</v>
      </c>
      <c r="E902" s="19" t="s">
        <v>513</v>
      </c>
      <c r="F902" s="20">
        <v>2.09</v>
      </c>
      <c r="G902" s="20"/>
    </row>
    <row r="903" spans="1:7" ht="15" customHeight="1" x14ac:dyDescent="0.25">
      <c r="A903" s="17" t="s">
        <v>295</v>
      </c>
      <c r="B903" s="18" t="s">
        <v>622</v>
      </c>
      <c r="C903" s="17" t="s">
        <v>545</v>
      </c>
      <c r="D903" s="17" t="s">
        <v>7</v>
      </c>
      <c r="E903" s="19" t="s">
        <v>514</v>
      </c>
      <c r="F903" s="20">
        <v>20.88</v>
      </c>
      <c r="G903" s="20"/>
    </row>
    <row r="904" spans="1:7" ht="15" customHeight="1" x14ac:dyDescent="0.25">
      <c r="A904" s="17" t="s">
        <v>295</v>
      </c>
      <c r="B904" s="18" t="s">
        <v>603</v>
      </c>
      <c r="C904" s="17" t="s">
        <v>296</v>
      </c>
      <c r="D904" s="17" t="s">
        <v>6</v>
      </c>
      <c r="E904" s="19" t="s">
        <v>514</v>
      </c>
      <c r="F904" s="20">
        <v>1.82</v>
      </c>
      <c r="G904" s="20"/>
    </row>
    <row r="905" spans="1:7" ht="15" customHeight="1" x14ac:dyDescent="0.25">
      <c r="A905" s="17" t="s">
        <v>295</v>
      </c>
      <c r="B905" s="18" t="s">
        <v>598</v>
      </c>
      <c r="C905" s="17" t="s">
        <v>294</v>
      </c>
      <c r="D905" s="17" t="s">
        <v>6</v>
      </c>
      <c r="E905" s="19" t="s">
        <v>514</v>
      </c>
      <c r="F905" s="20">
        <v>2.73</v>
      </c>
      <c r="G905" s="20"/>
    </row>
    <row r="906" spans="1:7" ht="15" customHeight="1" x14ac:dyDescent="0.25">
      <c r="A906" s="17" t="s">
        <v>295</v>
      </c>
      <c r="B906" s="18" t="s">
        <v>603</v>
      </c>
      <c r="C906" s="17" t="s">
        <v>296</v>
      </c>
      <c r="D906" s="17" t="s">
        <v>6</v>
      </c>
      <c r="E906" s="19" t="s">
        <v>513</v>
      </c>
      <c r="F906" s="20">
        <v>2.08</v>
      </c>
      <c r="G906" s="20"/>
    </row>
    <row r="907" spans="1:7" ht="15" customHeight="1" x14ac:dyDescent="0.25">
      <c r="A907" s="17" t="s">
        <v>295</v>
      </c>
      <c r="B907" s="18" t="s">
        <v>598</v>
      </c>
      <c r="C907" s="17" t="s">
        <v>294</v>
      </c>
      <c r="D907" s="17" t="s">
        <v>7</v>
      </c>
      <c r="E907" s="19" t="s">
        <v>514</v>
      </c>
      <c r="F907" s="20">
        <v>31.2</v>
      </c>
      <c r="G907" s="20"/>
    </row>
    <row r="908" spans="1:7" ht="15" customHeight="1" x14ac:dyDescent="0.25">
      <c r="A908" s="17" t="s">
        <v>295</v>
      </c>
      <c r="B908" s="18" t="s">
        <v>599</v>
      </c>
      <c r="C908" s="17" t="s">
        <v>297</v>
      </c>
      <c r="D908" s="17" t="s">
        <v>7</v>
      </c>
      <c r="E908" s="19" t="s">
        <v>514</v>
      </c>
      <c r="F908" s="20">
        <v>20.76</v>
      </c>
      <c r="G908" s="20"/>
    </row>
    <row r="909" spans="1:7" ht="15" customHeight="1" x14ac:dyDescent="0.25">
      <c r="A909" s="17" t="s">
        <v>295</v>
      </c>
      <c r="B909" s="18" t="s">
        <v>598</v>
      </c>
      <c r="C909" s="17" t="s">
        <v>294</v>
      </c>
      <c r="D909" s="17" t="s">
        <v>6</v>
      </c>
      <c r="E909" s="19" t="s">
        <v>513</v>
      </c>
      <c r="F909" s="20">
        <v>3.12</v>
      </c>
      <c r="G909" s="20"/>
    </row>
    <row r="910" spans="1:7" ht="15" customHeight="1" x14ac:dyDescent="0.25">
      <c r="A910" s="17" t="s">
        <v>295</v>
      </c>
      <c r="B910" s="18" t="s">
        <v>603</v>
      </c>
      <c r="C910" s="17" t="s">
        <v>296</v>
      </c>
      <c r="D910" s="17" t="s">
        <v>7</v>
      </c>
      <c r="E910" s="19" t="s">
        <v>514</v>
      </c>
      <c r="F910" s="20">
        <v>20.76</v>
      </c>
      <c r="G910" s="20"/>
    </row>
    <row r="911" spans="1:7" ht="15" customHeight="1" x14ac:dyDescent="0.25">
      <c r="A911" s="17" t="s">
        <v>295</v>
      </c>
      <c r="B911" s="18" t="s">
        <v>599</v>
      </c>
      <c r="C911" s="17" t="s">
        <v>297</v>
      </c>
      <c r="D911" s="17" t="s">
        <v>6</v>
      </c>
      <c r="E911" s="19" t="s">
        <v>513</v>
      </c>
      <c r="F911" s="20">
        <v>2.08</v>
      </c>
      <c r="G911" s="20"/>
    </row>
    <row r="912" spans="1:7" ht="15" customHeight="1" x14ac:dyDescent="0.25">
      <c r="A912" s="17" t="s">
        <v>295</v>
      </c>
      <c r="B912" s="18" t="s">
        <v>622</v>
      </c>
      <c r="C912" s="17" t="s">
        <v>545</v>
      </c>
      <c r="D912" s="17" t="s">
        <v>6</v>
      </c>
      <c r="E912" s="19" t="s">
        <v>514</v>
      </c>
      <c r="F912" s="20">
        <v>1.83</v>
      </c>
      <c r="G912" s="20"/>
    </row>
    <row r="913" spans="1:7" ht="15" customHeight="1" x14ac:dyDescent="0.25">
      <c r="A913" s="17" t="s">
        <v>295</v>
      </c>
      <c r="B913" s="18" t="s">
        <v>614</v>
      </c>
      <c r="C913" s="17" t="s">
        <v>545</v>
      </c>
      <c r="D913" s="17" t="s">
        <v>718</v>
      </c>
      <c r="E913" s="19" t="s">
        <v>513</v>
      </c>
      <c r="F913" s="20">
        <v>0</v>
      </c>
      <c r="G913" s="20"/>
    </row>
    <row r="914" spans="1:7" ht="15" customHeight="1" x14ac:dyDescent="0.25">
      <c r="A914" s="17" t="s">
        <v>301</v>
      </c>
      <c r="B914" s="18" t="s">
        <v>598</v>
      </c>
      <c r="C914" s="17" t="s">
        <v>300</v>
      </c>
      <c r="D914" s="17" t="s">
        <v>6</v>
      </c>
      <c r="E914" s="19" t="s">
        <v>514</v>
      </c>
      <c r="F914" s="20">
        <v>6.41</v>
      </c>
      <c r="G914" s="20"/>
    </row>
    <row r="915" spans="1:7" ht="15" customHeight="1" x14ac:dyDescent="0.25">
      <c r="A915" s="17" t="s">
        <v>301</v>
      </c>
      <c r="B915" s="18" t="s">
        <v>621</v>
      </c>
      <c r="C915" s="17" t="s">
        <v>546</v>
      </c>
      <c r="D915" s="17" t="s">
        <v>7</v>
      </c>
      <c r="E915" s="19" t="s">
        <v>514</v>
      </c>
      <c r="F915" s="20">
        <v>42</v>
      </c>
      <c r="G915" s="20"/>
    </row>
    <row r="916" spans="1:7" ht="15" customHeight="1" x14ac:dyDescent="0.25">
      <c r="A916" s="17" t="s">
        <v>301</v>
      </c>
      <c r="B916" s="18" t="s">
        <v>66</v>
      </c>
      <c r="C916" s="17" t="s">
        <v>547</v>
      </c>
      <c r="D916" s="17" t="s">
        <v>6</v>
      </c>
      <c r="E916" s="19" t="s">
        <v>513</v>
      </c>
      <c r="F916" s="20">
        <v>2.76</v>
      </c>
      <c r="G916" s="20"/>
    </row>
    <row r="917" spans="1:7" ht="15" customHeight="1" x14ac:dyDescent="0.25">
      <c r="A917" s="17" t="s">
        <v>301</v>
      </c>
      <c r="B917" s="18" t="s">
        <v>66</v>
      </c>
      <c r="C917" s="17" t="s">
        <v>547</v>
      </c>
      <c r="D917" s="17" t="s">
        <v>6</v>
      </c>
      <c r="E917" s="19" t="s">
        <v>514</v>
      </c>
      <c r="F917" s="20">
        <v>2.42</v>
      </c>
      <c r="G917" s="20"/>
    </row>
    <row r="918" spans="1:7" ht="15" customHeight="1" x14ac:dyDescent="0.25">
      <c r="A918" s="17" t="s">
        <v>301</v>
      </c>
      <c r="B918" s="18" t="s">
        <v>66</v>
      </c>
      <c r="C918" s="17" t="s">
        <v>547</v>
      </c>
      <c r="D918" s="17" t="s">
        <v>7</v>
      </c>
      <c r="E918" s="19" t="s">
        <v>514</v>
      </c>
      <c r="F918" s="20">
        <v>27.6</v>
      </c>
      <c r="G918" s="20"/>
    </row>
    <row r="919" spans="1:7" ht="15" customHeight="1" x14ac:dyDescent="0.25">
      <c r="A919" s="17" t="s">
        <v>301</v>
      </c>
      <c r="B919" s="18" t="s">
        <v>621</v>
      </c>
      <c r="C919" s="17" t="s">
        <v>546</v>
      </c>
      <c r="D919" s="17" t="s">
        <v>6</v>
      </c>
      <c r="E919" s="19" t="s">
        <v>514</v>
      </c>
      <c r="F919" s="20">
        <v>3.6799999999999997</v>
      </c>
      <c r="G919" s="20"/>
    </row>
    <row r="920" spans="1:7" ht="15" customHeight="1" x14ac:dyDescent="0.25">
      <c r="A920" s="17" t="s">
        <v>301</v>
      </c>
      <c r="B920" s="18" t="s">
        <v>598</v>
      </c>
      <c r="C920" s="17" t="s">
        <v>300</v>
      </c>
      <c r="D920" s="17" t="s">
        <v>7</v>
      </c>
      <c r="E920" s="19" t="s">
        <v>514</v>
      </c>
      <c r="F920" s="20">
        <v>73.2</v>
      </c>
      <c r="G920" s="20"/>
    </row>
    <row r="921" spans="1:7" ht="15" customHeight="1" x14ac:dyDescent="0.25">
      <c r="A921" s="17" t="s">
        <v>301</v>
      </c>
      <c r="B921" s="18" t="s">
        <v>603</v>
      </c>
      <c r="C921" s="17" t="s">
        <v>300</v>
      </c>
      <c r="D921" s="17" t="s">
        <v>718</v>
      </c>
      <c r="E921" s="19" t="s">
        <v>513</v>
      </c>
      <c r="F921" s="20">
        <v>0</v>
      </c>
      <c r="G921" s="20"/>
    </row>
    <row r="922" spans="1:7" ht="15" customHeight="1" x14ac:dyDescent="0.25">
      <c r="A922" s="17" t="s">
        <v>301</v>
      </c>
      <c r="B922" s="18" t="s">
        <v>621</v>
      </c>
      <c r="C922" s="17" t="s">
        <v>546</v>
      </c>
      <c r="D922" s="17" t="s">
        <v>6</v>
      </c>
      <c r="E922" s="19" t="s">
        <v>513</v>
      </c>
      <c r="F922" s="20">
        <v>4.2</v>
      </c>
      <c r="G922" s="20"/>
    </row>
    <row r="923" spans="1:7" ht="15" customHeight="1" x14ac:dyDescent="0.25">
      <c r="A923" s="17" t="s">
        <v>301</v>
      </c>
      <c r="B923" s="18" t="s">
        <v>605</v>
      </c>
      <c r="C923" s="17" t="s">
        <v>546</v>
      </c>
      <c r="D923" s="17" t="s">
        <v>718</v>
      </c>
      <c r="E923" s="19" t="s">
        <v>513</v>
      </c>
      <c r="F923" s="20">
        <v>0</v>
      </c>
      <c r="G923" s="20"/>
    </row>
    <row r="924" spans="1:7" ht="15" customHeight="1" x14ac:dyDescent="0.25">
      <c r="A924" s="17" t="s">
        <v>301</v>
      </c>
      <c r="B924" s="18" t="s">
        <v>68</v>
      </c>
      <c r="C924" s="17" t="s">
        <v>548</v>
      </c>
      <c r="D924" s="17" t="s">
        <v>6</v>
      </c>
      <c r="E924" s="19" t="s">
        <v>513</v>
      </c>
      <c r="F924" s="20">
        <v>4.92</v>
      </c>
      <c r="G924" s="20"/>
    </row>
    <row r="925" spans="1:7" ht="15" customHeight="1" x14ac:dyDescent="0.25">
      <c r="A925" s="17" t="s">
        <v>301</v>
      </c>
      <c r="B925" s="18" t="s">
        <v>68</v>
      </c>
      <c r="C925" s="17" t="s">
        <v>548</v>
      </c>
      <c r="D925" s="17" t="s">
        <v>7</v>
      </c>
      <c r="E925" s="19" t="s">
        <v>514</v>
      </c>
      <c r="F925" s="20">
        <v>49.2</v>
      </c>
      <c r="G925" s="20"/>
    </row>
    <row r="926" spans="1:7" ht="15" customHeight="1" x14ac:dyDescent="0.25">
      <c r="A926" s="17" t="s">
        <v>301</v>
      </c>
      <c r="B926" s="18" t="s">
        <v>598</v>
      </c>
      <c r="C926" s="17" t="s">
        <v>300</v>
      </c>
      <c r="D926" s="17" t="s">
        <v>6</v>
      </c>
      <c r="E926" s="19" t="s">
        <v>513</v>
      </c>
      <c r="F926" s="20">
        <v>7.32</v>
      </c>
      <c r="G926" s="20"/>
    </row>
    <row r="927" spans="1:7" ht="15" customHeight="1" x14ac:dyDescent="0.25">
      <c r="A927" s="17" t="s">
        <v>301</v>
      </c>
      <c r="B927" s="18" t="s">
        <v>68</v>
      </c>
      <c r="C927" s="17" t="s">
        <v>548</v>
      </c>
      <c r="D927" s="17" t="s">
        <v>6</v>
      </c>
      <c r="E927" s="19" t="s">
        <v>514</v>
      </c>
      <c r="F927" s="20">
        <v>4.3099999999999996</v>
      </c>
      <c r="G927" s="20"/>
    </row>
    <row r="928" spans="1:7" ht="15" customHeight="1" x14ac:dyDescent="0.25">
      <c r="A928" s="17" t="s">
        <v>303</v>
      </c>
      <c r="B928" s="18" t="s">
        <v>603</v>
      </c>
      <c r="C928" s="17" t="s">
        <v>302</v>
      </c>
      <c r="D928" s="17" t="s">
        <v>6</v>
      </c>
      <c r="E928" s="19" t="s">
        <v>514</v>
      </c>
      <c r="F928" s="20">
        <v>6.41</v>
      </c>
      <c r="G928" s="20"/>
    </row>
    <row r="929" spans="1:7" ht="15" customHeight="1" x14ac:dyDescent="0.25">
      <c r="A929" s="17" t="s">
        <v>303</v>
      </c>
      <c r="B929" s="18" t="s">
        <v>603</v>
      </c>
      <c r="C929" s="17" t="s">
        <v>302</v>
      </c>
      <c r="D929" s="17" t="s">
        <v>6</v>
      </c>
      <c r="E929" s="19" t="s">
        <v>513</v>
      </c>
      <c r="F929" s="20">
        <v>7.32</v>
      </c>
      <c r="G929" s="20"/>
    </row>
    <row r="930" spans="1:7" ht="15" customHeight="1" x14ac:dyDescent="0.25">
      <c r="A930" s="17" t="s">
        <v>303</v>
      </c>
      <c r="B930" s="18" t="s">
        <v>603</v>
      </c>
      <c r="C930" s="17" t="s">
        <v>302</v>
      </c>
      <c r="D930" s="17" t="s">
        <v>7</v>
      </c>
      <c r="E930" s="19" t="s">
        <v>514</v>
      </c>
      <c r="F930" s="20">
        <v>73.2</v>
      </c>
      <c r="G930" s="20"/>
    </row>
    <row r="931" spans="1:7" ht="15" customHeight="1" x14ac:dyDescent="0.25">
      <c r="A931" s="17" t="s">
        <v>305</v>
      </c>
      <c r="B931" s="18" t="s">
        <v>665</v>
      </c>
      <c r="C931" s="17" t="s">
        <v>549</v>
      </c>
      <c r="D931" s="17" t="s">
        <v>6</v>
      </c>
      <c r="E931" s="19" t="s">
        <v>513</v>
      </c>
      <c r="F931" s="20">
        <v>7.32</v>
      </c>
      <c r="G931" s="20"/>
    </row>
    <row r="932" spans="1:7" ht="15" customHeight="1" x14ac:dyDescent="0.25">
      <c r="A932" s="17" t="s">
        <v>305</v>
      </c>
      <c r="B932" s="18" t="s">
        <v>598</v>
      </c>
      <c r="C932" s="17" t="s">
        <v>304</v>
      </c>
      <c r="D932" s="17" t="s">
        <v>6</v>
      </c>
      <c r="E932" s="19" t="s">
        <v>514</v>
      </c>
      <c r="F932" s="20">
        <v>9.14</v>
      </c>
      <c r="G932" s="20"/>
    </row>
    <row r="933" spans="1:7" ht="15" customHeight="1" x14ac:dyDescent="0.25">
      <c r="A933" s="17" t="s">
        <v>305</v>
      </c>
      <c r="B933" s="18" t="s">
        <v>665</v>
      </c>
      <c r="C933" s="17" t="s">
        <v>549</v>
      </c>
      <c r="D933" s="17" t="s">
        <v>6</v>
      </c>
      <c r="E933" s="19" t="s">
        <v>514</v>
      </c>
      <c r="F933" s="20">
        <v>6.41</v>
      </c>
      <c r="G933" s="20"/>
    </row>
    <row r="934" spans="1:7" ht="15" customHeight="1" x14ac:dyDescent="0.25">
      <c r="A934" s="17" t="s">
        <v>305</v>
      </c>
      <c r="B934" s="18" t="s">
        <v>598</v>
      </c>
      <c r="C934" s="17" t="s">
        <v>304</v>
      </c>
      <c r="D934" s="17" t="s">
        <v>7</v>
      </c>
      <c r="E934" s="19" t="s">
        <v>514</v>
      </c>
      <c r="F934" s="20">
        <v>104.4</v>
      </c>
      <c r="G934" s="20"/>
    </row>
    <row r="935" spans="1:7" ht="15" customHeight="1" x14ac:dyDescent="0.25">
      <c r="A935" s="17" t="s">
        <v>305</v>
      </c>
      <c r="B935" s="18" t="s">
        <v>665</v>
      </c>
      <c r="C935" s="17" t="s">
        <v>549</v>
      </c>
      <c r="D935" s="17" t="s">
        <v>7</v>
      </c>
      <c r="E935" s="19" t="s">
        <v>514</v>
      </c>
      <c r="F935" s="20">
        <v>73.2</v>
      </c>
      <c r="G935" s="20"/>
    </row>
    <row r="936" spans="1:7" ht="15" customHeight="1" x14ac:dyDescent="0.25">
      <c r="A936" s="17" t="s">
        <v>305</v>
      </c>
      <c r="B936" s="18" t="s">
        <v>598</v>
      </c>
      <c r="C936" s="17" t="s">
        <v>304</v>
      </c>
      <c r="D936" s="17" t="s">
        <v>6</v>
      </c>
      <c r="E936" s="19" t="s">
        <v>513</v>
      </c>
      <c r="F936" s="20">
        <v>10.44</v>
      </c>
      <c r="G936" s="20"/>
    </row>
    <row r="937" spans="1:7" ht="15" customHeight="1" x14ac:dyDescent="0.25">
      <c r="A937" s="17" t="s">
        <v>550</v>
      </c>
      <c r="B937" s="18" t="s">
        <v>94</v>
      </c>
      <c r="C937" s="17" t="s">
        <v>666</v>
      </c>
      <c r="D937" s="17" t="s">
        <v>7</v>
      </c>
      <c r="E937" s="19" t="s">
        <v>514</v>
      </c>
      <c r="F937" s="20">
        <v>780</v>
      </c>
      <c r="G937" s="20"/>
    </row>
    <row r="938" spans="1:7" ht="15" customHeight="1" x14ac:dyDescent="0.25">
      <c r="A938" s="17" t="s">
        <v>550</v>
      </c>
      <c r="B938" s="18" t="s">
        <v>618</v>
      </c>
      <c r="C938" s="17" t="s">
        <v>552</v>
      </c>
      <c r="D938" s="17" t="s">
        <v>7</v>
      </c>
      <c r="E938" s="19" t="s">
        <v>514</v>
      </c>
      <c r="F938" s="20">
        <v>51.6</v>
      </c>
      <c r="G938" s="20"/>
    </row>
    <row r="939" spans="1:7" ht="15" customHeight="1" x14ac:dyDescent="0.25">
      <c r="A939" s="17" t="s">
        <v>550</v>
      </c>
      <c r="B939" s="18" t="s">
        <v>80</v>
      </c>
      <c r="C939" s="17" t="s">
        <v>554</v>
      </c>
      <c r="D939" s="17" t="s">
        <v>6</v>
      </c>
      <c r="E939" s="19" t="s">
        <v>513</v>
      </c>
      <c r="F939" s="20">
        <v>3.48</v>
      </c>
      <c r="G939" s="20"/>
    </row>
    <row r="940" spans="1:7" ht="15" customHeight="1" x14ac:dyDescent="0.25">
      <c r="A940" s="17" t="s">
        <v>550</v>
      </c>
      <c r="B940" s="18" t="s">
        <v>94</v>
      </c>
      <c r="C940" s="17" t="s">
        <v>666</v>
      </c>
      <c r="D940" s="17" t="s">
        <v>6</v>
      </c>
      <c r="E940" s="19" t="s">
        <v>514</v>
      </c>
      <c r="F940" s="20">
        <v>68.25</v>
      </c>
      <c r="G940" s="20"/>
    </row>
    <row r="941" spans="1:7" ht="15" customHeight="1" x14ac:dyDescent="0.25">
      <c r="A941" s="17" t="s">
        <v>550</v>
      </c>
      <c r="B941" s="18" t="s">
        <v>605</v>
      </c>
      <c r="C941" s="17" t="s">
        <v>551</v>
      </c>
      <c r="D941" s="17" t="s">
        <v>6</v>
      </c>
      <c r="E941" s="19" t="s">
        <v>514</v>
      </c>
      <c r="F941" s="20">
        <v>4.5200000000000005</v>
      </c>
      <c r="G941" s="20"/>
    </row>
    <row r="942" spans="1:7" ht="15" customHeight="1" x14ac:dyDescent="0.25">
      <c r="A942" s="17" t="s">
        <v>550</v>
      </c>
      <c r="B942" s="18" t="s">
        <v>80</v>
      </c>
      <c r="C942" s="17" t="s">
        <v>554</v>
      </c>
      <c r="D942" s="17" t="s">
        <v>7</v>
      </c>
      <c r="E942" s="19" t="s">
        <v>514</v>
      </c>
      <c r="F942" s="20">
        <v>34.799999999999997</v>
      </c>
      <c r="G942" s="20"/>
    </row>
    <row r="943" spans="1:7" ht="15" customHeight="1" x14ac:dyDescent="0.25">
      <c r="A943" s="17" t="s">
        <v>550</v>
      </c>
      <c r="B943" s="18" t="s">
        <v>94</v>
      </c>
      <c r="C943" s="17" t="s">
        <v>666</v>
      </c>
      <c r="D943" s="17" t="s">
        <v>6</v>
      </c>
      <c r="E943" s="19" t="s">
        <v>513</v>
      </c>
      <c r="F943" s="20">
        <v>78</v>
      </c>
      <c r="G943" s="20"/>
    </row>
    <row r="944" spans="1:7" ht="15" customHeight="1" x14ac:dyDescent="0.25">
      <c r="A944" s="17" t="s">
        <v>550</v>
      </c>
      <c r="B944" s="18" t="s">
        <v>76</v>
      </c>
      <c r="C944" s="17" t="s">
        <v>553</v>
      </c>
      <c r="D944" s="17" t="s">
        <v>7</v>
      </c>
      <c r="E944" s="19" t="s">
        <v>514</v>
      </c>
      <c r="F944" s="20">
        <v>34.799999999999997</v>
      </c>
      <c r="G944" s="20"/>
    </row>
    <row r="945" spans="1:7" ht="15" customHeight="1" x14ac:dyDescent="0.25">
      <c r="A945" s="17" t="s">
        <v>550</v>
      </c>
      <c r="B945" s="18" t="s">
        <v>618</v>
      </c>
      <c r="C945" s="17" t="s">
        <v>552</v>
      </c>
      <c r="D945" s="17" t="s">
        <v>6</v>
      </c>
      <c r="E945" s="19" t="s">
        <v>514</v>
      </c>
      <c r="F945" s="20">
        <v>4.5200000000000005</v>
      </c>
      <c r="G945" s="20"/>
    </row>
    <row r="946" spans="1:7" ht="15" customHeight="1" x14ac:dyDescent="0.25">
      <c r="A946" s="17" t="s">
        <v>550</v>
      </c>
      <c r="B946" s="18" t="s">
        <v>618</v>
      </c>
      <c r="C946" s="17" t="s">
        <v>552</v>
      </c>
      <c r="D946" s="17" t="s">
        <v>6</v>
      </c>
      <c r="E946" s="19" t="s">
        <v>513</v>
      </c>
      <c r="F946" s="20">
        <v>5.16</v>
      </c>
      <c r="G946" s="20"/>
    </row>
    <row r="947" spans="1:7" ht="15" customHeight="1" x14ac:dyDescent="0.25">
      <c r="A947" s="17" t="s">
        <v>550</v>
      </c>
      <c r="B947" s="18" t="s">
        <v>605</v>
      </c>
      <c r="C947" s="17" t="s">
        <v>551</v>
      </c>
      <c r="D947" s="17" t="s">
        <v>7</v>
      </c>
      <c r="E947" s="19" t="s">
        <v>514</v>
      </c>
      <c r="F947" s="20">
        <v>51.6</v>
      </c>
      <c r="G947" s="20"/>
    </row>
    <row r="948" spans="1:7" ht="15" customHeight="1" x14ac:dyDescent="0.25">
      <c r="A948" s="17" t="s">
        <v>550</v>
      </c>
      <c r="B948" s="18" t="s">
        <v>605</v>
      </c>
      <c r="C948" s="17" t="s">
        <v>551</v>
      </c>
      <c r="D948" s="17" t="s">
        <v>6</v>
      </c>
      <c r="E948" s="19" t="s">
        <v>513</v>
      </c>
      <c r="F948" s="20">
        <v>5.16</v>
      </c>
      <c r="G948" s="20"/>
    </row>
    <row r="949" spans="1:7" ht="15" customHeight="1" x14ac:dyDescent="0.25">
      <c r="A949" s="17" t="s">
        <v>550</v>
      </c>
      <c r="B949" s="18" t="s">
        <v>76</v>
      </c>
      <c r="C949" s="17" t="s">
        <v>553</v>
      </c>
      <c r="D949" s="17" t="s">
        <v>6</v>
      </c>
      <c r="E949" s="19" t="s">
        <v>513</v>
      </c>
      <c r="F949" s="20">
        <v>3.48</v>
      </c>
      <c r="G949" s="20"/>
    </row>
    <row r="950" spans="1:7" ht="15" customHeight="1" x14ac:dyDescent="0.25">
      <c r="A950" s="17" t="s">
        <v>550</v>
      </c>
      <c r="B950" s="18" t="s">
        <v>80</v>
      </c>
      <c r="C950" s="17" t="s">
        <v>554</v>
      </c>
      <c r="D950" s="17" t="s">
        <v>6</v>
      </c>
      <c r="E950" s="19" t="s">
        <v>514</v>
      </c>
      <c r="F950" s="20">
        <v>3.0500000000000003</v>
      </c>
      <c r="G950" s="20"/>
    </row>
    <row r="951" spans="1:7" ht="15" customHeight="1" x14ac:dyDescent="0.25">
      <c r="A951" s="17" t="s">
        <v>550</v>
      </c>
      <c r="B951" s="18" t="s">
        <v>76</v>
      </c>
      <c r="C951" s="17" t="s">
        <v>553</v>
      </c>
      <c r="D951" s="17" t="s">
        <v>6</v>
      </c>
      <c r="E951" s="19" t="s">
        <v>514</v>
      </c>
      <c r="F951" s="20">
        <v>3.0500000000000003</v>
      </c>
      <c r="G951" s="20"/>
    </row>
    <row r="952" spans="1:7" ht="15" customHeight="1" x14ac:dyDescent="0.25">
      <c r="A952" s="17" t="s">
        <v>556</v>
      </c>
      <c r="B952" s="18" t="s">
        <v>58</v>
      </c>
      <c r="C952" s="17" t="s">
        <v>558</v>
      </c>
      <c r="D952" s="17" t="s">
        <v>6</v>
      </c>
      <c r="E952" s="19" t="s">
        <v>514</v>
      </c>
      <c r="F952" s="20">
        <v>5.46</v>
      </c>
      <c r="G952" s="20"/>
    </row>
    <row r="953" spans="1:7" ht="15" customHeight="1" x14ac:dyDescent="0.25">
      <c r="A953" s="17" t="s">
        <v>556</v>
      </c>
      <c r="B953" s="18" t="s">
        <v>599</v>
      </c>
      <c r="C953" s="17" t="s">
        <v>667</v>
      </c>
      <c r="D953" s="17" t="s">
        <v>7</v>
      </c>
      <c r="E953" s="19" t="s">
        <v>514</v>
      </c>
      <c r="F953" s="20">
        <v>25.2</v>
      </c>
      <c r="G953" s="20"/>
    </row>
    <row r="954" spans="1:7" ht="15" customHeight="1" x14ac:dyDescent="0.25">
      <c r="A954" s="17" t="s">
        <v>556</v>
      </c>
      <c r="B954" s="18" t="s">
        <v>58</v>
      </c>
      <c r="C954" s="17" t="s">
        <v>558</v>
      </c>
      <c r="D954" s="17" t="s">
        <v>7</v>
      </c>
      <c r="E954" s="19" t="s">
        <v>514</v>
      </c>
      <c r="F954" s="20">
        <v>62.4</v>
      </c>
      <c r="G954" s="20"/>
    </row>
    <row r="955" spans="1:7" ht="15" customHeight="1" x14ac:dyDescent="0.25">
      <c r="A955" s="17" t="s">
        <v>556</v>
      </c>
      <c r="B955" s="18" t="s">
        <v>621</v>
      </c>
      <c r="C955" s="17" t="s">
        <v>555</v>
      </c>
      <c r="D955" s="17" t="s">
        <v>6</v>
      </c>
      <c r="E955" s="19" t="s">
        <v>513</v>
      </c>
      <c r="F955" s="20">
        <v>12.48</v>
      </c>
      <c r="G955" s="20"/>
    </row>
    <row r="956" spans="1:7" ht="15" customHeight="1" x14ac:dyDescent="0.25">
      <c r="A956" s="17" t="s">
        <v>556</v>
      </c>
      <c r="B956" s="18" t="s">
        <v>605</v>
      </c>
      <c r="C956" s="17" t="s">
        <v>557</v>
      </c>
      <c r="D956" s="17" t="s">
        <v>6</v>
      </c>
      <c r="E956" s="19" t="s">
        <v>513</v>
      </c>
      <c r="F956" s="20">
        <v>8.4</v>
      </c>
      <c r="G956" s="20"/>
    </row>
    <row r="957" spans="1:7" ht="15" customHeight="1" x14ac:dyDescent="0.25">
      <c r="A957" s="17" t="s">
        <v>556</v>
      </c>
      <c r="B957" s="18" t="s">
        <v>599</v>
      </c>
      <c r="C957" s="17" t="s">
        <v>667</v>
      </c>
      <c r="D957" s="17" t="s">
        <v>6</v>
      </c>
      <c r="E957" s="19" t="s">
        <v>514</v>
      </c>
      <c r="F957" s="20">
        <v>2.21</v>
      </c>
      <c r="G957" s="20"/>
    </row>
    <row r="958" spans="1:7" ht="15" customHeight="1" x14ac:dyDescent="0.25">
      <c r="A958" s="17" t="s">
        <v>556</v>
      </c>
      <c r="B958" s="18" t="s">
        <v>621</v>
      </c>
      <c r="C958" s="17" t="s">
        <v>555</v>
      </c>
      <c r="D958" s="17" t="s">
        <v>6</v>
      </c>
      <c r="E958" s="19" t="s">
        <v>514</v>
      </c>
      <c r="F958" s="20">
        <v>10.92</v>
      </c>
      <c r="G958" s="20"/>
    </row>
    <row r="959" spans="1:7" ht="15" customHeight="1" x14ac:dyDescent="0.25">
      <c r="A959" s="17" t="s">
        <v>556</v>
      </c>
      <c r="B959" s="18" t="s">
        <v>58</v>
      </c>
      <c r="C959" s="17" t="s">
        <v>558</v>
      </c>
      <c r="D959" s="17" t="s">
        <v>6</v>
      </c>
      <c r="E959" s="19" t="s">
        <v>513</v>
      </c>
      <c r="F959" s="20">
        <v>6.24</v>
      </c>
      <c r="G959" s="20"/>
    </row>
    <row r="960" spans="1:7" ht="15" customHeight="1" x14ac:dyDescent="0.25">
      <c r="A960" s="17" t="s">
        <v>556</v>
      </c>
      <c r="B960" s="18" t="s">
        <v>605</v>
      </c>
      <c r="C960" s="17" t="s">
        <v>557</v>
      </c>
      <c r="D960" s="17" t="s">
        <v>7</v>
      </c>
      <c r="E960" s="19" t="s">
        <v>514</v>
      </c>
      <c r="F960" s="20">
        <v>84</v>
      </c>
      <c r="G960" s="20"/>
    </row>
    <row r="961" spans="1:7" ht="15" customHeight="1" x14ac:dyDescent="0.25">
      <c r="A961" s="17" t="s">
        <v>556</v>
      </c>
      <c r="B961" s="18" t="s">
        <v>66</v>
      </c>
      <c r="C961" s="17" t="s">
        <v>559</v>
      </c>
      <c r="D961" s="17" t="s">
        <v>7</v>
      </c>
      <c r="E961" s="19" t="s">
        <v>514</v>
      </c>
      <c r="F961" s="20">
        <v>93.6</v>
      </c>
      <c r="G961" s="20"/>
    </row>
    <row r="962" spans="1:7" ht="15" customHeight="1" x14ac:dyDescent="0.25">
      <c r="A962" s="17" t="s">
        <v>556</v>
      </c>
      <c r="B962" s="18" t="s">
        <v>605</v>
      </c>
      <c r="C962" s="17" t="s">
        <v>557</v>
      </c>
      <c r="D962" s="17" t="s">
        <v>6</v>
      </c>
      <c r="E962" s="19" t="s">
        <v>514</v>
      </c>
      <c r="F962" s="20">
        <v>7.3500000000000005</v>
      </c>
      <c r="G962" s="20"/>
    </row>
    <row r="963" spans="1:7" ht="15" customHeight="1" x14ac:dyDescent="0.25">
      <c r="A963" s="17" t="s">
        <v>556</v>
      </c>
      <c r="B963" s="18" t="s">
        <v>66</v>
      </c>
      <c r="C963" s="17" t="s">
        <v>559</v>
      </c>
      <c r="D963" s="17" t="s">
        <v>6</v>
      </c>
      <c r="E963" s="19" t="s">
        <v>514</v>
      </c>
      <c r="F963" s="20">
        <v>8.19</v>
      </c>
      <c r="G963" s="20"/>
    </row>
    <row r="964" spans="1:7" ht="15" customHeight="1" x14ac:dyDescent="0.25">
      <c r="A964" s="17" t="s">
        <v>556</v>
      </c>
      <c r="B964" s="18" t="s">
        <v>621</v>
      </c>
      <c r="C964" s="17" t="s">
        <v>555</v>
      </c>
      <c r="D964" s="17" t="s">
        <v>7</v>
      </c>
      <c r="E964" s="19" t="s">
        <v>514</v>
      </c>
      <c r="F964" s="20">
        <v>124.8</v>
      </c>
      <c r="G964" s="20"/>
    </row>
    <row r="965" spans="1:7" ht="15" customHeight="1" x14ac:dyDescent="0.25">
      <c r="A965" s="17" t="s">
        <v>556</v>
      </c>
      <c r="B965" s="18" t="s">
        <v>66</v>
      </c>
      <c r="C965" s="17" t="s">
        <v>559</v>
      </c>
      <c r="D965" s="17" t="s">
        <v>6</v>
      </c>
      <c r="E965" s="19" t="s">
        <v>513</v>
      </c>
      <c r="F965" s="20">
        <v>9.36</v>
      </c>
      <c r="G965" s="20"/>
    </row>
    <row r="966" spans="1:7" ht="15" customHeight="1" x14ac:dyDescent="0.25">
      <c r="A966" s="17" t="s">
        <v>556</v>
      </c>
      <c r="B966" s="18" t="s">
        <v>598</v>
      </c>
      <c r="C966" s="17" t="s">
        <v>555</v>
      </c>
      <c r="D966" s="17" t="s">
        <v>718</v>
      </c>
      <c r="E966" s="19" t="s">
        <v>513</v>
      </c>
      <c r="F966" s="20">
        <v>0</v>
      </c>
      <c r="G966" s="20"/>
    </row>
    <row r="967" spans="1:7" ht="15" customHeight="1" x14ac:dyDescent="0.25">
      <c r="A967" s="17" t="s">
        <v>307</v>
      </c>
      <c r="B967" s="18" t="s">
        <v>603</v>
      </c>
      <c r="C967" s="17" t="s">
        <v>306</v>
      </c>
      <c r="D967" s="17" t="s">
        <v>716</v>
      </c>
      <c r="E967" s="19" t="s">
        <v>717</v>
      </c>
      <c r="F967" s="20">
        <v>93.6</v>
      </c>
      <c r="G967" s="20"/>
    </row>
    <row r="968" spans="1:7" ht="15" customHeight="1" x14ac:dyDescent="0.25">
      <c r="A968" s="17" t="s">
        <v>307</v>
      </c>
      <c r="B968" s="18" t="s">
        <v>603</v>
      </c>
      <c r="C968" s="17" t="s">
        <v>306</v>
      </c>
      <c r="D968" s="17" t="s">
        <v>6</v>
      </c>
      <c r="E968" s="19" t="s">
        <v>513</v>
      </c>
      <c r="F968" s="20">
        <v>3.12</v>
      </c>
      <c r="G968" s="20"/>
    </row>
    <row r="969" spans="1:7" ht="15" customHeight="1" x14ac:dyDescent="0.25">
      <c r="A969" s="17" t="s">
        <v>307</v>
      </c>
      <c r="B969" s="18" t="s">
        <v>603</v>
      </c>
      <c r="C969" s="17" t="s">
        <v>306</v>
      </c>
      <c r="D969" s="17" t="s">
        <v>7</v>
      </c>
      <c r="E969" s="19" t="s">
        <v>514</v>
      </c>
      <c r="F969" s="20">
        <v>31.2</v>
      </c>
      <c r="G969" s="20"/>
    </row>
    <row r="970" spans="1:7" ht="15" customHeight="1" x14ac:dyDescent="0.25">
      <c r="A970" s="17" t="s">
        <v>307</v>
      </c>
      <c r="B970" s="18" t="s">
        <v>603</v>
      </c>
      <c r="C970" s="17" t="s">
        <v>306</v>
      </c>
      <c r="D970" s="17" t="s">
        <v>6</v>
      </c>
      <c r="E970" s="19" t="s">
        <v>514</v>
      </c>
      <c r="F970" s="20">
        <v>2.73</v>
      </c>
      <c r="G970" s="20"/>
    </row>
    <row r="971" spans="1:7" ht="15" customHeight="1" x14ac:dyDescent="0.25">
      <c r="A971" s="17" t="s">
        <v>307</v>
      </c>
      <c r="B971" s="18" t="s">
        <v>603</v>
      </c>
      <c r="C971" s="17" t="s">
        <v>306</v>
      </c>
      <c r="D971" s="17" t="s">
        <v>6</v>
      </c>
      <c r="E971" s="19" t="s">
        <v>717</v>
      </c>
      <c r="F971" s="20">
        <v>2.73</v>
      </c>
      <c r="G971" s="20"/>
    </row>
    <row r="972" spans="1:7" ht="15" customHeight="1" x14ac:dyDescent="0.25">
      <c r="A972" s="17" t="s">
        <v>307</v>
      </c>
      <c r="B972" s="18" t="s">
        <v>603</v>
      </c>
      <c r="C972" s="17" t="s">
        <v>306</v>
      </c>
      <c r="D972" s="17" t="s">
        <v>7</v>
      </c>
      <c r="E972" s="19" t="s">
        <v>717</v>
      </c>
      <c r="F972" s="20">
        <v>31.2</v>
      </c>
      <c r="G972" s="20"/>
    </row>
    <row r="973" spans="1:7" ht="15" customHeight="1" x14ac:dyDescent="0.25">
      <c r="A973" s="17" t="s">
        <v>298</v>
      </c>
      <c r="B973" s="18" t="s">
        <v>598</v>
      </c>
      <c r="C973" s="17" t="s">
        <v>299</v>
      </c>
      <c r="D973" s="17" t="s">
        <v>6</v>
      </c>
      <c r="E973" s="19" t="s">
        <v>513</v>
      </c>
      <c r="F973" s="20">
        <v>3.6</v>
      </c>
      <c r="G973" s="20"/>
    </row>
    <row r="974" spans="1:7" ht="15" customHeight="1" x14ac:dyDescent="0.25">
      <c r="A974" s="17" t="s">
        <v>298</v>
      </c>
      <c r="B974" s="18" t="s">
        <v>598</v>
      </c>
      <c r="C974" s="17" t="s">
        <v>299</v>
      </c>
      <c r="D974" s="17" t="s">
        <v>6</v>
      </c>
      <c r="E974" s="19" t="s">
        <v>514</v>
      </c>
      <c r="F974" s="20">
        <v>3.15</v>
      </c>
      <c r="G974" s="20"/>
    </row>
    <row r="975" spans="1:7" ht="15" customHeight="1" x14ac:dyDescent="0.25">
      <c r="A975" s="17" t="s">
        <v>298</v>
      </c>
      <c r="B975" s="18" t="s">
        <v>598</v>
      </c>
      <c r="C975" s="17" t="s">
        <v>299</v>
      </c>
      <c r="D975" s="17" t="s">
        <v>7</v>
      </c>
      <c r="E975" s="19" t="s">
        <v>514</v>
      </c>
      <c r="F975" s="20">
        <v>36</v>
      </c>
      <c r="G975" s="20"/>
    </row>
    <row r="976" spans="1:7" ht="15" customHeight="1" x14ac:dyDescent="0.25">
      <c r="A976" s="17" t="s">
        <v>309</v>
      </c>
      <c r="B976" s="18" t="s">
        <v>621</v>
      </c>
      <c r="C976" s="17" t="s">
        <v>308</v>
      </c>
      <c r="D976" s="17" t="s">
        <v>7</v>
      </c>
      <c r="E976" s="19" t="s">
        <v>514</v>
      </c>
      <c r="F976" s="20">
        <v>51.6</v>
      </c>
      <c r="G976" s="20"/>
    </row>
    <row r="977" spans="1:7" ht="15" customHeight="1" x14ac:dyDescent="0.25">
      <c r="A977" s="17" t="s">
        <v>309</v>
      </c>
      <c r="B977" s="18" t="s">
        <v>603</v>
      </c>
      <c r="C977" s="17" t="s">
        <v>560</v>
      </c>
      <c r="D977" s="17" t="s">
        <v>7</v>
      </c>
      <c r="E977" s="19" t="s">
        <v>514</v>
      </c>
      <c r="F977" s="20">
        <v>34.799999999999997</v>
      </c>
      <c r="G977" s="20"/>
    </row>
    <row r="978" spans="1:7" ht="15" customHeight="1" x14ac:dyDescent="0.25">
      <c r="A978" s="17" t="s">
        <v>309</v>
      </c>
      <c r="B978" s="18" t="s">
        <v>621</v>
      </c>
      <c r="C978" s="17" t="s">
        <v>308</v>
      </c>
      <c r="D978" s="17" t="s">
        <v>6</v>
      </c>
      <c r="E978" s="19" t="s">
        <v>513</v>
      </c>
      <c r="F978" s="20">
        <v>5.16</v>
      </c>
      <c r="G978" s="20"/>
    </row>
    <row r="979" spans="1:7" ht="15" customHeight="1" x14ac:dyDescent="0.25">
      <c r="A979" s="17" t="s">
        <v>309</v>
      </c>
      <c r="B979" s="18" t="s">
        <v>603</v>
      </c>
      <c r="C979" s="17" t="s">
        <v>560</v>
      </c>
      <c r="D979" s="17" t="s">
        <v>6</v>
      </c>
      <c r="E979" s="19" t="s">
        <v>513</v>
      </c>
      <c r="F979" s="20">
        <v>3.48</v>
      </c>
      <c r="G979" s="20"/>
    </row>
    <row r="980" spans="1:7" ht="15" customHeight="1" x14ac:dyDescent="0.25">
      <c r="A980" s="17" t="s">
        <v>309</v>
      </c>
      <c r="B980" s="18" t="s">
        <v>603</v>
      </c>
      <c r="C980" s="17" t="s">
        <v>560</v>
      </c>
      <c r="D980" s="17" t="s">
        <v>6</v>
      </c>
      <c r="E980" s="19" t="s">
        <v>514</v>
      </c>
      <c r="F980" s="20">
        <v>3.0500000000000003</v>
      </c>
      <c r="G980" s="20"/>
    </row>
    <row r="981" spans="1:7" ht="15" customHeight="1" x14ac:dyDescent="0.25">
      <c r="A981" s="17" t="s">
        <v>309</v>
      </c>
      <c r="B981" s="18" t="s">
        <v>621</v>
      </c>
      <c r="C981" s="17" t="s">
        <v>308</v>
      </c>
      <c r="D981" s="17" t="s">
        <v>6</v>
      </c>
      <c r="E981" s="19" t="s">
        <v>514</v>
      </c>
      <c r="F981" s="20">
        <v>4.5200000000000005</v>
      </c>
      <c r="G981" s="20"/>
    </row>
    <row r="982" spans="1:7" ht="15" customHeight="1" x14ac:dyDescent="0.25">
      <c r="A982" s="17" t="s">
        <v>311</v>
      </c>
      <c r="B982" s="18" t="s">
        <v>598</v>
      </c>
      <c r="C982" s="17" t="s">
        <v>310</v>
      </c>
      <c r="D982" s="17" t="s">
        <v>6</v>
      </c>
      <c r="E982" s="19" t="s">
        <v>513</v>
      </c>
      <c r="F982" s="20">
        <v>3.12</v>
      </c>
      <c r="G982" s="20"/>
    </row>
    <row r="983" spans="1:7" ht="15" customHeight="1" x14ac:dyDescent="0.25">
      <c r="A983" s="17" t="s">
        <v>311</v>
      </c>
      <c r="B983" s="18" t="s">
        <v>60</v>
      </c>
      <c r="C983" s="17" t="s">
        <v>561</v>
      </c>
      <c r="D983" s="17" t="s">
        <v>6</v>
      </c>
      <c r="E983" s="19" t="s">
        <v>514</v>
      </c>
      <c r="F983" s="20">
        <v>1.82</v>
      </c>
      <c r="G983" s="20"/>
    </row>
    <row r="984" spans="1:7" ht="15" customHeight="1" x14ac:dyDescent="0.25">
      <c r="A984" s="17" t="s">
        <v>311</v>
      </c>
      <c r="B984" s="18" t="s">
        <v>598</v>
      </c>
      <c r="C984" s="17" t="s">
        <v>310</v>
      </c>
      <c r="D984" s="17" t="s">
        <v>6</v>
      </c>
      <c r="E984" s="19" t="s">
        <v>514</v>
      </c>
      <c r="F984" s="20">
        <v>2.73</v>
      </c>
      <c r="G984" s="20"/>
    </row>
    <row r="985" spans="1:7" ht="15" customHeight="1" x14ac:dyDescent="0.25">
      <c r="A985" s="17" t="s">
        <v>311</v>
      </c>
      <c r="B985" s="18" t="s">
        <v>60</v>
      </c>
      <c r="C985" s="17" t="s">
        <v>561</v>
      </c>
      <c r="D985" s="17" t="s">
        <v>7</v>
      </c>
      <c r="E985" s="19" t="s">
        <v>514</v>
      </c>
      <c r="F985" s="20">
        <v>20.76</v>
      </c>
      <c r="G985" s="20"/>
    </row>
    <row r="986" spans="1:7" ht="15" customHeight="1" x14ac:dyDescent="0.25">
      <c r="A986" s="17" t="s">
        <v>311</v>
      </c>
      <c r="B986" s="18" t="s">
        <v>60</v>
      </c>
      <c r="C986" s="17" t="s">
        <v>561</v>
      </c>
      <c r="D986" s="17" t="s">
        <v>6</v>
      </c>
      <c r="E986" s="19" t="s">
        <v>513</v>
      </c>
      <c r="F986" s="20">
        <v>2.08</v>
      </c>
      <c r="G986" s="20"/>
    </row>
    <row r="987" spans="1:7" ht="15" customHeight="1" x14ac:dyDescent="0.25">
      <c r="A987" s="17" t="s">
        <v>311</v>
      </c>
      <c r="B987" s="18" t="s">
        <v>598</v>
      </c>
      <c r="C987" s="17" t="s">
        <v>310</v>
      </c>
      <c r="D987" s="17" t="s">
        <v>7</v>
      </c>
      <c r="E987" s="19" t="s">
        <v>514</v>
      </c>
      <c r="F987" s="20">
        <v>31.2</v>
      </c>
      <c r="G987" s="20"/>
    </row>
    <row r="988" spans="1:7" ht="15" customHeight="1" x14ac:dyDescent="0.25">
      <c r="A988" s="17" t="s">
        <v>313</v>
      </c>
      <c r="B988" s="18" t="s">
        <v>599</v>
      </c>
      <c r="C988" s="17" t="s">
        <v>562</v>
      </c>
      <c r="D988" s="17" t="s">
        <v>6</v>
      </c>
      <c r="E988" s="19" t="s">
        <v>513</v>
      </c>
      <c r="F988" s="20">
        <v>1.39</v>
      </c>
      <c r="G988" s="20"/>
    </row>
    <row r="989" spans="1:7" ht="15" customHeight="1" x14ac:dyDescent="0.25">
      <c r="A989" s="17" t="s">
        <v>313</v>
      </c>
      <c r="B989" s="18" t="s">
        <v>598</v>
      </c>
      <c r="C989" s="17" t="s">
        <v>312</v>
      </c>
      <c r="D989" s="17" t="s">
        <v>7</v>
      </c>
      <c r="E989" s="19" t="s">
        <v>514</v>
      </c>
      <c r="F989" s="20">
        <v>20.76</v>
      </c>
      <c r="G989" s="20"/>
    </row>
    <row r="990" spans="1:7" ht="15" customHeight="1" x14ac:dyDescent="0.25">
      <c r="A990" s="17" t="s">
        <v>313</v>
      </c>
      <c r="B990" s="18" t="s">
        <v>598</v>
      </c>
      <c r="C990" s="17" t="s">
        <v>312</v>
      </c>
      <c r="D990" s="17" t="s">
        <v>6</v>
      </c>
      <c r="E990" s="19" t="s">
        <v>513</v>
      </c>
      <c r="F990" s="20">
        <v>2.08</v>
      </c>
      <c r="G990" s="20"/>
    </row>
    <row r="991" spans="1:7" ht="15" customHeight="1" x14ac:dyDescent="0.25">
      <c r="A991" s="17" t="s">
        <v>313</v>
      </c>
      <c r="B991" s="18" t="s">
        <v>599</v>
      </c>
      <c r="C991" s="17" t="s">
        <v>562</v>
      </c>
      <c r="D991" s="17" t="s">
        <v>6</v>
      </c>
      <c r="E991" s="19" t="s">
        <v>514</v>
      </c>
      <c r="F991" s="20">
        <v>1.22</v>
      </c>
      <c r="G991" s="20"/>
    </row>
    <row r="992" spans="1:7" ht="15" customHeight="1" x14ac:dyDescent="0.25">
      <c r="A992" s="17" t="s">
        <v>313</v>
      </c>
      <c r="B992" s="18" t="s">
        <v>598</v>
      </c>
      <c r="C992" s="17" t="s">
        <v>312</v>
      </c>
      <c r="D992" s="17" t="s">
        <v>6</v>
      </c>
      <c r="E992" s="19" t="s">
        <v>514</v>
      </c>
      <c r="F992" s="20">
        <v>1.82</v>
      </c>
      <c r="G992" s="20"/>
    </row>
    <row r="993" spans="1:7" ht="15" customHeight="1" x14ac:dyDescent="0.25">
      <c r="A993" s="17" t="s">
        <v>313</v>
      </c>
      <c r="B993" s="18" t="s">
        <v>599</v>
      </c>
      <c r="C993" s="17" t="s">
        <v>562</v>
      </c>
      <c r="D993" s="17" t="s">
        <v>7</v>
      </c>
      <c r="E993" s="19" t="s">
        <v>514</v>
      </c>
      <c r="F993" s="20">
        <v>13.92</v>
      </c>
      <c r="G993" s="20"/>
    </row>
    <row r="994" spans="1:7" ht="15" customHeight="1" x14ac:dyDescent="0.25">
      <c r="A994" s="17" t="s">
        <v>315</v>
      </c>
      <c r="B994" s="18" t="s">
        <v>623</v>
      </c>
      <c r="C994" s="17" t="s">
        <v>314</v>
      </c>
      <c r="D994" s="17" t="s">
        <v>6</v>
      </c>
      <c r="E994" s="19" t="s">
        <v>514</v>
      </c>
      <c r="F994" s="20">
        <v>7.25</v>
      </c>
      <c r="G994" s="20"/>
    </row>
    <row r="995" spans="1:7" ht="15" customHeight="1" x14ac:dyDescent="0.25">
      <c r="A995" s="17" t="s">
        <v>315</v>
      </c>
      <c r="B995" s="18" t="s">
        <v>618</v>
      </c>
      <c r="C995" s="17" t="s">
        <v>317</v>
      </c>
      <c r="D995" s="17" t="s">
        <v>6</v>
      </c>
      <c r="E995" s="19" t="s">
        <v>513</v>
      </c>
      <c r="F995" s="20">
        <v>4.2</v>
      </c>
      <c r="G995" s="20"/>
    </row>
    <row r="996" spans="1:7" ht="15" customHeight="1" x14ac:dyDescent="0.25">
      <c r="A996" s="17" t="s">
        <v>315</v>
      </c>
      <c r="B996" s="18" t="s">
        <v>621</v>
      </c>
      <c r="C996" s="17" t="s">
        <v>316</v>
      </c>
      <c r="D996" s="17" t="s">
        <v>6</v>
      </c>
      <c r="E996" s="19" t="s">
        <v>513</v>
      </c>
      <c r="F996" s="20">
        <v>2.76</v>
      </c>
      <c r="G996" s="20"/>
    </row>
    <row r="997" spans="1:7" ht="15" customHeight="1" x14ac:dyDescent="0.25">
      <c r="A997" s="17" t="s">
        <v>315</v>
      </c>
      <c r="B997" s="18" t="s">
        <v>623</v>
      </c>
      <c r="C997" s="17" t="s">
        <v>314</v>
      </c>
      <c r="D997" s="17" t="s">
        <v>7</v>
      </c>
      <c r="E997" s="19" t="s">
        <v>514</v>
      </c>
      <c r="F997" s="20">
        <v>82.8</v>
      </c>
      <c r="G997" s="20"/>
    </row>
    <row r="998" spans="1:7" ht="15" customHeight="1" x14ac:dyDescent="0.25">
      <c r="A998" s="17" t="s">
        <v>315</v>
      </c>
      <c r="B998" s="18" t="s">
        <v>621</v>
      </c>
      <c r="C998" s="17" t="s">
        <v>316</v>
      </c>
      <c r="D998" s="17" t="s">
        <v>7</v>
      </c>
      <c r="E998" s="19" t="s">
        <v>514</v>
      </c>
      <c r="F998" s="20">
        <v>27.6</v>
      </c>
      <c r="G998" s="20"/>
    </row>
    <row r="999" spans="1:7" ht="15" customHeight="1" x14ac:dyDescent="0.25">
      <c r="A999" s="17" t="s">
        <v>315</v>
      </c>
      <c r="B999" s="18" t="s">
        <v>618</v>
      </c>
      <c r="C999" s="17" t="s">
        <v>317</v>
      </c>
      <c r="D999" s="17" t="s">
        <v>6</v>
      </c>
      <c r="E999" s="19" t="s">
        <v>514</v>
      </c>
      <c r="F999" s="20">
        <v>3.6799999999999997</v>
      </c>
      <c r="G999" s="20"/>
    </row>
    <row r="1000" spans="1:7" ht="15" customHeight="1" x14ac:dyDescent="0.25">
      <c r="A1000" s="17" t="s">
        <v>315</v>
      </c>
      <c r="B1000" s="18" t="s">
        <v>618</v>
      </c>
      <c r="C1000" s="17" t="s">
        <v>317</v>
      </c>
      <c r="D1000" s="17" t="s">
        <v>7</v>
      </c>
      <c r="E1000" s="19" t="s">
        <v>514</v>
      </c>
      <c r="F1000" s="20">
        <v>42</v>
      </c>
      <c r="G1000" s="20"/>
    </row>
    <row r="1001" spans="1:7" ht="15" customHeight="1" x14ac:dyDescent="0.25">
      <c r="A1001" s="17" t="s">
        <v>315</v>
      </c>
      <c r="B1001" s="18" t="s">
        <v>621</v>
      </c>
      <c r="C1001" s="17" t="s">
        <v>316</v>
      </c>
      <c r="D1001" s="17" t="s">
        <v>6</v>
      </c>
      <c r="E1001" s="19" t="s">
        <v>514</v>
      </c>
      <c r="F1001" s="20">
        <v>2.42</v>
      </c>
      <c r="G1001" s="20"/>
    </row>
    <row r="1002" spans="1:7" ht="15" customHeight="1" x14ac:dyDescent="0.25">
      <c r="A1002" s="17" t="s">
        <v>315</v>
      </c>
      <c r="B1002" s="18" t="s">
        <v>623</v>
      </c>
      <c r="C1002" s="17" t="s">
        <v>314</v>
      </c>
      <c r="D1002" s="17" t="s">
        <v>6</v>
      </c>
      <c r="E1002" s="19" t="s">
        <v>513</v>
      </c>
      <c r="F1002" s="20">
        <v>8.2799999999999994</v>
      </c>
      <c r="G1002" s="20"/>
    </row>
    <row r="1003" spans="1:7" ht="15" customHeight="1" x14ac:dyDescent="0.25">
      <c r="A1003" s="17" t="s">
        <v>319</v>
      </c>
      <c r="B1003" s="18" t="s">
        <v>603</v>
      </c>
      <c r="C1003" s="17" t="s">
        <v>318</v>
      </c>
      <c r="D1003" s="17" t="s">
        <v>7</v>
      </c>
      <c r="E1003" s="19" t="s">
        <v>514</v>
      </c>
      <c r="F1003" s="20">
        <v>42</v>
      </c>
      <c r="G1003" s="20"/>
    </row>
    <row r="1004" spans="1:7" ht="15" customHeight="1" x14ac:dyDescent="0.25">
      <c r="A1004" s="17" t="s">
        <v>319</v>
      </c>
      <c r="B1004" s="18" t="s">
        <v>60</v>
      </c>
      <c r="C1004" s="17" t="s">
        <v>563</v>
      </c>
      <c r="D1004" s="17" t="s">
        <v>6</v>
      </c>
      <c r="E1004" s="19" t="s">
        <v>514</v>
      </c>
      <c r="F1004" s="20">
        <v>2.42</v>
      </c>
      <c r="G1004" s="20"/>
    </row>
    <row r="1005" spans="1:7" ht="15" customHeight="1" x14ac:dyDescent="0.25">
      <c r="A1005" s="17" t="s">
        <v>319</v>
      </c>
      <c r="B1005" s="18" t="s">
        <v>60</v>
      </c>
      <c r="C1005" s="17" t="s">
        <v>563</v>
      </c>
      <c r="D1005" s="17" t="s">
        <v>6</v>
      </c>
      <c r="E1005" s="19" t="s">
        <v>513</v>
      </c>
      <c r="F1005" s="20">
        <v>2.76</v>
      </c>
      <c r="G1005" s="20"/>
    </row>
    <row r="1006" spans="1:7" ht="15" customHeight="1" x14ac:dyDescent="0.25">
      <c r="A1006" s="17" t="s">
        <v>319</v>
      </c>
      <c r="B1006" s="18" t="s">
        <v>603</v>
      </c>
      <c r="C1006" s="17" t="s">
        <v>318</v>
      </c>
      <c r="D1006" s="17" t="s">
        <v>6</v>
      </c>
      <c r="E1006" s="19" t="s">
        <v>513</v>
      </c>
      <c r="F1006" s="20">
        <v>4.2</v>
      </c>
      <c r="G1006" s="20"/>
    </row>
    <row r="1007" spans="1:7" ht="15" customHeight="1" x14ac:dyDescent="0.25">
      <c r="A1007" s="17" t="s">
        <v>319</v>
      </c>
      <c r="B1007" s="18" t="s">
        <v>60</v>
      </c>
      <c r="C1007" s="17" t="s">
        <v>563</v>
      </c>
      <c r="D1007" s="17" t="s">
        <v>7</v>
      </c>
      <c r="E1007" s="19" t="s">
        <v>514</v>
      </c>
      <c r="F1007" s="20">
        <v>27.6</v>
      </c>
      <c r="G1007" s="20"/>
    </row>
    <row r="1008" spans="1:7" ht="15" customHeight="1" x14ac:dyDescent="0.25">
      <c r="A1008" s="17" t="s">
        <v>319</v>
      </c>
      <c r="B1008" s="18" t="s">
        <v>603</v>
      </c>
      <c r="C1008" s="17" t="s">
        <v>318</v>
      </c>
      <c r="D1008" s="17" t="s">
        <v>6</v>
      </c>
      <c r="E1008" s="19" t="s">
        <v>514</v>
      </c>
      <c r="F1008" s="20">
        <v>3.6799999999999997</v>
      </c>
      <c r="G1008" s="20"/>
    </row>
    <row r="1009" spans="1:7" ht="15" customHeight="1" x14ac:dyDescent="0.25">
      <c r="A1009" s="17" t="s">
        <v>565</v>
      </c>
      <c r="B1009" s="18" t="s">
        <v>598</v>
      </c>
      <c r="C1009" s="17" t="s">
        <v>564</v>
      </c>
      <c r="D1009" s="17" t="s">
        <v>7</v>
      </c>
      <c r="E1009" s="19" t="s">
        <v>514</v>
      </c>
      <c r="F1009" s="20">
        <v>24</v>
      </c>
      <c r="G1009" s="20"/>
    </row>
    <row r="1010" spans="1:7" ht="15" customHeight="1" x14ac:dyDescent="0.25">
      <c r="A1010" s="17" t="s">
        <v>565</v>
      </c>
      <c r="B1010" s="18" t="s">
        <v>598</v>
      </c>
      <c r="C1010" s="17" t="s">
        <v>564</v>
      </c>
      <c r="D1010" s="17" t="s">
        <v>6</v>
      </c>
      <c r="E1010" s="19" t="s">
        <v>514</v>
      </c>
      <c r="F1010" s="20">
        <v>2.1</v>
      </c>
      <c r="G1010" s="20"/>
    </row>
    <row r="1011" spans="1:7" ht="15" customHeight="1" x14ac:dyDescent="0.25">
      <c r="A1011" s="17" t="s">
        <v>565</v>
      </c>
      <c r="B1011" s="18" t="s">
        <v>598</v>
      </c>
      <c r="C1011" s="17" t="s">
        <v>564</v>
      </c>
      <c r="D1011" s="17" t="s">
        <v>6</v>
      </c>
      <c r="E1011" s="19" t="s">
        <v>513</v>
      </c>
      <c r="F1011" s="20">
        <v>2.4</v>
      </c>
      <c r="G1011" s="20"/>
    </row>
    <row r="1012" spans="1:7" ht="15" customHeight="1" x14ac:dyDescent="0.25">
      <c r="A1012" s="17" t="s">
        <v>321</v>
      </c>
      <c r="B1012" s="18" t="s">
        <v>598</v>
      </c>
      <c r="C1012" s="17" t="s">
        <v>320</v>
      </c>
      <c r="D1012" s="17" t="s">
        <v>6</v>
      </c>
      <c r="E1012" s="19" t="s">
        <v>513</v>
      </c>
      <c r="F1012" s="20">
        <v>10.44</v>
      </c>
      <c r="G1012" s="20"/>
    </row>
    <row r="1013" spans="1:7" ht="15" customHeight="1" x14ac:dyDescent="0.25">
      <c r="A1013" s="17" t="s">
        <v>321</v>
      </c>
      <c r="B1013" s="18" t="s">
        <v>60</v>
      </c>
      <c r="C1013" s="17" t="s">
        <v>566</v>
      </c>
      <c r="D1013" s="17" t="s">
        <v>6</v>
      </c>
      <c r="E1013" s="19" t="s">
        <v>513</v>
      </c>
      <c r="F1013" s="20">
        <v>7.08</v>
      </c>
      <c r="G1013" s="20"/>
    </row>
    <row r="1014" spans="1:7" ht="15" customHeight="1" x14ac:dyDescent="0.25">
      <c r="A1014" s="17" t="s">
        <v>321</v>
      </c>
      <c r="B1014" s="18" t="s">
        <v>60</v>
      </c>
      <c r="C1014" s="17" t="s">
        <v>566</v>
      </c>
      <c r="D1014" s="17" t="s">
        <v>7</v>
      </c>
      <c r="E1014" s="19" t="s">
        <v>514</v>
      </c>
      <c r="F1014" s="20">
        <v>70.8</v>
      </c>
      <c r="G1014" s="20"/>
    </row>
    <row r="1015" spans="1:7" ht="15" customHeight="1" x14ac:dyDescent="0.25">
      <c r="A1015" s="17" t="s">
        <v>321</v>
      </c>
      <c r="B1015" s="18" t="s">
        <v>598</v>
      </c>
      <c r="C1015" s="17" t="s">
        <v>320</v>
      </c>
      <c r="D1015" s="17" t="s">
        <v>6</v>
      </c>
      <c r="E1015" s="19" t="s">
        <v>514</v>
      </c>
      <c r="F1015" s="20">
        <v>9.14</v>
      </c>
      <c r="G1015" s="20"/>
    </row>
    <row r="1016" spans="1:7" ht="15" customHeight="1" x14ac:dyDescent="0.25">
      <c r="A1016" s="17" t="s">
        <v>321</v>
      </c>
      <c r="B1016" s="18" t="s">
        <v>60</v>
      </c>
      <c r="C1016" s="17" t="s">
        <v>566</v>
      </c>
      <c r="D1016" s="17" t="s">
        <v>6</v>
      </c>
      <c r="E1016" s="19" t="s">
        <v>514</v>
      </c>
      <c r="F1016" s="20">
        <v>6.2</v>
      </c>
      <c r="G1016" s="20"/>
    </row>
    <row r="1017" spans="1:7" ht="15" customHeight="1" x14ac:dyDescent="0.25">
      <c r="A1017" s="17" t="s">
        <v>321</v>
      </c>
      <c r="B1017" s="18" t="s">
        <v>598</v>
      </c>
      <c r="C1017" s="17" t="s">
        <v>320</v>
      </c>
      <c r="D1017" s="17" t="s">
        <v>7</v>
      </c>
      <c r="E1017" s="19" t="s">
        <v>514</v>
      </c>
      <c r="F1017" s="20">
        <v>104.4</v>
      </c>
      <c r="G1017" s="20"/>
    </row>
    <row r="1018" spans="1:7" ht="15" customHeight="1" x14ac:dyDescent="0.25">
      <c r="A1018" s="17" t="s">
        <v>242</v>
      </c>
      <c r="B1018" s="18" t="s">
        <v>598</v>
      </c>
      <c r="C1018" s="17" t="s">
        <v>668</v>
      </c>
      <c r="D1018" s="17" t="s">
        <v>6</v>
      </c>
      <c r="E1018" s="19" t="s">
        <v>513</v>
      </c>
      <c r="F1018" s="20">
        <v>12.48</v>
      </c>
      <c r="G1018" s="20"/>
    </row>
    <row r="1019" spans="1:7" ht="15" customHeight="1" x14ac:dyDescent="0.25">
      <c r="A1019" s="17" t="s">
        <v>242</v>
      </c>
      <c r="B1019" s="18" t="s">
        <v>632</v>
      </c>
      <c r="C1019" s="17" t="s">
        <v>744</v>
      </c>
      <c r="D1019" s="17" t="s">
        <v>7</v>
      </c>
      <c r="E1019" s="19" t="s">
        <v>717</v>
      </c>
      <c r="F1019" s="20">
        <v>124.8</v>
      </c>
      <c r="G1019" s="20"/>
    </row>
    <row r="1020" spans="1:7" ht="15" customHeight="1" x14ac:dyDescent="0.25">
      <c r="A1020" s="17" t="s">
        <v>242</v>
      </c>
      <c r="B1020" s="18" t="s">
        <v>603</v>
      </c>
      <c r="C1020" s="17" t="s">
        <v>243</v>
      </c>
      <c r="D1020" s="17" t="s">
        <v>7</v>
      </c>
      <c r="E1020" s="19" t="s">
        <v>514</v>
      </c>
      <c r="F1020" s="20">
        <v>5198.3999999999996</v>
      </c>
      <c r="G1020" s="20"/>
    </row>
    <row r="1021" spans="1:7" ht="15" customHeight="1" x14ac:dyDescent="0.25">
      <c r="A1021" s="17" t="s">
        <v>242</v>
      </c>
      <c r="B1021" s="18" t="s">
        <v>632</v>
      </c>
      <c r="C1021" s="17" t="s">
        <v>744</v>
      </c>
      <c r="D1021" s="17" t="s">
        <v>716</v>
      </c>
      <c r="E1021" s="19" t="s">
        <v>717</v>
      </c>
      <c r="F1021" s="20">
        <v>374.4</v>
      </c>
      <c r="G1021" s="20"/>
    </row>
    <row r="1022" spans="1:7" ht="15" customHeight="1" x14ac:dyDescent="0.25">
      <c r="A1022" s="17" t="s">
        <v>242</v>
      </c>
      <c r="B1022" s="18" t="s">
        <v>603</v>
      </c>
      <c r="C1022" s="17" t="s">
        <v>243</v>
      </c>
      <c r="D1022" s="17" t="s">
        <v>6</v>
      </c>
      <c r="E1022" s="19" t="s">
        <v>514</v>
      </c>
      <c r="F1022" s="20">
        <v>454.85999999999996</v>
      </c>
      <c r="G1022" s="20"/>
    </row>
    <row r="1023" spans="1:7" ht="15" customHeight="1" x14ac:dyDescent="0.25">
      <c r="A1023" s="17" t="s">
        <v>242</v>
      </c>
      <c r="B1023" s="18" t="s">
        <v>598</v>
      </c>
      <c r="C1023" s="17" t="s">
        <v>668</v>
      </c>
      <c r="D1023" s="17" t="s">
        <v>7</v>
      </c>
      <c r="E1023" s="19" t="s">
        <v>514</v>
      </c>
      <c r="F1023" s="20">
        <v>124.8</v>
      </c>
      <c r="G1023" s="20"/>
    </row>
    <row r="1024" spans="1:7" ht="15" customHeight="1" x14ac:dyDescent="0.25">
      <c r="A1024" s="17" t="s">
        <v>242</v>
      </c>
      <c r="B1024" s="18" t="s">
        <v>603</v>
      </c>
      <c r="C1024" s="17" t="s">
        <v>243</v>
      </c>
      <c r="D1024" s="17" t="s">
        <v>6</v>
      </c>
      <c r="E1024" s="19" t="s">
        <v>513</v>
      </c>
      <c r="F1024" s="20">
        <v>519.84</v>
      </c>
      <c r="G1024" s="20"/>
    </row>
    <row r="1025" spans="1:7" ht="15" customHeight="1" x14ac:dyDescent="0.25">
      <c r="A1025" s="17" t="s">
        <v>242</v>
      </c>
      <c r="B1025" s="18" t="s">
        <v>598</v>
      </c>
      <c r="C1025" s="17" t="s">
        <v>668</v>
      </c>
      <c r="D1025" s="17" t="s">
        <v>6</v>
      </c>
      <c r="E1025" s="19" t="s">
        <v>514</v>
      </c>
      <c r="F1025" s="20">
        <v>10.92</v>
      </c>
      <c r="G1025" s="20"/>
    </row>
    <row r="1026" spans="1:7" ht="15" customHeight="1" x14ac:dyDescent="0.25">
      <c r="A1026" s="17" t="s">
        <v>322</v>
      </c>
      <c r="B1026" s="18" t="s">
        <v>598</v>
      </c>
      <c r="C1026" s="17" t="s">
        <v>323</v>
      </c>
      <c r="D1026" s="17" t="s">
        <v>6</v>
      </c>
      <c r="E1026" s="19" t="s">
        <v>514</v>
      </c>
      <c r="F1026" s="20">
        <v>1.82</v>
      </c>
      <c r="G1026" s="20"/>
    </row>
    <row r="1027" spans="1:7" ht="15" customHeight="1" x14ac:dyDescent="0.25">
      <c r="A1027" s="17" t="s">
        <v>322</v>
      </c>
      <c r="B1027" s="18" t="s">
        <v>598</v>
      </c>
      <c r="C1027" s="17" t="s">
        <v>323</v>
      </c>
      <c r="D1027" s="17" t="s">
        <v>6</v>
      </c>
      <c r="E1027" s="19" t="s">
        <v>513</v>
      </c>
      <c r="F1027" s="20">
        <v>2.08</v>
      </c>
      <c r="G1027" s="20"/>
    </row>
    <row r="1028" spans="1:7" ht="15" customHeight="1" x14ac:dyDescent="0.25">
      <c r="A1028" s="17" t="s">
        <v>322</v>
      </c>
      <c r="B1028" s="18" t="s">
        <v>598</v>
      </c>
      <c r="C1028" s="17" t="s">
        <v>323</v>
      </c>
      <c r="D1028" s="17" t="s">
        <v>7</v>
      </c>
      <c r="E1028" s="19" t="s">
        <v>514</v>
      </c>
      <c r="F1028" s="20">
        <v>20.76</v>
      </c>
      <c r="G1028" s="20"/>
    </row>
    <row r="1029" spans="1:7" ht="15" customHeight="1" x14ac:dyDescent="0.25">
      <c r="A1029" s="17" t="s">
        <v>325</v>
      </c>
      <c r="B1029" s="18" t="s">
        <v>598</v>
      </c>
      <c r="C1029" s="17" t="s">
        <v>324</v>
      </c>
      <c r="D1029" s="17" t="s">
        <v>7</v>
      </c>
      <c r="E1029" s="19" t="s">
        <v>514</v>
      </c>
      <c r="F1029" s="20">
        <v>1039.2</v>
      </c>
      <c r="G1029" s="20"/>
    </row>
    <row r="1030" spans="1:7" ht="15" customHeight="1" x14ac:dyDescent="0.25">
      <c r="A1030" s="17" t="s">
        <v>325</v>
      </c>
      <c r="B1030" s="18" t="s">
        <v>598</v>
      </c>
      <c r="C1030" s="17" t="s">
        <v>324</v>
      </c>
      <c r="D1030" s="17" t="s">
        <v>6</v>
      </c>
      <c r="E1030" s="19" t="s">
        <v>514</v>
      </c>
      <c r="F1030" s="20">
        <v>90.93</v>
      </c>
      <c r="G1030" s="20"/>
    </row>
    <row r="1031" spans="1:7" ht="15" customHeight="1" x14ac:dyDescent="0.25">
      <c r="A1031" s="17" t="s">
        <v>325</v>
      </c>
      <c r="B1031" s="18" t="s">
        <v>598</v>
      </c>
      <c r="C1031" s="17" t="s">
        <v>324</v>
      </c>
      <c r="D1031" s="17" t="s">
        <v>6</v>
      </c>
      <c r="E1031" s="19" t="s">
        <v>513</v>
      </c>
      <c r="F1031" s="20">
        <v>103.92</v>
      </c>
      <c r="G1031" s="20"/>
    </row>
    <row r="1032" spans="1:7" ht="15" customHeight="1" x14ac:dyDescent="0.25">
      <c r="A1032" s="17" t="s">
        <v>327</v>
      </c>
      <c r="B1032" s="18" t="s">
        <v>605</v>
      </c>
      <c r="C1032" s="17" t="s">
        <v>328</v>
      </c>
      <c r="D1032" s="17" t="s">
        <v>6</v>
      </c>
      <c r="E1032" s="19" t="s">
        <v>514</v>
      </c>
      <c r="F1032" s="20">
        <v>0</v>
      </c>
      <c r="G1032" s="20"/>
    </row>
    <row r="1033" spans="1:7" ht="15" customHeight="1" x14ac:dyDescent="0.25">
      <c r="A1033" s="17" t="s">
        <v>327</v>
      </c>
      <c r="B1033" s="18" t="s">
        <v>621</v>
      </c>
      <c r="C1033" s="17" t="s">
        <v>326</v>
      </c>
      <c r="D1033" s="17" t="s">
        <v>6</v>
      </c>
      <c r="E1033" s="19" t="s">
        <v>514</v>
      </c>
      <c r="F1033" s="20">
        <v>3639.19</v>
      </c>
      <c r="G1033" s="20"/>
    </row>
    <row r="1034" spans="1:7" ht="15" customHeight="1" x14ac:dyDescent="0.25">
      <c r="A1034" s="17" t="s">
        <v>327</v>
      </c>
      <c r="B1034" s="18" t="s">
        <v>621</v>
      </c>
      <c r="C1034" s="17" t="s">
        <v>326</v>
      </c>
      <c r="D1034" s="17" t="s">
        <v>7</v>
      </c>
      <c r="E1034" s="19" t="s">
        <v>514</v>
      </c>
      <c r="F1034" s="20">
        <v>41590.800000000003</v>
      </c>
      <c r="G1034" s="20"/>
    </row>
    <row r="1035" spans="1:7" ht="15" customHeight="1" x14ac:dyDescent="0.25">
      <c r="A1035" s="17" t="s">
        <v>327</v>
      </c>
      <c r="B1035" s="18" t="s">
        <v>605</v>
      </c>
      <c r="C1035" s="17" t="s">
        <v>328</v>
      </c>
      <c r="D1035" s="17" t="s">
        <v>7</v>
      </c>
      <c r="E1035" s="19" t="s">
        <v>514</v>
      </c>
      <c r="F1035" s="20">
        <v>0</v>
      </c>
      <c r="G1035" s="20"/>
    </row>
    <row r="1036" spans="1:7" ht="15" customHeight="1" x14ac:dyDescent="0.25">
      <c r="A1036" s="17" t="s">
        <v>327</v>
      </c>
      <c r="B1036" s="18" t="s">
        <v>605</v>
      </c>
      <c r="C1036" s="17" t="s">
        <v>328</v>
      </c>
      <c r="D1036" s="17" t="s">
        <v>6</v>
      </c>
      <c r="E1036" s="19" t="s">
        <v>513</v>
      </c>
      <c r="F1036" s="20">
        <v>0</v>
      </c>
      <c r="G1036" s="20"/>
    </row>
    <row r="1037" spans="1:7" ht="15" customHeight="1" x14ac:dyDescent="0.25">
      <c r="A1037" s="17" t="s">
        <v>327</v>
      </c>
      <c r="B1037" s="18" t="s">
        <v>621</v>
      </c>
      <c r="C1037" s="17" t="s">
        <v>326</v>
      </c>
      <c r="D1037" s="17" t="s">
        <v>6</v>
      </c>
      <c r="E1037" s="19" t="s">
        <v>513</v>
      </c>
      <c r="F1037" s="20">
        <v>4159.08</v>
      </c>
      <c r="G1037" s="20"/>
    </row>
    <row r="1038" spans="1:7" ht="15" customHeight="1" x14ac:dyDescent="0.25">
      <c r="A1038" s="17" t="s">
        <v>330</v>
      </c>
      <c r="B1038" s="18" t="s">
        <v>618</v>
      </c>
      <c r="C1038" s="17" t="s">
        <v>331</v>
      </c>
      <c r="D1038" s="17" t="s">
        <v>6</v>
      </c>
      <c r="E1038" s="19" t="s">
        <v>514</v>
      </c>
      <c r="F1038" s="20">
        <v>0</v>
      </c>
      <c r="G1038" s="20"/>
    </row>
    <row r="1039" spans="1:7" ht="15" customHeight="1" x14ac:dyDescent="0.25">
      <c r="A1039" s="17" t="s">
        <v>330</v>
      </c>
      <c r="B1039" s="18" t="s">
        <v>618</v>
      </c>
      <c r="C1039" s="17" t="s">
        <v>331</v>
      </c>
      <c r="D1039" s="17" t="s">
        <v>6</v>
      </c>
      <c r="E1039" s="19" t="s">
        <v>513</v>
      </c>
      <c r="F1039" s="20">
        <v>0</v>
      </c>
      <c r="G1039" s="20"/>
    </row>
    <row r="1040" spans="1:7" ht="15" customHeight="1" x14ac:dyDescent="0.25">
      <c r="A1040" s="17" t="s">
        <v>330</v>
      </c>
      <c r="B1040" s="18" t="s">
        <v>599</v>
      </c>
      <c r="C1040" s="17" t="s">
        <v>331</v>
      </c>
      <c r="D1040" s="17" t="s">
        <v>718</v>
      </c>
      <c r="E1040" s="19" t="s">
        <v>513</v>
      </c>
      <c r="F1040" s="20">
        <v>0</v>
      </c>
      <c r="G1040" s="20"/>
    </row>
    <row r="1041" spans="1:7" ht="15" customHeight="1" x14ac:dyDescent="0.25">
      <c r="A1041" s="17" t="s">
        <v>330</v>
      </c>
      <c r="B1041" s="18" t="s">
        <v>618</v>
      </c>
      <c r="C1041" s="17" t="s">
        <v>331</v>
      </c>
      <c r="D1041" s="17" t="s">
        <v>7</v>
      </c>
      <c r="E1041" s="19" t="s">
        <v>514</v>
      </c>
      <c r="F1041" s="20">
        <v>0</v>
      </c>
      <c r="G1041" s="20"/>
    </row>
    <row r="1042" spans="1:7" ht="15" customHeight="1" x14ac:dyDescent="0.25">
      <c r="A1042" s="17" t="s">
        <v>330</v>
      </c>
      <c r="B1042" s="18" t="s">
        <v>605</v>
      </c>
      <c r="C1042" s="17" t="s">
        <v>329</v>
      </c>
      <c r="D1042" s="17" t="s">
        <v>7</v>
      </c>
      <c r="E1042" s="19" t="s">
        <v>514</v>
      </c>
      <c r="F1042" s="20">
        <v>124771.2</v>
      </c>
      <c r="G1042" s="20"/>
    </row>
    <row r="1043" spans="1:7" ht="15" customHeight="1" x14ac:dyDescent="0.25">
      <c r="A1043" s="17" t="s">
        <v>330</v>
      </c>
      <c r="B1043" s="18" t="s">
        <v>603</v>
      </c>
      <c r="C1043" s="17" t="s">
        <v>329</v>
      </c>
      <c r="D1043" s="17" t="s">
        <v>718</v>
      </c>
      <c r="E1043" s="19" t="s">
        <v>513</v>
      </c>
      <c r="F1043" s="20">
        <v>0</v>
      </c>
      <c r="G1043" s="20"/>
    </row>
    <row r="1044" spans="1:7" ht="15" customHeight="1" x14ac:dyDescent="0.25">
      <c r="A1044" s="17" t="s">
        <v>330</v>
      </c>
      <c r="B1044" s="18" t="s">
        <v>605</v>
      </c>
      <c r="C1044" s="17" t="s">
        <v>329</v>
      </c>
      <c r="D1044" s="17" t="s">
        <v>6</v>
      </c>
      <c r="E1044" s="19" t="s">
        <v>514</v>
      </c>
      <c r="F1044" s="20">
        <v>10917.48</v>
      </c>
      <c r="G1044" s="20"/>
    </row>
    <row r="1045" spans="1:7" ht="15" customHeight="1" x14ac:dyDescent="0.25">
      <c r="A1045" s="17" t="s">
        <v>330</v>
      </c>
      <c r="B1045" s="18" t="s">
        <v>605</v>
      </c>
      <c r="C1045" s="17" t="s">
        <v>329</v>
      </c>
      <c r="D1045" s="17" t="s">
        <v>6</v>
      </c>
      <c r="E1045" s="19" t="s">
        <v>513</v>
      </c>
      <c r="F1045" s="20">
        <v>12477.12</v>
      </c>
      <c r="G1045" s="20"/>
    </row>
    <row r="1046" spans="1:7" ht="15" customHeight="1" x14ac:dyDescent="0.25">
      <c r="A1046" s="17" t="s">
        <v>332</v>
      </c>
      <c r="B1046" s="18" t="s">
        <v>621</v>
      </c>
      <c r="C1046" s="17" t="s">
        <v>567</v>
      </c>
      <c r="D1046" s="17" t="s">
        <v>6</v>
      </c>
      <c r="E1046" s="19" t="s">
        <v>513</v>
      </c>
      <c r="F1046" s="20">
        <v>0</v>
      </c>
      <c r="G1046" s="20"/>
    </row>
    <row r="1047" spans="1:7" ht="15" customHeight="1" x14ac:dyDescent="0.25">
      <c r="A1047" s="17" t="s">
        <v>332</v>
      </c>
      <c r="B1047" s="18" t="s">
        <v>621</v>
      </c>
      <c r="C1047" s="17" t="s">
        <v>567</v>
      </c>
      <c r="D1047" s="17" t="s">
        <v>7</v>
      </c>
      <c r="E1047" s="19" t="s">
        <v>514</v>
      </c>
      <c r="F1047" s="20">
        <v>0</v>
      </c>
      <c r="G1047" s="20"/>
    </row>
    <row r="1048" spans="1:7" ht="15" customHeight="1" x14ac:dyDescent="0.25">
      <c r="A1048" s="17" t="s">
        <v>332</v>
      </c>
      <c r="B1048" s="18" t="s">
        <v>623</v>
      </c>
      <c r="C1048" s="17" t="s">
        <v>333</v>
      </c>
      <c r="D1048" s="17" t="s">
        <v>6</v>
      </c>
      <c r="E1048" s="19" t="s">
        <v>514</v>
      </c>
      <c r="F1048" s="20">
        <v>1.82</v>
      </c>
      <c r="G1048" s="20"/>
    </row>
    <row r="1049" spans="1:7" ht="15" customHeight="1" x14ac:dyDescent="0.25">
      <c r="A1049" s="17" t="s">
        <v>332</v>
      </c>
      <c r="B1049" s="18" t="s">
        <v>623</v>
      </c>
      <c r="C1049" s="17" t="s">
        <v>333</v>
      </c>
      <c r="D1049" s="17" t="s">
        <v>6</v>
      </c>
      <c r="E1049" s="19" t="s">
        <v>513</v>
      </c>
      <c r="F1049" s="20">
        <v>2.08</v>
      </c>
      <c r="G1049" s="20"/>
    </row>
    <row r="1050" spans="1:7" ht="15" customHeight="1" x14ac:dyDescent="0.25">
      <c r="A1050" s="17" t="s">
        <v>332</v>
      </c>
      <c r="B1050" s="18" t="s">
        <v>623</v>
      </c>
      <c r="C1050" s="17" t="s">
        <v>333</v>
      </c>
      <c r="D1050" s="17" t="s">
        <v>716</v>
      </c>
      <c r="E1050" s="19" t="s">
        <v>717</v>
      </c>
      <c r="F1050" s="20">
        <v>62.28</v>
      </c>
      <c r="G1050" s="20"/>
    </row>
    <row r="1051" spans="1:7" ht="15" customHeight="1" x14ac:dyDescent="0.25">
      <c r="A1051" s="17" t="s">
        <v>332</v>
      </c>
      <c r="B1051" s="18" t="s">
        <v>623</v>
      </c>
      <c r="C1051" s="17" t="s">
        <v>333</v>
      </c>
      <c r="D1051" s="17" t="s">
        <v>7</v>
      </c>
      <c r="E1051" s="19" t="s">
        <v>717</v>
      </c>
      <c r="F1051" s="20">
        <v>20.76</v>
      </c>
      <c r="G1051" s="20"/>
    </row>
    <row r="1052" spans="1:7" ht="15" customHeight="1" x14ac:dyDescent="0.25">
      <c r="A1052" s="17" t="s">
        <v>332</v>
      </c>
      <c r="B1052" s="18" t="s">
        <v>623</v>
      </c>
      <c r="C1052" s="17" t="s">
        <v>333</v>
      </c>
      <c r="D1052" s="17" t="s">
        <v>7</v>
      </c>
      <c r="E1052" s="19" t="s">
        <v>514</v>
      </c>
      <c r="F1052" s="20">
        <v>20.76</v>
      </c>
      <c r="G1052" s="20"/>
    </row>
    <row r="1053" spans="1:7" ht="15" customHeight="1" x14ac:dyDescent="0.25">
      <c r="A1053" s="17" t="s">
        <v>332</v>
      </c>
      <c r="B1053" s="18" t="s">
        <v>621</v>
      </c>
      <c r="C1053" s="17" t="s">
        <v>567</v>
      </c>
      <c r="D1053" s="17" t="s">
        <v>6</v>
      </c>
      <c r="E1053" s="19" t="s">
        <v>514</v>
      </c>
      <c r="F1053" s="20">
        <v>0</v>
      </c>
      <c r="G1053" s="20"/>
    </row>
    <row r="1054" spans="1:7" ht="15" customHeight="1" x14ac:dyDescent="0.25">
      <c r="A1054" s="17" t="s">
        <v>332</v>
      </c>
      <c r="B1054" s="18" t="s">
        <v>56</v>
      </c>
      <c r="C1054" s="17" t="s">
        <v>333</v>
      </c>
      <c r="D1054" s="17" t="s">
        <v>718</v>
      </c>
      <c r="E1054" s="19" t="s">
        <v>513</v>
      </c>
      <c r="F1054" s="20">
        <v>0</v>
      </c>
      <c r="G1054" s="20"/>
    </row>
    <row r="1055" spans="1:7" ht="15" customHeight="1" x14ac:dyDescent="0.25">
      <c r="A1055" s="17" t="s">
        <v>334</v>
      </c>
      <c r="B1055" s="18" t="s">
        <v>603</v>
      </c>
      <c r="C1055" s="17" t="s">
        <v>568</v>
      </c>
      <c r="D1055" s="17" t="s">
        <v>7</v>
      </c>
      <c r="E1055" s="19" t="s">
        <v>514</v>
      </c>
      <c r="F1055" s="20">
        <v>20.76</v>
      </c>
      <c r="G1055" s="20"/>
    </row>
    <row r="1056" spans="1:7" ht="15" customHeight="1" x14ac:dyDescent="0.25">
      <c r="A1056" s="17" t="s">
        <v>334</v>
      </c>
      <c r="B1056" s="18" t="s">
        <v>598</v>
      </c>
      <c r="C1056" s="17" t="s">
        <v>568</v>
      </c>
      <c r="D1056" s="17" t="s">
        <v>718</v>
      </c>
      <c r="E1056" s="19" t="s">
        <v>513</v>
      </c>
      <c r="F1056" s="20">
        <v>0</v>
      </c>
      <c r="G1056" s="20"/>
    </row>
    <row r="1057" spans="1:7" ht="15" customHeight="1" x14ac:dyDescent="0.25">
      <c r="A1057" s="17" t="s">
        <v>334</v>
      </c>
      <c r="B1057" s="18" t="s">
        <v>603</v>
      </c>
      <c r="C1057" s="17" t="s">
        <v>568</v>
      </c>
      <c r="D1057" s="17" t="s">
        <v>6</v>
      </c>
      <c r="E1057" s="19" t="s">
        <v>514</v>
      </c>
      <c r="F1057" s="20">
        <v>1.82</v>
      </c>
      <c r="G1057" s="20"/>
    </row>
    <row r="1058" spans="1:7" ht="15" customHeight="1" x14ac:dyDescent="0.25">
      <c r="A1058" s="17" t="s">
        <v>334</v>
      </c>
      <c r="B1058" s="18" t="s">
        <v>621</v>
      </c>
      <c r="C1058" s="17" t="s">
        <v>335</v>
      </c>
      <c r="D1058" s="17" t="s">
        <v>6</v>
      </c>
      <c r="E1058" s="19" t="s">
        <v>514</v>
      </c>
      <c r="F1058" s="20">
        <v>2.73</v>
      </c>
      <c r="G1058" s="20"/>
    </row>
    <row r="1059" spans="1:7" ht="15" customHeight="1" x14ac:dyDescent="0.25">
      <c r="A1059" s="17" t="s">
        <v>334</v>
      </c>
      <c r="B1059" s="18" t="s">
        <v>605</v>
      </c>
      <c r="C1059" s="17" t="s">
        <v>335</v>
      </c>
      <c r="D1059" s="17" t="s">
        <v>718</v>
      </c>
      <c r="E1059" s="19" t="s">
        <v>513</v>
      </c>
      <c r="F1059" s="20">
        <v>0</v>
      </c>
      <c r="G1059" s="20"/>
    </row>
    <row r="1060" spans="1:7" ht="15" customHeight="1" x14ac:dyDescent="0.25">
      <c r="A1060" s="17" t="s">
        <v>334</v>
      </c>
      <c r="B1060" s="18" t="s">
        <v>621</v>
      </c>
      <c r="C1060" s="17" t="s">
        <v>335</v>
      </c>
      <c r="D1060" s="17" t="s">
        <v>7</v>
      </c>
      <c r="E1060" s="19" t="s">
        <v>514</v>
      </c>
      <c r="F1060" s="20">
        <v>31.2</v>
      </c>
      <c r="G1060" s="20"/>
    </row>
    <row r="1061" spans="1:7" ht="15" customHeight="1" x14ac:dyDescent="0.25">
      <c r="A1061" s="17" t="s">
        <v>337</v>
      </c>
      <c r="B1061" s="18" t="s">
        <v>598</v>
      </c>
      <c r="C1061" s="17" t="s">
        <v>336</v>
      </c>
      <c r="D1061" s="17" t="s">
        <v>6</v>
      </c>
      <c r="E1061" s="19" t="s">
        <v>514</v>
      </c>
      <c r="F1061" s="20">
        <v>21.84</v>
      </c>
      <c r="G1061" s="20"/>
    </row>
    <row r="1062" spans="1:7" ht="15" customHeight="1" x14ac:dyDescent="0.25">
      <c r="A1062" s="17" t="s">
        <v>337</v>
      </c>
      <c r="B1062" s="18" t="s">
        <v>598</v>
      </c>
      <c r="C1062" s="17" t="s">
        <v>336</v>
      </c>
      <c r="D1062" s="17" t="s">
        <v>6</v>
      </c>
      <c r="E1062" s="19" t="s">
        <v>513</v>
      </c>
      <c r="F1062" s="20">
        <v>24.96</v>
      </c>
      <c r="G1062" s="20"/>
    </row>
    <row r="1063" spans="1:7" ht="15" customHeight="1" x14ac:dyDescent="0.25">
      <c r="A1063" s="17" t="s">
        <v>337</v>
      </c>
      <c r="B1063" s="18" t="s">
        <v>598</v>
      </c>
      <c r="C1063" s="17" t="s">
        <v>336</v>
      </c>
      <c r="D1063" s="17" t="s">
        <v>7</v>
      </c>
      <c r="E1063" s="19" t="s">
        <v>514</v>
      </c>
      <c r="F1063" s="20">
        <v>249.6</v>
      </c>
      <c r="G1063" s="20"/>
    </row>
    <row r="1064" spans="1:7" ht="15" customHeight="1" x14ac:dyDescent="0.25">
      <c r="A1064" s="17" t="s">
        <v>339</v>
      </c>
      <c r="B1064" s="18" t="s">
        <v>605</v>
      </c>
      <c r="C1064" s="17" t="s">
        <v>340</v>
      </c>
      <c r="D1064" s="17" t="s">
        <v>6</v>
      </c>
      <c r="E1064" s="19" t="s">
        <v>514</v>
      </c>
      <c r="F1064" s="20">
        <v>5.46</v>
      </c>
      <c r="G1064" s="20"/>
    </row>
    <row r="1065" spans="1:7" ht="15" customHeight="1" x14ac:dyDescent="0.25">
      <c r="A1065" s="17" t="s">
        <v>339</v>
      </c>
      <c r="B1065" s="18" t="s">
        <v>598</v>
      </c>
      <c r="C1065" s="17" t="s">
        <v>338</v>
      </c>
      <c r="D1065" s="17" t="s">
        <v>6</v>
      </c>
      <c r="E1065" s="19" t="s">
        <v>513</v>
      </c>
      <c r="F1065" s="20">
        <v>12.48</v>
      </c>
      <c r="G1065" s="20"/>
    </row>
    <row r="1066" spans="1:7" ht="15" customHeight="1" x14ac:dyDescent="0.25">
      <c r="A1066" s="17" t="s">
        <v>339</v>
      </c>
      <c r="B1066" s="18" t="s">
        <v>598</v>
      </c>
      <c r="C1066" s="17" t="s">
        <v>338</v>
      </c>
      <c r="D1066" s="17" t="s">
        <v>7</v>
      </c>
      <c r="E1066" s="19" t="s">
        <v>514</v>
      </c>
      <c r="F1066" s="20">
        <v>124.8</v>
      </c>
      <c r="G1066" s="20"/>
    </row>
    <row r="1067" spans="1:7" ht="15" customHeight="1" x14ac:dyDescent="0.25">
      <c r="A1067" s="17" t="s">
        <v>339</v>
      </c>
      <c r="B1067" s="18" t="s">
        <v>605</v>
      </c>
      <c r="C1067" s="17" t="s">
        <v>340</v>
      </c>
      <c r="D1067" s="17" t="s">
        <v>7</v>
      </c>
      <c r="E1067" s="19" t="s">
        <v>514</v>
      </c>
      <c r="F1067" s="20">
        <v>62.4</v>
      </c>
      <c r="G1067" s="20"/>
    </row>
    <row r="1068" spans="1:7" ht="15" customHeight="1" x14ac:dyDescent="0.25">
      <c r="A1068" s="17" t="s">
        <v>339</v>
      </c>
      <c r="B1068" s="18" t="s">
        <v>605</v>
      </c>
      <c r="C1068" s="17" t="s">
        <v>340</v>
      </c>
      <c r="D1068" s="17" t="s">
        <v>6</v>
      </c>
      <c r="E1068" s="19" t="s">
        <v>513</v>
      </c>
      <c r="F1068" s="20">
        <v>6.24</v>
      </c>
      <c r="G1068" s="20"/>
    </row>
    <row r="1069" spans="1:7" ht="15" customHeight="1" x14ac:dyDescent="0.25">
      <c r="A1069" s="17" t="s">
        <v>339</v>
      </c>
      <c r="B1069" s="18" t="s">
        <v>598</v>
      </c>
      <c r="C1069" s="17" t="s">
        <v>338</v>
      </c>
      <c r="D1069" s="17" t="s">
        <v>6</v>
      </c>
      <c r="E1069" s="19" t="s">
        <v>514</v>
      </c>
      <c r="F1069" s="20">
        <v>10.92</v>
      </c>
      <c r="G1069" s="20"/>
    </row>
    <row r="1070" spans="1:7" ht="15" customHeight="1" x14ac:dyDescent="0.25">
      <c r="A1070" s="17" t="s">
        <v>341</v>
      </c>
      <c r="B1070" s="18" t="s">
        <v>76</v>
      </c>
      <c r="C1070" s="17" t="s">
        <v>745</v>
      </c>
      <c r="D1070" s="17" t="s">
        <v>716</v>
      </c>
      <c r="E1070" s="19" t="s">
        <v>717</v>
      </c>
      <c r="F1070" s="20">
        <v>266.76</v>
      </c>
      <c r="G1070" s="20"/>
    </row>
    <row r="1071" spans="1:7" ht="15" customHeight="1" x14ac:dyDescent="0.25">
      <c r="A1071" s="17" t="s">
        <v>341</v>
      </c>
      <c r="B1071" s="18" t="s">
        <v>80</v>
      </c>
      <c r="C1071" s="17" t="s">
        <v>746</v>
      </c>
      <c r="D1071" s="17" t="s">
        <v>716</v>
      </c>
      <c r="E1071" s="19" t="s">
        <v>717</v>
      </c>
      <c r="F1071" s="20">
        <v>266.76</v>
      </c>
      <c r="G1071" s="20"/>
    </row>
    <row r="1072" spans="1:7" ht="15" customHeight="1" x14ac:dyDescent="0.25">
      <c r="A1072" s="17" t="s">
        <v>341</v>
      </c>
      <c r="B1072" s="18" t="s">
        <v>621</v>
      </c>
      <c r="C1072" s="17" t="s">
        <v>342</v>
      </c>
      <c r="D1072" s="17" t="s">
        <v>7</v>
      </c>
      <c r="E1072" s="19" t="s">
        <v>514</v>
      </c>
      <c r="F1072" s="20">
        <v>88.92</v>
      </c>
      <c r="G1072" s="20"/>
    </row>
    <row r="1073" spans="1:7" ht="15" customHeight="1" x14ac:dyDescent="0.25">
      <c r="A1073" s="17" t="s">
        <v>341</v>
      </c>
      <c r="B1073" s="18" t="s">
        <v>605</v>
      </c>
      <c r="C1073" s="17" t="s">
        <v>342</v>
      </c>
      <c r="D1073" s="17" t="s">
        <v>718</v>
      </c>
      <c r="E1073" s="19" t="s">
        <v>513</v>
      </c>
      <c r="F1073" s="20">
        <v>0</v>
      </c>
      <c r="G1073" s="20"/>
    </row>
    <row r="1074" spans="1:7" ht="15" customHeight="1" x14ac:dyDescent="0.25">
      <c r="A1074" s="17" t="s">
        <v>341</v>
      </c>
      <c r="B1074" s="18" t="s">
        <v>621</v>
      </c>
      <c r="C1074" s="17" t="s">
        <v>342</v>
      </c>
      <c r="D1074" s="17" t="s">
        <v>6</v>
      </c>
      <c r="E1074" s="19" t="s">
        <v>513</v>
      </c>
      <c r="F1074" s="20">
        <v>8.89</v>
      </c>
      <c r="G1074" s="20"/>
    </row>
    <row r="1075" spans="1:7" ht="15" customHeight="1" x14ac:dyDescent="0.25">
      <c r="A1075" s="17" t="s">
        <v>341</v>
      </c>
      <c r="B1075" s="18" t="s">
        <v>621</v>
      </c>
      <c r="C1075" s="17" t="s">
        <v>342</v>
      </c>
      <c r="D1075" s="17" t="s">
        <v>6</v>
      </c>
      <c r="E1075" s="19" t="s">
        <v>514</v>
      </c>
      <c r="F1075" s="20">
        <v>7.78</v>
      </c>
      <c r="G1075" s="20"/>
    </row>
    <row r="1076" spans="1:7" ht="15" customHeight="1" x14ac:dyDescent="0.25">
      <c r="A1076" s="17" t="s">
        <v>341</v>
      </c>
      <c r="B1076" s="18" t="s">
        <v>76</v>
      </c>
      <c r="C1076" s="17" t="s">
        <v>745</v>
      </c>
      <c r="D1076" s="17" t="s">
        <v>7</v>
      </c>
      <c r="E1076" s="19" t="s">
        <v>717</v>
      </c>
      <c r="F1076" s="20">
        <v>88.92</v>
      </c>
      <c r="G1076" s="20"/>
    </row>
    <row r="1077" spans="1:7" ht="15" customHeight="1" x14ac:dyDescent="0.25">
      <c r="A1077" s="17" t="s">
        <v>341</v>
      </c>
      <c r="B1077" s="18" t="s">
        <v>66</v>
      </c>
      <c r="C1077" s="17" t="s">
        <v>569</v>
      </c>
      <c r="D1077" s="17" t="s">
        <v>7</v>
      </c>
      <c r="E1077" s="19" t="s">
        <v>514</v>
      </c>
      <c r="F1077" s="20">
        <v>88.92</v>
      </c>
      <c r="G1077" s="20"/>
    </row>
    <row r="1078" spans="1:7" ht="15" customHeight="1" x14ac:dyDescent="0.25">
      <c r="A1078" s="17" t="s">
        <v>341</v>
      </c>
      <c r="B1078" s="18" t="s">
        <v>80</v>
      </c>
      <c r="C1078" s="17" t="s">
        <v>746</v>
      </c>
      <c r="D1078" s="17" t="s">
        <v>7</v>
      </c>
      <c r="E1078" s="19" t="s">
        <v>717</v>
      </c>
      <c r="F1078" s="20">
        <v>88.92</v>
      </c>
      <c r="G1078" s="20"/>
    </row>
    <row r="1079" spans="1:7" ht="15" customHeight="1" x14ac:dyDescent="0.25">
      <c r="A1079" s="17" t="s">
        <v>341</v>
      </c>
      <c r="B1079" s="18" t="s">
        <v>66</v>
      </c>
      <c r="C1079" s="17" t="s">
        <v>569</v>
      </c>
      <c r="D1079" s="17" t="s">
        <v>6</v>
      </c>
      <c r="E1079" s="19" t="s">
        <v>514</v>
      </c>
      <c r="F1079" s="20">
        <v>7.78</v>
      </c>
      <c r="G1079" s="20"/>
    </row>
    <row r="1080" spans="1:7" ht="15" customHeight="1" x14ac:dyDescent="0.25">
      <c r="A1080" s="17" t="s">
        <v>344</v>
      </c>
      <c r="B1080" s="18" t="s">
        <v>603</v>
      </c>
      <c r="C1080" s="17" t="s">
        <v>343</v>
      </c>
      <c r="D1080" s="17" t="s">
        <v>6</v>
      </c>
      <c r="E1080" s="19" t="s">
        <v>513</v>
      </c>
      <c r="F1080" s="20">
        <v>4.2</v>
      </c>
      <c r="G1080" s="20"/>
    </row>
    <row r="1081" spans="1:7" ht="15" customHeight="1" x14ac:dyDescent="0.25">
      <c r="A1081" s="17" t="s">
        <v>344</v>
      </c>
      <c r="B1081" s="18" t="s">
        <v>603</v>
      </c>
      <c r="C1081" s="17" t="s">
        <v>343</v>
      </c>
      <c r="D1081" s="17" t="s">
        <v>6</v>
      </c>
      <c r="E1081" s="19" t="s">
        <v>514</v>
      </c>
      <c r="F1081" s="20">
        <v>3.6799999999999997</v>
      </c>
      <c r="G1081" s="20"/>
    </row>
    <row r="1082" spans="1:7" ht="15" customHeight="1" x14ac:dyDescent="0.25">
      <c r="A1082" s="17" t="s">
        <v>344</v>
      </c>
      <c r="B1082" s="18" t="s">
        <v>603</v>
      </c>
      <c r="C1082" s="17" t="s">
        <v>343</v>
      </c>
      <c r="D1082" s="17" t="s">
        <v>7</v>
      </c>
      <c r="E1082" s="19" t="s">
        <v>514</v>
      </c>
      <c r="F1082" s="20">
        <v>42</v>
      </c>
      <c r="G1082" s="20"/>
    </row>
    <row r="1083" spans="1:7" ht="15" customHeight="1" x14ac:dyDescent="0.25">
      <c r="A1083" s="17" t="s">
        <v>344</v>
      </c>
      <c r="B1083" s="18" t="s">
        <v>598</v>
      </c>
      <c r="C1083" s="17" t="s">
        <v>343</v>
      </c>
      <c r="D1083" s="17" t="s">
        <v>718</v>
      </c>
      <c r="E1083" s="19" t="s">
        <v>513</v>
      </c>
      <c r="F1083" s="20">
        <v>0</v>
      </c>
      <c r="G1083" s="20"/>
    </row>
    <row r="1084" spans="1:7" ht="15" customHeight="1" x14ac:dyDescent="0.25">
      <c r="A1084" s="17" t="s">
        <v>345</v>
      </c>
      <c r="B1084" s="18" t="s">
        <v>598</v>
      </c>
      <c r="C1084" s="17" t="s">
        <v>346</v>
      </c>
      <c r="D1084" s="17" t="s">
        <v>6</v>
      </c>
      <c r="E1084" s="19" t="s">
        <v>513</v>
      </c>
      <c r="F1084" s="20">
        <v>20.76</v>
      </c>
      <c r="G1084" s="20"/>
    </row>
    <row r="1085" spans="1:7" ht="15" customHeight="1" x14ac:dyDescent="0.25">
      <c r="A1085" s="17" t="s">
        <v>345</v>
      </c>
      <c r="B1085" s="18" t="s">
        <v>598</v>
      </c>
      <c r="C1085" s="17" t="s">
        <v>346</v>
      </c>
      <c r="D1085" s="17" t="s">
        <v>7</v>
      </c>
      <c r="E1085" s="19" t="s">
        <v>514</v>
      </c>
      <c r="F1085" s="20">
        <v>207.6</v>
      </c>
      <c r="G1085" s="20"/>
    </row>
    <row r="1086" spans="1:7" ht="15" customHeight="1" x14ac:dyDescent="0.25">
      <c r="A1086" s="17" t="s">
        <v>345</v>
      </c>
      <c r="B1086" s="18" t="s">
        <v>598</v>
      </c>
      <c r="C1086" s="17" t="s">
        <v>346</v>
      </c>
      <c r="D1086" s="17" t="s">
        <v>6</v>
      </c>
      <c r="E1086" s="19" t="s">
        <v>514</v>
      </c>
      <c r="F1086" s="20">
        <v>18.169999999999998</v>
      </c>
      <c r="G1086" s="20"/>
    </row>
    <row r="1087" spans="1:7" ht="15" customHeight="1" x14ac:dyDescent="0.25">
      <c r="A1087" s="17" t="s">
        <v>347</v>
      </c>
      <c r="B1087" s="18" t="s">
        <v>598</v>
      </c>
      <c r="C1087" s="17" t="s">
        <v>348</v>
      </c>
      <c r="D1087" s="17" t="s">
        <v>7</v>
      </c>
      <c r="E1087" s="19" t="s">
        <v>514</v>
      </c>
      <c r="F1087" s="20">
        <v>156</v>
      </c>
      <c r="G1087" s="20"/>
    </row>
    <row r="1088" spans="1:7" ht="15" customHeight="1" x14ac:dyDescent="0.25">
      <c r="A1088" s="17" t="s">
        <v>347</v>
      </c>
      <c r="B1088" s="18" t="s">
        <v>598</v>
      </c>
      <c r="C1088" s="17" t="s">
        <v>348</v>
      </c>
      <c r="D1088" s="17" t="s">
        <v>6</v>
      </c>
      <c r="E1088" s="19" t="s">
        <v>514</v>
      </c>
      <c r="F1088" s="20">
        <v>13.65</v>
      </c>
      <c r="G1088" s="20"/>
    </row>
    <row r="1089" spans="1:7" ht="15" customHeight="1" x14ac:dyDescent="0.25">
      <c r="A1089" s="17" t="s">
        <v>349</v>
      </c>
      <c r="B1089" s="18" t="s">
        <v>599</v>
      </c>
      <c r="C1089" s="17" t="s">
        <v>669</v>
      </c>
      <c r="D1089" s="17" t="s">
        <v>7</v>
      </c>
      <c r="E1089" s="19" t="s">
        <v>514</v>
      </c>
      <c r="F1089" s="20">
        <v>124.8</v>
      </c>
      <c r="G1089" s="20"/>
    </row>
    <row r="1090" spans="1:7" ht="15" customHeight="1" x14ac:dyDescent="0.25">
      <c r="A1090" s="17" t="s">
        <v>349</v>
      </c>
      <c r="B1090" s="18" t="s">
        <v>599</v>
      </c>
      <c r="C1090" s="17" t="s">
        <v>669</v>
      </c>
      <c r="D1090" s="17" t="s">
        <v>6</v>
      </c>
      <c r="E1090" s="19" t="s">
        <v>513</v>
      </c>
      <c r="F1090" s="20">
        <v>12.48</v>
      </c>
      <c r="G1090" s="20"/>
    </row>
    <row r="1091" spans="1:7" ht="15" customHeight="1" x14ac:dyDescent="0.25">
      <c r="A1091" s="17" t="s">
        <v>349</v>
      </c>
      <c r="B1091" s="18" t="s">
        <v>599</v>
      </c>
      <c r="C1091" s="17" t="s">
        <v>669</v>
      </c>
      <c r="D1091" s="17" t="s">
        <v>6</v>
      </c>
      <c r="E1091" s="19" t="s">
        <v>514</v>
      </c>
      <c r="F1091" s="20">
        <v>10.92</v>
      </c>
      <c r="G1091" s="20"/>
    </row>
    <row r="1092" spans="1:7" ht="15" customHeight="1" x14ac:dyDescent="0.25">
      <c r="A1092" s="17" t="s">
        <v>351</v>
      </c>
      <c r="B1092" s="18" t="s">
        <v>598</v>
      </c>
      <c r="C1092" s="17" t="s">
        <v>350</v>
      </c>
      <c r="D1092" s="17" t="s">
        <v>6</v>
      </c>
      <c r="E1092" s="19" t="s">
        <v>513</v>
      </c>
      <c r="F1092" s="20">
        <v>0</v>
      </c>
      <c r="G1092" s="20"/>
    </row>
    <row r="1093" spans="1:7" ht="15" customHeight="1" x14ac:dyDescent="0.25">
      <c r="A1093" s="17" t="s">
        <v>351</v>
      </c>
      <c r="B1093" s="18" t="s">
        <v>598</v>
      </c>
      <c r="C1093" s="17" t="s">
        <v>350</v>
      </c>
      <c r="D1093" s="17" t="s">
        <v>6</v>
      </c>
      <c r="E1093" s="19" t="s">
        <v>514</v>
      </c>
      <c r="F1093" s="20">
        <v>0</v>
      </c>
      <c r="G1093" s="20"/>
    </row>
    <row r="1094" spans="1:7" ht="15" customHeight="1" x14ac:dyDescent="0.25">
      <c r="A1094" s="17" t="s">
        <v>351</v>
      </c>
      <c r="B1094" s="18" t="s">
        <v>598</v>
      </c>
      <c r="C1094" s="17" t="s">
        <v>350</v>
      </c>
      <c r="D1094" s="17" t="s">
        <v>7</v>
      </c>
      <c r="E1094" s="19" t="s">
        <v>514</v>
      </c>
      <c r="F1094" s="20">
        <v>0</v>
      </c>
      <c r="G1094" s="20"/>
    </row>
    <row r="1095" spans="1:7" ht="15" customHeight="1" x14ac:dyDescent="0.25">
      <c r="A1095" s="17" t="s">
        <v>353</v>
      </c>
      <c r="B1095" s="18" t="s">
        <v>570</v>
      </c>
      <c r="C1095" s="17" t="s">
        <v>354</v>
      </c>
      <c r="D1095" s="17" t="s">
        <v>6</v>
      </c>
      <c r="E1095" s="19" t="s">
        <v>513</v>
      </c>
      <c r="F1095" s="20">
        <v>5.16</v>
      </c>
      <c r="G1095" s="20"/>
    </row>
    <row r="1096" spans="1:7" ht="15" customHeight="1" x14ac:dyDescent="0.25">
      <c r="A1096" s="17" t="s">
        <v>353</v>
      </c>
      <c r="B1096" s="18" t="s">
        <v>570</v>
      </c>
      <c r="C1096" s="17" t="s">
        <v>354</v>
      </c>
      <c r="D1096" s="17" t="s">
        <v>6</v>
      </c>
      <c r="E1096" s="19" t="s">
        <v>514</v>
      </c>
      <c r="F1096" s="20">
        <v>4.5200000000000005</v>
      </c>
      <c r="G1096" s="20"/>
    </row>
    <row r="1097" spans="1:7" ht="15" customHeight="1" x14ac:dyDescent="0.25">
      <c r="A1097" s="17" t="s">
        <v>353</v>
      </c>
      <c r="B1097" s="18" t="s">
        <v>598</v>
      </c>
      <c r="C1097" s="17" t="s">
        <v>352</v>
      </c>
      <c r="D1097" s="17" t="s">
        <v>6</v>
      </c>
      <c r="E1097" s="19" t="s">
        <v>514</v>
      </c>
      <c r="F1097" s="20">
        <v>9.14</v>
      </c>
      <c r="G1097" s="20"/>
    </row>
    <row r="1098" spans="1:7" ht="15" customHeight="1" x14ac:dyDescent="0.25">
      <c r="A1098" s="17" t="s">
        <v>353</v>
      </c>
      <c r="B1098" s="18" t="s">
        <v>570</v>
      </c>
      <c r="C1098" s="17" t="s">
        <v>354</v>
      </c>
      <c r="D1098" s="17" t="s">
        <v>7</v>
      </c>
      <c r="E1098" s="19" t="s">
        <v>514</v>
      </c>
      <c r="F1098" s="20">
        <v>51.6</v>
      </c>
      <c r="G1098" s="20"/>
    </row>
    <row r="1099" spans="1:7" ht="15" customHeight="1" x14ac:dyDescent="0.25">
      <c r="A1099" s="17" t="s">
        <v>353</v>
      </c>
      <c r="B1099" s="18" t="s">
        <v>598</v>
      </c>
      <c r="C1099" s="17" t="s">
        <v>352</v>
      </c>
      <c r="D1099" s="17" t="s">
        <v>6</v>
      </c>
      <c r="E1099" s="19" t="s">
        <v>513</v>
      </c>
      <c r="F1099" s="20">
        <v>10.44</v>
      </c>
      <c r="G1099" s="20"/>
    </row>
    <row r="1100" spans="1:7" ht="15" customHeight="1" x14ac:dyDescent="0.25">
      <c r="A1100" s="17" t="s">
        <v>353</v>
      </c>
      <c r="B1100" s="18" t="s">
        <v>598</v>
      </c>
      <c r="C1100" s="17" t="s">
        <v>352</v>
      </c>
      <c r="D1100" s="17" t="s">
        <v>7</v>
      </c>
      <c r="E1100" s="19" t="s">
        <v>514</v>
      </c>
      <c r="F1100" s="20">
        <v>104.4</v>
      </c>
      <c r="G1100" s="20"/>
    </row>
    <row r="1101" spans="1:7" ht="15" customHeight="1" x14ac:dyDescent="0.25">
      <c r="A1101" s="17" t="s">
        <v>355</v>
      </c>
      <c r="B1101" s="18" t="s">
        <v>58</v>
      </c>
      <c r="C1101" s="17" t="s">
        <v>358</v>
      </c>
      <c r="D1101" s="17" t="s">
        <v>6</v>
      </c>
      <c r="E1101" s="19" t="s">
        <v>513</v>
      </c>
      <c r="F1101" s="20">
        <v>22.92</v>
      </c>
      <c r="G1101" s="20"/>
    </row>
    <row r="1102" spans="1:7" ht="15" customHeight="1" x14ac:dyDescent="0.25">
      <c r="A1102" s="17" t="s">
        <v>355</v>
      </c>
      <c r="B1102" s="18" t="s">
        <v>612</v>
      </c>
      <c r="C1102" s="17" t="s">
        <v>357</v>
      </c>
      <c r="D1102" s="17" t="s">
        <v>6</v>
      </c>
      <c r="E1102" s="19" t="s">
        <v>513</v>
      </c>
      <c r="F1102" s="20">
        <v>17.64</v>
      </c>
      <c r="G1102" s="20"/>
    </row>
    <row r="1103" spans="1:7" ht="15" customHeight="1" x14ac:dyDescent="0.25">
      <c r="A1103" s="17" t="s">
        <v>355</v>
      </c>
      <c r="B1103" s="18" t="s">
        <v>56</v>
      </c>
      <c r="C1103" s="17" t="s">
        <v>357</v>
      </c>
      <c r="D1103" s="17" t="s">
        <v>718</v>
      </c>
      <c r="E1103" s="19" t="s">
        <v>513</v>
      </c>
      <c r="F1103" s="20">
        <v>0</v>
      </c>
      <c r="G1103" s="20"/>
    </row>
    <row r="1104" spans="1:7" ht="15" customHeight="1" x14ac:dyDescent="0.25">
      <c r="A1104" s="17" t="s">
        <v>355</v>
      </c>
      <c r="B1104" s="18" t="s">
        <v>612</v>
      </c>
      <c r="C1104" s="17" t="s">
        <v>357</v>
      </c>
      <c r="D1104" s="17" t="s">
        <v>7</v>
      </c>
      <c r="E1104" s="19" t="s">
        <v>514</v>
      </c>
      <c r="F1104" s="20">
        <v>176.4</v>
      </c>
      <c r="G1104" s="20"/>
    </row>
    <row r="1105" spans="1:7" ht="15" customHeight="1" x14ac:dyDescent="0.25">
      <c r="A1105" s="17" t="s">
        <v>355</v>
      </c>
      <c r="B1105" s="18" t="s">
        <v>612</v>
      </c>
      <c r="C1105" s="17" t="s">
        <v>357</v>
      </c>
      <c r="D1105" s="17" t="s">
        <v>6</v>
      </c>
      <c r="E1105" s="19" t="s">
        <v>514</v>
      </c>
      <c r="F1105" s="20">
        <v>15.44</v>
      </c>
      <c r="G1105" s="20"/>
    </row>
    <row r="1106" spans="1:7" ht="15" customHeight="1" x14ac:dyDescent="0.25">
      <c r="A1106" s="17" t="s">
        <v>355</v>
      </c>
      <c r="B1106" s="18" t="s">
        <v>615</v>
      </c>
      <c r="C1106" s="17" t="s">
        <v>358</v>
      </c>
      <c r="D1106" s="17" t="s">
        <v>718</v>
      </c>
      <c r="E1106" s="19" t="s">
        <v>513</v>
      </c>
      <c r="F1106" s="20">
        <v>0</v>
      </c>
      <c r="G1106" s="20"/>
    </row>
    <row r="1107" spans="1:7" ht="15" customHeight="1" x14ac:dyDescent="0.25">
      <c r="A1107" s="17" t="s">
        <v>355</v>
      </c>
      <c r="B1107" s="18" t="s">
        <v>58</v>
      </c>
      <c r="C1107" s="17" t="s">
        <v>358</v>
      </c>
      <c r="D1107" s="17" t="s">
        <v>6</v>
      </c>
      <c r="E1107" s="19" t="s">
        <v>514</v>
      </c>
      <c r="F1107" s="20">
        <v>20.059999999999999</v>
      </c>
      <c r="G1107" s="20"/>
    </row>
    <row r="1108" spans="1:7" ht="15" customHeight="1" x14ac:dyDescent="0.25">
      <c r="A1108" s="17" t="s">
        <v>355</v>
      </c>
      <c r="B1108" s="18" t="s">
        <v>598</v>
      </c>
      <c r="C1108" s="17" t="s">
        <v>356</v>
      </c>
      <c r="D1108" s="17" t="s">
        <v>7</v>
      </c>
      <c r="E1108" s="19" t="s">
        <v>514</v>
      </c>
      <c r="F1108" s="20">
        <v>229.2</v>
      </c>
      <c r="G1108" s="20"/>
    </row>
    <row r="1109" spans="1:7" ht="15" customHeight="1" x14ac:dyDescent="0.25">
      <c r="A1109" s="17" t="s">
        <v>355</v>
      </c>
      <c r="B1109" s="18" t="s">
        <v>58</v>
      </c>
      <c r="C1109" s="17" t="s">
        <v>358</v>
      </c>
      <c r="D1109" s="17" t="s">
        <v>7</v>
      </c>
      <c r="E1109" s="19" t="s">
        <v>514</v>
      </c>
      <c r="F1109" s="20">
        <v>229.2</v>
      </c>
      <c r="G1109" s="20"/>
    </row>
    <row r="1110" spans="1:7" ht="15" customHeight="1" x14ac:dyDescent="0.25">
      <c r="A1110" s="17" t="s">
        <v>355</v>
      </c>
      <c r="B1110" s="18" t="s">
        <v>598</v>
      </c>
      <c r="C1110" s="17" t="s">
        <v>356</v>
      </c>
      <c r="D1110" s="17" t="s">
        <v>6</v>
      </c>
      <c r="E1110" s="19" t="s">
        <v>513</v>
      </c>
      <c r="F1110" s="20">
        <v>22.92</v>
      </c>
      <c r="G1110" s="20"/>
    </row>
    <row r="1111" spans="1:7" ht="15" customHeight="1" x14ac:dyDescent="0.25">
      <c r="A1111" s="17" t="s">
        <v>355</v>
      </c>
      <c r="B1111" s="18" t="s">
        <v>598</v>
      </c>
      <c r="C1111" s="17" t="s">
        <v>356</v>
      </c>
      <c r="D1111" s="17" t="s">
        <v>6</v>
      </c>
      <c r="E1111" s="19" t="s">
        <v>514</v>
      </c>
      <c r="F1111" s="20">
        <v>20.059999999999999</v>
      </c>
      <c r="G1111" s="20"/>
    </row>
    <row r="1112" spans="1:7" ht="15" customHeight="1" x14ac:dyDescent="0.25">
      <c r="A1112" s="17" t="s">
        <v>359</v>
      </c>
      <c r="B1112" s="18" t="s">
        <v>605</v>
      </c>
      <c r="C1112" s="17" t="s">
        <v>360</v>
      </c>
      <c r="D1112" s="17" t="s">
        <v>7</v>
      </c>
      <c r="E1112" s="19" t="s">
        <v>514</v>
      </c>
      <c r="F1112" s="20">
        <v>135.6</v>
      </c>
      <c r="G1112" s="20"/>
    </row>
    <row r="1113" spans="1:7" ht="15" customHeight="1" x14ac:dyDescent="0.25">
      <c r="A1113" s="17" t="s">
        <v>359</v>
      </c>
      <c r="B1113" s="18" t="s">
        <v>605</v>
      </c>
      <c r="C1113" s="17" t="s">
        <v>360</v>
      </c>
      <c r="D1113" s="17" t="s">
        <v>6</v>
      </c>
      <c r="E1113" s="19" t="s">
        <v>514</v>
      </c>
      <c r="F1113" s="20">
        <v>11.87</v>
      </c>
      <c r="G1113" s="20"/>
    </row>
    <row r="1114" spans="1:7" ht="15" customHeight="1" x14ac:dyDescent="0.25">
      <c r="A1114" s="17" t="s">
        <v>362</v>
      </c>
      <c r="B1114" s="18" t="s">
        <v>618</v>
      </c>
      <c r="C1114" s="17" t="s">
        <v>363</v>
      </c>
      <c r="D1114" s="17" t="s">
        <v>7</v>
      </c>
      <c r="E1114" s="19" t="s">
        <v>514</v>
      </c>
      <c r="F1114" s="20">
        <v>416.4</v>
      </c>
      <c r="G1114" s="20"/>
    </row>
    <row r="1115" spans="1:7" ht="15" customHeight="1" x14ac:dyDescent="0.25">
      <c r="A1115" s="17" t="s">
        <v>362</v>
      </c>
      <c r="B1115" s="18" t="s">
        <v>618</v>
      </c>
      <c r="C1115" s="17" t="s">
        <v>363</v>
      </c>
      <c r="D1115" s="17" t="s">
        <v>6</v>
      </c>
      <c r="E1115" s="19" t="s">
        <v>513</v>
      </c>
      <c r="F1115" s="20">
        <v>41.64</v>
      </c>
      <c r="G1115" s="20"/>
    </row>
    <row r="1116" spans="1:7" ht="15" customHeight="1" x14ac:dyDescent="0.25">
      <c r="A1116" s="17" t="s">
        <v>362</v>
      </c>
      <c r="B1116" s="18" t="s">
        <v>598</v>
      </c>
      <c r="C1116" s="17" t="s">
        <v>361</v>
      </c>
      <c r="D1116" s="17" t="s">
        <v>6</v>
      </c>
      <c r="E1116" s="19" t="s">
        <v>513</v>
      </c>
      <c r="F1116" s="20">
        <v>41.64</v>
      </c>
      <c r="G1116" s="20"/>
    </row>
    <row r="1117" spans="1:7" ht="15" customHeight="1" x14ac:dyDescent="0.25">
      <c r="A1117" s="17" t="s">
        <v>362</v>
      </c>
      <c r="B1117" s="18" t="s">
        <v>618</v>
      </c>
      <c r="C1117" s="17" t="s">
        <v>363</v>
      </c>
      <c r="D1117" s="17" t="s">
        <v>716</v>
      </c>
      <c r="E1117" s="19" t="s">
        <v>717</v>
      </c>
      <c r="F1117" s="20">
        <v>1249.2</v>
      </c>
      <c r="G1117" s="20"/>
    </row>
    <row r="1118" spans="1:7" ht="15" customHeight="1" x14ac:dyDescent="0.25">
      <c r="A1118" s="17" t="s">
        <v>362</v>
      </c>
      <c r="B1118" s="18" t="s">
        <v>56</v>
      </c>
      <c r="C1118" s="17" t="s">
        <v>361</v>
      </c>
      <c r="D1118" s="17" t="s">
        <v>718</v>
      </c>
      <c r="E1118" s="19" t="s">
        <v>513</v>
      </c>
      <c r="F1118" s="20">
        <v>0</v>
      </c>
      <c r="G1118" s="20"/>
    </row>
    <row r="1119" spans="1:7" ht="15" customHeight="1" x14ac:dyDescent="0.25">
      <c r="A1119" s="17" t="s">
        <v>362</v>
      </c>
      <c r="B1119" s="18" t="s">
        <v>618</v>
      </c>
      <c r="C1119" s="17" t="s">
        <v>363</v>
      </c>
      <c r="D1119" s="17" t="s">
        <v>6</v>
      </c>
      <c r="E1119" s="19" t="s">
        <v>514</v>
      </c>
      <c r="F1119" s="20">
        <v>36.44</v>
      </c>
      <c r="G1119" s="20"/>
    </row>
    <row r="1120" spans="1:7" ht="15" customHeight="1" x14ac:dyDescent="0.25">
      <c r="A1120" s="17" t="s">
        <v>362</v>
      </c>
      <c r="B1120" s="18" t="s">
        <v>603</v>
      </c>
      <c r="C1120" s="17" t="s">
        <v>363</v>
      </c>
      <c r="D1120" s="17" t="s">
        <v>718</v>
      </c>
      <c r="E1120" s="19" t="s">
        <v>513</v>
      </c>
      <c r="F1120" s="20">
        <v>0</v>
      </c>
      <c r="G1120" s="20"/>
    </row>
    <row r="1121" spans="1:7" ht="15" customHeight="1" x14ac:dyDescent="0.25">
      <c r="A1121" s="17" t="s">
        <v>362</v>
      </c>
      <c r="B1121" s="18" t="s">
        <v>598</v>
      </c>
      <c r="C1121" s="17" t="s">
        <v>361</v>
      </c>
      <c r="D1121" s="17" t="s">
        <v>7</v>
      </c>
      <c r="E1121" s="19" t="s">
        <v>514</v>
      </c>
      <c r="F1121" s="20">
        <v>416.4</v>
      </c>
      <c r="G1121" s="20"/>
    </row>
    <row r="1122" spans="1:7" ht="15" customHeight="1" x14ac:dyDescent="0.25">
      <c r="A1122" s="17" t="s">
        <v>362</v>
      </c>
      <c r="B1122" s="18" t="s">
        <v>598</v>
      </c>
      <c r="C1122" s="17" t="s">
        <v>361</v>
      </c>
      <c r="D1122" s="17" t="s">
        <v>6</v>
      </c>
      <c r="E1122" s="19" t="s">
        <v>514</v>
      </c>
      <c r="F1122" s="20">
        <v>36.44</v>
      </c>
      <c r="G1122" s="20"/>
    </row>
    <row r="1123" spans="1:7" ht="15" customHeight="1" x14ac:dyDescent="0.25">
      <c r="A1123" s="17" t="s">
        <v>362</v>
      </c>
      <c r="B1123" s="18" t="s">
        <v>598</v>
      </c>
      <c r="C1123" s="17" t="s">
        <v>361</v>
      </c>
      <c r="D1123" s="17" t="s">
        <v>716</v>
      </c>
      <c r="E1123" s="19" t="s">
        <v>717</v>
      </c>
      <c r="F1123" s="20">
        <v>1249.2</v>
      </c>
      <c r="G1123" s="20"/>
    </row>
    <row r="1124" spans="1:7" ht="15" customHeight="1" x14ac:dyDescent="0.25">
      <c r="A1124" s="17" t="s">
        <v>362</v>
      </c>
      <c r="B1124" s="18" t="s">
        <v>618</v>
      </c>
      <c r="C1124" s="17" t="s">
        <v>363</v>
      </c>
      <c r="D1124" s="17" t="s">
        <v>7</v>
      </c>
      <c r="E1124" s="19" t="s">
        <v>717</v>
      </c>
      <c r="F1124" s="20">
        <v>416.40000000000003</v>
      </c>
      <c r="G1124" s="20"/>
    </row>
    <row r="1125" spans="1:7" ht="15" customHeight="1" x14ac:dyDescent="0.25">
      <c r="A1125" s="17" t="s">
        <v>362</v>
      </c>
      <c r="B1125" s="18" t="s">
        <v>598</v>
      </c>
      <c r="C1125" s="17" t="s">
        <v>361</v>
      </c>
      <c r="D1125" s="17" t="s">
        <v>7</v>
      </c>
      <c r="E1125" s="19" t="s">
        <v>717</v>
      </c>
      <c r="F1125" s="20">
        <v>416.40000000000003</v>
      </c>
      <c r="G1125" s="20"/>
    </row>
    <row r="1126" spans="1:7" ht="15" customHeight="1" x14ac:dyDescent="0.25">
      <c r="A1126" s="17" t="s">
        <v>364</v>
      </c>
      <c r="B1126" s="18" t="s">
        <v>598</v>
      </c>
      <c r="C1126" s="17" t="s">
        <v>670</v>
      </c>
      <c r="D1126" s="17" t="s">
        <v>6</v>
      </c>
      <c r="E1126" s="19" t="s">
        <v>514</v>
      </c>
      <c r="F1126" s="20">
        <v>7.25</v>
      </c>
      <c r="G1126" s="20"/>
    </row>
    <row r="1127" spans="1:7" ht="15" customHeight="1" x14ac:dyDescent="0.25">
      <c r="A1127" s="17" t="s">
        <v>364</v>
      </c>
      <c r="B1127" s="18" t="s">
        <v>671</v>
      </c>
      <c r="C1127" s="17" t="s">
        <v>672</v>
      </c>
      <c r="D1127" s="17" t="s">
        <v>6</v>
      </c>
      <c r="E1127" s="19" t="s">
        <v>513</v>
      </c>
      <c r="F1127" s="20">
        <v>0</v>
      </c>
      <c r="G1127" s="20"/>
    </row>
    <row r="1128" spans="1:7" ht="15" customHeight="1" x14ac:dyDescent="0.25">
      <c r="A1128" s="17" t="s">
        <v>364</v>
      </c>
      <c r="B1128" s="18" t="s">
        <v>598</v>
      </c>
      <c r="C1128" s="17" t="s">
        <v>670</v>
      </c>
      <c r="D1128" s="17" t="s">
        <v>6</v>
      </c>
      <c r="E1128" s="19" t="s">
        <v>513</v>
      </c>
      <c r="F1128" s="20">
        <v>8.2799999999999994</v>
      </c>
      <c r="G1128" s="20"/>
    </row>
    <row r="1129" spans="1:7" ht="15" customHeight="1" x14ac:dyDescent="0.25">
      <c r="A1129" s="17" t="s">
        <v>364</v>
      </c>
      <c r="B1129" s="18" t="s">
        <v>598</v>
      </c>
      <c r="C1129" s="17" t="s">
        <v>670</v>
      </c>
      <c r="D1129" s="17" t="s">
        <v>7</v>
      </c>
      <c r="E1129" s="19" t="s">
        <v>514</v>
      </c>
      <c r="F1129" s="20">
        <v>82.8</v>
      </c>
      <c r="G1129" s="20"/>
    </row>
    <row r="1130" spans="1:7" ht="15" customHeight="1" x14ac:dyDescent="0.25">
      <c r="A1130" s="17" t="s">
        <v>364</v>
      </c>
      <c r="B1130" s="18" t="s">
        <v>671</v>
      </c>
      <c r="C1130" s="17" t="s">
        <v>672</v>
      </c>
      <c r="D1130" s="17" t="s">
        <v>6</v>
      </c>
      <c r="E1130" s="19" t="s">
        <v>514</v>
      </c>
      <c r="F1130" s="20">
        <v>0</v>
      </c>
      <c r="G1130" s="20"/>
    </row>
    <row r="1131" spans="1:7" ht="15" customHeight="1" x14ac:dyDescent="0.25">
      <c r="A1131" s="17" t="s">
        <v>364</v>
      </c>
      <c r="B1131" s="18" t="s">
        <v>671</v>
      </c>
      <c r="C1131" s="17" t="s">
        <v>672</v>
      </c>
      <c r="D1131" s="17" t="s">
        <v>7</v>
      </c>
      <c r="E1131" s="19" t="s">
        <v>514</v>
      </c>
      <c r="F1131" s="20">
        <v>0</v>
      </c>
      <c r="G1131" s="20"/>
    </row>
    <row r="1132" spans="1:7" ht="15" customHeight="1" x14ac:dyDescent="0.25">
      <c r="A1132" s="17" t="s">
        <v>572</v>
      </c>
      <c r="B1132" s="18" t="s">
        <v>598</v>
      </c>
      <c r="C1132" s="17" t="s">
        <v>571</v>
      </c>
      <c r="D1132" s="17" t="s">
        <v>6</v>
      </c>
      <c r="E1132" s="19" t="s">
        <v>514</v>
      </c>
      <c r="F1132" s="20">
        <v>1.82</v>
      </c>
      <c r="G1132" s="20"/>
    </row>
    <row r="1133" spans="1:7" ht="15" customHeight="1" x14ac:dyDescent="0.25">
      <c r="A1133" s="17" t="s">
        <v>572</v>
      </c>
      <c r="B1133" s="18" t="s">
        <v>598</v>
      </c>
      <c r="C1133" s="17" t="s">
        <v>571</v>
      </c>
      <c r="D1133" s="17" t="s">
        <v>7</v>
      </c>
      <c r="E1133" s="19" t="s">
        <v>514</v>
      </c>
      <c r="F1133" s="20">
        <v>20.76</v>
      </c>
      <c r="G1133" s="20"/>
    </row>
    <row r="1134" spans="1:7" ht="15" customHeight="1" x14ac:dyDescent="0.25">
      <c r="A1134" s="17" t="s">
        <v>574</v>
      </c>
      <c r="B1134" s="18" t="s">
        <v>598</v>
      </c>
      <c r="C1134" s="17" t="s">
        <v>573</v>
      </c>
      <c r="D1134" s="17" t="s">
        <v>6</v>
      </c>
      <c r="E1134" s="19" t="s">
        <v>514</v>
      </c>
      <c r="F1134" s="20">
        <v>1.82</v>
      </c>
      <c r="G1134" s="20"/>
    </row>
    <row r="1135" spans="1:7" ht="15" customHeight="1" x14ac:dyDescent="0.25">
      <c r="A1135" s="17" t="s">
        <v>574</v>
      </c>
      <c r="B1135" s="18" t="s">
        <v>598</v>
      </c>
      <c r="C1135" s="17" t="s">
        <v>573</v>
      </c>
      <c r="D1135" s="17" t="s">
        <v>7</v>
      </c>
      <c r="E1135" s="19" t="s">
        <v>514</v>
      </c>
      <c r="F1135" s="20">
        <v>20.76</v>
      </c>
      <c r="G1135" s="20"/>
    </row>
    <row r="1136" spans="1:7" ht="15" customHeight="1" x14ac:dyDescent="0.25">
      <c r="A1136" s="17" t="s">
        <v>366</v>
      </c>
      <c r="B1136" s="18" t="s">
        <v>598</v>
      </c>
      <c r="C1136" s="17" t="s">
        <v>365</v>
      </c>
      <c r="D1136" s="17" t="s">
        <v>6</v>
      </c>
      <c r="E1136" s="19" t="s">
        <v>513</v>
      </c>
      <c r="F1136" s="20">
        <v>4.2</v>
      </c>
      <c r="G1136" s="20"/>
    </row>
    <row r="1137" spans="1:7" ht="15" customHeight="1" x14ac:dyDescent="0.25">
      <c r="A1137" s="17" t="s">
        <v>366</v>
      </c>
      <c r="B1137" s="18" t="s">
        <v>612</v>
      </c>
      <c r="C1137" s="17" t="s">
        <v>367</v>
      </c>
      <c r="D1137" s="17" t="s">
        <v>6</v>
      </c>
      <c r="E1137" s="19" t="s">
        <v>514</v>
      </c>
      <c r="F1137" s="20">
        <v>4549.0199999999995</v>
      </c>
      <c r="G1137" s="20"/>
    </row>
    <row r="1138" spans="1:7" ht="15" customHeight="1" x14ac:dyDescent="0.25">
      <c r="A1138" s="17" t="s">
        <v>366</v>
      </c>
      <c r="B1138" s="18" t="s">
        <v>612</v>
      </c>
      <c r="C1138" s="17" t="s">
        <v>367</v>
      </c>
      <c r="D1138" s="17" t="s">
        <v>7</v>
      </c>
      <c r="E1138" s="19" t="s">
        <v>514</v>
      </c>
      <c r="F1138" s="20">
        <v>51988.800000000003</v>
      </c>
      <c r="G1138" s="20"/>
    </row>
    <row r="1139" spans="1:7" ht="15" customHeight="1" x14ac:dyDescent="0.25">
      <c r="A1139" s="17" t="s">
        <v>366</v>
      </c>
      <c r="B1139" s="18" t="s">
        <v>598</v>
      </c>
      <c r="C1139" s="17" t="s">
        <v>365</v>
      </c>
      <c r="D1139" s="17" t="s">
        <v>6</v>
      </c>
      <c r="E1139" s="19" t="s">
        <v>514</v>
      </c>
      <c r="F1139" s="20">
        <v>3.6799999999999997</v>
      </c>
      <c r="G1139" s="20"/>
    </row>
    <row r="1140" spans="1:7" ht="15" customHeight="1" x14ac:dyDescent="0.25">
      <c r="A1140" s="17" t="s">
        <v>366</v>
      </c>
      <c r="B1140" s="18" t="s">
        <v>612</v>
      </c>
      <c r="C1140" s="17" t="s">
        <v>367</v>
      </c>
      <c r="D1140" s="17" t="s">
        <v>6</v>
      </c>
      <c r="E1140" s="19" t="s">
        <v>513</v>
      </c>
      <c r="F1140" s="20">
        <v>5198.88</v>
      </c>
      <c r="G1140" s="20"/>
    </row>
    <row r="1141" spans="1:7" ht="15" customHeight="1" x14ac:dyDescent="0.25">
      <c r="A1141" s="17" t="s">
        <v>366</v>
      </c>
      <c r="B1141" s="18" t="s">
        <v>598</v>
      </c>
      <c r="C1141" s="17" t="s">
        <v>365</v>
      </c>
      <c r="D1141" s="17" t="s">
        <v>7</v>
      </c>
      <c r="E1141" s="19" t="s">
        <v>514</v>
      </c>
      <c r="F1141" s="20">
        <v>42</v>
      </c>
      <c r="G1141" s="20"/>
    </row>
    <row r="1142" spans="1:7" ht="15" customHeight="1" x14ac:dyDescent="0.25">
      <c r="A1142" s="17" t="s">
        <v>369</v>
      </c>
      <c r="B1142" s="18" t="s">
        <v>603</v>
      </c>
      <c r="C1142" s="17" t="s">
        <v>368</v>
      </c>
      <c r="D1142" s="17" t="s">
        <v>6</v>
      </c>
      <c r="E1142" s="19" t="s">
        <v>514</v>
      </c>
      <c r="F1142" s="20">
        <v>10.92</v>
      </c>
      <c r="G1142" s="20"/>
    </row>
    <row r="1143" spans="1:7" ht="15" customHeight="1" x14ac:dyDescent="0.25">
      <c r="A1143" s="17" t="s">
        <v>369</v>
      </c>
      <c r="B1143" s="18" t="s">
        <v>603</v>
      </c>
      <c r="C1143" s="17" t="s">
        <v>368</v>
      </c>
      <c r="D1143" s="17" t="s">
        <v>6</v>
      </c>
      <c r="E1143" s="19" t="s">
        <v>513</v>
      </c>
      <c r="F1143" s="20">
        <v>12.48</v>
      </c>
      <c r="G1143" s="20"/>
    </row>
    <row r="1144" spans="1:7" ht="15" customHeight="1" x14ac:dyDescent="0.25">
      <c r="A1144" s="17" t="s">
        <v>369</v>
      </c>
      <c r="B1144" s="18" t="s">
        <v>603</v>
      </c>
      <c r="C1144" s="17" t="s">
        <v>368</v>
      </c>
      <c r="D1144" s="17" t="s">
        <v>7</v>
      </c>
      <c r="E1144" s="19" t="s">
        <v>514</v>
      </c>
      <c r="F1144" s="20">
        <v>124.8</v>
      </c>
      <c r="G1144" s="20"/>
    </row>
    <row r="1145" spans="1:7" ht="15" customHeight="1" x14ac:dyDescent="0.25">
      <c r="A1145" s="17" t="s">
        <v>371</v>
      </c>
      <c r="B1145" s="18" t="s">
        <v>598</v>
      </c>
      <c r="C1145" s="17" t="s">
        <v>370</v>
      </c>
      <c r="D1145" s="17" t="s">
        <v>7</v>
      </c>
      <c r="E1145" s="19" t="s">
        <v>514</v>
      </c>
      <c r="F1145" s="20">
        <v>20.76</v>
      </c>
      <c r="G1145" s="20"/>
    </row>
    <row r="1146" spans="1:7" ht="15" customHeight="1" x14ac:dyDescent="0.25">
      <c r="A1146" s="17" t="s">
        <v>371</v>
      </c>
      <c r="B1146" s="18" t="s">
        <v>598</v>
      </c>
      <c r="C1146" s="17" t="s">
        <v>370</v>
      </c>
      <c r="D1146" s="17" t="s">
        <v>6</v>
      </c>
      <c r="E1146" s="19" t="s">
        <v>514</v>
      </c>
      <c r="F1146" s="20">
        <v>1.82</v>
      </c>
      <c r="G1146" s="20"/>
    </row>
    <row r="1147" spans="1:7" ht="15" customHeight="1" x14ac:dyDescent="0.25">
      <c r="A1147" s="17" t="s">
        <v>373</v>
      </c>
      <c r="B1147" s="18" t="s">
        <v>598</v>
      </c>
      <c r="C1147" s="17" t="s">
        <v>372</v>
      </c>
      <c r="D1147" s="17" t="s">
        <v>7</v>
      </c>
      <c r="E1147" s="19" t="s">
        <v>514</v>
      </c>
      <c r="F1147" s="20">
        <v>31.2</v>
      </c>
      <c r="G1147" s="20"/>
    </row>
    <row r="1148" spans="1:7" ht="15" customHeight="1" x14ac:dyDescent="0.25">
      <c r="A1148" s="17" t="s">
        <v>373</v>
      </c>
      <c r="B1148" s="18" t="s">
        <v>598</v>
      </c>
      <c r="C1148" s="17" t="s">
        <v>372</v>
      </c>
      <c r="D1148" s="17" t="s">
        <v>6</v>
      </c>
      <c r="E1148" s="19" t="s">
        <v>514</v>
      </c>
      <c r="F1148" s="20">
        <v>2.73</v>
      </c>
      <c r="G1148" s="20"/>
    </row>
    <row r="1149" spans="1:7" ht="15" customHeight="1" x14ac:dyDescent="0.25">
      <c r="A1149" s="17" t="s">
        <v>373</v>
      </c>
      <c r="B1149" s="18" t="s">
        <v>598</v>
      </c>
      <c r="C1149" s="17" t="s">
        <v>372</v>
      </c>
      <c r="D1149" s="17" t="s">
        <v>6</v>
      </c>
      <c r="E1149" s="19" t="s">
        <v>513</v>
      </c>
      <c r="F1149" s="20">
        <v>3.12</v>
      </c>
      <c r="G1149" s="20"/>
    </row>
    <row r="1150" spans="1:7" ht="15" customHeight="1" x14ac:dyDescent="0.25">
      <c r="A1150" s="17" t="s">
        <v>374</v>
      </c>
      <c r="B1150" s="18" t="s">
        <v>598</v>
      </c>
      <c r="C1150" s="17" t="s">
        <v>575</v>
      </c>
      <c r="D1150" s="17" t="s">
        <v>6</v>
      </c>
      <c r="E1150" s="19" t="s">
        <v>514</v>
      </c>
      <c r="F1150" s="20">
        <v>9.09</v>
      </c>
      <c r="G1150" s="20"/>
    </row>
    <row r="1151" spans="1:7" ht="15" customHeight="1" x14ac:dyDescent="0.25">
      <c r="A1151" s="17" t="s">
        <v>374</v>
      </c>
      <c r="B1151" s="18" t="s">
        <v>598</v>
      </c>
      <c r="C1151" s="17" t="s">
        <v>575</v>
      </c>
      <c r="D1151" s="17" t="s">
        <v>6</v>
      </c>
      <c r="E1151" s="19" t="s">
        <v>513</v>
      </c>
      <c r="F1151" s="20">
        <v>10.39</v>
      </c>
      <c r="G1151" s="20"/>
    </row>
    <row r="1152" spans="1:7" ht="15" customHeight="1" x14ac:dyDescent="0.25">
      <c r="A1152" s="17" t="s">
        <v>374</v>
      </c>
      <c r="B1152" s="18" t="s">
        <v>624</v>
      </c>
      <c r="C1152" s="17" t="s">
        <v>375</v>
      </c>
      <c r="D1152" s="17" t="s">
        <v>7</v>
      </c>
      <c r="E1152" s="19" t="s">
        <v>514</v>
      </c>
      <c r="F1152" s="20">
        <v>70.56</v>
      </c>
      <c r="G1152" s="20"/>
    </row>
    <row r="1153" spans="1:7" ht="15" customHeight="1" x14ac:dyDescent="0.25">
      <c r="A1153" s="17" t="s">
        <v>374</v>
      </c>
      <c r="B1153" s="18" t="s">
        <v>624</v>
      </c>
      <c r="C1153" s="17" t="s">
        <v>375</v>
      </c>
      <c r="D1153" s="17" t="s">
        <v>6</v>
      </c>
      <c r="E1153" s="19" t="s">
        <v>514</v>
      </c>
      <c r="F1153" s="20">
        <v>6.1700000000000008</v>
      </c>
      <c r="G1153" s="20"/>
    </row>
    <row r="1154" spans="1:7" ht="15" customHeight="1" x14ac:dyDescent="0.25">
      <c r="A1154" s="17" t="s">
        <v>374</v>
      </c>
      <c r="B1154" s="18" t="s">
        <v>598</v>
      </c>
      <c r="C1154" s="17" t="s">
        <v>575</v>
      </c>
      <c r="D1154" s="17" t="s">
        <v>7</v>
      </c>
      <c r="E1154" s="19" t="s">
        <v>514</v>
      </c>
      <c r="F1154" s="20">
        <v>103.92</v>
      </c>
      <c r="G1154" s="20"/>
    </row>
    <row r="1155" spans="1:7" ht="15" customHeight="1" x14ac:dyDescent="0.25">
      <c r="A1155" s="17" t="s">
        <v>374</v>
      </c>
      <c r="B1155" s="18" t="s">
        <v>624</v>
      </c>
      <c r="C1155" s="17" t="s">
        <v>375</v>
      </c>
      <c r="D1155" s="17" t="s">
        <v>6</v>
      </c>
      <c r="E1155" s="19" t="s">
        <v>513</v>
      </c>
      <c r="F1155" s="20">
        <v>7.06</v>
      </c>
      <c r="G1155" s="20"/>
    </row>
    <row r="1156" spans="1:7" ht="15" customHeight="1" x14ac:dyDescent="0.25">
      <c r="A1156" s="17" t="s">
        <v>377</v>
      </c>
      <c r="B1156" s="18" t="s">
        <v>612</v>
      </c>
      <c r="C1156" s="17" t="s">
        <v>376</v>
      </c>
      <c r="D1156" s="17" t="s">
        <v>718</v>
      </c>
      <c r="E1156" s="19" t="s">
        <v>513</v>
      </c>
      <c r="F1156" s="20">
        <v>0</v>
      </c>
      <c r="G1156" s="20"/>
    </row>
    <row r="1157" spans="1:7" ht="15" customHeight="1" x14ac:dyDescent="0.25">
      <c r="A1157" s="17" t="s">
        <v>377</v>
      </c>
      <c r="B1157" s="18" t="s">
        <v>598</v>
      </c>
      <c r="C1157" s="17" t="s">
        <v>376</v>
      </c>
      <c r="D1157" s="17" t="s">
        <v>7</v>
      </c>
      <c r="E1157" s="19" t="s">
        <v>514</v>
      </c>
      <c r="F1157" s="20">
        <v>315.24</v>
      </c>
      <c r="G1157" s="20"/>
    </row>
    <row r="1158" spans="1:7" ht="15" customHeight="1" x14ac:dyDescent="0.25">
      <c r="A1158" s="17" t="s">
        <v>377</v>
      </c>
      <c r="B1158" s="18" t="s">
        <v>620</v>
      </c>
      <c r="C1158" s="17" t="s">
        <v>378</v>
      </c>
      <c r="D1158" s="17" t="s">
        <v>718</v>
      </c>
      <c r="E1158" s="19" t="s">
        <v>513</v>
      </c>
      <c r="F1158" s="20">
        <v>0</v>
      </c>
      <c r="G1158" s="20"/>
    </row>
    <row r="1159" spans="1:7" ht="15" customHeight="1" x14ac:dyDescent="0.25">
      <c r="A1159" s="17" t="s">
        <v>377</v>
      </c>
      <c r="B1159" s="18" t="s">
        <v>598</v>
      </c>
      <c r="C1159" s="17" t="s">
        <v>376</v>
      </c>
      <c r="D1159" s="17" t="s">
        <v>6</v>
      </c>
      <c r="E1159" s="19" t="s">
        <v>514</v>
      </c>
      <c r="F1159" s="20">
        <v>27.58</v>
      </c>
      <c r="G1159" s="20"/>
    </row>
    <row r="1160" spans="1:7" ht="15" customHeight="1" x14ac:dyDescent="0.25">
      <c r="A1160" s="17" t="s">
        <v>377</v>
      </c>
      <c r="B1160" s="18" t="s">
        <v>624</v>
      </c>
      <c r="C1160" s="17" t="s">
        <v>378</v>
      </c>
      <c r="D1160" s="17" t="s">
        <v>7</v>
      </c>
      <c r="E1160" s="19" t="s">
        <v>514</v>
      </c>
      <c r="F1160" s="20">
        <v>226.2</v>
      </c>
      <c r="G1160" s="20"/>
    </row>
    <row r="1161" spans="1:7" ht="15" customHeight="1" x14ac:dyDescent="0.25">
      <c r="A1161" s="17" t="s">
        <v>377</v>
      </c>
      <c r="B1161" s="18" t="s">
        <v>598</v>
      </c>
      <c r="C1161" s="17" t="s">
        <v>376</v>
      </c>
      <c r="D1161" s="17" t="s">
        <v>6</v>
      </c>
      <c r="E1161" s="19" t="s">
        <v>513</v>
      </c>
      <c r="F1161" s="20">
        <v>31.52</v>
      </c>
      <c r="G1161" s="20"/>
    </row>
    <row r="1162" spans="1:7" ht="15" customHeight="1" x14ac:dyDescent="0.25">
      <c r="A1162" s="17" t="s">
        <v>377</v>
      </c>
      <c r="B1162" s="18" t="s">
        <v>624</v>
      </c>
      <c r="C1162" s="17" t="s">
        <v>378</v>
      </c>
      <c r="D1162" s="17" t="s">
        <v>6</v>
      </c>
      <c r="E1162" s="19" t="s">
        <v>514</v>
      </c>
      <c r="F1162" s="20">
        <v>19.79</v>
      </c>
      <c r="G1162" s="20"/>
    </row>
    <row r="1163" spans="1:7" ht="15" customHeight="1" x14ac:dyDescent="0.25">
      <c r="A1163" s="17" t="s">
        <v>377</v>
      </c>
      <c r="B1163" s="18" t="s">
        <v>624</v>
      </c>
      <c r="C1163" s="17" t="s">
        <v>378</v>
      </c>
      <c r="D1163" s="17" t="s">
        <v>6</v>
      </c>
      <c r="E1163" s="19" t="s">
        <v>513</v>
      </c>
      <c r="F1163" s="20">
        <v>22.62</v>
      </c>
      <c r="G1163" s="20"/>
    </row>
    <row r="1164" spans="1:7" ht="15" customHeight="1" x14ac:dyDescent="0.25">
      <c r="A1164" s="17" t="s">
        <v>380</v>
      </c>
      <c r="B1164" s="18" t="s">
        <v>598</v>
      </c>
      <c r="C1164" s="17" t="s">
        <v>673</v>
      </c>
      <c r="D1164" s="17" t="s">
        <v>7</v>
      </c>
      <c r="E1164" s="19" t="s">
        <v>514</v>
      </c>
      <c r="F1164" s="20">
        <v>497.04</v>
      </c>
      <c r="G1164" s="20"/>
    </row>
    <row r="1165" spans="1:7" ht="15" customHeight="1" x14ac:dyDescent="0.25">
      <c r="A1165" s="17" t="s">
        <v>380</v>
      </c>
      <c r="B1165" s="18" t="s">
        <v>94</v>
      </c>
      <c r="C1165" s="17" t="s">
        <v>381</v>
      </c>
      <c r="D1165" s="17" t="s">
        <v>718</v>
      </c>
      <c r="E1165" s="19" t="s">
        <v>513</v>
      </c>
      <c r="F1165" s="20">
        <v>0</v>
      </c>
      <c r="G1165" s="20"/>
    </row>
    <row r="1166" spans="1:7" ht="15" customHeight="1" x14ac:dyDescent="0.25">
      <c r="A1166" s="17" t="s">
        <v>380</v>
      </c>
      <c r="B1166" s="18" t="s">
        <v>603</v>
      </c>
      <c r="C1166" s="17" t="s">
        <v>379</v>
      </c>
      <c r="D1166" s="17" t="s">
        <v>7</v>
      </c>
      <c r="E1166" s="19" t="s">
        <v>514</v>
      </c>
      <c r="F1166" s="20">
        <v>497.04</v>
      </c>
      <c r="G1166" s="20"/>
    </row>
    <row r="1167" spans="1:7" ht="15" customHeight="1" x14ac:dyDescent="0.25">
      <c r="A1167" s="17" t="s">
        <v>380</v>
      </c>
      <c r="B1167" s="18" t="s">
        <v>92</v>
      </c>
      <c r="C1167" s="17" t="s">
        <v>381</v>
      </c>
      <c r="D1167" s="17" t="s">
        <v>6</v>
      </c>
      <c r="E1167" s="19" t="s">
        <v>514</v>
      </c>
      <c r="F1167" s="20">
        <v>35.71</v>
      </c>
      <c r="G1167" s="20"/>
    </row>
    <row r="1168" spans="1:7" ht="15" customHeight="1" x14ac:dyDescent="0.25">
      <c r="A1168" s="17" t="s">
        <v>380</v>
      </c>
      <c r="B1168" s="18" t="s">
        <v>598</v>
      </c>
      <c r="C1168" s="17" t="s">
        <v>673</v>
      </c>
      <c r="D1168" s="17" t="s">
        <v>6</v>
      </c>
      <c r="E1168" s="19" t="s">
        <v>514</v>
      </c>
      <c r="F1168" s="20">
        <v>43.49</v>
      </c>
      <c r="G1168" s="20"/>
    </row>
    <row r="1169" spans="1:7" ht="15" customHeight="1" x14ac:dyDescent="0.25">
      <c r="A1169" s="17" t="s">
        <v>380</v>
      </c>
      <c r="B1169" s="18" t="s">
        <v>603</v>
      </c>
      <c r="C1169" s="17" t="s">
        <v>379</v>
      </c>
      <c r="D1169" s="17" t="s">
        <v>6</v>
      </c>
      <c r="E1169" s="19" t="s">
        <v>514</v>
      </c>
      <c r="F1169" s="20">
        <v>43.49</v>
      </c>
      <c r="G1169" s="20"/>
    </row>
    <row r="1170" spans="1:7" ht="15" customHeight="1" x14ac:dyDescent="0.25">
      <c r="A1170" s="17" t="s">
        <v>380</v>
      </c>
      <c r="B1170" s="18" t="s">
        <v>598</v>
      </c>
      <c r="C1170" s="17" t="s">
        <v>673</v>
      </c>
      <c r="D1170" s="17" t="s">
        <v>6</v>
      </c>
      <c r="E1170" s="19" t="s">
        <v>513</v>
      </c>
      <c r="F1170" s="20">
        <v>49.7</v>
      </c>
      <c r="G1170" s="20"/>
    </row>
    <row r="1171" spans="1:7" ht="15" customHeight="1" x14ac:dyDescent="0.25">
      <c r="A1171" s="17" t="s">
        <v>380</v>
      </c>
      <c r="B1171" s="18" t="s">
        <v>56</v>
      </c>
      <c r="C1171" s="17" t="s">
        <v>673</v>
      </c>
      <c r="D1171" s="17" t="s">
        <v>718</v>
      </c>
      <c r="E1171" s="19" t="s">
        <v>513</v>
      </c>
      <c r="F1171" s="20">
        <v>0</v>
      </c>
      <c r="G1171" s="20"/>
    </row>
    <row r="1172" spans="1:7" ht="15" customHeight="1" x14ac:dyDescent="0.25">
      <c r="A1172" s="17" t="s">
        <v>380</v>
      </c>
      <c r="B1172" s="18" t="s">
        <v>603</v>
      </c>
      <c r="C1172" s="17" t="s">
        <v>379</v>
      </c>
      <c r="D1172" s="17" t="s">
        <v>6</v>
      </c>
      <c r="E1172" s="19" t="s">
        <v>513</v>
      </c>
      <c r="F1172" s="20">
        <v>49.7</v>
      </c>
      <c r="G1172" s="20"/>
    </row>
    <row r="1173" spans="1:7" ht="15" customHeight="1" x14ac:dyDescent="0.25">
      <c r="A1173" s="17" t="s">
        <v>380</v>
      </c>
      <c r="B1173" s="18" t="s">
        <v>623</v>
      </c>
      <c r="C1173" s="17" t="s">
        <v>379</v>
      </c>
      <c r="D1173" s="17" t="s">
        <v>718</v>
      </c>
      <c r="E1173" s="19" t="s">
        <v>513</v>
      </c>
      <c r="F1173" s="20">
        <v>0</v>
      </c>
      <c r="G1173" s="20"/>
    </row>
    <row r="1174" spans="1:7" ht="15" customHeight="1" x14ac:dyDescent="0.25">
      <c r="A1174" s="17" t="s">
        <v>380</v>
      </c>
      <c r="B1174" s="18" t="s">
        <v>92</v>
      </c>
      <c r="C1174" s="17" t="s">
        <v>381</v>
      </c>
      <c r="D1174" s="17" t="s">
        <v>6</v>
      </c>
      <c r="E1174" s="19" t="s">
        <v>513</v>
      </c>
      <c r="F1174" s="20">
        <v>40.81</v>
      </c>
      <c r="G1174" s="20"/>
    </row>
    <row r="1175" spans="1:7" ht="15" customHeight="1" x14ac:dyDescent="0.25">
      <c r="A1175" s="17" t="s">
        <v>380</v>
      </c>
      <c r="B1175" s="18" t="s">
        <v>92</v>
      </c>
      <c r="C1175" s="17" t="s">
        <v>381</v>
      </c>
      <c r="D1175" s="17" t="s">
        <v>7</v>
      </c>
      <c r="E1175" s="19" t="s">
        <v>514</v>
      </c>
      <c r="F1175" s="20">
        <v>408.12</v>
      </c>
      <c r="G1175" s="20"/>
    </row>
    <row r="1176" spans="1:7" ht="15" customHeight="1" x14ac:dyDescent="0.25">
      <c r="A1176" s="17" t="s">
        <v>383</v>
      </c>
      <c r="B1176" s="18" t="s">
        <v>598</v>
      </c>
      <c r="C1176" s="17" t="s">
        <v>382</v>
      </c>
      <c r="D1176" s="17" t="s">
        <v>7</v>
      </c>
      <c r="E1176" s="19" t="s">
        <v>514</v>
      </c>
      <c r="F1176" s="20">
        <v>2.04</v>
      </c>
      <c r="G1176" s="20"/>
    </row>
    <row r="1177" spans="1:7" ht="15" customHeight="1" x14ac:dyDescent="0.25">
      <c r="A1177" s="17" t="s">
        <v>383</v>
      </c>
      <c r="B1177" s="18" t="s">
        <v>598</v>
      </c>
      <c r="C1177" s="17" t="s">
        <v>382</v>
      </c>
      <c r="D1177" s="17" t="s">
        <v>6</v>
      </c>
      <c r="E1177" s="19" t="s">
        <v>514</v>
      </c>
      <c r="F1177" s="20">
        <v>0.18000000000000002</v>
      </c>
      <c r="G1177" s="20"/>
    </row>
    <row r="1178" spans="1:7" ht="15" customHeight="1" x14ac:dyDescent="0.25">
      <c r="A1178" s="17" t="s">
        <v>383</v>
      </c>
      <c r="B1178" s="18" t="s">
        <v>598</v>
      </c>
      <c r="C1178" s="17" t="s">
        <v>382</v>
      </c>
      <c r="D1178" s="17" t="s">
        <v>6</v>
      </c>
      <c r="E1178" s="19" t="s">
        <v>513</v>
      </c>
      <c r="F1178" s="20">
        <v>0.2</v>
      </c>
      <c r="G1178" s="20"/>
    </row>
    <row r="1179" spans="1:7" ht="15" customHeight="1" x14ac:dyDescent="0.25">
      <c r="A1179" s="17" t="s">
        <v>385</v>
      </c>
      <c r="B1179" s="18" t="s">
        <v>598</v>
      </c>
      <c r="C1179" s="17" t="s">
        <v>384</v>
      </c>
      <c r="D1179" s="17" t="s">
        <v>6</v>
      </c>
      <c r="E1179" s="19" t="s">
        <v>513</v>
      </c>
      <c r="F1179" s="20">
        <v>4.16</v>
      </c>
      <c r="G1179" s="20"/>
    </row>
    <row r="1180" spans="1:7" ht="15" customHeight="1" x14ac:dyDescent="0.25">
      <c r="A1180" s="17" t="s">
        <v>385</v>
      </c>
      <c r="B1180" s="18" t="s">
        <v>598</v>
      </c>
      <c r="C1180" s="17" t="s">
        <v>384</v>
      </c>
      <c r="D1180" s="17" t="s">
        <v>7</v>
      </c>
      <c r="E1180" s="19" t="s">
        <v>514</v>
      </c>
      <c r="F1180" s="20">
        <v>41.64</v>
      </c>
      <c r="G1180" s="20"/>
    </row>
    <row r="1181" spans="1:7" ht="15" customHeight="1" x14ac:dyDescent="0.25">
      <c r="A1181" s="17" t="s">
        <v>385</v>
      </c>
      <c r="B1181" s="18" t="s">
        <v>598</v>
      </c>
      <c r="C1181" s="17" t="s">
        <v>384</v>
      </c>
      <c r="D1181" s="17" t="s">
        <v>6</v>
      </c>
      <c r="E1181" s="19" t="s">
        <v>514</v>
      </c>
      <c r="F1181" s="20">
        <v>3.64</v>
      </c>
      <c r="G1181" s="20"/>
    </row>
    <row r="1182" spans="1:7" ht="15" customHeight="1" x14ac:dyDescent="0.25">
      <c r="A1182" s="17" t="s">
        <v>385</v>
      </c>
      <c r="B1182" s="18" t="s">
        <v>92</v>
      </c>
      <c r="C1182" s="17" t="s">
        <v>386</v>
      </c>
      <c r="D1182" s="17" t="s">
        <v>6</v>
      </c>
      <c r="E1182" s="19" t="s">
        <v>513</v>
      </c>
      <c r="F1182" s="20">
        <v>3.55</v>
      </c>
      <c r="G1182" s="20"/>
    </row>
    <row r="1183" spans="1:7" ht="15" customHeight="1" x14ac:dyDescent="0.25">
      <c r="A1183" s="17" t="s">
        <v>385</v>
      </c>
      <c r="B1183" s="18" t="s">
        <v>92</v>
      </c>
      <c r="C1183" s="17" t="s">
        <v>386</v>
      </c>
      <c r="D1183" s="17" t="s">
        <v>7</v>
      </c>
      <c r="E1183" s="19" t="s">
        <v>514</v>
      </c>
      <c r="F1183" s="20">
        <v>35.520000000000003</v>
      </c>
      <c r="G1183" s="20"/>
    </row>
    <row r="1184" spans="1:7" ht="15" customHeight="1" x14ac:dyDescent="0.25">
      <c r="A1184" s="17" t="s">
        <v>385</v>
      </c>
      <c r="B1184" s="18" t="s">
        <v>92</v>
      </c>
      <c r="C1184" s="17" t="s">
        <v>386</v>
      </c>
      <c r="D1184" s="17" t="s">
        <v>6</v>
      </c>
      <c r="E1184" s="19" t="s">
        <v>514</v>
      </c>
      <c r="F1184" s="20">
        <v>3.11</v>
      </c>
      <c r="G1184" s="20"/>
    </row>
    <row r="1185" spans="1:7" ht="15" customHeight="1" x14ac:dyDescent="0.25">
      <c r="A1185" s="17" t="s">
        <v>674</v>
      </c>
      <c r="B1185" s="18" t="s">
        <v>612</v>
      </c>
      <c r="C1185" s="17" t="s">
        <v>675</v>
      </c>
      <c r="D1185" s="17" t="s">
        <v>6</v>
      </c>
      <c r="E1185" s="19" t="s">
        <v>514</v>
      </c>
      <c r="F1185" s="20">
        <v>363.93</v>
      </c>
      <c r="G1185" s="20"/>
    </row>
    <row r="1186" spans="1:7" ht="15" customHeight="1" x14ac:dyDescent="0.25">
      <c r="A1186" s="17" t="s">
        <v>674</v>
      </c>
      <c r="B1186" s="18" t="s">
        <v>619</v>
      </c>
      <c r="C1186" s="17" t="s">
        <v>676</v>
      </c>
      <c r="D1186" s="17" t="s">
        <v>6</v>
      </c>
      <c r="E1186" s="19" t="s">
        <v>514</v>
      </c>
      <c r="F1186" s="20">
        <v>1091.79</v>
      </c>
      <c r="G1186" s="20"/>
    </row>
    <row r="1187" spans="1:7" ht="15" customHeight="1" x14ac:dyDescent="0.25">
      <c r="A1187" s="17" t="s">
        <v>674</v>
      </c>
      <c r="B1187" s="18" t="s">
        <v>598</v>
      </c>
      <c r="C1187" s="17" t="s">
        <v>681</v>
      </c>
      <c r="D1187" s="17" t="s">
        <v>6</v>
      </c>
      <c r="E1187" s="19" t="s">
        <v>513</v>
      </c>
      <c r="F1187" s="20">
        <v>103.92</v>
      </c>
      <c r="G1187" s="20"/>
    </row>
    <row r="1188" spans="1:7" ht="15" customHeight="1" x14ac:dyDescent="0.25">
      <c r="A1188" s="17" t="s">
        <v>674</v>
      </c>
      <c r="B1188" s="18" t="s">
        <v>612</v>
      </c>
      <c r="C1188" s="17" t="s">
        <v>675</v>
      </c>
      <c r="D1188" s="17" t="s">
        <v>7</v>
      </c>
      <c r="E1188" s="19" t="s">
        <v>514</v>
      </c>
      <c r="F1188" s="20">
        <v>4159.2</v>
      </c>
      <c r="G1188" s="20"/>
    </row>
    <row r="1189" spans="1:7" ht="15" customHeight="1" x14ac:dyDescent="0.25">
      <c r="A1189" s="17" t="s">
        <v>674</v>
      </c>
      <c r="B1189" s="18" t="s">
        <v>605</v>
      </c>
      <c r="C1189" s="17" t="s">
        <v>679</v>
      </c>
      <c r="D1189" s="17" t="s">
        <v>7</v>
      </c>
      <c r="E1189" s="19" t="s">
        <v>514</v>
      </c>
      <c r="F1189" s="20">
        <v>207.6</v>
      </c>
      <c r="G1189" s="20"/>
    </row>
    <row r="1190" spans="1:7" ht="15" customHeight="1" x14ac:dyDescent="0.25">
      <c r="A1190" s="17" t="s">
        <v>674</v>
      </c>
      <c r="B1190" s="18" t="s">
        <v>615</v>
      </c>
      <c r="C1190" s="17" t="s">
        <v>680</v>
      </c>
      <c r="D1190" s="17" t="s">
        <v>7</v>
      </c>
      <c r="E1190" s="19" t="s">
        <v>514</v>
      </c>
      <c r="F1190" s="20">
        <v>2079.6</v>
      </c>
      <c r="G1190" s="20"/>
    </row>
    <row r="1191" spans="1:7" ht="15" customHeight="1" x14ac:dyDescent="0.25">
      <c r="A1191" s="17" t="s">
        <v>674</v>
      </c>
      <c r="B1191" s="18" t="s">
        <v>684</v>
      </c>
      <c r="C1191" s="17" t="s">
        <v>685</v>
      </c>
      <c r="D1191" s="17" t="s">
        <v>7</v>
      </c>
      <c r="E1191" s="19" t="s">
        <v>514</v>
      </c>
      <c r="F1191" s="20">
        <v>10398</v>
      </c>
      <c r="G1191" s="20"/>
    </row>
    <row r="1192" spans="1:7" ht="15" customHeight="1" x14ac:dyDescent="0.25">
      <c r="A1192" s="17" t="s">
        <v>674</v>
      </c>
      <c r="B1192" s="18" t="s">
        <v>682</v>
      </c>
      <c r="C1192" s="17" t="s">
        <v>683</v>
      </c>
      <c r="D1192" s="17" t="s">
        <v>6</v>
      </c>
      <c r="E1192" s="19" t="s">
        <v>513</v>
      </c>
      <c r="F1192" s="20">
        <v>623.88</v>
      </c>
      <c r="G1192" s="20"/>
    </row>
    <row r="1193" spans="1:7" ht="15" customHeight="1" x14ac:dyDescent="0.25">
      <c r="A1193" s="17" t="s">
        <v>674</v>
      </c>
      <c r="B1193" s="18" t="s">
        <v>677</v>
      </c>
      <c r="C1193" s="17" t="s">
        <v>678</v>
      </c>
      <c r="D1193" s="17" t="s">
        <v>6</v>
      </c>
      <c r="E1193" s="19" t="s">
        <v>514</v>
      </c>
      <c r="F1193" s="20">
        <v>727.86</v>
      </c>
    </row>
    <row r="1194" spans="1:7" ht="15" customHeight="1" x14ac:dyDescent="0.25">
      <c r="A1194" s="17" t="s">
        <v>674</v>
      </c>
      <c r="B1194" s="18" t="s">
        <v>605</v>
      </c>
      <c r="C1194" s="17" t="s">
        <v>679</v>
      </c>
      <c r="D1194" s="17" t="s">
        <v>6</v>
      </c>
      <c r="E1194" s="19" t="s">
        <v>513</v>
      </c>
      <c r="F1194" s="20">
        <v>20.76</v>
      </c>
    </row>
    <row r="1195" spans="1:7" ht="15" customHeight="1" x14ac:dyDescent="0.25">
      <c r="A1195" s="17" t="s">
        <v>674</v>
      </c>
      <c r="B1195" s="18" t="s">
        <v>605</v>
      </c>
      <c r="C1195" s="17" t="s">
        <v>679</v>
      </c>
      <c r="D1195" s="17" t="s">
        <v>6</v>
      </c>
      <c r="E1195" s="19" t="s">
        <v>514</v>
      </c>
      <c r="F1195" s="20">
        <v>18.169999999999998</v>
      </c>
    </row>
    <row r="1196" spans="1:7" ht="15" customHeight="1" x14ac:dyDescent="0.25">
      <c r="A1196" s="17" t="s">
        <v>674</v>
      </c>
      <c r="B1196" s="18" t="s">
        <v>677</v>
      </c>
      <c r="C1196" s="17" t="s">
        <v>678</v>
      </c>
      <c r="D1196" s="17" t="s">
        <v>7</v>
      </c>
      <c r="E1196" s="19" t="s">
        <v>514</v>
      </c>
      <c r="F1196" s="20">
        <v>8318.4</v>
      </c>
    </row>
    <row r="1197" spans="1:7" ht="15" customHeight="1" x14ac:dyDescent="0.25">
      <c r="A1197" s="17" t="s">
        <v>674</v>
      </c>
      <c r="B1197" s="18" t="s">
        <v>612</v>
      </c>
      <c r="C1197" s="17" t="s">
        <v>675</v>
      </c>
      <c r="D1197" s="17" t="s">
        <v>6</v>
      </c>
      <c r="E1197" s="19" t="s">
        <v>513</v>
      </c>
      <c r="F1197" s="20">
        <v>415.92</v>
      </c>
    </row>
    <row r="1198" spans="1:7" ht="15" customHeight="1" x14ac:dyDescent="0.25">
      <c r="A1198" s="17" t="s">
        <v>674</v>
      </c>
      <c r="B1198" s="18" t="s">
        <v>619</v>
      </c>
      <c r="C1198" s="17" t="s">
        <v>676</v>
      </c>
      <c r="D1198" s="17" t="s">
        <v>6</v>
      </c>
      <c r="E1198" s="19" t="s">
        <v>513</v>
      </c>
      <c r="F1198" s="20">
        <v>1247.76</v>
      </c>
    </row>
    <row r="1199" spans="1:7" ht="15" customHeight="1" x14ac:dyDescent="0.25">
      <c r="A1199" s="17" t="s">
        <v>674</v>
      </c>
      <c r="B1199" s="18" t="s">
        <v>619</v>
      </c>
      <c r="C1199" s="17" t="s">
        <v>676</v>
      </c>
      <c r="D1199" s="17" t="s">
        <v>7</v>
      </c>
      <c r="E1199" s="19" t="s">
        <v>514</v>
      </c>
      <c r="F1199" s="20">
        <v>12477.6</v>
      </c>
    </row>
    <row r="1200" spans="1:7" ht="15" customHeight="1" x14ac:dyDescent="0.25">
      <c r="A1200" s="17" t="s">
        <v>674</v>
      </c>
      <c r="B1200" s="18" t="s">
        <v>682</v>
      </c>
      <c r="C1200" s="17" t="s">
        <v>683</v>
      </c>
      <c r="D1200" s="17" t="s">
        <v>7</v>
      </c>
      <c r="E1200" s="19" t="s">
        <v>514</v>
      </c>
      <c r="F1200" s="20">
        <v>6238.8</v>
      </c>
    </row>
    <row r="1201" spans="1:6" ht="15" customHeight="1" x14ac:dyDescent="0.25">
      <c r="A1201" s="17" t="s">
        <v>674</v>
      </c>
      <c r="B1201" s="18" t="s">
        <v>684</v>
      </c>
      <c r="C1201" s="17" t="s">
        <v>685</v>
      </c>
      <c r="D1201" s="17" t="s">
        <v>6</v>
      </c>
      <c r="E1201" s="19" t="s">
        <v>513</v>
      </c>
      <c r="F1201" s="20">
        <v>1039.8</v>
      </c>
    </row>
    <row r="1202" spans="1:6" ht="15" customHeight="1" x14ac:dyDescent="0.25">
      <c r="A1202" s="17" t="s">
        <v>674</v>
      </c>
      <c r="B1202" s="18" t="s">
        <v>615</v>
      </c>
      <c r="C1202" s="17" t="s">
        <v>680</v>
      </c>
      <c r="D1202" s="17" t="s">
        <v>6</v>
      </c>
      <c r="E1202" s="19" t="s">
        <v>513</v>
      </c>
      <c r="F1202" s="20">
        <v>207.96</v>
      </c>
    </row>
    <row r="1203" spans="1:6" ht="15" customHeight="1" x14ac:dyDescent="0.25">
      <c r="A1203" s="17" t="s">
        <v>674</v>
      </c>
      <c r="B1203" s="18" t="s">
        <v>598</v>
      </c>
      <c r="C1203" s="17" t="s">
        <v>681</v>
      </c>
      <c r="D1203" s="17" t="s">
        <v>7</v>
      </c>
      <c r="E1203" s="19" t="s">
        <v>514</v>
      </c>
      <c r="F1203" s="20">
        <v>1039.2</v>
      </c>
    </row>
    <row r="1204" spans="1:6" ht="15" customHeight="1" x14ac:dyDescent="0.25">
      <c r="A1204" s="17" t="s">
        <v>674</v>
      </c>
      <c r="B1204" s="18" t="s">
        <v>615</v>
      </c>
      <c r="C1204" s="17" t="s">
        <v>680</v>
      </c>
      <c r="D1204" s="17" t="s">
        <v>6</v>
      </c>
      <c r="E1204" s="19" t="s">
        <v>514</v>
      </c>
      <c r="F1204" s="20">
        <v>181.97</v>
      </c>
    </row>
    <row r="1205" spans="1:6" ht="15" customHeight="1" x14ac:dyDescent="0.25">
      <c r="A1205" s="17" t="s">
        <v>674</v>
      </c>
      <c r="B1205" s="18" t="s">
        <v>598</v>
      </c>
      <c r="C1205" s="17" t="s">
        <v>681</v>
      </c>
      <c r="D1205" s="17" t="s">
        <v>6</v>
      </c>
      <c r="E1205" s="19" t="s">
        <v>514</v>
      </c>
      <c r="F1205" s="20">
        <v>90.93</v>
      </c>
    </row>
    <row r="1206" spans="1:6" ht="15" customHeight="1" x14ac:dyDescent="0.25">
      <c r="A1206" s="17" t="s">
        <v>674</v>
      </c>
      <c r="B1206" s="18" t="s">
        <v>682</v>
      </c>
      <c r="C1206" s="17" t="s">
        <v>683</v>
      </c>
      <c r="D1206" s="17" t="s">
        <v>6</v>
      </c>
      <c r="E1206" s="19" t="s">
        <v>514</v>
      </c>
      <c r="F1206" s="20">
        <v>545.9</v>
      </c>
    </row>
    <row r="1207" spans="1:6" ht="15" customHeight="1" x14ac:dyDescent="0.25">
      <c r="A1207" s="17" t="s">
        <v>674</v>
      </c>
      <c r="B1207" s="18" t="s">
        <v>677</v>
      </c>
      <c r="C1207" s="17" t="s">
        <v>678</v>
      </c>
      <c r="D1207" s="17" t="s">
        <v>6</v>
      </c>
      <c r="E1207" s="19" t="s">
        <v>513</v>
      </c>
      <c r="F1207" s="20">
        <v>831.84</v>
      </c>
    </row>
    <row r="1208" spans="1:6" ht="15" customHeight="1" x14ac:dyDescent="0.25">
      <c r="A1208" s="17" t="s">
        <v>674</v>
      </c>
      <c r="B1208" s="18" t="s">
        <v>684</v>
      </c>
      <c r="C1208" s="17" t="s">
        <v>685</v>
      </c>
      <c r="D1208" s="17" t="s">
        <v>6</v>
      </c>
      <c r="E1208" s="19" t="s">
        <v>514</v>
      </c>
      <c r="F1208" s="20">
        <v>909.82999999999993</v>
      </c>
    </row>
    <row r="1209" spans="1:6" ht="15" customHeight="1" x14ac:dyDescent="0.25">
      <c r="A1209" s="17" t="s">
        <v>425</v>
      </c>
      <c r="B1209" s="18" t="s">
        <v>603</v>
      </c>
      <c r="C1209" s="17" t="s">
        <v>576</v>
      </c>
      <c r="D1209" s="17" t="s">
        <v>6</v>
      </c>
      <c r="E1209" s="19" t="s">
        <v>513</v>
      </c>
      <c r="F1209" s="20">
        <v>31.2</v>
      </c>
    </row>
    <row r="1210" spans="1:6" ht="15" customHeight="1" x14ac:dyDescent="0.25">
      <c r="A1210" s="17" t="s">
        <v>425</v>
      </c>
      <c r="B1210" s="18" t="s">
        <v>603</v>
      </c>
      <c r="C1210" s="17" t="s">
        <v>576</v>
      </c>
      <c r="D1210" s="17" t="s">
        <v>6</v>
      </c>
      <c r="E1210" s="19" t="s">
        <v>514</v>
      </c>
      <c r="F1210" s="20">
        <v>27.3</v>
      </c>
    </row>
    <row r="1211" spans="1:6" ht="15" customHeight="1" x14ac:dyDescent="0.25">
      <c r="A1211" s="17" t="s">
        <v>425</v>
      </c>
      <c r="B1211" s="18" t="s">
        <v>603</v>
      </c>
      <c r="C1211" s="17" t="s">
        <v>576</v>
      </c>
      <c r="D1211" s="17" t="s">
        <v>7</v>
      </c>
      <c r="E1211" s="19" t="s">
        <v>514</v>
      </c>
      <c r="F1211" s="20">
        <v>312</v>
      </c>
    </row>
    <row r="1212" spans="1:6" ht="15" customHeight="1" x14ac:dyDescent="0.25">
      <c r="A1212" s="17" t="s">
        <v>425</v>
      </c>
      <c r="B1212" s="18" t="s">
        <v>621</v>
      </c>
      <c r="C1212" s="17" t="s">
        <v>576</v>
      </c>
      <c r="D1212" s="17" t="s">
        <v>718</v>
      </c>
      <c r="E1212" s="19" t="s">
        <v>513</v>
      </c>
      <c r="F1212" s="20">
        <v>0</v>
      </c>
    </row>
    <row r="1213" spans="1:6" ht="15" customHeight="1" x14ac:dyDescent="0.25">
      <c r="A1213" s="17" t="s">
        <v>424</v>
      </c>
      <c r="B1213" s="18" t="s">
        <v>603</v>
      </c>
      <c r="C1213" s="17" t="s">
        <v>577</v>
      </c>
      <c r="D1213" s="17" t="s">
        <v>7</v>
      </c>
      <c r="E1213" s="19" t="s">
        <v>514</v>
      </c>
      <c r="F1213" s="20">
        <v>104.4</v>
      </c>
    </row>
    <row r="1214" spans="1:6" ht="15" customHeight="1" x14ac:dyDescent="0.25">
      <c r="A1214" s="17" t="s">
        <v>424</v>
      </c>
      <c r="B1214" s="18" t="s">
        <v>621</v>
      </c>
      <c r="C1214" s="17" t="s">
        <v>577</v>
      </c>
      <c r="D1214" s="17" t="s">
        <v>718</v>
      </c>
      <c r="E1214" s="19" t="s">
        <v>513</v>
      </c>
      <c r="F1214" s="20">
        <v>0</v>
      </c>
    </row>
    <row r="1215" spans="1:6" ht="15" customHeight="1" x14ac:dyDescent="0.25">
      <c r="A1215" s="17" t="s">
        <v>424</v>
      </c>
      <c r="B1215" s="18" t="s">
        <v>603</v>
      </c>
      <c r="C1215" s="17" t="s">
        <v>577</v>
      </c>
      <c r="D1215" s="17" t="s">
        <v>6</v>
      </c>
      <c r="E1215" s="19" t="s">
        <v>513</v>
      </c>
      <c r="F1215" s="20">
        <v>10.44</v>
      </c>
    </row>
    <row r="1216" spans="1:6" ht="15" customHeight="1" x14ac:dyDescent="0.25">
      <c r="A1216" s="17" t="s">
        <v>424</v>
      </c>
      <c r="B1216" s="18" t="s">
        <v>603</v>
      </c>
      <c r="C1216" s="17" t="s">
        <v>577</v>
      </c>
      <c r="D1216" s="17" t="s">
        <v>6</v>
      </c>
      <c r="E1216" s="19" t="s">
        <v>514</v>
      </c>
      <c r="F1216" s="20">
        <v>9.14</v>
      </c>
    </row>
    <row r="1217" spans="1:6" ht="15" customHeight="1" x14ac:dyDescent="0.25">
      <c r="A1217" s="17" t="s">
        <v>387</v>
      </c>
      <c r="B1217" s="18" t="s">
        <v>598</v>
      </c>
      <c r="C1217" s="17" t="s">
        <v>388</v>
      </c>
      <c r="D1217" s="17" t="s">
        <v>6</v>
      </c>
      <c r="E1217" s="19" t="s">
        <v>514</v>
      </c>
      <c r="F1217" s="20">
        <v>45.46</v>
      </c>
    </row>
    <row r="1218" spans="1:6" ht="15" customHeight="1" x14ac:dyDescent="0.25">
      <c r="A1218" s="17" t="s">
        <v>387</v>
      </c>
      <c r="B1218" s="18" t="s">
        <v>598</v>
      </c>
      <c r="C1218" s="17" t="s">
        <v>388</v>
      </c>
      <c r="D1218" s="17" t="s">
        <v>7</v>
      </c>
      <c r="E1218" s="19" t="s">
        <v>514</v>
      </c>
      <c r="F1218" s="20">
        <v>519.6</v>
      </c>
    </row>
    <row r="1219" spans="1:6" ht="15" customHeight="1" x14ac:dyDescent="0.25">
      <c r="A1219" s="17" t="s">
        <v>387</v>
      </c>
      <c r="B1219" s="18" t="s">
        <v>598</v>
      </c>
      <c r="C1219" s="17" t="s">
        <v>388</v>
      </c>
      <c r="D1219" s="17" t="s">
        <v>6</v>
      </c>
      <c r="E1219" s="19" t="s">
        <v>513</v>
      </c>
      <c r="F1219" s="20">
        <v>51.96</v>
      </c>
    </row>
    <row r="1220" spans="1:6" ht="15" customHeight="1" x14ac:dyDescent="0.25">
      <c r="A1220" s="17" t="s">
        <v>389</v>
      </c>
      <c r="B1220" s="18" t="s">
        <v>603</v>
      </c>
      <c r="C1220" s="17" t="s">
        <v>390</v>
      </c>
      <c r="D1220" s="17" t="s">
        <v>6</v>
      </c>
      <c r="E1220" s="19" t="s">
        <v>513</v>
      </c>
      <c r="F1220" s="20">
        <v>5.16</v>
      </c>
    </row>
    <row r="1221" spans="1:6" ht="15" customHeight="1" x14ac:dyDescent="0.25">
      <c r="A1221" s="17" t="s">
        <v>389</v>
      </c>
      <c r="B1221" s="18" t="s">
        <v>603</v>
      </c>
      <c r="C1221" s="17" t="s">
        <v>390</v>
      </c>
      <c r="D1221" s="17" t="s">
        <v>6</v>
      </c>
      <c r="E1221" s="19" t="s">
        <v>514</v>
      </c>
      <c r="F1221" s="20">
        <v>4.5200000000000005</v>
      </c>
    </row>
    <row r="1222" spans="1:6" ht="15" customHeight="1" x14ac:dyDescent="0.25">
      <c r="A1222" s="17" t="s">
        <v>389</v>
      </c>
      <c r="B1222" s="18" t="s">
        <v>603</v>
      </c>
      <c r="C1222" s="17" t="s">
        <v>390</v>
      </c>
      <c r="D1222" s="17" t="s">
        <v>7</v>
      </c>
      <c r="E1222" s="19" t="s">
        <v>514</v>
      </c>
      <c r="F1222" s="20">
        <v>51.6</v>
      </c>
    </row>
    <row r="1223" spans="1:6" ht="15" customHeight="1" x14ac:dyDescent="0.25">
      <c r="A1223" s="17" t="s">
        <v>392</v>
      </c>
      <c r="B1223" s="18" t="s">
        <v>603</v>
      </c>
      <c r="C1223" s="17" t="s">
        <v>391</v>
      </c>
      <c r="D1223" s="17" t="s">
        <v>6</v>
      </c>
      <c r="E1223" s="19" t="s">
        <v>514</v>
      </c>
      <c r="F1223" s="20">
        <v>18.169999999999998</v>
      </c>
    </row>
    <row r="1224" spans="1:6" ht="15" customHeight="1" x14ac:dyDescent="0.25">
      <c r="A1224" s="17" t="s">
        <v>392</v>
      </c>
      <c r="B1224" s="18" t="s">
        <v>603</v>
      </c>
      <c r="C1224" s="17" t="s">
        <v>391</v>
      </c>
      <c r="D1224" s="17" t="s">
        <v>7</v>
      </c>
      <c r="E1224" s="19" t="s">
        <v>514</v>
      </c>
      <c r="F1224" s="20">
        <v>207.6</v>
      </c>
    </row>
    <row r="1225" spans="1:6" ht="15" customHeight="1" x14ac:dyDescent="0.25">
      <c r="A1225" s="17" t="s">
        <v>392</v>
      </c>
      <c r="B1225" s="18" t="s">
        <v>603</v>
      </c>
      <c r="C1225" s="17" t="s">
        <v>391</v>
      </c>
      <c r="D1225" s="17" t="s">
        <v>6</v>
      </c>
      <c r="E1225" s="19" t="s">
        <v>513</v>
      </c>
      <c r="F1225" s="20">
        <v>20.76</v>
      </c>
    </row>
    <row r="1226" spans="1:6" ht="15" customHeight="1" x14ac:dyDescent="0.25">
      <c r="A1226" s="17" t="s">
        <v>392</v>
      </c>
      <c r="B1226" s="18" t="s">
        <v>92</v>
      </c>
      <c r="C1226" s="17" t="s">
        <v>393</v>
      </c>
      <c r="D1226" s="17" t="s">
        <v>6</v>
      </c>
      <c r="E1226" s="19" t="s">
        <v>514</v>
      </c>
      <c r="F1226" s="20">
        <v>10.92</v>
      </c>
    </row>
    <row r="1227" spans="1:6" ht="15" customHeight="1" x14ac:dyDescent="0.25">
      <c r="A1227" s="17" t="s">
        <v>392</v>
      </c>
      <c r="B1227" s="18" t="s">
        <v>92</v>
      </c>
      <c r="C1227" s="17" t="s">
        <v>393</v>
      </c>
      <c r="D1227" s="17" t="s">
        <v>7</v>
      </c>
      <c r="E1227" s="19" t="s">
        <v>514</v>
      </c>
      <c r="F1227" s="20">
        <v>124.8</v>
      </c>
    </row>
    <row r="1228" spans="1:6" ht="15" customHeight="1" x14ac:dyDescent="0.25">
      <c r="A1228" s="17" t="s">
        <v>579</v>
      </c>
      <c r="B1228" s="18" t="s">
        <v>605</v>
      </c>
      <c r="C1228" s="17" t="s">
        <v>578</v>
      </c>
      <c r="D1228" s="17" t="s">
        <v>6</v>
      </c>
      <c r="E1228" s="19" t="s">
        <v>513</v>
      </c>
      <c r="F1228" s="20">
        <v>223.56</v>
      </c>
    </row>
    <row r="1229" spans="1:6" ht="15" customHeight="1" x14ac:dyDescent="0.25">
      <c r="A1229" s="17" t="s">
        <v>579</v>
      </c>
      <c r="B1229" s="18" t="s">
        <v>605</v>
      </c>
      <c r="C1229" s="17" t="s">
        <v>578</v>
      </c>
      <c r="D1229" s="17" t="s">
        <v>7</v>
      </c>
      <c r="E1229" s="19" t="s">
        <v>514</v>
      </c>
      <c r="F1229" s="20">
        <v>2235.6</v>
      </c>
    </row>
    <row r="1230" spans="1:6" ht="15" customHeight="1" x14ac:dyDescent="0.25">
      <c r="A1230" s="17" t="s">
        <v>579</v>
      </c>
      <c r="B1230" s="18" t="s">
        <v>605</v>
      </c>
      <c r="C1230" s="17" t="s">
        <v>578</v>
      </c>
      <c r="D1230" s="17" t="s">
        <v>6</v>
      </c>
      <c r="E1230" s="19" t="s">
        <v>514</v>
      </c>
      <c r="F1230" s="20">
        <v>195.62</v>
      </c>
    </row>
    <row r="1231" spans="1:6" ht="15" customHeight="1" x14ac:dyDescent="0.25">
      <c r="A1231" s="17" t="s">
        <v>395</v>
      </c>
      <c r="B1231" s="18" t="s">
        <v>598</v>
      </c>
      <c r="C1231" s="17" t="s">
        <v>394</v>
      </c>
      <c r="D1231" s="17" t="s">
        <v>6</v>
      </c>
      <c r="E1231" s="19" t="s">
        <v>513</v>
      </c>
      <c r="F1231" s="20">
        <v>103.92</v>
      </c>
    </row>
    <row r="1232" spans="1:6" ht="15" customHeight="1" x14ac:dyDescent="0.25">
      <c r="A1232" s="17" t="s">
        <v>395</v>
      </c>
      <c r="B1232" s="18" t="s">
        <v>598</v>
      </c>
      <c r="C1232" s="17" t="s">
        <v>394</v>
      </c>
      <c r="D1232" s="17" t="s">
        <v>6</v>
      </c>
      <c r="E1232" s="19" t="s">
        <v>514</v>
      </c>
      <c r="F1232" s="20">
        <v>90.93</v>
      </c>
    </row>
    <row r="1233" spans="1:6" ht="15" customHeight="1" x14ac:dyDescent="0.25">
      <c r="A1233" s="17" t="s">
        <v>395</v>
      </c>
      <c r="B1233" s="18" t="s">
        <v>598</v>
      </c>
      <c r="C1233" s="17" t="s">
        <v>394</v>
      </c>
      <c r="D1233" s="17" t="s">
        <v>7</v>
      </c>
      <c r="E1233" s="19" t="s">
        <v>514</v>
      </c>
      <c r="F1233" s="20">
        <v>1039.2</v>
      </c>
    </row>
    <row r="1234" spans="1:6" ht="15" customHeight="1" x14ac:dyDescent="0.25">
      <c r="A1234" s="17" t="s">
        <v>397</v>
      </c>
      <c r="B1234" s="18" t="s">
        <v>598</v>
      </c>
      <c r="C1234" s="17" t="s">
        <v>396</v>
      </c>
      <c r="D1234" s="17" t="s">
        <v>6</v>
      </c>
      <c r="E1234" s="19" t="s">
        <v>514</v>
      </c>
      <c r="F1234" s="20">
        <v>13.65</v>
      </c>
    </row>
    <row r="1235" spans="1:6" ht="15" customHeight="1" x14ac:dyDescent="0.25">
      <c r="A1235" s="17" t="s">
        <v>397</v>
      </c>
      <c r="B1235" s="18" t="s">
        <v>598</v>
      </c>
      <c r="C1235" s="17" t="s">
        <v>396</v>
      </c>
      <c r="D1235" s="17" t="s">
        <v>7</v>
      </c>
      <c r="E1235" s="19" t="s">
        <v>514</v>
      </c>
      <c r="F1235" s="20">
        <v>156</v>
      </c>
    </row>
    <row r="1236" spans="1:6" ht="15" customHeight="1" x14ac:dyDescent="0.25">
      <c r="A1236" s="17" t="s">
        <v>397</v>
      </c>
      <c r="B1236" s="18" t="s">
        <v>598</v>
      </c>
      <c r="C1236" s="17" t="s">
        <v>396</v>
      </c>
      <c r="D1236" s="17" t="s">
        <v>6</v>
      </c>
      <c r="E1236" s="19" t="s">
        <v>513</v>
      </c>
      <c r="F1236" s="20">
        <v>15.6</v>
      </c>
    </row>
    <row r="1237" spans="1:6" ht="15" customHeight="1" x14ac:dyDescent="0.25">
      <c r="A1237" s="17" t="s">
        <v>399</v>
      </c>
      <c r="B1237" s="18" t="s">
        <v>598</v>
      </c>
      <c r="C1237" s="17" t="s">
        <v>398</v>
      </c>
      <c r="D1237" s="17" t="s">
        <v>6</v>
      </c>
      <c r="E1237" s="19" t="s">
        <v>513</v>
      </c>
      <c r="F1237" s="20">
        <v>15.6</v>
      </c>
    </row>
    <row r="1238" spans="1:6" ht="15" customHeight="1" x14ac:dyDescent="0.25">
      <c r="A1238" s="17" t="s">
        <v>399</v>
      </c>
      <c r="B1238" s="18" t="s">
        <v>598</v>
      </c>
      <c r="C1238" s="17" t="s">
        <v>398</v>
      </c>
      <c r="D1238" s="17" t="s">
        <v>6</v>
      </c>
      <c r="E1238" s="19" t="s">
        <v>514</v>
      </c>
      <c r="F1238" s="20">
        <v>13.65</v>
      </c>
    </row>
    <row r="1239" spans="1:6" ht="15" customHeight="1" x14ac:dyDescent="0.25">
      <c r="A1239" s="17" t="s">
        <v>399</v>
      </c>
      <c r="B1239" s="18" t="s">
        <v>598</v>
      </c>
      <c r="C1239" s="17" t="s">
        <v>398</v>
      </c>
      <c r="D1239" s="17" t="s">
        <v>7</v>
      </c>
      <c r="E1239" s="19" t="s">
        <v>514</v>
      </c>
      <c r="F1239" s="20">
        <v>156</v>
      </c>
    </row>
    <row r="1240" spans="1:6" ht="15" customHeight="1" x14ac:dyDescent="0.25">
      <c r="A1240" s="17" t="s">
        <v>401</v>
      </c>
      <c r="B1240" s="18" t="s">
        <v>598</v>
      </c>
      <c r="C1240" s="17" t="s">
        <v>400</v>
      </c>
      <c r="D1240" s="17" t="s">
        <v>7</v>
      </c>
      <c r="E1240" s="19" t="s">
        <v>514</v>
      </c>
      <c r="F1240" s="20">
        <v>1560</v>
      </c>
    </row>
    <row r="1241" spans="1:6" ht="15" customHeight="1" x14ac:dyDescent="0.25">
      <c r="A1241" s="17" t="s">
        <v>401</v>
      </c>
      <c r="B1241" s="18" t="s">
        <v>598</v>
      </c>
      <c r="C1241" s="17" t="s">
        <v>400</v>
      </c>
      <c r="D1241" s="17" t="s">
        <v>6</v>
      </c>
      <c r="E1241" s="19" t="s">
        <v>513</v>
      </c>
      <c r="F1241" s="20">
        <v>156</v>
      </c>
    </row>
    <row r="1242" spans="1:6" ht="15" customHeight="1" x14ac:dyDescent="0.25">
      <c r="A1242" s="17" t="s">
        <v>401</v>
      </c>
      <c r="B1242" s="18" t="s">
        <v>598</v>
      </c>
      <c r="C1242" s="17" t="s">
        <v>400</v>
      </c>
      <c r="D1242" s="17" t="s">
        <v>6</v>
      </c>
      <c r="E1242" s="19" t="s">
        <v>514</v>
      </c>
      <c r="F1242" s="20">
        <v>136.5</v>
      </c>
    </row>
    <row r="1243" spans="1:6" ht="15" customHeight="1" x14ac:dyDescent="0.25">
      <c r="A1243" s="17" t="s">
        <v>403</v>
      </c>
      <c r="B1243" s="18" t="s">
        <v>605</v>
      </c>
      <c r="C1243" s="17" t="s">
        <v>402</v>
      </c>
      <c r="D1243" s="17" t="s">
        <v>6</v>
      </c>
      <c r="E1243" s="19" t="s">
        <v>513</v>
      </c>
      <c r="F1243" s="20">
        <v>5198.88</v>
      </c>
    </row>
    <row r="1244" spans="1:6" ht="15" customHeight="1" x14ac:dyDescent="0.25">
      <c r="A1244" s="17" t="s">
        <v>403</v>
      </c>
      <c r="B1244" s="18" t="s">
        <v>605</v>
      </c>
      <c r="C1244" s="17" t="s">
        <v>402</v>
      </c>
      <c r="D1244" s="17" t="s">
        <v>6</v>
      </c>
      <c r="E1244" s="19" t="s">
        <v>514</v>
      </c>
      <c r="F1244" s="20">
        <v>4549.0199999999995</v>
      </c>
    </row>
    <row r="1245" spans="1:6" ht="15" customHeight="1" x14ac:dyDescent="0.25">
      <c r="A1245" s="17" t="s">
        <v>403</v>
      </c>
      <c r="B1245" s="18" t="s">
        <v>605</v>
      </c>
      <c r="C1245" s="17" t="s">
        <v>402</v>
      </c>
      <c r="D1245" s="17" t="s">
        <v>7</v>
      </c>
      <c r="E1245" s="19" t="s">
        <v>514</v>
      </c>
      <c r="F1245" s="20">
        <v>51988.800000000003</v>
      </c>
    </row>
    <row r="1246" spans="1:6" ht="15" customHeight="1" x14ac:dyDescent="0.25">
      <c r="A1246" s="17" t="s">
        <v>405</v>
      </c>
      <c r="B1246" s="18" t="s">
        <v>598</v>
      </c>
      <c r="C1246" s="17" t="s">
        <v>404</v>
      </c>
      <c r="D1246" s="17" t="s">
        <v>7</v>
      </c>
      <c r="E1246" s="19" t="s">
        <v>514</v>
      </c>
      <c r="F1246" s="20">
        <v>1560</v>
      </c>
    </row>
    <row r="1247" spans="1:6" ht="15" customHeight="1" x14ac:dyDescent="0.25">
      <c r="A1247" s="17" t="s">
        <v>405</v>
      </c>
      <c r="B1247" s="18" t="s">
        <v>598</v>
      </c>
      <c r="C1247" s="17" t="s">
        <v>404</v>
      </c>
      <c r="D1247" s="17" t="s">
        <v>6</v>
      </c>
      <c r="E1247" s="19" t="s">
        <v>514</v>
      </c>
      <c r="F1247" s="20">
        <v>136.5</v>
      </c>
    </row>
    <row r="1248" spans="1:6" ht="15" customHeight="1" x14ac:dyDescent="0.25">
      <c r="A1248" s="17" t="s">
        <v>405</v>
      </c>
      <c r="B1248" s="18" t="s">
        <v>598</v>
      </c>
      <c r="C1248" s="17" t="s">
        <v>404</v>
      </c>
      <c r="D1248" s="17" t="s">
        <v>6</v>
      </c>
      <c r="E1248" s="19" t="s">
        <v>513</v>
      </c>
      <c r="F1248" s="20">
        <v>156</v>
      </c>
    </row>
    <row r="1249" spans="1:6" ht="15" customHeight="1" x14ac:dyDescent="0.25">
      <c r="A1249" s="17" t="s">
        <v>407</v>
      </c>
      <c r="B1249" s="18" t="s">
        <v>598</v>
      </c>
      <c r="C1249" s="17" t="s">
        <v>406</v>
      </c>
      <c r="D1249" s="17" t="s">
        <v>6</v>
      </c>
      <c r="E1249" s="19" t="s">
        <v>513</v>
      </c>
      <c r="F1249" s="20">
        <v>24.96</v>
      </c>
    </row>
    <row r="1250" spans="1:6" ht="15" customHeight="1" x14ac:dyDescent="0.25">
      <c r="A1250" s="17" t="s">
        <v>407</v>
      </c>
      <c r="B1250" s="18" t="s">
        <v>598</v>
      </c>
      <c r="C1250" s="17" t="s">
        <v>406</v>
      </c>
      <c r="D1250" s="17" t="s">
        <v>7</v>
      </c>
      <c r="E1250" s="19" t="s">
        <v>514</v>
      </c>
      <c r="F1250" s="20">
        <v>249.6</v>
      </c>
    </row>
    <row r="1251" spans="1:6" ht="15" customHeight="1" x14ac:dyDescent="0.25">
      <c r="A1251" s="17" t="s">
        <v>407</v>
      </c>
      <c r="B1251" s="18" t="s">
        <v>598</v>
      </c>
      <c r="C1251" s="17" t="s">
        <v>406</v>
      </c>
      <c r="D1251" s="17" t="s">
        <v>6</v>
      </c>
      <c r="E1251" s="19" t="s">
        <v>514</v>
      </c>
      <c r="F1251" s="20">
        <v>21.84</v>
      </c>
    </row>
    <row r="1252" spans="1:6" ht="15" customHeight="1" x14ac:dyDescent="0.25">
      <c r="A1252" s="17" t="s">
        <v>409</v>
      </c>
      <c r="B1252" s="18" t="s">
        <v>598</v>
      </c>
      <c r="C1252" s="17" t="s">
        <v>408</v>
      </c>
      <c r="D1252" s="17" t="s">
        <v>7</v>
      </c>
      <c r="E1252" s="19" t="s">
        <v>514</v>
      </c>
      <c r="F1252" s="20">
        <v>104.4</v>
      </c>
    </row>
    <row r="1253" spans="1:6" ht="15" customHeight="1" x14ac:dyDescent="0.25">
      <c r="A1253" s="17" t="s">
        <v>409</v>
      </c>
      <c r="B1253" s="18" t="s">
        <v>598</v>
      </c>
      <c r="C1253" s="17" t="s">
        <v>408</v>
      </c>
      <c r="D1253" s="17" t="s">
        <v>6</v>
      </c>
      <c r="E1253" s="19" t="s">
        <v>513</v>
      </c>
      <c r="F1253" s="20">
        <v>10.44</v>
      </c>
    </row>
    <row r="1254" spans="1:6" ht="15" customHeight="1" x14ac:dyDescent="0.25">
      <c r="A1254" s="17" t="s">
        <v>409</v>
      </c>
      <c r="B1254" s="18" t="s">
        <v>598</v>
      </c>
      <c r="C1254" s="17" t="s">
        <v>408</v>
      </c>
      <c r="D1254" s="17" t="s">
        <v>6</v>
      </c>
      <c r="E1254" s="19" t="s">
        <v>514</v>
      </c>
      <c r="F1254" s="20">
        <v>9.14</v>
      </c>
    </row>
    <row r="1255" spans="1:6" ht="15" customHeight="1" x14ac:dyDescent="0.25">
      <c r="A1255" s="17" t="s">
        <v>411</v>
      </c>
      <c r="B1255" s="18" t="s">
        <v>598</v>
      </c>
      <c r="C1255" s="17" t="s">
        <v>410</v>
      </c>
      <c r="D1255" s="17" t="s">
        <v>7</v>
      </c>
      <c r="E1255" s="19" t="s">
        <v>514</v>
      </c>
      <c r="F1255" s="20">
        <v>145.19999999999999</v>
      </c>
    </row>
    <row r="1256" spans="1:6" ht="15" customHeight="1" x14ac:dyDescent="0.25">
      <c r="A1256" s="17" t="s">
        <v>411</v>
      </c>
      <c r="B1256" s="18" t="s">
        <v>598</v>
      </c>
      <c r="C1256" s="17" t="s">
        <v>410</v>
      </c>
      <c r="D1256" s="17" t="s">
        <v>6</v>
      </c>
      <c r="E1256" s="19" t="s">
        <v>513</v>
      </c>
      <c r="F1256" s="20">
        <v>14.52</v>
      </c>
    </row>
    <row r="1257" spans="1:6" ht="15" customHeight="1" x14ac:dyDescent="0.25">
      <c r="A1257" s="17" t="s">
        <v>411</v>
      </c>
      <c r="B1257" s="18" t="s">
        <v>598</v>
      </c>
      <c r="C1257" s="17" t="s">
        <v>410</v>
      </c>
      <c r="D1257" s="17" t="s">
        <v>6</v>
      </c>
      <c r="E1257" s="19" t="s">
        <v>514</v>
      </c>
      <c r="F1257" s="20">
        <v>12.71</v>
      </c>
    </row>
    <row r="1258" spans="1:6" ht="15" customHeight="1" x14ac:dyDescent="0.25">
      <c r="A1258" s="17" t="s">
        <v>412</v>
      </c>
      <c r="B1258" s="18" t="s">
        <v>603</v>
      </c>
      <c r="C1258" s="17" t="s">
        <v>414</v>
      </c>
      <c r="D1258" s="17" t="s">
        <v>6</v>
      </c>
      <c r="E1258" s="19" t="s">
        <v>514</v>
      </c>
      <c r="F1258" s="20">
        <v>68.25</v>
      </c>
    </row>
    <row r="1259" spans="1:6" ht="15" customHeight="1" x14ac:dyDescent="0.25">
      <c r="A1259" s="17" t="s">
        <v>412</v>
      </c>
      <c r="B1259" s="18" t="s">
        <v>598</v>
      </c>
      <c r="C1259" s="17" t="s">
        <v>413</v>
      </c>
      <c r="D1259" s="17" t="s">
        <v>6</v>
      </c>
      <c r="E1259" s="19" t="s">
        <v>514</v>
      </c>
      <c r="F1259" s="20">
        <v>34.130000000000003</v>
      </c>
    </row>
    <row r="1260" spans="1:6" ht="15" customHeight="1" x14ac:dyDescent="0.25">
      <c r="A1260" s="17" t="s">
        <v>412</v>
      </c>
      <c r="B1260" s="18" t="s">
        <v>603</v>
      </c>
      <c r="C1260" s="17" t="s">
        <v>414</v>
      </c>
      <c r="D1260" s="17" t="s">
        <v>6</v>
      </c>
      <c r="E1260" s="19" t="s">
        <v>513</v>
      </c>
      <c r="F1260" s="20">
        <v>78</v>
      </c>
    </row>
    <row r="1261" spans="1:6" ht="15" customHeight="1" x14ac:dyDescent="0.25">
      <c r="A1261" s="17" t="s">
        <v>412</v>
      </c>
      <c r="B1261" s="18" t="s">
        <v>598</v>
      </c>
      <c r="C1261" s="17" t="s">
        <v>413</v>
      </c>
      <c r="D1261" s="17" t="s">
        <v>7</v>
      </c>
      <c r="E1261" s="19" t="s">
        <v>514</v>
      </c>
      <c r="F1261" s="20">
        <v>390</v>
      </c>
    </row>
    <row r="1262" spans="1:6" ht="15" customHeight="1" x14ac:dyDescent="0.25">
      <c r="A1262" s="17" t="s">
        <v>412</v>
      </c>
      <c r="B1262" s="18" t="s">
        <v>605</v>
      </c>
      <c r="C1262" s="17" t="s">
        <v>415</v>
      </c>
      <c r="D1262" s="17" t="s">
        <v>6</v>
      </c>
      <c r="E1262" s="19" t="s">
        <v>513</v>
      </c>
      <c r="F1262" s="20">
        <v>26.04</v>
      </c>
    </row>
    <row r="1263" spans="1:6" ht="15" customHeight="1" x14ac:dyDescent="0.25">
      <c r="A1263" s="17" t="s">
        <v>412</v>
      </c>
      <c r="B1263" s="18" t="s">
        <v>603</v>
      </c>
      <c r="C1263" s="17" t="s">
        <v>414</v>
      </c>
      <c r="D1263" s="17" t="s">
        <v>7</v>
      </c>
      <c r="E1263" s="19" t="s">
        <v>514</v>
      </c>
      <c r="F1263" s="20">
        <v>780</v>
      </c>
    </row>
    <row r="1264" spans="1:6" ht="15" customHeight="1" x14ac:dyDescent="0.25">
      <c r="A1264" s="17" t="s">
        <v>412</v>
      </c>
      <c r="B1264" s="18" t="s">
        <v>605</v>
      </c>
      <c r="C1264" s="17" t="s">
        <v>415</v>
      </c>
      <c r="D1264" s="17" t="s">
        <v>7</v>
      </c>
      <c r="E1264" s="19" t="s">
        <v>514</v>
      </c>
      <c r="F1264" s="20">
        <v>260.39999999999998</v>
      </c>
    </row>
    <row r="1265" spans="1:6" ht="15" customHeight="1" x14ac:dyDescent="0.25">
      <c r="A1265" s="17" t="s">
        <v>412</v>
      </c>
      <c r="B1265" s="18" t="s">
        <v>598</v>
      </c>
      <c r="C1265" s="17" t="s">
        <v>413</v>
      </c>
      <c r="D1265" s="17" t="s">
        <v>6</v>
      </c>
      <c r="E1265" s="19" t="s">
        <v>513</v>
      </c>
      <c r="F1265" s="20">
        <v>39</v>
      </c>
    </row>
    <row r="1266" spans="1:6" ht="15" customHeight="1" x14ac:dyDescent="0.25">
      <c r="A1266" s="17" t="s">
        <v>412</v>
      </c>
      <c r="B1266" s="18" t="s">
        <v>605</v>
      </c>
      <c r="C1266" s="17" t="s">
        <v>415</v>
      </c>
      <c r="D1266" s="17" t="s">
        <v>6</v>
      </c>
      <c r="E1266" s="19" t="s">
        <v>514</v>
      </c>
      <c r="F1266" s="20">
        <v>22.790000000000003</v>
      </c>
    </row>
    <row r="1267" spans="1:6" ht="15" customHeight="1" x14ac:dyDescent="0.25">
      <c r="A1267" s="17" t="s">
        <v>416</v>
      </c>
      <c r="B1267" s="18" t="s">
        <v>605</v>
      </c>
      <c r="C1267" s="17" t="s">
        <v>419</v>
      </c>
      <c r="D1267" s="17" t="s">
        <v>6</v>
      </c>
      <c r="E1267" s="19" t="s">
        <v>513</v>
      </c>
      <c r="F1267" s="20">
        <v>207.96</v>
      </c>
    </row>
    <row r="1268" spans="1:6" ht="15" customHeight="1" x14ac:dyDescent="0.25">
      <c r="A1268" s="17" t="s">
        <v>416</v>
      </c>
      <c r="B1268" s="18" t="s">
        <v>605</v>
      </c>
      <c r="C1268" s="17" t="s">
        <v>419</v>
      </c>
      <c r="D1268" s="17" t="s">
        <v>6</v>
      </c>
      <c r="E1268" s="19" t="s">
        <v>514</v>
      </c>
      <c r="F1268" s="20">
        <v>181.97</v>
      </c>
    </row>
    <row r="1269" spans="1:6" ht="15" customHeight="1" x14ac:dyDescent="0.25">
      <c r="A1269" s="17" t="s">
        <v>416</v>
      </c>
      <c r="B1269" s="18" t="s">
        <v>603</v>
      </c>
      <c r="C1269" s="17" t="s">
        <v>418</v>
      </c>
      <c r="D1269" s="17" t="s">
        <v>7</v>
      </c>
      <c r="E1269" s="19" t="s">
        <v>514</v>
      </c>
      <c r="F1269" s="20">
        <v>519.6</v>
      </c>
    </row>
    <row r="1270" spans="1:6" ht="15" customHeight="1" x14ac:dyDescent="0.25">
      <c r="A1270" s="17" t="s">
        <v>416</v>
      </c>
      <c r="B1270" s="18" t="s">
        <v>603</v>
      </c>
      <c r="C1270" s="17" t="s">
        <v>418</v>
      </c>
      <c r="D1270" s="17" t="s">
        <v>6</v>
      </c>
      <c r="E1270" s="19" t="s">
        <v>514</v>
      </c>
      <c r="F1270" s="20">
        <v>45.47</v>
      </c>
    </row>
    <row r="1271" spans="1:6" ht="15" customHeight="1" x14ac:dyDescent="0.25">
      <c r="A1271" s="17" t="s">
        <v>416</v>
      </c>
      <c r="B1271" s="18" t="s">
        <v>605</v>
      </c>
      <c r="C1271" s="17" t="s">
        <v>419</v>
      </c>
      <c r="D1271" s="17" t="s">
        <v>7</v>
      </c>
      <c r="E1271" s="19" t="s">
        <v>514</v>
      </c>
      <c r="F1271" s="20">
        <v>2079.6</v>
      </c>
    </row>
    <row r="1272" spans="1:6" ht="15" customHeight="1" x14ac:dyDescent="0.25">
      <c r="A1272" s="17" t="s">
        <v>416</v>
      </c>
      <c r="B1272" s="18" t="s">
        <v>598</v>
      </c>
      <c r="C1272" s="17" t="s">
        <v>417</v>
      </c>
      <c r="D1272" s="17" t="s">
        <v>6</v>
      </c>
      <c r="E1272" s="19" t="s">
        <v>513</v>
      </c>
      <c r="F1272" s="20">
        <v>78</v>
      </c>
    </row>
    <row r="1273" spans="1:6" ht="15" customHeight="1" x14ac:dyDescent="0.25">
      <c r="A1273" s="17" t="s">
        <v>416</v>
      </c>
      <c r="B1273" s="18" t="s">
        <v>598</v>
      </c>
      <c r="C1273" s="17" t="s">
        <v>417</v>
      </c>
      <c r="D1273" s="17" t="s">
        <v>7</v>
      </c>
      <c r="E1273" s="19" t="s">
        <v>514</v>
      </c>
      <c r="F1273" s="20">
        <v>780</v>
      </c>
    </row>
    <row r="1274" spans="1:6" ht="15" customHeight="1" x14ac:dyDescent="0.25">
      <c r="A1274" s="17" t="s">
        <v>416</v>
      </c>
      <c r="B1274" s="18" t="s">
        <v>598</v>
      </c>
      <c r="C1274" s="17" t="s">
        <v>417</v>
      </c>
      <c r="D1274" s="17" t="s">
        <v>6</v>
      </c>
      <c r="E1274" s="19" t="s">
        <v>514</v>
      </c>
      <c r="F1274" s="20">
        <v>68.25</v>
      </c>
    </row>
    <row r="1275" spans="1:6" ht="15" customHeight="1" x14ac:dyDescent="0.25">
      <c r="A1275" s="17" t="s">
        <v>416</v>
      </c>
      <c r="B1275" s="18" t="s">
        <v>603</v>
      </c>
      <c r="C1275" s="17" t="s">
        <v>418</v>
      </c>
      <c r="D1275" s="17" t="s">
        <v>6</v>
      </c>
      <c r="E1275" s="19" t="s">
        <v>513</v>
      </c>
      <c r="F1275" s="20">
        <v>51.96</v>
      </c>
    </row>
    <row r="1276" spans="1:6" ht="15" customHeight="1" x14ac:dyDescent="0.25">
      <c r="A1276" s="17" t="s">
        <v>420</v>
      </c>
      <c r="B1276" s="18" t="s">
        <v>60</v>
      </c>
      <c r="C1276" s="17" t="s">
        <v>421</v>
      </c>
      <c r="D1276" s="17" t="s">
        <v>7</v>
      </c>
      <c r="E1276" s="19" t="s">
        <v>514</v>
      </c>
      <c r="F1276" s="20">
        <v>51.6</v>
      </c>
    </row>
    <row r="1277" spans="1:6" ht="15" customHeight="1" x14ac:dyDescent="0.25">
      <c r="A1277" s="17" t="s">
        <v>420</v>
      </c>
      <c r="B1277" s="18" t="s">
        <v>60</v>
      </c>
      <c r="C1277" s="17" t="s">
        <v>421</v>
      </c>
      <c r="D1277" s="17" t="s">
        <v>6</v>
      </c>
      <c r="E1277" s="19" t="s">
        <v>513</v>
      </c>
      <c r="F1277" s="20">
        <v>5.16</v>
      </c>
    </row>
    <row r="1278" spans="1:6" ht="15" customHeight="1" x14ac:dyDescent="0.25">
      <c r="A1278" s="17" t="s">
        <v>420</v>
      </c>
      <c r="B1278" s="18" t="s">
        <v>60</v>
      </c>
      <c r="C1278" s="17" t="s">
        <v>421</v>
      </c>
      <c r="D1278" s="17" t="s">
        <v>6</v>
      </c>
      <c r="E1278" s="19" t="s">
        <v>514</v>
      </c>
      <c r="F1278" s="20">
        <v>4.5200000000000005</v>
      </c>
    </row>
    <row r="1279" spans="1:6" ht="15" customHeight="1" x14ac:dyDescent="0.25">
      <c r="A1279" s="17" t="s">
        <v>423</v>
      </c>
      <c r="B1279" s="18" t="s">
        <v>598</v>
      </c>
      <c r="C1279" s="17" t="s">
        <v>422</v>
      </c>
      <c r="D1279" s="17" t="s">
        <v>6</v>
      </c>
      <c r="E1279" s="19" t="s">
        <v>513</v>
      </c>
      <c r="F1279" s="20">
        <v>9.36</v>
      </c>
    </row>
    <row r="1280" spans="1:6" ht="15" customHeight="1" x14ac:dyDescent="0.25">
      <c r="A1280" s="17" t="s">
        <v>423</v>
      </c>
      <c r="B1280" s="18" t="s">
        <v>598</v>
      </c>
      <c r="C1280" s="17" t="s">
        <v>422</v>
      </c>
      <c r="D1280" s="17" t="s">
        <v>7</v>
      </c>
      <c r="E1280" s="19" t="s">
        <v>514</v>
      </c>
      <c r="F1280" s="20">
        <v>93.6</v>
      </c>
    </row>
    <row r="1281" spans="1:6" ht="15" customHeight="1" x14ac:dyDescent="0.25">
      <c r="A1281" s="17" t="s">
        <v>423</v>
      </c>
      <c r="B1281" s="18" t="s">
        <v>598</v>
      </c>
      <c r="C1281" s="17" t="s">
        <v>422</v>
      </c>
      <c r="D1281" s="17" t="s">
        <v>6</v>
      </c>
      <c r="E1281" s="19" t="s">
        <v>514</v>
      </c>
      <c r="F1281" s="20">
        <v>8.19</v>
      </c>
    </row>
    <row r="1282" spans="1:6" ht="15" customHeight="1" x14ac:dyDescent="0.25">
      <c r="A1282" s="17" t="s">
        <v>580</v>
      </c>
      <c r="B1282" s="18" t="s">
        <v>621</v>
      </c>
      <c r="C1282" s="17" t="s">
        <v>581</v>
      </c>
      <c r="D1282" s="17" t="s">
        <v>6</v>
      </c>
      <c r="E1282" s="19" t="s">
        <v>513</v>
      </c>
      <c r="F1282" s="20">
        <v>20.76</v>
      </c>
    </row>
    <row r="1283" spans="1:6" ht="15" customHeight="1" x14ac:dyDescent="0.25">
      <c r="A1283" s="17" t="s">
        <v>580</v>
      </c>
      <c r="B1283" s="18" t="s">
        <v>621</v>
      </c>
      <c r="C1283" s="17" t="s">
        <v>581</v>
      </c>
      <c r="D1283" s="17" t="s">
        <v>7</v>
      </c>
      <c r="E1283" s="19" t="s">
        <v>514</v>
      </c>
      <c r="F1283" s="20">
        <v>207.6</v>
      </c>
    </row>
    <row r="1284" spans="1:6" ht="15" customHeight="1" x14ac:dyDescent="0.25">
      <c r="A1284" s="17" t="s">
        <v>426</v>
      </c>
      <c r="B1284" s="18" t="s">
        <v>598</v>
      </c>
      <c r="C1284" s="17" t="s">
        <v>427</v>
      </c>
      <c r="D1284" s="17" t="s">
        <v>716</v>
      </c>
      <c r="E1284" s="19" t="s">
        <v>717</v>
      </c>
      <c r="F1284" s="20">
        <v>93.6</v>
      </c>
    </row>
    <row r="1285" spans="1:6" ht="15" customHeight="1" x14ac:dyDescent="0.25">
      <c r="A1285" s="17" t="s">
        <v>426</v>
      </c>
      <c r="B1285" s="18" t="s">
        <v>603</v>
      </c>
      <c r="C1285" s="17" t="s">
        <v>427</v>
      </c>
      <c r="D1285" s="17" t="s">
        <v>718</v>
      </c>
      <c r="E1285" s="19" t="s">
        <v>513</v>
      </c>
      <c r="F1285" s="20">
        <v>0</v>
      </c>
    </row>
    <row r="1286" spans="1:6" ht="15" customHeight="1" x14ac:dyDescent="0.25">
      <c r="A1286" s="17" t="s">
        <v>426</v>
      </c>
      <c r="B1286" s="18" t="s">
        <v>598</v>
      </c>
      <c r="C1286" s="17" t="s">
        <v>427</v>
      </c>
      <c r="D1286" s="17" t="s">
        <v>6</v>
      </c>
      <c r="E1286" s="19" t="s">
        <v>514</v>
      </c>
      <c r="F1286" s="20">
        <v>2.73</v>
      </c>
    </row>
    <row r="1287" spans="1:6" ht="15" customHeight="1" x14ac:dyDescent="0.25">
      <c r="A1287" s="17" t="s">
        <v>426</v>
      </c>
      <c r="B1287" s="18" t="s">
        <v>598</v>
      </c>
      <c r="C1287" s="17" t="s">
        <v>427</v>
      </c>
      <c r="D1287" s="17" t="s">
        <v>6</v>
      </c>
      <c r="E1287" s="19" t="s">
        <v>513</v>
      </c>
      <c r="F1287" s="20">
        <v>3.12</v>
      </c>
    </row>
    <row r="1288" spans="1:6" ht="15" customHeight="1" x14ac:dyDescent="0.25">
      <c r="A1288" s="17" t="s">
        <v>426</v>
      </c>
      <c r="B1288" s="18" t="s">
        <v>598</v>
      </c>
      <c r="C1288" s="17" t="s">
        <v>427</v>
      </c>
      <c r="D1288" s="17" t="s">
        <v>7</v>
      </c>
      <c r="E1288" s="19" t="s">
        <v>717</v>
      </c>
      <c r="F1288" s="20">
        <v>31.2</v>
      </c>
    </row>
    <row r="1289" spans="1:6" ht="15" customHeight="1" x14ac:dyDescent="0.25">
      <c r="A1289" s="17" t="s">
        <v>426</v>
      </c>
      <c r="B1289" s="18" t="s">
        <v>598</v>
      </c>
      <c r="C1289" s="17" t="s">
        <v>427</v>
      </c>
      <c r="D1289" s="17" t="s">
        <v>7</v>
      </c>
      <c r="E1289" s="19" t="s">
        <v>514</v>
      </c>
      <c r="F1289" s="20">
        <v>31.2</v>
      </c>
    </row>
    <row r="1290" spans="1:6" ht="15" customHeight="1" x14ac:dyDescent="0.25">
      <c r="A1290" s="17" t="s">
        <v>429</v>
      </c>
      <c r="B1290" s="18" t="s">
        <v>598</v>
      </c>
      <c r="C1290" s="17" t="s">
        <v>428</v>
      </c>
      <c r="D1290" s="17" t="s">
        <v>6</v>
      </c>
      <c r="E1290" s="19" t="s">
        <v>514</v>
      </c>
      <c r="F1290" s="20">
        <v>1.82</v>
      </c>
    </row>
    <row r="1291" spans="1:6" ht="15" customHeight="1" x14ac:dyDescent="0.25">
      <c r="A1291" s="17" t="s">
        <v>429</v>
      </c>
      <c r="B1291" s="18" t="s">
        <v>598</v>
      </c>
      <c r="C1291" s="17" t="s">
        <v>428</v>
      </c>
      <c r="D1291" s="17" t="s">
        <v>6</v>
      </c>
      <c r="E1291" s="19" t="s">
        <v>513</v>
      </c>
      <c r="F1291" s="20">
        <v>2.08</v>
      </c>
    </row>
    <row r="1292" spans="1:6" ht="15" customHeight="1" x14ac:dyDescent="0.25">
      <c r="A1292" s="17" t="s">
        <v>429</v>
      </c>
      <c r="B1292" s="18" t="s">
        <v>598</v>
      </c>
      <c r="C1292" s="17" t="s">
        <v>428</v>
      </c>
      <c r="D1292" s="17" t="s">
        <v>7</v>
      </c>
      <c r="E1292" s="19" t="s">
        <v>514</v>
      </c>
      <c r="F1292" s="20">
        <v>20.76</v>
      </c>
    </row>
    <row r="1293" spans="1:6" ht="15" customHeight="1" x14ac:dyDescent="0.25">
      <c r="A1293" s="17" t="s">
        <v>431</v>
      </c>
      <c r="B1293" s="18" t="s">
        <v>598</v>
      </c>
      <c r="C1293" s="17" t="s">
        <v>430</v>
      </c>
      <c r="D1293" s="17" t="s">
        <v>7</v>
      </c>
      <c r="E1293" s="19" t="s">
        <v>514</v>
      </c>
      <c r="F1293" s="20">
        <v>374.4</v>
      </c>
    </row>
    <row r="1294" spans="1:6" ht="15" customHeight="1" x14ac:dyDescent="0.25">
      <c r="A1294" s="17" t="s">
        <v>431</v>
      </c>
      <c r="B1294" s="18" t="s">
        <v>598</v>
      </c>
      <c r="C1294" s="17" t="s">
        <v>430</v>
      </c>
      <c r="D1294" s="17" t="s">
        <v>6</v>
      </c>
      <c r="E1294" s="19" t="s">
        <v>513</v>
      </c>
      <c r="F1294" s="20">
        <v>37.44</v>
      </c>
    </row>
    <row r="1295" spans="1:6" ht="15" customHeight="1" x14ac:dyDescent="0.25">
      <c r="A1295" s="17" t="s">
        <v>431</v>
      </c>
      <c r="B1295" s="18" t="s">
        <v>598</v>
      </c>
      <c r="C1295" s="17" t="s">
        <v>430</v>
      </c>
      <c r="D1295" s="17" t="s">
        <v>6</v>
      </c>
      <c r="E1295" s="19" t="s">
        <v>514</v>
      </c>
      <c r="F1295" s="20">
        <v>32.76</v>
      </c>
    </row>
    <row r="1296" spans="1:6" ht="15" customHeight="1" x14ac:dyDescent="0.25">
      <c r="A1296" s="17" t="s">
        <v>686</v>
      </c>
      <c r="B1296" s="18" t="s">
        <v>687</v>
      </c>
      <c r="C1296" s="17" t="s">
        <v>688</v>
      </c>
      <c r="D1296" s="17" t="s">
        <v>6</v>
      </c>
      <c r="E1296" s="19" t="s">
        <v>514</v>
      </c>
      <c r="F1296" s="20">
        <v>8882.27</v>
      </c>
    </row>
    <row r="1297" spans="1:6" ht="15" customHeight="1" x14ac:dyDescent="0.25">
      <c r="A1297" s="17" t="s">
        <v>686</v>
      </c>
      <c r="B1297" s="18" t="s">
        <v>605</v>
      </c>
      <c r="C1297" s="17" t="s">
        <v>691</v>
      </c>
      <c r="D1297" s="17" t="s">
        <v>7</v>
      </c>
      <c r="E1297" s="19" t="s">
        <v>514</v>
      </c>
      <c r="F1297" s="20">
        <v>14764.8</v>
      </c>
    </row>
    <row r="1298" spans="1:6" ht="15" customHeight="1" x14ac:dyDescent="0.25">
      <c r="A1298" s="17" t="s">
        <v>686</v>
      </c>
      <c r="B1298" s="18" t="s">
        <v>621</v>
      </c>
      <c r="C1298" s="17" t="s">
        <v>689</v>
      </c>
      <c r="D1298" s="17" t="s">
        <v>6</v>
      </c>
      <c r="E1298" s="19" t="s">
        <v>514</v>
      </c>
      <c r="F1298" s="20">
        <v>3229.7999999999997</v>
      </c>
    </row>
    <row r="1299" spans="1:6" ht="15" customHeight="1" x14ac:dyDescent="0.25">
      <c r="A1299" s="17" t="s">
        <v>686</v>
      </c>
      <c r="B1299" s="18" t="s">
        <v>621</v>
      </c>
      <c r="C1299" s="17" t="s">
        <v>689</v>
      </c>
      <c r="D1299" s="17" t="s">
        <v>7</v>
      </c>
      <c r="E1299" s="19" t="s">
        <v>717</v>
      </c>
      <c r="F1299" s="20">
        <v>36912</v>
      </c>
    </row>
    <row r="1300" spans="1:6" ht="15" customHeight="1" x14ac:dyDescent="0.25">
      <c r="A1300" s="17" t="s">
        <v>686</v>
      </c>
      <c r="B1300" s="18" t="s">
        <v>612</v>
      </c>
      <c r="C1300" s="17" t="s">
        <v>690</v>
      </c>
      <c r="D1300" s="17" t="s">
        <v>6</v>
      </c>
      <c r="E1300" s="19" t="s">
        <v>514</v>
      </c>
      <c r="F1300" s="20">
        <v>1228.19</v>
      </c>
    </row>
    <row r="1301" spans="1:6" ht="15" customHeight="1" x14ac:dyDescent="0.25">
      <c r="A1301" s="17" t="s">
        <v>686</v>
      </c>
      <c r="B1301" s="18" t="s">
        <v>605</v>
      </c>
      <c r="C1301" s="17" t="s">
        <v>691</v>
      </c>
      <c r="D1301" s="17" t="s">
        <v>7</v>
      </c>
      <c r="E1301" s="19" t="s">
        <v>717</v>
      </c>
      <c r="F1301" s="20">
        <v>14764.800000000001</v>
      </c>
    </row>
    <row r="1302" spans="1:6" ht="15" customHeight="1" x14ac:dyDescent="0.25">
      <c r="A1302" s="17" t="s">
        <v>686</v>
      </c>
      <c r="B1302" s="18" t="s">
        <v>605</v>
      </c>
      <c r="C1302" s="17" t="s">
        <v>691</v>
      </c>
      <c r="D1302" s="17" t="s">
        <v>6</v>
      </c>
      <c r="E1302" s="19" t="s">
        <v>513</v>
      </c>
      <c r="F1302" s="20">
        <v>1476.48</v>
      </c>
    </row>
    <row r="1303" spans="1:6" ht="15" customHeight="1" x14ac:dyDescent="0.25">
      <c r="A1303" s="17" t="s">
        <v>686</v>
      </c>
      <c r="B1303" s="18" t="s">
        <v>465</v>
      </c>
      <c r="C1303" s="17" t="s">
        <v>695</v>
      </c>
      <c r="D1303" s="17" t="s">
        <v>7</v>
      </c>
      <c r="E1303" s="19" t="s">
        <v>514</v>
      </c>
      <c r="F1303" s="20">
        <v>55368</v>
      </c>
    </row>
    <row r="1304" spans="1:6" ht="15" customHeight="1" x14ac:dyDescent="0.25">
      <c r="A1304" s="17" t="s">
        <v>686</v>
      </c>
      <c r="B1304" s="18" t="s">
        <v>687</v>
      </c>
      <c r="C1304" s="17" t="s">
        <v>688</v>
      </c>
      <c r="D1304" s="17" t="s">
        <v>6</v>
      </c>
      <c r="E1304" s="19" t="s">
        <v>513</v>
      </c>
      <c r="F1304" s="20">
        <v>10151.16</v>
      </c>
    </row>
    <row r="1305" spans="1:6" ht="15" customHeight="1" x14ac:dyDescent="0.25">
      <c r="A1305" s="17" t="s">
        <v>686</v>
      </c>
      <c r="B1305" s="18" t="s">
        <v>64</v>
      </c>
      <c r="C1305" s="17" t="s">
        <v>693</v>
      </c>
      <c r="D1305" s="17" t="s">
        <v>716</v>
      </c>
      <c r="E1305" s="19" t="s">
        <v>717</v>
      </c>
      <c r="F1305" s="20">
        <v>442940.4</v>
      </c>
    </row>
    <row r="1306" spans="1:6" ht="15" customHeight="1" x14ac:dyDescent="0.25">
      <c r="A1306" s="17" t="s">
        <v>686</v>
      </c>
      <c r="B1306" s="18" t="s">
        <v>64</v>
      </c>
      <c r="C1306" s="17" t="s">
        <v>693</v>
      </c>
      <c r="D1306" s="17" t="s">
        <v>7</v>
      </c>
      <c r="E1306" s="19" t="s">
        <v>717</v>
      </c>
      <c r="F1306" s="20">
        <v>147646.80000000002</v>
      </c>
    </row>
    <row r="1307" spans="1:6" ht="15" customHeight="1" x14ac:dyDescent="0.25">
      <c r="A1307" s="17" t="s">
        <v>686</v>
      </c>
      <c r="B1307" s="18" t="s">
        <v>66</v>
      </c>
      <c r="C1307" s="17" t="s">
        <v>692</v>
      </c>
      <c r="D1307" s="17" t="s">
        <v>7</v>
      </c>
      <c r="E1307" s="19" t="s">
        <v>514</v>
      </c>
      <c r="F1307" s="20">
        <v>276837.59999999998</v>
      </c>
    </row>
    <row r="1308" spans="1:6" ht="15" customHeight="1" x14ac:dyDescent="0.25">
      <c r="A1308" s="17" t="s">
        <v>686</v>
      </c>
      <c r="B1308" s="18" t="s">
        <v>687</v>
      </c>
      <c r="C1308" s="17" t="s">
        <v>688</v>
      </c>
      <c r="D1308" s="17" t="s">
        <v>716</v>
      </c>
      <c r="E1308" s="19" t="s">
        <v>717</v>
      </c>
      <c r="F1308" s="20">
        <v>304534.8</v>
      </c>
    </row>
    <row r="1309" spans="1:6" ht="15" customHeight="1" x14ac:dyDescent="0.25">
      <c r="A1309" s="17" t="s">
        <v>686</v>
      </c>
      <c r="B1309" s="18" t="s">
        <v>612</v>
      </c>
      <c r="C1309" s="17" t="s">
        <v>690</v>
      </c>
      <c r="D1309" s="17" t="s">
        <v>716</v>
      </c>
      <c r="E1309" s="19" t="s">
        <v>717</v>
      </c>
      <c r="F1309" s="20">
        <v>42109.2</v>
      </c>
    </row>
    <row r="1310" spans="1:6" ht="15" customHeight="1" x14ac:dyDescent="0.25">
      <c r="A1310" s="17" t="s">
        <v>686</v>
      </c>
      <c r="B1310" s="18" t="s">
        <v>632</v>
      </c>
      <c r="C1310" s="17" t="s">
        <v>694</v>
      </c>
      <c r="D1310" s="17" t="s">
        <v>7</v>
      </c>
      <c r="E1310" s="19" t="s">
        <v>514</v>
      </c>
      <c r="F1310" s="20">
        <v>212247.6</v>
      </c>
    </row>
    <row r="1311" spans="1:6" ht="15" customHeight="1" x14ac:dyDescent="0.25">
      <c r="A1311" s="17" t="s">
        <v>686</v>
      </c>
      <c r="B1311" s="18" t="s">
        <v>621</v>
      </c>
      <c r="C1311" s="17" t="s">
        <v>689</v>
      </c>
      <c r="D1311" s="17" t="s">
        <v>716</v>
      </c>
      <c r="E1311" s="19" t="s">
        <v>717</v>
      </c>
      <c r="F1311" s="20">
        <v>110736</v>
      </c>
    </row>
    <row r="1312" spans="1:6" ht="15" customHeight="1" x14ac:dyDescent="0.25">
      <c r="A1312" s="17" t="s">
        <v>686</v>
      </c>
      <c r="B1312" s="18" t="s">
        <v>605</v>
      </c>
      <c r="C1312" s="17" t="s">
        <v>691</v>
      </c>
      <c r="D1312" s="17" t="s">
        <v>716</v>
      </c>
      <c r="E1312" s="19" t="s">
        <v>717</v>
      </c>
      <c r="F1312" s="20">
        <v>44294.400000000001</v>
      </c>
    </row>
    <row r="1313" spans="1:6" ht="15" customHeight="1" x14ac:dyDescent="0.25">
      <c r="A1313" s="17" t="s">
        <v>686</v>
      </c>
      <c r="B1313" s="18" t="s">
        <v>687</v>
      </c>
      <c r="C1313" s="17" t="s">
        <v>688</v>
      </c>
      <c r="D1313" s="17" t="s">
        <v>7</v>
      </c>
      <c r="E1313" s="19" t="s">
        <v>514</v>
      </c>
      <c r="F1313" s="20">
        <v>101511.6</v>
      </c>
    </row>
    <row r="1314" spans="1:6" ht="15" customHeight="1" x14ac:dyDescent="0.25">
      <c r="A1314" s="17" t="s">
        <v>686</v>
      </c>
      <c r="B1314" s="18" t="s">
        <v>64</v>
      </c>
      <c r="C1314" s="17" t="s">
        <v>693</v>
      </c>
      <c r="D1314" s="17" t="s">
        <v>7</v>
      </c>
      <c r="E1314" s="19" t="s">
        <v>514</v>
      </c>
      <c r="F1314" s="20">
        <v>147646.79999999999</v>
      </c>
    </row>
    <row r="1315" spans="1:6" ht="15" customHeight="1" x14ac:dyDescent="0.25">
      <c r="A1315" s="17" t="s">
        <v>686</v>
      </c>
      <c r="B1315" s="18" t="s">
        <v>632</v>
      </c>
      <c r="C1315" s="17" t="s">
        <v>694</v>
      </c>
      <c r="D1315" s="17" t="s">
        <v>6</v>
      </c>
      <c r="E1315" s="19" t="s">
        <v>513</v>
      </c>
      <c r="F1315" s="20">
        <v>21224.76</v>
      </c>
    </row>
    <row r="1316" spans="1:6" ht="15" customHeight="1" x14ac:dyDescent="0.25">
      <c r="A1316" s="17" t="s">
        <v>686</v>
      </c>
      <c r="B1316" s="18" t="s">
        <v>605</v>
      </c>
      <c r="C1316" s="17" t="s">
        <v>691</v>
      </c>
      <c r="D1316" s="17" t="s">
        <v>6</v>
      </c>
      <c r="E1316" s="19" t="s">
        <v>514</v>
      </c>
      <c r="F1316" s="20">
        <v>1291.92</v>
      </c>
    </row>
    <row r="1317" spans="1:6" ht="15" customHeight="1" x14ac:dyDescent="0.25">
      <c r="A1317" s="17" t="s">
        <v>686</v>
      </c>
      <c r="B1317" s="18" t="s">
        <v>66</v>
      </c>
      <c r="C1317" s="17" t="s">
        <v>692</v>
      </c>
      <c r="D1317" s="17" t="s">
        <v>6</v>
      </c>
      <c r="E1317" s="19" t="s">
        <v>514</v>
      </c>
      <c r="F1317" s="20">
        <v>24223.289999999997</v>
      </c>
    </row>
    <row r="1318" spans="1:6" ht="15" customHeight="1" x14ac:dyDescent="0.25">
      <c r="A1318" s="17" t="s">
        <v>686</v>
      </c>
      <c r="B1318" s="18" t="s">
        <v>465</v>
      </c>
      <c r="C1318" s="17" t="s">
        <v>695</v>
      </c>
      <c r="D1318" s="17" t="s">
        <v>7</v>
      </c>
      <c r="E1318" s="19" t="s">
        <v>717</v>
      </c>
      <c r="F1318" s="20">
        <v>55368</v>
      </c>
    </row>
    <row r="1319" spans="1:6" ht="15" customHeight="1" x14ac:dyDescent="0.25">
      <c r="A1319" s="17" t="s">
        <v>686</v>
      </c>
      <c r="B1319" s="18" t="s">
        <v>632</v>
      </c>
      <c r="C1319" s="17" t="s">
        <v>694</v>
      </c>
      <c r="D1319" s="17" t="s">
        <v>7</v>
      </c>
      <c r="E1319" s="19" t="s">
        <v>717</v>
      </c>
      <c r="F1319" s="20">
        <v>212247.6</v>
      </c>
    </row>
    <row r="1320" spans="1:6" ht="15" customHeight="1" x14ac:dyDescent="0.25">
      <c r="A1320" s="17" t="s">
        <v>686</v>
      </c>
      <c r="B1320" s="18" t="s">
        <v>64</v>
      </c>
      <c r="C1320" s="17" t="s">
        <v>693</v>
      </c>
      <c r="D1320" s="17" t="s">
        <v>6</v>
      </c>
      <c r="E1320" s="19" t="s">
        <v>514</v>
      </c>
      <c r="F1320" s="20">
        <v>12919.1</v>
      </c>
    </row>
    <row r="1321" spans="1:6" ht="15" customHeight="1" x14ac:dyDescent="0.25">
      <c r="A1321" s="17" t="s">
        <v>686</v>
      </c>
      <c r="B1321" s="18" t="s">
        <v>621</v>
      </c>
      <c r="C1321" s="17" t="s">
        <v>689</v>
      </c>
      <c r="D1321" s="17" t="s">
        <v>6</v>
      </c>
      <c r="E1321" s="19" t="s">
        <v>513</v>
      </c>
      <c r="F1321" s="20">
        <v>3691.2</v>
      </c>
    </row>
    <row r="1322" spans="1:6" ht="15" customHeight="1" x14ac:dyDescent="0.25">
      <c r="A1322" s="17" t="s">
        <v>686</v>
      </c>
      <c r="B1322" s="18" t="s">
        <v>66</v>
      </c>
      <c r="C1322" s="17" t="s">
        <v>692</v>
      </c>
      <c r="D1322" s="17" t="s">
        <v>716</v>
      </c>
      <c r="E1322" s="19" t="s">
        <v>717</v>
      </c>
      <c r="F1322" s="20">
        <v>830512.8</v>
      </c>
    </row>
    <row r="1323" spans="1:6" ht="15" customHeight="1" x14ac:dyDescent="0.25">
      <c r="A1323" s="17" t="s">
        <v>686</v>
      </c>
      <c r="B1323" s="18" t="s">
        <v>465</v>
      </c>
      <c r="C1323" s="17" t="s">
        <v>695</v>
      </c>
      <c r="D1323" s="17" t="s">
        <v>6</v>
      </c>
      <c r="E1323" s="19" t="s">
        <v>513</v>
      </c>
      <c r="F1323" s="20">
        <v>5536.8</v>
      </c>
    </row>
    <row r="1324" spans="1:6" ht="15" customHeight="1" x14ac:dyDescent="0.25">
      <c r="A1324" s="17" t="s">
        <v>686</v>
      </c>
      <c r="B1324" s="18" t="s">
        <v>612</v>
      </c>
      <c r="C1324" s="17" t="s">
        <v>690</v>
      </c>
      <c r="D1324" s="17" t="s">
        <v>6</v>
      </c>
      <c r="E1324" s="19" t="s">
        <v>513</v>
      </c>
      <c r="F1324" s="20">
        <v>1403.64</v>
      </c>
    </row>
    <row r="1325" spans="1:6" ht="15" customHeight="1" x14ac:dyDescent="0.25">
      <c r="A1325" s="17" t="s">
        <v>686</v>
      </c>
      <c r="B1325" s="18" t="s">
        <v>632</v>
      </c>
      <c r="C1325" s="17" t="s">
        <v>694</v>
      </c>
      <c r="D1325" s="17" t="s">
        <v>6</v>
      </c>
      <c r="E1325" s="19" t="s">
        <v>514</v>
      </c>
      <c r="F1325" s="20">
        <v>18571.670000000002</v>
      </c>
    </row>
    <row r="1326" spans="1:6" ht="15" customHeight="1" x14ac:dyDescent="0.25">
      <c r="A1326" s="17" t="s">
        <v>686</v>
      </c>
      <c r="B1326" s="18" t="s">
        <v>612</v>
      </c>
      <c r="C1326" s="17" t="s">
        <v>690</v>
      </c>
      <c r="D1326" s="17" t="s">
        <v>7</v>
      </c>
      <c r="E1326" s="19" t="s">
        <v>514</v>
      </c>
      <c r="F1326" s="20">
        <v>14036.4</v>
      </c>
    </row>
    <row r="1327" spans="1:6" ht="15" customHeight="1" x14ac:dyDescent="0.25">
      <c r="A1327" s="17" t="s">
        <v>686</v>
      </c>
      <c r="B1327" s="18" t="s">
        <v>621</v>
      </c>
      <c r="C1327" s="17" t="s">
        <v>689</v>
      </c>
      <c r="D1327" s="17" t="s">
        <v>7</v>
      </c>
      <c r="E1327" s="19" t="s">
        <v>514</v>
      </c>
      <c r="F1327" s="20">
        <v>36912</v>
      </c>
    </row>
    <row r="1328" spans="1:6" ht="15" customHeight="1" x14ac:dyDescent="0.25">
      <c r="A1328" s="17" t="s">
        <v>686</v>
      </c>
      <c r="B1328" s="18" t="s">
        <v>66</v>
      </c>
      <c r="C1328" s="17" t="s">
        <v>692</v>
      </c>
      <c r="D1328" s="17" t="s">
        <v>6</v>
      </c>
      <c r="E1328" s="19" t="s">
        <v>513</v>
      </c>
      <c r="F1328" s="20">
        <v>27683.759999999998</v>
      </c>
    </row>
    <row r="1329" spans="1:6" ht="15" customHeight="1" x14ac:dyDescent="0.25">
      <c r="A1329" s="17" t="s">
        <v>686</v>
      </c>
      <c r="B1329" s="18" t="s">
        <v>66</v>
      </c>
      <c r="C1329" s="17" t="s">
        <v>692</v>
      </c>
      <c r="D1329" s="17" t="s">
        <v>7</v>
      </c>
      <c r="E1329" s="19" t="s">
        <v>717</v>
      </c>
      <c r="F1329" s="20">
        <v>276837.60000000003</v>
      </c>
    </row>
    <row r="1330" spans="1:6" ht="15" customHeight="1" x14ac:dyDescent="0.25">
      <c r="A1330" s="17" t="s">
        <v>686</v>
      </c>
      <c r="B1330" s="18" t="s">
        <v>612</v>
      </c>
      <c r="C1330" s="17" t="s">
        <v>690</v>
      </c>
      <c r="D1330" s="17" t="s">
        <v>7</v>
      </c>
      <c r="E1330" s="19" t="s">
        <v>717</v>
      </c>
      <c r="F1330" s="20">
        <v>14036.4</v>
      </c>
    </row>
    <row r="1331" spans="1:6" ht="15" customHeight="1" x14ac:dyDescent="0.25">
      <c r="A1331" s="17" t="s">
        <v>686</v>
      </c>
      <c r="B1331" s="18" t="s">
        <v>465</v>
      </c>
      <c r="C1331" s="17" t="s">
        <v>695</v>
      </c>
      <c r="D1331" s="17" t="s">
        <v>716</v>
      </c>
      <c r="E1331" s="19" t="s">
        <v>717</v>
      </c>
      <c r="F1331" s="20">
        <v>166104</v>
      </c>
    </row>
    <row r="1332" spans="1:6" ht="15" customHeight="1" x14ac:dyDescent="0.25">
      <c r="A1332" s="17" t="s">
        <v>686</v>
      </c>
      <c r="B1332" s="18" t="s">
        <v>687</v>
      </c>
      <c r="C1332" s="17" t="s">
        <v>688</v>
      </c>
      <c r="D1332" s="17" t="s">
        <v>7</v>
      </c>
      <c r="E1332" s="19" t="s">
        <v>717</v>
      </c>
      <c r="F1332" s="20">
        <v>101511.59999999999</v>
      </c>
    </row>
    <row r="1333" spans="1:6" ht="15" customHeight="1" x14ac:dyDescent="0.25">
      <c r="A1333" s="17" t="s">
        <v>686</v>
      </c>
      <c r="B1333" s="18" t="s">
        <v>64</v>
      </c>
      <c r="C1333" s="17" t="s">
        <v>693</v>
      </c>
      <c r="D1333" s="17" t="s">
        <v>6</v>
      </c>
      <c r="E1333" s="19" t="s">
        <v>513</v>
      </c>
      <c r="F1333" s="20">
        <v>14764.68</v>
      </c>
    </row>
    <row r="1334" spans="1:6" ht="15" customHeight="1" x14ac:dyDescent="0.25">
      <c r="A1334" s="17" t="s">
        <v>686</v>
      </c>
      <c r="B1334" s="18" t="s">
        <v>465</v>
      </c>
      <c r="C1334" s="17" t="s">
        <v>695</v>
      </c>
      <c r="D1334" s="17" t="s">
        <v>6</v>
      </c>
      <c r="E1334" s="19" t="s">
        <v>514</v>
      </c>
      <c r="F1334" s="20">
        <v>4844.7</v>
      </c>
    </row>
    <row r="1335" spans="1:6" ht="15" customHeight="1" x14ac:dyDescent="0.25">
      <c r="A1335" s="17" t="s">
        <v>686</v>
      </c>
      <c r="B1335" s="18" t="s">
        <v>632</v>
      </c>
      <c r="C1335" s="17" t="s">
        <v>694</v>
      </c>
      <c r="D1335" s="17" t="s">
        <v>716</v>
      </c>
      <c r="E1335" s="19" t="s">
        <v>717</v>
      </c>
      <c r="F1335" s="20">
        <v>636742.80000000005</v>
      </c>
    </row>
    <row r="1336" spans="1:6" ht="15" customHeight="1" x14ac:dyDescent="0.25">
      <c r="A1336" s="17" t="s">
        <v>433</v>
      </c>
      <c r="B1336" s="18" t="s">
        <v>598</v>
      </c>
      <c r="C1336" s="17" t="s">
        <v>432</v>
      </c>
      <c r="D1336" s="17" t="s">
        <v>6</v>
      </c>
      <c r="E1336" s="19" t="s">
        <v>514</v>
      </c>
      <c r="F1336" s="20">
        <v>30.98</v>
      </c>
    </row>
    <row r="1337" spans="1:6" ht="15" customHeight="1" x14ac:dyDescent="0.25">
      <c r="A1337" s="17" t="s">
        <v>433</v>
      </c>
      <c r="B1337" s="18" t="s">
        <v>598</v>
      </c>
      <c r="C1337" s="17" t="s">
        <v>432</v>
      </c>
      <c r="D1337" s="17" t="s">
        <v>7</v>
      </c>
      <c r="E1337" s="19" t="s">
        <v>514</v>
      </c>
      <c r="F1337" s="20">
        <v>354</v>
      </c>
    </row>
    <row r="1338" spans="1:6" ht="15" customHeight="1" x14ac:dyDescent="0.25">
      <c r="A1338" s="17" t="s">
        <v>433</v>
      </c>
      <c r="B1338" s="18" t="s">
        <v>598</v>
      </c>
      <c r="C1338" s="17" t="s">
        <v>432</v>
      </c>
      <c r="D1338" s="17" t="s">
        <v>6</v>
      </c>
      <c r="E1338" s="19" t="s">
        <v>513</v>
      </c>
      <c r="F1338" s="20">
        <v>35.4</v>
      </c>
    </row>
    <row r="1339" spans="1:6" ht="15" customHeight="1" x14ac:dyDescent="0.25">
      <c r="A1339" s="17" t="s">
        <v>434</v>
      </c>
      <c r="B1339" s="18" t="s">
        <v>696</v>
      </c>
      <c r="C1339" s="17" t="s">
        <v>582</v>
      </c>
      <c r="D1339" s="17" t="s">
        <v>6</v>
      </c>
      <c r="E1339" s="19" t="s">
        <v>514</v>
      </c>
      <c r="F1339" s="20">
        <v>9.14</v>
      </c>
    </row>
    <row r="1340" spans="1:6" ht="15" customHeight="1" x14ac:dyDescent="0.25">
      <c r="A1340" s="17" t="s">
        <v>434</v>
      </c>
      <c r="B1340" s="18" t="s">
        <v>696</v>
      </c>
      <c r="C1340" s="17" t="s">
        <v>582</v>
      </c>
      <c r="D1340" s="17" t="s">
        <v>7</v>
      </c>
      <c r="E1340" s="19" t="s">
        <v>514</v>
      </c>
      <c r="F1340" s="20">
        <v>104.4</v>
      </c>
    </row>
    <row r="1341" spans="1:6" ht="15" customHeight="1" x14ac:dyDescent="0.25">
      <c r="A1341" s="17" t="s">
        <v>434</v>
      </c>
      <c r="B1341" s="18" t="s">
        <v>696</v>
      </c>
      <c r="C1341" s="17" t="s">
        <v>582</v>
      </c>
      <c r="D1341" s="17" t="s">
        <v>716</v>
      </c>
      <c r="E1341" s="19" t="s">
        <v>717</v>
      </c>
      <c r="F1341" s="20">
        <v>313.2</v>
      </c>
    </row>
    <row r="1342" spans="1:6" ht="15" customHeight="1" x14ac:dyDescent="0.25">
      <c r="A1342" s="17" t="s">
        <v>434</v>
      </c>
      <c r="B1342" s="18" t="s">
        <v>696</v>
      </c>
      <c r="C1342" s="17" t="s">
        <v>582</v>
      </c>
      <c r="D1342" s="17" t="s">
        <v>6</v>
      </c>
      <c r="E1342" s="19" t="s">
        <v>513</v>
      </c>
      <c r="F1342" s="20">
        <v>10.44</v>
      </c>
    </row>
    <row r="1343" spans="1:6" ht="15" customHeight="1" x14ac:dyDescent="0.25">
      <c r="A1343" s="17" t="s">
        <v>434</v>
      </c>
      <c r="B1343" s="18" t="s">
        <v>696</v>
      </c>
      <c r="C1343" s="17" t="s">
        <v>582</v>
      </c>
      <c r="D1343" s="17" t="s">
        <v>7</v>
      </c>
      <c r="E1343" s="19" t="s">
        <v>717</v>
      </c>
      <c r="F1343" s="20">
        <v>104.39999999999999</v>
      </c>
    </row>
    <row r="1344" spans="1:6" ht="15" customHeight="1" x14ac:dyDescent="0.25">
      <c r="A1344" s="17" t="s">
        <v>436</v>
      </c>
      <c r="B1344" s="18" t="s">
        <v>62</v>
      </c>
      <c r="C1344" s="17" t="s">
        <v>437</v>
      </c>
      <c r="D1344" s="17" t="s">
        <v>6</v>
      </c>
      <c r="E1344" s="19" t="s">
        <v>514</v>
      </c>
      <c r="F1344" s="20">
        <v>272.90000000000003</v>
      </c>
    </row>
    <row r="1345" spans="1:6" ht="15" customHeight="1" x14ac:dyDescent="0.25">
      <c r="A1345" s="17" t="s">
        <v>436</v>
      </c>
      <c r="B1345" s="18" t="s">
        <v>64</v>
      </c>
      <c r="C1345" s="17" t="s">
        <v>438</v>
      </c>
      <c r="D1345" s="17" t="s">
        <v>6</v>
      </c>
      <c r="E1345" s="19" t="s">
        <v>514</v>
      </c>
      <c r="F1345" s="20">
        <v>22.790000000000003</v>
      </c>
    </row>
    <row r="1346" spans="1:6" ht="15" customHeight="1" x14ac:dyDescent="0.25">
      <c r="A1346" s="17" t="s">
        <v>436</v>
      </c>
      <c r="B1346" s="18" t="s">
        <v>64</v>
      </c>
      <c r="C1346" s="17" t="s">
        <v>438</v>
      </c>
      <c r="D1346" s="17" t="s">
        <v>6</v>
      </c>
      <c r="E1346" s="19" t="s">
        <v>513</v>
      </c>
      <c r="F1346" s="20">
        <v>26.04</v>
      </c>
    </row>
    <row r="1347" spans="1:6" ht="15" customHeight="1" x14ac:dyDescent="0.25">
      <c r="A1347" s="17" t="s">
        <v>436</v>
      </c>
      <c r="B1347" s="18" t="s">
        <v>603</v>
      </c>
      <c r="C1347" s="17" t="s">
        <v>435</v>
      </c>
      <c r="D1347" s="17" t="s">
        <v>7</v>
      </c>
      <c r="E1347" s="19" t="s">
        <v>514</v>
      </c>
      <c r="F1347" s="20">
        <v>42</v>
      </c>
    </row>
    <row r="1348" spans="1:6" ht="15" customHeight="1" x14ac:dyDescent="0.25">
      <c r="A1348" s="17" t="s">
        <v>436</v>
      </c>
      <c r="B1348" s="18" t="s">
        <v>62</v>
      </c>
      <c r="C1348" s="17" t="s">
        <v>437</v>
      </c>
      <c r="D1348" s="17" t="s">
        <v>6</v>
      </c>
      <c r="E1348" s="19" t="s">
        <v>513</v>
      </c>
      <c r="F1348" s="20">
        <v>311.88</v>
      </c>
    </row>
    <row r="1349" spans="1:6" ht="15" customHeight="1" x14ac:dyDescent="0.25">
      <c r="A1349" s="17" t="s">
        <v>436</v>
      </c>
      <c r="B1349" s="18" t="s">
        <v>64</v>
      </c>
      <c r="C1349" s="17" t="s">
        <v>438</v>
      </c>
      <c r="D1349" s="17" t="s">
        <v>7</v>
      </c>
      <c r="E1349" s="19" t="s">
        <v>514</v>
      </c>
      <c r="F1349" s="20">
        <v>260.39999999999998</v>
      </c>
    </row>
    <row r="1350" spans="1:6" ht="15" customHeight="1" x14ac:dyDescent="0.25">
      <c r="A1350" s="17" t="s">
        <v>436</v>
      </c>
      <c r="B1350" s="18" t="s">
        <v>603</v>
      </c>
      <c r="C1350" s="17" t="s">
        <v>435</v>
      </c>
      <c r="D1350" s="17" t="s">
        <v>6</v>
      </c>
      <c r="E1350" s="19" t="s">
        <v>513</v>
      </c>
      <c r="F1350" s="20">
        <v>4.2</v>
      </c>
    </row>
    <row r="1351" spans="1:6" ht="15" customHeight="1" x14ac:dyDescent="0.25">
      <c r="A1351" s="17" t="s">
        <v>436</v>
      </c>
      <c r="B1351" s="18" t="s">
        <v>603</v>
      </c>
      <c r="C1351" s="17" t="s">
        <v>435</v>
      </c>
      <c r="D1351" s="17" t="s">
        <v>6</v>
      </c>
      <c r="E1351" s="19" t="s">
        <v>514</v>
      </c>
      <c r="F1351" s="20">
        <v>3.6799999999999997</v>
      </c>
    </row>
    <row r="1352" spans="1:6" ht="15" customHeight="1" x14ac:dyDescent="0.25">
      <c r="A1352" s="17" t="s">
        <v>436</v>
      </c>
      <c r="B1352" s="18" t="s">
        <v>62</v>
      </c>
      <c r="C1352" s="17" t="s">
        <v>437</v>
      </c>
      <c r="D1352" s="17" t="s">
        <v>7</v>
      </c>
      <c r="E1352" s="19" t="s">
        <v>514</v>
      </c>
      <c r="F1352" s="20">
        <v>3118.8</v>
      </c>
    </row>
    <row r="1353" spans="1:6" ht="15" customHeight="1" x14ac:dyDescent="0.25">
      <c r="A1353" s="17" t="s">
        <v>440</v>
      </c>
      <c r="B1353" s="18" t="s">
        <v>621</v>
      </c>
      <c r="C1353" s="17" t="s">
        <v>439</v>
      </c>
      <c r="D1353" s="17" t="s">
        <v>718</v>
      </c>
      <c r="E1353" s="19" t="s">
        <v>513</v>
      </c>
      <c r="F1353" s="20">
        <v>0</v>
      </c>
    </row>
    <row r="1354" spans="1:6" ht="15" customHeight="1" x14ac:dyDescent="0.25">
      <c r="A1354" s="17" t="s">
        <v>440</v>
      </c>
      <c r="B1354" s="18" t="s">
        <v>605</v>
      </c>
      <c r="C1354" s="17" t="s">
        <v>439</v>
      </c>
      <c r="D1354" s="17" t="s">
        <v>6</v>
      </c>
      <c r="E1354" s="19" t="s">
        <v>513</v>
      </c>
      <c r="F1354" s="20">
        <v>5.16</v>
      </c>
    </row>
    <row r="1355" spans="1:6" ht="15" customHeight="1" x14ac:dyDescent="0.25">
      <c r="A1355" s="17" t="s">
        <v>440</v>
      </c>
      <c r="B1355" s="18" t="s">
        <v>605</v>
      </c>
      <c r="C1355" s="17" t="s">
        <v>439</v>
      </c>
      <c r="D1355" s="17" t="s">
        <v>6</v>
      </c>
      <c r="E1355" s="19" t="s">
        <v>514</v>
      </c>
      <c r="F1355" s="20">
        <v>4.5200000000000005</v>
      </c>
    </row>
    <row r="1356" spans="1:6" ht="15" customHeight="1" x14ac:dyDescent="0.25">
      <c r="A1356" s="17" t="s">
        <v>440</v>
      </c>
      <c r="B1356" s="18" t="s">
        <v>605</v>
      </c>
      <c r="C1356" s="17" t="s">
        <v>439</v>
      </c>
      <c r="D1356" s="17" t="s">
        <v>7</v>
      </c>
      <c r="E1356" s="19" t="s">
        <v>514</v>
      </c>
      <c r="F1356" s="20">
        <v>51.6</v>
      </c>
    </row>
    <row r="1357" spans="1:6" ht="15" customHeight="1" x14ac:dyDescent="0.25">
      <c r="A1357" s="17" t="s">
        <v>442</v>
      </c>
      <c r="B1357" s="18" t="s">
        <v>603</v>
      </c>
      <c r="C1357" s="17" t="s">
        <v>441</v>
      </c>
      <c r="D1357" s="17" t="s">
        <v>6</v>
      </c>
      <c r="E1357" s="19" t="s">
        <v>514</v>
      </c>
      <c r="F1357" s="20">
        <v>13.65</v>
      </c>
    </row>
    <row r="1358" spans="1:6" ht="15" customHeight="1" x14ac:dyDescent="0.25">
      <c r="A1358" s="17" t="s">
        <v>442</v>
      </c>
      <c r="B1358" s="18" t="s">
        <v>621</v>
      </c>
      <c r="C1358" s="17" t="s">
        <v>441</v>
      </c>
      <c r="D1358" s="17" t="s">
        <v>718</v>
      </c>
      <c r="E1358" s="19" t="s">
        <v>513</v>
      </c>
      <c r="F1358" s="20">
        <v>0</v>
      </c>
    </row>
    <row r="1359" spans="1:6" ht="15" customHeight="1" x14ac:dyDescent="0.25">
      <c r="A1359" s="17" t="s">
        <v>442</v>
      </c>
      <c r="B1359" s="18" t="s">
        <v>603</v>
      </c>
      <c r="C1359" s="17" t="s">
        <v>441</v>
      </c>
      <c r="D1359" s="17" t="s">
        <v>7</v>
      </c>
      <c r="E1359" s="19" t="s">
        <v>514</v>
      </c>
      <c r="F1359" s="20">
        <v>156</v>
      </c>
    </row>
    <row r="1360" spans="1:6" ht="15" customHeight="1" x14ac:dyDescent="0.25">
      <c r="A1360" s="17" t="s">
        <v>442</v>
      </c>
      <c r="B1360" s="18" t="s">
        <v>603</v>
      </c>
      <c r="C1360" s="17" t="s">
        <v>441</v>
      </c>
      <c r="D1360" s="17" t="s">
        <v>6</v>
      </c>
      <c r="E1360" s="19" t="s">
        <v>513</v>
      </c>
      <c r="F1360" s="20">
        <v>15.6</v>
      </c>
    </row>
    <row r="1361" spans="1:6" ht="15" customHeight="1" x14ac:dyDescent="0.25">
      <c r="A1361" s="17" t="s">
        <v>443</v>
      </c>
      <c r="B1361" s="18" t="s">
        <v>598</v>
      </c>
      <c r="C1361" s="17" t="s">
        <v>444</v>
      </c>
      <c r="D1361" s="17" t="s">
        <v>6</v>
      </c>
      <c r="E1361" s="19" t="s">
        <v>514</v>
      </c>
      <c r="F1361" s="20">
        <v>3.6799999999999997</v>
      </c>
    </row>
    <row r="1362" spans="1:6" ht="15" customHeight="1" x14ac:dyDescent="0.25">
      <c r="A1362" s="17" t="s">
        <v>443</v>
      </c>
      <c r="B1362" s="18" t="s">
        <v>598</v>
      </c>
      <c r="C1362" s="17" t="s">
        <v>444</v>
      </c>
      <c r="D1362" s="17" t="s">
        <v>7</v>
      </c>
      <c r="E1362" s="19" t="s">
        <v>514</v>
      </c>
      <c r="F1362" s="20">
        <v>42</v>
      </c>
    </row>
    <row r="1363" spans="1:6" ht="15" customHeight="1" x14ac:dyDescent="0.25">
      <c r="A1363" s="17" t="s">
        <v>443</v>
      </c>
      <c r="B1363" s="18" t="s">
        <v>598</v>
      </c>
      <c r="C1363" s="17" t="s">
        <v>444</v>
      </c>
      <c r="D1363" s="17" t="s">
        <v>6</v>
      </c>
      <c r="E1363" s="19" t="s">
        <v>513</v>
      </c>
      <c r="F1363" s="20">
        <v>4.2</v>
      </c>
    </row>
    <row r="1364" spans="1:6" ht="15" customHeight="1" x14ac:dyDescent="0.25">
      <c r="A1364" s="17" t="s">
        <v>446</v>
      </c>
      <c r="B1364" s="18" t="s">
        <v>598</v>
      </c>
      <c r="C1364" s="17" t="s">
        <v>447</v>
      </c>
      <c r="D1364" s="17" t="s">
        <v>7</v>
      </c>
      <c r="E1364" s="19" t="s">
        <v>514</v>
      </c>
      <c r="F1364" s="20">
        <v>172.8</v>
      </c>
    </row>
    <row r="1365" spans="1:6" ht="15" customHeight="1" x14ac:dyDescent="0.25">
      <c r="A1365" s="17" t="s">
        <v>446</v>
      </c>
      <c r="B1365" s="18" t="s">
        <v>598</v>
      </c>
      <c r="C1365" s="17" t="s">
        <v>447</v>
      </c>
      <c r="D1365" s="17" t="s">
        <v>6</v>
      </c>
      <c r="E1365" s="19" t="s">
        <v>513</v>
      </c>
      <c r="F1365" s="20">
        <v>17.28</v>
      </c>
    </row>
    <row r="1366" spans="1:6" ht="15" customHeight="1" x14ac:dyDescent="0.25">
      <c r="A1366" s="17" t="s">
        <v>446</v>
      </c>
      <c r="B1366" s="18" t="s">
        <v>621</v>
      </c>
      <c r="C1366" s="17" t="s">
        <v>445</v>
      </c>
      <c r="D1366" s="17" t="s">
        <v>7</v>
      </c>
      <c r="E1366" s="19" t="s">
        <v>514</v>
      </c>
      <c r="F1366" s="20">
        <v>79.2</v>
      </c>
    </row>
    <row r="1367" spans="1:6" ht="15" customHeight="1" x14ac:dyDescent="0.25">
      <c r="A1367" s="17" t="s">
        <v>446</v>
      </c>
      <c r="B1367" s="18" t="s">
        <v>598</v>
      </c>
      <c r="C1367" s="17" t="s">
        <v>447</v>
      </c>
      <c r="D1367" s="17" t="s">
        <v>6</v>
      </c>
      <c r="E1367" s="19" t="s">
        <v>514</v>
      </c>
      <c r="F1367" s="20">
        <v>15.12</v>
      </c>
    </row>
    <row r="1368" spans="1:6" ht="15" customHeight="1" x14ac:dyDescent="0.25">
      <c r="A1368" s="17" t="s">
        <v>446</v>
      </c>
      <c r="B1368" s="18" t="s">
        <v>603</v>
      </c>
      <c r="C1368" s="17" t="s">
        <v>448</v>
      </c>
      <c r="D1368" s="17" t="s">
        <v>6</v>
      </c>
      <c r="E1368" s="19" t="s">
        <v>514</v>
      </c>
      <c r="F1368" s="20">
        <v>6.93</v>
      </c>
    </row>
    <row r="1369" spans="1:6" ht="15" customHeight="1" x14ac:dyDescent="0.25">
      <c r="A1369" s="17" t="s">
        <v>446</v>
      </c>
      <c r="B1369" s="18" t="s">
        <v>603</v>
      </c>
      <c r="C1369" s="17" t="s">
        <v>448</v>
      </c>
      <c r="D1369" s="17" t="s">
        <v>7</v>
      </c>
      <c r="E1369" s="19" t="s">
        <v>514</v>
      </c>
      <c r="F1369" s="20">
        <v>79.2</v>
      </c>
    </row>
    <row r="1370" spans="1:6" ht="15" customHeight="1" x14ac:dyDescent="0.25">
      <c r="A1370" s="17" t="s">
        <v>446</v>
      </c>
      <c r="B1370" s="18" t="s">
        <v>599</v>
      </c>
      <c r="C1370" s="17" t="s">
        <v>445</v>
      </c>
      <c r="D1370" s="17" t="s">
        <v>718</v>
      </c>
      <c r="E1370" s="19" t="s">
        <v>513</v>
      </c>
      <c r="F1370" s="20">
        <v>0</v>
      </c>
    </row>
    <row r="1371" spans="1:6" ht="15" customHeight="1" x14ac:dyDescent="0.25">
      <c r="A1371" s="17" t="s">
        <v>446</v>
      </c>
      <c r="B1371" s="18" t="s">
        <v>621</v>
      </c>
      <c r="C1371" s="17" t="s">
        <v>445</v>
      </c>
      <c r="D1371" s="17" t="s">
        <v>6</v>
      </c>
      <c r="E1371" s="19" t="s">
        <v>513</v>
      </c>
      <c r="F1371" s="20">
        <v>7.92</v>
      </c>
    </row>
    <row r="1372" spans="1:6" ht="15" customHeight="1" x14ac:dyDescent="0.25">
      <c r="A1372" s="17" t="s">
        <v>446</v>
      </c>
      <c r="B1372" s="18" t="s">
        <v>603</v>
      </c>
      <c r="C1372" s="17" t="s">
        <v>448</v>
      </c>
      <c r="D1372" s="17" t="s">
        <v>6</v>
      </c>
      <c r="E1372" s="19" t="s">
        <v>513</v>
      </c>
      <c r="F1372" s="20">
        <v>7.92</v>
      </c>
    </row>
    <row r="1373" spans="1:6" ht="15" customHeight="1" x14ac:dyDescent="0.25">
      <c r="A1373" s="17" t="s">
        <v>446</v>
      </c>
      <c r="B1373" s="18" t="s">
        <v>621</v>
      </c>
      <c r="C1373" s="17" t="s">
        <v>445</v>
      </c>
      <c r="D1373" s="17" t="s">
        <v>6</v>
      </c>
      <c r="E1373" s="19" t="s">
        <v>514</v>
      </c>
      <c r="F1373" s="20">
        <v>6.93</v>
      </c>
    </row>
    <row r="1374" spans="1:6" ht="15" customHeight="1" x14ac:dyDescent="0.25">
      <c r="A1374" s="17" t="s">
        <v>450</v>
      </c>
      <c r="B1374" s="18" t="s">
        <v>603</v>
      </c>
      <c r="C1374" s="17" t="s">
        <v>449</v>
      </c>
      <c r="D1374" s="17" t="s">
        <v>7</v>
      </c>
      <c r="E1374" s="19" t="s">
        <v>514</v>
      </c>
      <c r="F1374" s="20">
        <v>154.80000000000001</v>
      </c>
    </row>
    <row r="1375" spans="1:6" ht="15" customHeight="1" x14ac:dyDescent="0.25">
      <c r="A1375" s="17" t="s">
        <v>450</v>
      </c>
      <c r="B1375" s="18" t="s">
        <v>603</v>
      </c>
      <c r="C1375" s="17" t="s">
        <v>449</v>
      </c>
      <c r="D1375" s="17" t="s">
        <v>6</v>
      </c>
      <c r="E1375" s="19" t="s">
        <v>514</v>
      </c>
      <c r="F1375" s="20">
        <v>13.549999999999999</v>
      </c>
    </row>
    <row r="1376" spans="1:6" ht="15" customHeight="1" x14ac:dyDescent="0.25">
      <c r="A1376" s="17" t="s">
        <v>450</v>
      </c>
      <c r="B1376" s="18" t="s">
        <v>603</v>
      </c>
      <c r="C1376" s="17" t="s">
        <v>449</v>
      </c>
      <c r="D1376" s="17" t="s">
        <v>6</v>
      </c>
      <c r="E1376" s="19" t="s">
        <v>513</v>
      </c>
      <c r="F1376" s="20">
        <v>15.48</v>
      </c>
    </row>
    <row r="1377" spans="1:6" ht="15" customHeight="1" x14ac:dyDescent="0.25">
      <c r="A1377" s="17" t="s">
        <v>451</v>
      </c>
      <c r="B1377" s="18" t="s">
        <v>599</v>
      </c>
      <c r="C1377" s="17" t="s">
        <v>455</v>
      </c>
      <c r="D1377" s="17" t="s">
        <v>6</v>
      </c>
      <c r="E1377" s="19" t="s">
        <v>514</v>
      </c>
      <c r="F1377" s="20">
        <v>89.87</v>
      </c>
    </row>
    <row r="1378" spans="1:6" ht="15" customHeight="1" x14ac:dyDescent="0.25">
      <c r="A1378" s="17" t="s">
        <v>451</v>
      </c>
      <c r="B1378" s="18" t="s">
        <v>698</v>
      </c>
      <c r="C1378" s="17" t="s">
        <v>463</v>
      </c>
      <c r="D1378" s="17" t="s">
        <v>6</v>
      </c>
      <c r="E1378" s="19" t="s">
        <v>513</v>
      </c>
      <c r="F1378" s="20">
        <v>238.8</v>
      </c>
    </row>
    <row r="1379" spans="1:6" ht="15" customHeight="1" x14ac:dyDescent="0.25">
      <c r="A1379" s="17" t="s">
        <v>451</v>
      </c>
      <c r="B1379" s="18" t="s">
        <v>598</v>
      </c>
      <c r="C1379" s="17" t="s">
        <v>452</v>
      </c>
      <c r="D1379" s="17" t="s">
        <v>6</v>
      </c>
      <c r="E1379" s="19" t="s">
        <v>514</v>
      </c>
      <c r="F1379" s="20">
        <v>74.28</v>
      </c>
    </row>
    <row r="1380" spans="1:6" ht="15" customHeight="1" x14ac:dyDescent="0.25">
      <c r="A1380" s="17" t="s">
        <v>451</v>
      </c>
      <c r="B1380" s="18" t="s">
        <v>621</v>
      </c>
      <c r="C1380" s="17" t="s">
        <v>454</v>
      </c>
      <c r="D1380" s="17" t="s">
        <v>6</v>
      </c>
      <c r="E1380" s="19" t="s">
        <v>513</v>
      </c>
      <c r="F1380" s="20">
        <v>101.8</v>
      </c>
    </row>
    <row r="1381" spans="1:6" ht="15" customHeight="1" x14ac:dyDescent="0.25">
      <c r="A1381" s="17" t="s">
        <v>451</v>
      </c>
      <c r="B1381" s="18" t="s">
        <v>599</v>
      </c>
      <c r="C1381" s="17" t="s">
        <v>455</v>
      </c>
      <c r="D1381" s="17" t="s">
        <v>7</v>
      </c>
      <c r="E1381" s="19" t="s">
        <v>514</v>
      </c>
      <c r="F1381" s="20">
        <v>1027.08</v>
      </c>
    </row>
    <row r="1382" spans="1:6" ht="15" customHeight="1" x14ac:dyDescent="0.25">
      <c r="A1382" s="17" t="s">
        <v>451</v>
      </c>
      <c r="B1382" s="18" t="s">
        <v>621</v>
      </c>
      <c r="C1382" s="17" t="s">
        <v>454</v>
      </c>
      <c r="D1382" s="17" t="s">
        <v>6</v>
      </c>
      <c r="E1382" s="19" t="s">
        <v>514</v>
      </c>
      <c r="F1382" s="20">
        <v>96.2</v>
      </c>
    </row>
    <row r="1383" spans="1:6" ht="15" customHeight="1" x14ac:dyDescent="0.25">
      <c r="A1383" s="17" t="s">
        <v>451</v>
      </c>
      <c r="B1383" s="18" t="s">
        <v>76</v>
      </c>
      <c r="C1383" s="17" t="s">
        <v>458</v>
      </c>
      <c r="D1383" s="17" t="s">
        <v>6</v>
      </c>
      <c r="E1383" s="19" t="s">
        <v>513</v>
      </c>
      <c r="F1383" s="20">
        <v>32.9</v>
      </c>
    </row>
    <row r="1384" spans="1:6" ht="15" customHeight="1" x14ac:dyDescent="0.25">
      <c r="A1384" s="17" t="s">
        <v>451</v>
      </c>
      <c r="B1384" s="18" t="s">
        <v>84</v>
      </c>
      <c r="C1384" s="17" t="s">
        <v>462</v>
      </c>
      <c r="D1384" s="17" t="s">
        <v>6</v>
      </c>
      <c r="E1384" s="19" t="s">
        <v>514</v>
      </c>
      <c r="F1384" s="20">
        <v>55.85</v>
      </c>
    </row>
    <row r="1385" spans="1:6" ht="15" customHeight="1" x14ac:dyDescent="0.25">
      <c r="A1385" s="17" t="s">
        <v>451</v>
      </c>
      <c r="B1385" s="18" t="s">
        <v>80</v>
      </c>
      <c r="C1385" s="17" t="s">
        <v>460</v>
      </c>
      <c r="D1385" s="17" t="s">
        <v>6</v>
      </c>
      <c r="E1385" s="19" t="s">
        <v>513</v>
      </c>
      <c r="F1385" s="20">
        <v>40.4</v>
      </c>
    </row>
    <row r="1386" spans="1:6" ht="15" customHeight="1" x14ac:dyDescent="0.25">
      <c r="A1386" s="17" t="s">
        <v>451</v>
      </c>
      <c r="B1386" s="18" t="s">
        <v>82</v>
      </c>
      <c r="C1386" s="17" t="s">
        <v>461</v>
      </c>
      <c r="D1386" s="17" t="s">
        <v>6</v>
      </c>
      <c r="E1386" s="19" t="s">
        <v>514</v>
      </c>
      <c r="F1386" s="20">
        <v>49.52</v>
      </c>
    </row>
    <row r="1387" spans="1:6" ht="15" customHeight="1" x14ac:dyDescent="0.25">
      <c r="A1387" s="17" t="s">
        <v>451</v>
      </c>
      <c r="B1387" s="18" t="s">
        <v>82</v>
      </c>
      <c r="C1387" s="17" t="s">
        <v>461</v>
      </c>
      <c r="D1387" s="17" t="s">
        <v>7</v>
      </c>
      <c r="E1387" s="19" t="s">
        <v>514</v>
      </c>
      <c r="F1387" s="20">
        <v>565.91999999999996</v>
      </c>
    </row>
    <row r="1388" spans="1:6" ht="15" customHeight="1" x14ac:dyDescent="0.25">
      <c r="A1388" s="17" t="s">
        <v>451</v>
      </c>
      <c r="B1388" s="18" t="s">
        <v>72</v>
      </c>
      <c r="C1388" s="17" t="s">
        <v>456</v>
      </c>
      <c r="D1388" s="17" t="s">
        <v>6</v>
      </c>
      <c r="E1388" s="19" t="s">
        <v>514</v>
      </c>
      <c r="F1388" s="20">
        <v>22.680000000000003</v>
      </c>
    </row>
    <row r="1389" spans="1:6" ht="15" customHeight="1" x14ac:dyDescent="0.25">
      <c r="A1389" s="17" t="s">
        <v>451</v>
      </c>
      <c r="B1389" s="18" t="s">
        <v>76</v>
      </c>
      <c r="C1389" s="17" t="s">
        <v>458</v>
      </c>
      <c r="D1389" s="17" t="s">
        <v>6</v>
      </c>
      <c r="E1389" s="19" t="s">
        <v>514</v>
      </c>
      <c r="F1389" s="20">
        <v>31.09</v>
      </c>
    </row>
    <row r="1390" spans="1:6" ht="15" customHeight="1" x14ac:dyDescent="0.25">
      <c r="A1390" s="17" t="s">
        <v>451</v>
      </c>
      <c r="B1390" s="18" t="s">
        <v>80</v>
      </c>
      <c r="C1390" s="17" t="s">
        <v>460</v>
      </c>
      <c r="D1390" s="17" t="s">
        <v>6</v>
      </c>
      <c r="E1390" s="19" t="s">
        <v>514</v>
      </c>
      <c r="F1390" s="20">
        <v>38.18</v>
      </c>
    </row>
    <row r="1391" spans="1:6" ht="15" customHeight="1" x14ac:dyDescent="0.25">
      <c r="A1391" s="17" t="s">
        <v>451</v>
      </c>
      <c r="B1391" s="18" t="s">
        <v>599</v>
      </c>
      <c r="C1391" s="17" t="s">
        <v>455</v>
      </c>
      <c r="D1391" s="17" t="s">
        <v>6</v>
      </c>
      <c r="E1391" s="19" t="s">
        <v>513</v>
      </c>
      <c r="F1391" s="20">
        <v>95.1</v>
      </c>
    </row>
    <row r="1392" spans="1:6" ht="15" customHeight="1" x14ac:dyDescent="0.25">
      <c r="A1392" s="17" t="s">
        <v>451</v>
      </c>
      <c r="B1392" s="18" t="s">
        <v>603</v>
      </c>
      <c r="C1392" s="17" t="s">
        <v>453</v>
      </c>
      <c r="D1392" s="17" t="s">
        <v>7</v>
      </c>
      <c r="E1392" s="19" t="s">
        <v>514</v>
      </c>
      <c r="F1392" s="20">
        <v>1310.04</v>
      </c>
    </row>
    <row r="1393" spans="1:6" ht="15" customHeight="1" x14ac:dyDescent="0.25">
      <c r="A1393" s="17" t="s">
        <v>451</v>
      </c>
      <c r="B1393" s="18" t="s">
        <v>80</v>
      </c>
      <c r="C1393" s="17" t="s">
        <v>460</v>
      </c>
      <c r="D1393" s="17" t="s">
        <v>7</v>
      </c>
      <c r="E1393" s="19" t="s">
        <v>514</v>
      </c>
      <c r="F1393" s="20">
        <v>436.32</v>
      </c>
    </row>
    <row r="1394" spans="1:6" ht="15" customHeight="1" x14ac:dyDescent="0.25">
      <c r="A1394" s="17" t="s">
        <v>451</v>
      </c>
      <c r="B1394" s="18" t="s">
        <v>621</v>
      </c>
      <c r="C1394" s="17" t="s">
        <v>454</v>
      </c>
      <c r="D1394" s="17" t="s">
        <v>7</v>
      </c>
      <c r="E1394" s="19" t="s">
        <v>514</v>
      </c>
      <c r="F1394" s="20">
        <v>1099.44</v>
      </c>
    </row>
    <row r="1395" spans="1:6" ht="15" customHeight="1" x14ac:dyDescent="0.25">
      <c r="A1395" s="17" t="s">
        <v>451</v>
      </c>
      <c r="B1395" s="18" t="s">
        <v>84</v>
      </c>
      <c r="C1395" s="17" t="s">
        <v>462</v>
      </c>
      <c r="D1395" s="17" t="s">
        <v>7</v>
      </c>
      <c r="E1395" s="19" t="s">
        <v>514</v>
      </c>
      <c r="F1395" s="20">
        <v>638.28</v>
      </c>
    </row>
    <row r="1396" spans="1:6" ht="15" customHeight="1" x14ac:dyDescent="0.25">
      <c r="A1396" s="17" t="s">
        <v>451</v>
      </c>
      <c r="B1396" s="18" t="s">
        <v>78</v>
      </c>
      <c r="C1396" s="17" t="s">
        <v>459</v>
      </c>
      <c r="D1396" s="17" t="s">
        <v>6</v>
      </c>
      <c r="E1396" s="19" t="s">
        <v>514</v>
      </c>
      <c r="F1396" s="20">
        <v>31.849999999999998</v>
      </c>
    </row>
    <row r="1397" spans="1:6" ht="15" customHeight="1" x14ac:dyDescent="0.25">
      <c r="A1397" s="17" t="s">
        <v>451</v>
      </c>
      <c r="B1397" s="18" t="s">
        <v>598</v>
      </c>
      <c r="C1397" s="17" t="s">
        <v>452</v>
      </c>
      <c r="D1397" s="17" t="s">
        <v>7</v>
      </c>
      <c r="E1397" s="19" t="s">
        <v>514</v>
      </c>
      <c r="F1397" s="20">
        <v>848.88</v>
      </c>
    </row>
    <row r="1398" spans="1:6" ht="15" customHeight="1" x14ac:dyDescent="0.25">
      <c r="A1398" s="17" t="s">
        <v>451</v>
      </c>
      <c r="B1398" s="18" t="s">
        <v>697</v>
      </c>
      <c r="C1398" s="17" t="s">
        <v>464</v>
      </c>
      <c r="D1398" s="17" t="s">
        <v>6</v>
      </c>
      <c r="E1398" s="19" t="s">
        <v>513</v>
      </c>
      <c r="F1398" s="20">
        <v>210.4</v>
      </c>
    </row>
    <row r="1399" spans="1:6" ht="15" customHeight="1" x14ac:dyDescent="0.25">
      <c r="A1399" s="17" t="s">
        <v>451</v>
      </c>
      <c r="B1399" s="18" t="s">
        <v>697</v>
      </c>
      <c r="C1399" s="17" t="s">
        <v>464</v>
      </c>
      <c r="D1399" s="17" t="s">
        <v>6</v>
      </c>
      <c r="E1399" s="19" t="s">
        <v>514</v>
      </c>
      <c r="F1399" s="20">
        <v>198.83</v>
      </c>
    </row>
    <row r="1400" spans="1:6" ht="15" customHeight="1" x14ac:dyDescent="0.25">
      <c r="A1400" s="17" t="s">
        <v>451</v>
      </c>
      <c r="B1400" s="18" t="s">
        <v>698</v>
      </c>
      <c r="C1400" s="17" t="s">
        <v>463</v>
      </c>
      <c r="D1400" s="17" t="s">
        <v>6</v>
      </c>
      <c r="E1400" s="19" t="s">
        <v>514</v>
      </c>
      <c r="F1400" s="20">
        <v>225.67</v>
      </c>
    </row>
    <row r="1401" spans="1:6" ht="15" customHeight="1" x14ac:dyDescent="0.25">
      <c r="A1401" s="17" t="s">
        <v>451</v>
      </c>
      <c r="B1401" s="18" t="s">
        <v>74</v>
      </c>
      <c r="C1401" s="17" t="s">
        <v>457</v>
      </c>
      <c r="D1401" s="17" t="s">
        <v>6</v>
      </c>
      <c r="E1401" s="19" t="s">
        <v>513</v>
      </c>
      <c r="F1401" s="20">
        <v>26.2</v>
      </c>
    </row>
    <row r="1402" spans="1:6" ht="15" customHeight="1" x14ac:dyDescent="0.25">
      <c r="A1402" s="17" t="s">
        <v>451</v>
      </c>
      <c r="B1402" s="18" t="s">
        <v>82</v>
      </c>
      <c r="C1402" s="17" t="s">
        <v>461</v>
      </c>
      <c r="D1402" s="17" t="s">
        <v>6</v>
      </c>
      <c r="E1402" s="19" t="s">
        <v>513</v>
      </c>
      <c r="F1402" s="20">
        <v>52.4</v>
      </c>
    </row>
    <row r="1403" spans="1:6" ht="15" customHeight="1" x14ac:dyDescent="0.25">
      <c r="A1403" s="17" t="s">
        <v>451</v>
      </c>
      <c r="B1403" s="18" t="s">
        <v>78</v>
      </c>
      <c r="C1403" s="17" t="s">
        <v>459</v>
      </c>
      <c r="D1403" s="17" t="s">
        <v>6</v>
      </c>
      <c r="E1403" s="19" t="s">
        <v>513</v>
      </c>
      <c r="F1403" s="20">
        <v>33.700000000000003</v>
      </c>
    </row>
    <row r="1404" spans="1:6" ht="15" customHeight="1" x14ac:dyDescent="0.25">
      <c r="A1404" s="17" t="s">
        <v>451</v>
      </c>
      <c r="B1404" s="18" t="s">
        <v>74</v>
      </c>
      <c r="C1404" s="17" t="s">
        <v>457</v>
      </c>
      <c r="D1404" s="17" t="s">
        <v>6</v>
      </c>
      <c r="E1404" s="19" t="s">
        <v>514</v>
      </c>
      <c r="F1404" s="20">
        <v>24.76</v>
      </c>
    </row>
    <row r="1405" spans="1:6" ht="15" customHeight="1" x14ac:dyDescent="0.25">
      <c r="A1405" s="17" t="s">
        <v>451</v>
      </c>
      <c r="B1405" s="18" t="s">
        <v>78</v>
      </c>
      <c r="C1405" s="17" t="s">
        <v>459</v>
      </c>
      <c r="D1405" s="17" t="s">
        <v>7</v>
      </c>
      <c r="E1405" s="19" t="s">
        <v>514</v>
      </c>
      <c r="F1405" s="20">
        <v>363.96</v>
      </c>
    </row>
    <row r="1406" spans="1:6" ht="15" customHeight="1" x14ac:dyDescent="0.25">
      <c r="A1406" s="17" t="s">
        <v>451</v>
      </c>
      <c r="B1406" s="18" t="s">
        <v>74</v>
      </c>
      <c r="C1406" s="17" t="s">
        <v>457</v>
      </c>
      <c r="D1406" s="17" t="s">
        <v>7</v>
      </c>
      <c r="E1406" s="19" t="s">
        <v>514</v>
      </c>
      <c r="F1406" s="20">
        <v>282.95999999999998</v>
      </c>
    </row>
    <row r="1407" spans="1:6" ht="15" customHeight="1" x14ac:dyDescent="0.25">
      <c r="A1407" s="17" t="s">
        <v>451</v>
      </c>
      <c r="B1407" s="18" t="s">
        <v>72</v>
      </c>
      <c r="C1407" s="17" t="s">
        <v>456</v>
      </c>
      <c r="D1407" s="17" t="s">
        <v>7</v>
      </c>
      <c r="E1407" s="19" t="s">
        <v>514</v>
      </c>
      <c r="F1407" s="20">
        <v>259.2</v>
      </c>
    </row>
    <row r="1408" spans="1:6" ht="15" customHeight="1" x14ac:dyDescent="0.25">
      <c r="A1408" s="17" t="s">
        <v>451</v>
      </c>
      <c r="B1408" s="18" t="s">
        <v>697</v>
      </c>
      <c r="C1408" s="17" t="s">
        <v>464</v>
      </c>
      <c r="D1408" s="17" t="s">
        <v>7</v>
      </c>
      <c r="E1408" s="19" t="s">
        <v>514</v>
      </c>
      <c r="F1408" s="20">
        <v>2272.3200000000002</v>
      </c>
    </row>
    <row r="1409" spans="1:6" ht="15" customHeight="1" x14ac:dyDescent="0.25">
      <c r="A1409" s="17" t="s">
        <v>451</v>
      </c>
      <c r="B1409" s="18" t="s">
        <v>603</v>
      </c>
      <c r="C1409" s="17" t="s">
        <v>453</v>
      </c>
      <c r="D1409" s="17" t="s">
        <v>6</v>
      </c>
      <c r="E1409" s="19" t="s">
        <v>513</v>
      </c>
      <c r="F1409" s="20">
        <v>121.3</v>
      </c>
    </row>
    <row r="1410" spans="1:6" ht="15" customHeight="1" x14ac:dyDescent="0.25">
      <c r="A1410" s="17" t="s">
        <v>451</v>
      </c>
      <c r="B1410" s="18" t="s">
        <v>72</v>
      </c>
      <c r="C1410" s="17" t="s">
        <v>456</v>
      </c>
      <c r="D1410" s="17" t="s">
        <v>6</v>
      </c>
      <c r="E1410" s="19" t="s">
        <v>513</v>
      </c>
      <c r="F1410" s="20">
        <v>24</v>
      </c>
    </row>
    <row r="1411" spans="1:6" ht="15" customHeight="1" x14ac:dyDescent="0.25">
      <c r="A1411" s="17" t="s">
        <v>451</v>
      </c>
      <c r="B1411" s="18" t="s">
        <v>598</v>
      </c>
      <c r="C1411" s="17" t="s">
        <v>452</v>
      </c>
      <c r="D1411" s="17" t="s">
        <v>6</v>
      </c>
      <c r="E1411" s="19" t="s">
        <v>513</v>
      </c>
      <c r="F1411" s="20">
        <v>78.599999999999994</v>
      </c>
    </row>
    <row r="1412" spans="1:6" ht="15" customHeight="1" x14ac:dyDescent="0.25">
      <c r="A1412" s="17" t="s">
        <v>451</v>
      </c>
      <c r="B1412" s="18" t="s">
        <v>76</v>
      </c>
      <c r="C1412" s="17" t="s">
        <v>458</v>
      </c>
      <c r="D1412" s="17" t="s">
        <v>7</v>
      </c>
      <c r="E1412" s="19" t="s">
        <v>514</v>
      </c>
      <c r="F1412" s="20">
        <v>355.32</v>
      </c>
    </row>
    <row r="1413" spans="1:6" ht="15" customHeight="1" x14ac:dyDescent="0.25">
      <c r="A1413" s="17" t="s">
        <v>451</v>
      </c>
      <c r="B1413" s="18" t="s">
        <v>84</v>
      </c>
      <c r="C1413" s="17" t="s">
        <v>462</v>
      </c>
      <c r="D1413" s="17" t="s">
        <v>6</v>
      </c>
      <c r="E1413" s="19" t="s">
        <v>513</v>
      </c>
      <c r="F1413" s="20">
        <v>59.1</v>
      </c>
    </row>
    <row r="1414" spans="1:6" ht="15" customHeight="1" x14ac:dyDescent="0.25">
      <c r="A1414" s="17" t="s">
        <v>451</v>
      </c>
      <c r="B1414" s="18" t="s">
        <v>603</v>
      </c>
      <c r="C1414" s="17" t="s">
        <v>453</v>
      </c>
      <c r="D1414" s="17" t="s">
        <v>6</v>
      </c>
      <c r="E1414" s="19" t="s">
        <v>514</v>
      </c>
      <c r="F1414" s="20">
        <v>114.63</v>
      </c>
    </row>
    <row r="1415" spans="1:6" ht="15" customHeight="1" x14ac:dyDescent="0.25">
      <c r="A1415" s="17" t="s">
        <v>451</v>
      </c>
      <c r="B1415" s="18" t="s">
        <v>698</v>
      </c>
      <c r="C1415" s="17" t="s">
        <v>463</v>
      </c>
      <c r="D1415" s="17" t="s">
        <v>7</v>
      </c>
      <c r="E1415" s="19" t="s">
        <v>514</v>
      </c>
      <c r="F1415" s="20">
        <v>2579.04</v>
      </c>
    </row>
    <row r="1416" spans="1:6" ht="15" customHeight="1" x14ac:dyDescent="0.25">
      <c r="A1416" s="17" t="s">
        <v>451</v>
      </c>
      <c r="B1416" s="18" t="s">
        <v>617</v>
      </c>
      <c r="C1416" s="17" t="s">
        <v>459</v>
      </c>
      <c r="D1416" s="17" t="s">
        <v>718</v>
      </c>
      <c r="E1416" s="19" t="s">
        <v>513</v>
      </c>
      <c r="F1416" s="20">
        <v>0</v>
      </c>
    </row>
    <row r="1417" spans="1:6" ht="15" customHeight="1" x14ac:dyDescent="0.25">
      <c r="A1417" s="17" t="s">
        <v>583</v>
      </c>
      <c r="B1417" s="18" t="s">
        <v>598</v>
      </c>
      <c r="C1417" s="17" t="s">
        <v>584</v>
      </c>
      <c r="D1417" s="17" t="s">
        <v>7</v>
      </c>
      <c r="E1417" s="19" t="s">
        <v>514</v>
      </c>
      <c r="F1417" s="20">
        <v>50.76</v>
      </c>
    </row>
    <row r="1418" spans="1:6" ht="15" customHeight="1" x14ac:dyDescent="0.25">
      <c r="A1418" s="17" t="s">
        <v>583</v>
      </c>
      <c r="B1418" s="18" t="s">
        <v>598</v>
      </c>
      <c r="C1418" s="17" t="s">
        <v>584</v>
      </c>
      <c r="D1418" s="17" t="s">
        <v>6</v>
      </c>
      <c r="E1418" s="19" t="s">
        <v>514</v>
      </c>
      <c r="F1418" s="20">
        <v>4.4400000000000004</v>
      </c>
    </row>
    <row r="1419" spans="1:6" ht="15" customHeight="1" x14ac:dyDescent="0.25">
      <c r="A1419" s="17" t="s">
        <v>583</v>
      </c>
      <c r="B1419" s="18" t="s">
        <v>598</v>
      </c>
      <c r="C1419" s="17" t="s">
        <v>584</v>
      </c>
      <c r="D1419" s="17" t="s">
        <v>6</v>
      </c>
      <c r="E1419" s="19" t="s">
        <v>513</v>
      </c>
      <c r="F1419" s="20">
        <v>4.7</v>
      </c>
    </row>
    <row r="1420" spans="1:6" ht="15" customHeight="1" x14ac:dyDescent="0.25">
      <c r="A1420" s="17" t="s">
        <v>585</v>
      </c>
      <c r="B1420" s="18" t="s">
        <v>605</v>
      </c>
      <c r="C1420" s="17" t="s">
        <v>587</v>
      </c>
      <c r="D1420" s="17" t="s">
        <v>7</v>
      </c>
      <c r="E1420" s="19" t="s">
        <v>514</v>
      </c>
      <c r="F1420" s="20">
        <v>454.68</v>
      </c>
    </row>
    <row r="1421" spans="1:6" ht="15" customHeight="1" x14ac:dyDescent="0.25">
      <c r="A1421" s="17" t="s">
        <v>585</v>
      </c>
      <c r="B1421" s="18" t="s">
        <v>621</v>
      </c>
      <c r="C1421" s="17" t="s">
        <v>588</v>
      </c>
      <c r="D1421" s="17" t="s">
        <v>7</v>
      </c>
      <c r="E1421" s="19" t="s">
        <v>514</v>
      </c>
      <c r="F1421" s="20">
        <v>1818.72</v>
      </c>
    </row>
    <row r="1422" spans="1:6" ht="15" customHeight="1" x14ac:dyDescent="0.25">
      <c r="A1422" s="17" t="s">
        <v>585</v>
      </c>
      <c r="B1422" s="18" t="s">
        <v>603</v>
      </c>
      <c r="C1422" s="17" t="s">
        <v>586</v>
      </c>
      <c r="D1422" s="17" t="s">
        <v>6</v>
      </c>
      <c r="E1422" s="19" t="s">
        <v>514</v>
      </c>
      <c r="F1422" s="20">
        <v>79.570000000000007</v>
      </c>
    </row>
    <row r="1423" spans="1:6" ht="15" customHeight="1" x14ac:dyDescent="0.25">
      <c r="A1423" s="17" t="s">
        <v>585</v>
      </c>
      <c r="B1423" s="18" t="s">
        <v>605</v>
      </c>
      <c r="C1423" s="17" t="s">
        <v>587</v>
      </c>
      <c r="D1423" s="17" t="s">
        <v>6</v>
      </c>
      <c r="E1423" s="19" t="s">
        <v>513</v>
      </c>
      <c r="F1423" s="20">
        <v>42.1</v>
      </c>
    </row>
    <row r="1424" spans="1:6" ht="15" customHeight="1" x14ac:dyDescent="0.25">
      <c r="A1424" s="17" t="s">
        <v>585</v>
      </c>
      <c r="B1424" s="18" t="s">
        <v>603</v>
      </c>
      <c r="C1424" s="17" t="s">
        <v>586</v>
      </c>
      <c r="D1424" s="17" t="s">
        <v>6</v>
      </c>
      <c r="E1424" s="19" t="s">
        <v>513</v>
      </c>
      <c r="F1424" s="20">
        <v>84.2</v>
      </c>
    </row>
    <row r="1425" spans="1:6" ht="15" customHeight="1" x14ac:dyDescent="0.25">
      <c r="A1425" s="17" t="s">
        <v>585</v>
      </c>
      <c r="B1425" s="18" t="s">
        <v>621</v>
      </c>
      <c r="C1425" s="17" t="s">
        <v>588</v>
      </c>
      <c r="D1425" s="17" t="s">
        <v>6</v>
      </c>
      <c r="E1425" s="19" t="s">
        <v>514</v>
      </c>
      <c r="F1425" s="20">
        <v>159.14000000000001</v>
      </c>
    </row>
    <row r="1426" spans="1:6" ht="15" customHeight="1" x14ac:dyDescent="0.25">
      <c r="A1426" s="17" t="s">
        <v>585</v>
      </c>
      <c r="B1426" s="18" t="s">
        <v>605</v>
      </c>
      <c r="C1426" s="17" t="s">
        <v>587</v>
      </c>
      <c r="D1426" s="17" t="s">
        <v>6</v>
      </c>
      <c r="E1426" s="19" t="s">
        <v>514</v>
      </c>
      <c r="F1426" s="20">
        <v>39.78</v>
      </c>
    </row>
    <row r="1427" spans="1:6" ht="15" customHeight="1" x14ac:dyDescent="0.25">
      <c r="A1427" s="17" t="s">
        <v>585</v>
      </c>
      <c r="B1427" s="18" t="s">
        <v>621</v>
      </c>
      <c r="C1427" s="17" t="s">
        <v>588</v>
      </c>
      <c r="D1427" s="17" t="s">
        <v>6</v>
      </c>
      <c r="E1427" s="19" t="s">
        <v>513</v>
      </c>
      <c r="F1427" s="20">
        <v>168.4</v>
      </c>
    </row>
    <row r="1428" spans="1:6" ht="15" customHeight="1" x14ac:dyDescent="0.25">
      <c r="A1428" s="17" t="s">
        <v>585</v>
      </c>
      <c r="B1428" s="18" t="s">
        <v>603</v>
      </c>
      <c r="C1428" s="17" t="s">
        <v>586</v>
      </c>
      <c r="D1428" s="17" t="s">
        <v>7</v>
      </c>
      <c r="E1428" s="19" t="s">
        <v>514</v>
      </c>
      <c r="F1428" s="20">
        <v>909.36</v>
      </c>
    </row>
    <row r="1429" spans="1:6" ht="15" customHeight="1" x14ac:dyDescent="0.25">
      <c r="A1429" s="17" t="s">
        <v>467</v>
      </c>
      <c r="B1429" s="18" t="s">
        <v>88</v>
      </c>
      <c r="C1429" s="17" t="s">
        <v>469</v>
      </c>
      <c r="D1429" s="17" t="s">
        <v>7</v>
      </c>
      <c r="E1429" s="19" t="s">
        <v>514</v>
      </c>
      <c r="F1429" s="20">
        <v>1333.8</v>
      </c>
    </row>
    <row r="1430" spans="1:6" ht="15" customHeight="1" x14ac:dyDescent="0.25">
      <c r="A1430" s="17" t="s">
        <v>467</v>
      </c>
      <c r="B1430" s="18" t="s">
        <v>624</v>
      </c>
      <c r="C1430" s="17" t="s">
        <v>475</v>
      </c>
      <c r="D1430" s="17" t="s">
        <v>6</v>
      </c>
      <c r="E1430" s="19" t="s">
        <v>513</v>
      </c>
      <c r="F1430" s="20">
        <v>26.2</v>
      </c>
    </row>
    <row r="1431" spans="1:6" ht="15" customHeight="1" x14ac:dyDescent="0.25">
      <c r="A1431" s="17" t="s">
        <v>467</v>
      </c>
      <c r="B1431" s="18" t="s">
        <v>92</v>
      </c>
      <c r="C1431" s="17" t="s">
        <v>471</v>
      </c>
      <c r="D1431" s="17" t="s">
        <v>6</v>
      </c>
      <c r="E1431" s="19" t="s">
        <v>514</v>
      </c>
      <c r="F1431" s="20">
        <v>139.77000000000001</v>
      </c>
    </row>
    <row r="1432" spans="1:6" ht="15" customHeight="1" x14ac:dyDescent="0.25">
      <c r="A1432" s="17" t="s">
        <v>467</v>
      </c>
      <c r="B1432" s="18" t="s">
        <v>92</v>
      </c>
      <c r="C1432" s="17" t="s">
        <v>471</v>
      </c>
      <c r="D1432" s="17" t="s">
        <v>6</v>
      </c>
      <c r="E1432" s="19" t="s">
        <v>513</v>
      </c>
      <c r="F1432" s="20">
        <v>147.9</v>
      </c>
    </row>
    <row r="1433" spans="1:6" ht="15" customHeight="1" x14ac:dyDescent="0.25">
      <c r="A1433" s="17" t="s">
        <v>467</v>
      </c>
      <c r="B1433" s="18" t="s">
        <v>747</v>
      </c>
      <c r="C1433" s="17" t="s">
        <v>477</v>
      </c>
      <c r="D1433" s="17" t="s">
        <v>718</v>
      </c>
      <c r="E1433" s="19" t="s">
        <v>513</v>
      </c>
      <c r="F1433" s="20">
        <v>0</v>
      </c>
    </row>
    <row r="1434" spans="1:6" ht="15" customHeight="1" x14ac:dyDescent="0.25">
      <c r="A1434" s="17" t="s">
        <v>467</v>
      </c>
      <c r="B1434" s="18" t="s">
        <v>620</v>
      </c>
      <c r="C1434" s="17" t="s">
        <v>474</v>
      </c>
      <c r="D1434" s="17" t="s">
        <v>6</v>
      </c>
      <c r="E1434" s="19" t="s">
        <v>513</v>
      </c>
      <c r="F1434" s="20">
        <v>29</v>
      </c>
    </row>
    <row r="1435" spans="1:6" ht="15" customHeight="1" x14ac:dyDescent="0.25">
      <c r="A1435" s="17" t="s">
        <v>467</v>
      </c>
      <c r="B1435" s="18" t="s">
        <v>614</v>
      </c>
      <c r="C1435" s="17" t="s">
        <v>477</v>
      </c>
      <c r="D1435" s="17" t="s">
        <v>7</v>
      </c>
      <c r="E1435" s="19" t="s">
        <v>514</v>
      </c>
      <c r="F1435" s="20">
        <v>414.72</v>
      </c>
    </row>
    <row r="1436" spans="1:6" ht="15" customHeight="1" x14ac:dyDescent="0.25">
      <c r="A1436" s="17" t="s">
        <v>467</v>
      </c>
      <c r="B1436" s="18" t="s">
        <v>593</v>
      </c>
      <c r="C1436" s="17" t="s">
        <v>594</v>
      </c>
      <c r="D1436" s="17" t="s">
        <v>6</v>
      </c>
      <c r="E1436" s="19" t="s">
        <v>514</v>
      </c>
      <c r="F1436" s="20">
        <v>474.85999999999996</v>
      </c>
    </row>
    <row r="1437" spans="1:6" ht="15" customHeight="1" x14ac:dyDescent="0.25">
      <c r="A1437" s="17" t="s">
        <v>467</v>
      </c>
      <c r="B1437" s="18" t="s">
        <v>701</v>
      </c>
      <c r="C1437" s="17" t="s">
        <v>702</v>
      </c>
      <c r="D1437" s="17" t="s">
        <v>7</v>
      </c>
      <c r="E1437" s="19" t="s">
        <v>514</v>
      </c>
      <c r="F1437" s="20">
        <v>3385.8</v>
      </c>
    </row>
    <row r="1438" spans="1:6" ht="15" customHeight="1" x14ac:dyDescent="0.25">
      <c r="A1438" s="17" t="s">
        <v>467</v>
      </c>
      <c r="B1438" s="18" t="s">
        <v>706</v>
      </c>
      <c r="C1438" s="17" t="s">
        <v>707</v>
      </c>
      <c r="D1438" s="17" t="s">
        <v>7</v>
      </c>
      <c r="E1438" s="19" t="s">
        <v>514</v>
      </c>
      <c r="F1438" s="20">
        <v>7731.72</v>
      </c>
    </row>
    <row r="1439" spans="1:6" ht="15" customHeight="1" x14ac:dyDescent="0.25">
      <c r="A1439" s="17" t="s">
        <v>467</v>
      </c>
      <c r="B1439" s="18" t="s">
        <v>699</v>
      </c>
      <c r="C1439" s="17" t="s">
        <v>700</v>
      </c>
      <c r="D1439" s="17" t="s">
        <v>6</v>
      </c>
      <c r="E1439" s="19" t="s">
        <v>514</v>
      </c>
      <c r="F1439" s="20">
        <v>274.14</v>
      </c>
    </row>
    <row r="1440" spans="1:6" ht="15" customHeight="1" x14ac:dyDescent="0.25">
      <c r="A1440" s="17" t="s">
        <v>467</v>
      </c>
      <c r="B1440" s="18" t="s">
        <v>617</v>
      </c>
      <c r="C1440" s="17" t="s">
        <v>473</v>
      </c>
      <c r="D1440" s="17" t="s">
        <v>7</v>
      </c>
      <c r="E1440" s="19" t="s">
        <v>514</v>
      </c>
      <c r="F1440" s="20">
        <v>1243.08</v>
      </c>
    </row>
    <row r="1441" spans="1:6" ht="15" customHeight="1" x14ac:dyDescent="0.25">
      <c r="A1441" s="17" t="s">
        <v>467</v>
      </c>
      <c r="B1441" s="18" t="s">
        <v>701</v>
      </c>
      <c r="C1441" s="17" t="s">
        <v>702</v>
      </c>
      <c r="D1441" s="17" t="s">
        <v>6</v>
      </c>
      <c r="E1441" s="19" t="s">
        <v>514</v>
      </c>
      <c r="F1441" s="20">
        <v>296.26</v>
      </c>
    </row>
    <row r="1442" spans="1:6" ht="15" customHeight="1" x14ac:dyDescent="0.25">
      <c r="A1442" s="17" t="s">
        <v>467</v>
      </c>
      <c r="B1442" s="18" t="s">
        <v>704</v>
      </c>
      <c r="C1442" s="17" t="s">
        <v>705</v>
      </c>
      <c r="D1442" s="17" t="s">
        <v>6</v>
      </c>
      <c r="E1442" s="19" t="s">
        <v>513</v>
      </c>
      <c r="F1442" s="20">
        <v>622.29999999999995</v>
      </c>
    </row>
    <row r="1443" spans="1:6" ht="15" customHeight="1" x14ac:dyDescent="0.25">
      <c r="A1443" s="17" t="s">
        <v>467</v>
      </c>
      <c r="B1443" s="18" t="s">
        <v>699</v>
      </c>
      <c r="C1443" s="17" t="s">
        <v>700</v>
      </c>
      <c r="D1443" s="17" t="s">
        <v>6</v>
      </c>
      <c r="E1443" s="19" t="s">
        <v>513</v>
      </c>
      <c r="F1443" s="20">
        <v>290.10000000000002</v>
      </c>
    </row>
    <row r="1444" spans="1:6" ht="15" customHeight="1" x14ac:dyDescent="0.25">
      <c r="A1444" s="17" t="s">
        <v>467</v>
      </c>
      <c r="B1444" s="18" t="s">
        <v>699</v>
      </c>
      <c r="C1444" s="17" t="s">
        <v>700</v>
      </c>
      <c r="D1444" s="17" t="s">
        <v>7</v>
      </c>
      <c r="E1444" s="19" t="s">
        <v>514</v>
      </c>
      <c r="F1444" s="20">
        <v>3133.08</v>
      </c>
    </row>
    <row r="1445" spans="1:6" ht="15" customHeight="1" x14ac:dyDescent="0.25">
      <c r="A1445" s="17" t="s">
        <v>467</v>
      </c>
      <c r="B1445" s="18" t="s">
        <v>593</v>
      </c>
      <c r="C1445" s="17" t="s">
        <v>594</v>
      </c>
      <c r="D1445" s="17" t="s">
        <v>7</v>
      </c>
      <c r="E1445" s="19" t="s">
        <v>514</v>
      </c>
      <c r="F1445" s="20">
        <v>5427</v>
      </c>
    </row>
    <row r="1446" spans="1:6" ht="15" customHeight="1" x14ac:dyDescent="0.25">
      <c r="A1446" s="17" t="s">
        <v>467</v>
      </c>
      <c r="B1446" s="18" t="s">
        <v>591</v>
      </c>
      <c r="C1446" s="17" t="s">
        <v>592</v>
      </c>
      <c r="D1446" s="17" t="s">
        <v>6</v>
      </c>
      <c r="E1446" s="19" t="s">
        <v>514</v>
      </c>
      <c r="F1446" s="20">
        <v>909.94</v>
      </c>
    </row>
    <row r="1447" spans="1:6" ht="15" customHeight="1" x14ac:dyDescent="0.25">
      <c r="A1447" s="17" t="s">
        <v>467</v>
      </c>
      <c r="B1447" s="18" t="s">
        <v>614</v>
      </c>
      <c r="C1447" s="17" t="s">
        <v>477</v>
      </c>
      <c r="D1447" s="17" t="s">
        <v>6</v>
      </c>
      <c r="E1447" s="19" t="s">
        <v>513</v>
      </c>
      <c r="F1447" s="20">
        <v>38.4</v>
      </c>
    </row>
    <row r="1448" spans="1:6" ht="15" customHeight="1" x14ac:dyDescent="0.25">
      <c r="A1448" s="17" t="s">
        <v>467</v>
      </c>
      <c r="B1448" s="18" t="s">
        <v>617</v>
      </c>
      <c r="C1448" s="17" t="s">
        <v>473</v>
      </c>
      <c r="D1448" s="17" t="s">
        <v>6</v>
      </c>
      <c r="E1448" s="19" t="s">
        <v>513</v>
      </c>
      <c r="F1448" s="20">
        <v>115.1</v>
      </c>
    </row>
    <row r="1449" spans="1:6" ht="15" customHeight="1" x14ac:dyDescent="0.25">
      <c r="A1449" s="17" t="s">
        <v>467</v>
      </c>
      <c r="B1449" s="18" t="s">
        <v>480</v>
      </c>
      <c r="C1449" s="17" t="s">
        <v>481</v>
      </c>
      <c r="D1449" s="17" t="s">
        <v>6</v>
      </c>
      <c r="E1449" s="19" t="s">
        <v>514</v>
      </c>
      <c r="F1449" s="20">
        <v>278.58999999999997</v>
      </c>
    </row>
    <row r="1450" spans="1:6" ht="15" customHeight="1" x14ac:dyDescent="0.25">
      <c r="A1450" s="17" t="s">
        <v>467</v>
      </c>
      <c r="B1450" s="18" t="s">
        <v>703</v>
      </c>
      <c r="C1450" s="17" t="s">
        <v>479</v>
      </c>
      <c r="D1450" s="17" t="s">
        <v>6</v>
      </c>
      <c r="E1450" s="19" t="s">
        <v>514</v>
      </c>
      <c r="F1450" s="20">
        <v>244.94000000000003</v>
      </c>
    </row>
    <row r="1451" spans="1:6" ht="15" customHeight="1" x14ac:dyDescent="0.25">
      <c r="A1451" s="17" t="s">
        <v>467</v>
      </c>
      <c r="B1451" s="18" t="s">
        <v>622</v>
      </c>
      <c r="C1451" s="17" t="s">
        <v>478</v>
      </c>
      <c r="D1451" s="17" t="s">
        <v>7</v>
      </c>
      <c r="E1451" s="19" t="s">
        <v>514</v>
      </c>
      <c r="F1451" s="20">
        <v>505.44</v>
      </c>
    </row>
    <row r="1452" spans="1:6" ht="15" customHeight="1" x14ac:dyDescent="0.25">
      <c r="A1452" s="17" t="s">
        <v>467</v>
      </c>
      <c r="B1452" s="18" t="s">
        <v>704</v>
      </c>
      <c r="C1452" s="17" t="s">
        <v>705</v>
      </c>
      <c r="D1452" s="17" t="s">
        <v>6</v>
      </c>
      <c r="E1452" s="19" t="s">
        <v>514</v>
      </c>
      <c r="F1452" s="20">
        <v>588.07000000000005</v>
      </c>
    </row>
    <row r="1453" spans="1:6" ht="15" customHeight="1" x14ac:dyDescent="0.25">
      <c r="A1453" s="17" t="s">
        <v>467</v>
      </c>
      <c r="B1453" s="18" t="s">
        <v>480</v>
      </c>
      <c r="C1453" s="17" t="s">
        <v>481</v>
      </c>
      <c r="D1453" s="17" t="s">
        <v>6</v>
      </c>
      <c r="E1453" s="19" t="s">
        <v>513</v>
      </c>
      <c r="F1453" s="20">
        <v>294.8</v>
      </c>
    </row>
    <row r="1454" spans="1:6" ht="15" customHeight="1" x14ac:dyDescent="0.25">
      <c r="A1454" s="17" t="s">
        <v>467</v>
      </c>
      <c r="B1454" s="18" t="s">
        <v>622</v>
      </c>
      <c r="C1454" s="17" t="s">
        <v>478</v>
      </c>
      <c r="D1454" s="17" t="s">
        <v>6</v>
      </c>
      <c r="E1454" s="19" t="s">
        <v>513</v>
      </c>
      <c r="F1454" s="20">
        <v>46.8</v>
      </c>
    </row>
    <row r="1455" spans="1:6" ht="15" customHeight="1" x14ac:dyDescent="0.25">
      <c r="A1455" s="17" t="s">
        <v>467</v>
      </c>
      <c r="B1455" s="18" t="s">
        <v>624</v>
      </c>
      <c r="C1455" s="17" t="s">
        <v>475</v>
      </c>
      <c r="D1455" s="17" t="s">
        <v>6</v>
      </c>
      <c r="E1455" s="19" t="s">
        <v>514</v>
      </c>
      <c r="F1455" s="20">
        <v>24.76</v>
      </c>
    </row>
    <row r="1456" spans="1:6" ht="15" customHeight="1" x14ac:dyDescent="0.25">
      <c r="A1456" s="17" t="s">
        <v>467</v>
      </c>
      <c r="B1456" s="18" t="s">
        <v>619</v>
      </c>
      <c r="C1456" s="17" t="s">
        <v>476</v>
      </c>
      <c r="D1456" s="17" t="s">
        <v>6</v>
      </c>
      <c r="E1456" s="19" t="s">
        <v>514</v>
      </c>
      <c r="F1456" s="20">
        <v>35.339999999999996</v>
      </c>
    </row>
    <row r="1457" spans="1:6" ht="15" customHeight="1" x14ac:dyDescent="0.25">
      <c r="A1457" s="17" t="s">
        <v>467</v>
      </c>
      <c r="B1457" s="18" t="s">
        <v>86</v>
      </c>
      <c r="C1457" s="17" t="s">
        <v>468</v>
      </c>
      <c r="D1457" s="17" t="s">
        <v>6</v>
      </c>
      <c r="E1457" s="19" t="s">
        <v>513</v>
      </c>
      <c r="F1457" s="20">
        <v>70.2</v>
      </c>
    </row>
    <row r="1458" spans="1:6" ht="15" customHeight="1" x14ac:dyDescent="0.25">
      <c r="A1458" s="17" t="s">
        <v>467</v>
      </c>
      <c r="B1458" s="18" t="s">
        <v>619</v>
      </c>
      <c r="C1458" s="17" t="s">
        <v>476</v>
      </c>
      <c r="D1458" s="17" t="s">
        <v>7</v>
      </c>
      <c r="E1458" s="19" t="s">
        <v>514</v>
      </c>
      <c r="F1458" s="20">
        <v>403.92</v>
      </c>
    </row>
    <row r="1459" spans="1:6" ht="15" customHeight="1" x14ac:dyDescent="0.25">
      <c r="A1459" s="17" t="s">
        <v>467</v>
      </c>
      <c r="B1459" s="18" t="s">
        <v>94</v>
      </c>
      <c r="C1459" s="17" t="s">
        <v>472</v>
      </c>
      <c r="D1459" s="17" t="s">
        <v>6</v>
      </c>
      <c r="E1459" s="19" t="s">
        <v>514</v>
      </c>
      <c r="F1459" s="20">
        <v>58.4</v>
      </c>
    </row>
    <row r="1460" spans="1:6" ht="15" customHeight="1" x14ac:dyDescent="0.25">
      <c r="A1460" s="17" t="s">
        <v>467</v>
      </c>
      <c r="B1460" s="18" t="s">
        <v>619</v>
      </c>
      <c r="C1460" s="17" t="s">
        <v>476</v>
      </c>
      <c r="D1460" s="17" t="s">
        <v>6</v>
      </c>
      <c r="E1460" s="19" t="s">
        <v>513</v>
      </c>
      <c r="F1460" s="20">
        <v>37.4</v>
      </c>
    </row>
    <row r="1461" spans="1:6" ht="15" customHeight="1" x14ac:dyDescent="0.25">
      <c r="A1461" s="17" t="s">
        <v>467</v>
      </c>
      <c r="B1461" s="18" t="s">
        <v>94</v>
      </c>
      <c r="C1461" s="17" t="s">
        <v>472</v>
      </c>
      <c r="D1461" s="17" t="s">
        <v>7</v>
      </c>
      <c r="E1461" s="19" t="s">
        <v>514</v>
      </c>
      <c r="F1461" s="20">
        <v>667.44</v>
      </c>
    </row>
    <row r="1462" spans="1:6" ht="15" customHeight="1" x14ac:dyDescent="0.25">
      <c r="A1462" s="17" t="s">
        <v>467</v>
      </c>
      <c r="B1462" s="18" t="s">
        <v>706</v>
      </c>
      <c r="C1462" s="17" t="s">
        <v>707</v>
      </c>
      <c r="D1462" s="17" t="s">
        <v>6</v>
      </c>
      <c r="E1462" s="19" t="s">
        <v>513</v>
      </c>
      <c r="F1462" s="20">
        <v>715.9</v>
      </c>
    </row>
    <row r="1463" spans="1:6" ht="15" customHeight="1" x14ac:dyDescent="0.25">
      <c r="A1463" s="17" t="s">
        <v>467</v>
      </c>
      <c r="B1463" s="18" t="s">
        <v>480</v>
      </c>
      <c r="C1463" s="17" t="s">
        <v>481</v>
      </c>
      <c r="D1463" s="17" t="s">
        <v>7</v>
      </c>
      <c r="E1463" s="19" t="s">
        <v>514</v>
      </c>
      <c r="F1463" s="20">
        <v>3183.84</v>
      </c>
    </row>
    <row r="1464" spans="1:6" ht="15" customHeight="1" x14ac:dyDescent="0.25">
      <c r="A1464" s="17" t="s">
        <v>467</v>
      </c>
      <c r="B1464" s="18" t="s">
        <v>703</v>
      </c>
      <c r="C1464" s="17" t="s">
        <v>479</v>
      </c>
      <c r="D1464" s="17" t="s">
        <v>6</v>
      </c>
      <c r="E1464" s="19" t="s">
        <v>513</v>
      </c>
      <c r="F1464" s="20">
        <v>259.2</v>
      </c>
    </row>
    <row r="1465" spans="1:6" ht="15" customHeight="1" x14ac:dyDescent="0.25">
      <c r="A1465" s="17" t="s">
        <v>467</v>
      </c>
      <c r="B1465" s="18" t="s">
        <v>591</v>
      </c>
      <c r="C1465" s="17" t="s">
        <v>592</v>
      </c>
      <c r="D1465" s="17" t="s">
        <v>7</v>
      </c>
      <c r="E1465" s="19" t="s">
        <v>514</v>
      </c>
      <c r="F1465" s="20">
        <v>10399.32</v>
      </c>
    </row>
    <row r="1466" spans="1:6" ht="15" customHeight="1" x14ac:dyDescent="0.25">
      <c r="A1466" s="17" t="s">
        <v>467</v>
      </c>
      <c r="B1466" s="18" t="s">
        <v>86</v>
      </c>
      <c r="C1466" s="17" t="s">
        <v>468</v>
      </c>
      <c r="D1466" s="17" t="s">
        <v>7</v>
      </c>
      <c r="E1466" s="19" t="s">
        <v>514</v>
      </c>
      <c r="F1466" s="20">
        <v>758.16</v>
      </c>
    </row>
    <row r="1467" spans="1:6" ht="15" customHeight="1" x14ac:dyDescent="0.25">
      <c r="A1467" s="17" t="s">
        <v>467</v>
      </c>
      <c r="B1467" s="18" t="s">
        <v>706</v>
      </c>
      <c r="C1467" s="17" t="s">
        <v>707</v>
      </c>
      <c r="D1467" s="17" t="s">
        <v>6</v>
      </c>
      <c r="E1467" s="19" t="s">
        <v>514</v>
      </c>
      <c r="F1467" s="20">
        <v>676.53</v>
      </c>
    </row>
    <row r="1468" spans="1:6" ht="15" customHeight="1" x14ac:dyDescent="0.25">
      <c r="A1468" s="17" t="s">
        <v>467</v>
      </c>
      <c r="B1468" s="18" t="s">
        <v>88</v>
      </c>
      <c r="C1468" s="17" t="s">
        <v>469</v>
      </c>
      <c r="D1468" s="17" t="s">
        <v>6</v>
      </c>
      <c r="E1468" s="19" t="s">
        <v>514</v>
      </c>
      <c r="F1468" s="20">
        <v>116.71</v>
      </c>
    </row>
    <row r="1469" spans="1:6" ht="15" customHeight="1" x14ac:dyDescent="0.25">
      <c r="A1469" s="17" t="s">
        <v>467</v>
      </c>
      <c r="B1469" s="18" t="s">
        <v>620</v>
      </c>
      <c r="C1469" s="17" t="s">
        <v>474</v>
      </c>
      <c r="D1469" s="17" t="s">
        <v>7</v>
      </c>
      <c r="E1469" s="19" t="s">
        <v>514</v>
      </c>
      <c r="F1469" s="20">
        <v>313.2</v>
      </c>
    </row>
    <row r="1470" spans="1:6" ht="15" customHeight="1" x14ac:dyDescent="0.25">
      <c r="A1470" s="17" t="s">
        <v>467</v>
      </c>
      <c r="B1470" s="18" t="s">
        <v>90</v>
      </c>
      <c r="C1470" s="17" t="s">
        <v>470</v>
      </c>
      <c r="D1470" s="17" t="s">
        <v>6</v>
      </c>
      <c r="E1470" s="19" t="s">
        <v>513</v>
      </c>
      <c r="F1470" s="20">
        <v>94.5</v>
      </c>
    </row>
    <row r="1471" spans="1:6" ht="15" customHeight="1" x14ac:dyDescent="0.25">
      <c r="A1471" s="17" t="s">
        <v>467</v>
      </c>
      <c r="B1471" s="18" t="s">
        <v>589</v>
      </c>
      <c r="C1471" s="17" t="s">
        <v>590</v>
      </c>
      <c r="D1471" s="17" t="s">
        <v>6</v>
      </c>
      <c r="E1471" s="19" t="s">
        <v>513</v>
      </c>
      <c r="F1471" s="20">
        <v>1791.1</v>
      </c>
    </row>
    <row r="1472" spans="1:6" ht="15" customHeight="1" x14ac:dyDescent="0.25">
      <c r="A1472" s="17" t="s">
        <v>467</v>
      </c>
      <c r="B1472" s="18" t="s">
        <v>614</v>
      </c>
      <c r="C1472" s="17" t="s">
        <v>477</v>
      </c>
      <c r="D1472" s="17" t="s">
        <v>6</v>
      </c>
      <c r="E1472" s="19" t="s">
        <v>514</v>
      </c>
      <c r="F1472" s="20">
        <v>36.29</v>
      </c>
    </row>
    <row r="1473" spans="1:6" ht="15" customHeight="1" x14ac:dyDescent="0.25">
      <c r="A1473" s="17" t="s">
        <v>467</v>
      </c>
      <c r="B1473" s="18" t="s">
        <v>591</v>
      </c>
      <c r="C1473" s="17" t="s">
        <v>592</v>
      </c>
      <c r="D1473" s="17" t="s">
        <v>6</v>
      </c>
      <c r="E1473" s="19" t="s">
        <v>513</v>
      </c>
      <c r="F1473" s="20">
        <v>962.9</v>
      </c>
    </row>
    <row r="1474" spans="1:6" ht="15" customHeight="1" x14ac:dyDescent="0.25">
      <c r="A1474" s="17" t="s">
        <v>467</v>
      </c>
      <c r="B1474" s="18" t="s">
        <v>593</v>
      </c>
      <c r="C1474" s="17" t="s">
        <v>594</v>
      </c>
      <c r="D1474" s="17" t="s">
        <v>6</v>
      </c>
      <c r="E1474" s="19" t="s">
        <v>513</v>
      </c>
      <c r="F1474" s="20">
        <v>502.5</v>
      </c>
    </row>
    <row r="1475" spans="1:6" ht="15" customHeight="1" x14ac:dyDescent="0.25">
      <c r="A1475" s="17" t="s">
        <v>467</v>
      </c>
      <c r="B1475" s="18" t="s">
        <v>589</v>
      </c>
      <c r="C1475" s="17" t="s">
        <v>590</v>
      </c>
      <c r="D1475" s="17" t="s">
        <v>7</v>
      </c>
      <c r="E1475" s="19" t="s">
        <v>514</v>
      </c>
      <c r="F1475" s="20">
        <v>19343.88</v>
      </c>
    </row>
    <row r="1476" spans="1:6" ht="15" customHeight="1" x14ac:dyDescent="0.25">
      <c r="A1476" s="17" t="s">
        <v>467</v>
      </c>
      <c r="B1476" s="18" t="s">
        <v>704</v>
      </c>
      <c r="C1476" s="17" t="s">
        <v>705</v>
      </c>
      <c r="D1476" s="17" t="s">
        <v>7</v>
      </c>
      <c r="E1476" s="19" t="s">
        <v>514</v>
      </c>
      <c r="F1476" s="20">
        <v>6720.84</v>
      </c>
    </row>
    <row r="1477" spans="1:6" ht="15" customHeight="1" x14ac:dyDescent="0.25">
      <c r="A1477" s="17" t="s">
        <v>467</v>
      </c>
      <c r="B1477" s="18" t="s">
        <v>703</v>
      </c>
      <c r="C1477" s="17" t="s">
        <v>479</v>
      </c>
      <c r="D1477" s="17" t="s">
        <v>7</v>
      </c>
      <c r="E1477" s="19" t="s">
        <v>514</v>
      </c>
      <c r="F1477" s="20">
        <v>2799.36</v>
      </c>
    </row>
    <row r="1478" spans="1:6" ht="15" customHeight="1" x14ac:dyDescent="0.25">
      <c r="A1478" s="17" t="s">
        <v>467</v>
      </c>
      <c r="B1478" s="18" t="s">
        <v>94</v>
      </c>
      <c r="C1478" s="17" t="s">
        <v>472</v>
      </c>
      <c r="D1478" s="17" t="s">
        <v>6</v>
      </c>
      <c r="E1478" s="19" t="s">
        <v>513</v>
      </c>
      <c r="F1478" s="20">
        <v>61.8</v>
      </c>
    </row>
    <row r="1479" spans="1:6" ht="15" customHeight="1" x14ac:dyDescent="0.25">
      <c r="A1479" s="17" t="s">
        <v>467</v>
      </c>
      <c r="B1479" s="18" t="s">
        <v>90</v>
      </c>
      <c r="C1479" s="17" t="s">
        <v>470</v>
      </c>
      <c r="D1479" s="17" t="s">
        <v>7</v>
      </c>
      <c r="E1479" s="19" t="s">
        <v>514</v>
      </c>
      <c r="F1479" s="20">
        <v>1020.6</v>
      </c>
    </row>
    <row r="1480" spans="1:6" ht="15" customHeight="1" x14ac:dyDescent="0.25">
      <c r="A1480" s="17" t="s">
        <v>467</v>
      </c>
      <c r="B1480" s="18" t="s">
        <v>92</v>
      </c>
      <c r="C1480" s="17" t="s">
        <v>471</v>
      </c>
      <c r="D1480" s="17" t="s">
        <v>7</v>
      </c>
      <c r="E1480" s="19" t="s">
        <v>514</v>
      </c>
      <c r="F1480" s="20">
        <v>1597.32</v>
      </c>
    </row>
    <row r="1481" spans="1:6" ht="15" customHeight="1" x14ac:dyDescent="0.25">
      <c r="A1481" s="17" t="s">
        <v>467</v>
      </c>
      <c r="B1481" s="18" t="s">
        <v>589</v>
      </c>
      <c r="C1481" s="17" t="s">
        <v>590</v>
      </c>
      <c r="D1481" s="17" t="s">
        <v>6</v>
      </c>
      <c r="E1481" s="19" t="s">
        <v>514</v>
      </c>
      <c r="F1481" s="20">
        <v>1692.5900000000001</v>
      </c>
    </row>
    <row r="1482" spans="1:6" ht="15" customHeight="1" x14ac:dyDescent="0.25">
      <c r="A1482" s="17" t="s">
        <v>467</v>
      </c>
      <c r="B1482" s="18" t="s">
        <v>88</v>
      </c>
      <c r="C1482" s="17" t="s">
        <v>469</v>
      </c>
      <c r="D1482" s="17" t="s">
        <v>6</v>
      </c>
      <c r="E1482" s="19" t="s">
        <v>513</v>
      </c>
      <c r="F1482" s="20">
        <v>123.5</v>
      </c>
    </row>
    <row r="1483" spans="1:6" ht="15" customHeight="1" x14ac:dyDescent="0.25">
      <c r="A1483" s="17" t="s">
        <v>467</v>
      </c>
      <c r="B1483" s="18" t="s">
        <v>624</v>
      </c>
      <c r="C1483" s="17" t="s">
        <v>475</v>
      </c>
      <c r="D1483" s="17" t="s">
        <v>7</v>
      </c>
      <c r="E1483" s="19" t="s">
        <v>514</v>
      </c>
      <c r="F1483" s="20">
        <v>282.95999999999998</v>
      </c>
    </row>
    <row r="1484" spans="1:6" ht="15" customHeight="1" x14ac:dyDescent="0.25">
      <c r="A1484" s="17" t="s">
        <v>467</v>
      </c>
      <c r="B1484" s="18" t="s">
        <v>90</v>
      </c>
      <c r="C1484" s="17" t="s">
        <v>470</v>
      </c>
      <c r="D1484" s="17" t="s">
        <v>6</v>
      </c>
      <c r="E1484" s="19" t="s">
        <v>514</v>
      </c>
      <c r="F1484" s="20">
        <v>89.3</v>
      </c>
    </row>
    <row r="1485" spans="1:6" ht="15" customHeight="1" x14ac:dyDescent="0.25">
      <c r="A1485" s="17" t="s">
        <v>467</v>
      </c>
      <c r="B1485" s="18" t="s">
        <v>617</v>
      </c>
      <c r="C1485" s="17" t="s">
        <v>473</v>
      </c>
      <c r="D1485" s="17" t="s">
        <v>6</v>
      </c>
      <c r="E1485" s="19" t="s">
        <v>514</v>
      </c>
      <c r="F1485" s="20">
        <v>108.77</v>
      </c>
    </row>
    <row r="1486" spans="1:6" ht="15" customHeight="1" x14ac:dyDescent="0.25">
      <c r="A1486" s="17" t="s">
        <v>467</v>
      </c>
      <c r="B1486" s="18" t="s">
        <v>620</v>
      </c>
      <c r="C1486" s="17" t="s">
        <v>474</v>
      </c>
      <c r="D1486" s="17" t="s">
        <v>6</v>
      </c>
      <c r="E1486" s="19" t="s">
        <v>514</v>
      </c>
      <c r="F1486" s="20">
        <v>27.41</v>
      </c>
    </row>
    <row r="1487" spans="1:6" ht="15" customHeight="1" x14ac:dyDescent="0.25">
      <c r="A1487" s="17" t="s">
        <v>467</v>
      </c>
      <c r="B1487" s="18" t="s">
        <v>622</v>
      </c>
      <c r="C1487" s="17" t="s">
        <v>478</v>
      </c>
      <c r="D1487" s="17" t="s">
        <v>6</v>
      </c>
      <c r="E1487" s="19" t="s">
        <v>514</v>
      </c>
      <c r="F1487" s="20">
        <v>44.23</v>
      </c>
    </row>
    <row r="1488" spans="1:6" ht="15" customHeight="1" x14ac:dyDescent="0.25">
      <c r="A1488" s="17" t="s">
        <v>467</v>
      </c>
      <c r="B1488" s="18" t="s">
        <v>86</v>
      </c>
      <c r="C1488" s="17" t="s">
        <v>468</v>
      </c>
      <c r="D1488" s="17" t="s">
        <v>6</v>
      </c>
      <c r="E1488" s="19" t="s">
        <v>514</v>
      </c>
      <c r="F1488" s="20">
        <v>66.34</v>
      </c>
    </row>
    <row r="1489" spans="1:6" ht="15" customHeight="1" x14ac:dyDescent="0.25">
      <c r="A1489" s="17" t="s">
        <v>467</v>
      </c>
      <c r="B1489" s="18" t="s">
        <v>701</v>
      </c>
      <c r="C1489" s="17" t="s">
        <v>702</v>
      </c>
      <c r="D1489" s="17" t="s">
        <v>6</v>
      </c>
      <c r="E1489" s="19" t="s">
        <v>513</v>
      </c>
      <c r="F1489" s="20">
        <v>313.5</v>
      </c>
    </row>
    <row r="1490" spans="1:6" ht="15" customHeight="1" x14ac:dyDescent="0.25">
      <c r="A1490" s="17" t="s">
        <v>482</v>
      </c>
      <c r="B1490" s="18" t="s">
        <v>62</v>
      </c>
      <c r="C1490" s="17" t="s">
        <v>484</v>
      </c>
      <c r="D1490" s="17" t="s">
        <v>6</v>
      </c>
      <c r="E1490" s="19" t="s">
        <v>513</v>
      </c>
      <c r="F1490" s="20">
        <v>56.1</v>
      </c>
    </row>
    <row r="1491" spans="1:6" ht="15" customHeight="1" x14ac:dyDescent="0.25">
      <c r="A1491" s="17" t="s">
        <v>482</v>
      </c>
      <c r="B1491" s="18" t="s">
        <v>66</v>
      </c>
      <c r="C1491" s="17" t="s">
        <v>486</v>
      </c>
      <c r="D1491" s="17" t="s">
        <v>6</v>
      </c>
      <c r="E1491" s="19" t="s">
        <v>513</v>
      </c>
      <c r="F1491" s="20">
        <v>44</v>
      </c>
    </row>
    <row r="1492" spans="1:6" ht="15" customHeight="1" x14ac:dyDescent="0.25">
      <c r="A1492" s="17" t="s">
        <v>482</v>
      </c>
      <c r="B1492" s="18" t="s">
        <v>80</v>
      </c>
      <c r="C1492" s="17" t="s">
        <v>493</v>
      </c>
      <c r="D1492" s="17" t="s">
        <v>7</v>
      </c>
      <c r="E1492" s="19" t="s">
        <v>514</v>
      </c>
      <c r="F1492" s="20">
        <v>1000.08</v>
      </c>
    </row>
    <row r="1493" spans="1:6" ht="15" customHeight="1" x14ac:dyDescent="0.25">
      <c r="A1493" s="17" t="s">
        <v>482</v>
      </c>
      <c r="B1493" s="18" t="s">
        <v>710</v>
      </c>
      <c r="C1493" s="17" t="s">
        <v>711</v>
      </c>
      <c r="D1493" s="17" t="s">
        <v>6</v>
      </c>
      <c r="E1493" s="19" t="s">
        <v>513</v>
      </c>
      <c r="F1493" s="20">
        <v>470.2</v>
      </c>
    </row>
    <row r="1494" spans="1:6" ht="15" customHeight="1" x14ac:dyDescent="0.25">
      <c r="A1494" s="17" t="s">
        <v>482</v>
      </c>
      <c r="B1494" s="18" t="s">
        <v>80</v>
      </c>
      <c r="C1494" s="17" t="s">
        <v>493</v>
      </c>
      <c r="D1494" s="17" t="s">
        <v>6</v>
      </c>
      <c r="E1494" s="19" t="s">
        <v>513</v>
      </c>
      <c r="F1494" s="20">
        <v>92.6</v>
      </c>
    </row>
    <row r="1495" spans="1:6" ht="15" customHeight="1" x14ac:dyDescent="0.25">
      <c r="A1495" s="17" t="s">
        <v>482</v>
      </c>
      <c r="B1495" s="18" t="s">
        <v>665</v>
      </c>
      <c r="C1495" s="17" t="s">
        <v>597</v>
      </c>
      <c r="D1495" s="17" t="s">
        <v>6</v>
      </c>
      <c r="E1495" s="19" t="s">
        <v>513</v>
      </c>
      <c r="F1495" s="20">
        <v>754.2</v>
      </c>
    </row>
    <row r="1496" spans="1:6" ht="15" customHeight="1" x14ac:dyDescent="0.25">
      <c r="A1496" s="17" t="s">
        <v>482</v>
      </c>
      <c r="B1496" s="18" t="s">
        <v>80</v>
      </c>
      <c r="C1496" s="17" t="s">
        <v>493</v>
      </c>
      <c r="D1496" s="17" t="s">
        <v>6</v>
      </c>
      <c r="E1496" s="19" t="s">
        <v>514</v>
      </c>
      <c r="F1496" s="20">
        <v>87.509999999999991</v>
      </c>
    </row>
    <row r="1497" spans="1:6" ht="15" customHeight="1" x14ac:dyDescent="0.25">
      <c r="A1497" s="17" t="s">
        <v>482</v>
      </c>
      <c r="B1497" s="18" t="s">
        <v>76</v>
      </c>
      <c r="C1497" s="17" t="s">
        <v>491</v>
      </c>
      <c r="D1497" s="17" t="s">
        <v>6</v>
      </c>
      <c r="E1497" s="19" t="s">
        <v>514</v>
      </c>
      <c r="F1497" s="20">
        <v>134.38</v>
      </c>
    </row>
    <row r="1498" spans="1:6" ht="15" customHeight="1" x14ac:dyDescent="0.25">
      <c r="A1498" s="17" t="s">
        <v>482</v>
      </c>
      <c r="B1498" s="18" t="s">
        <v>74</v>
      </c>
      <c r="C1498" s="17" t="s">
        <v>490</v>
      </c>
      <c r="D1498" s="17" t="s">
        <v>7</v>
      </c>
      <c r="E1498" s="19" t="s">
        <v>514</v>
      </c>
      <c r="F1498" s="20">
        <v>1869.48</v>
      </c>
    </row>
    <row r="1499" spans="1:6" ht="15" customHeight="1" x14ac:dyDescent="0.25">
      <c r="A1499" s="17" t="s">
        <v>482</v>
      </c>
      <c r="B1499" s="18" t="s">
        <v>616</v>
      </c>
      <c r="C1499" s="17" t="s">
        <v>494</v>
      </c>
      <c r="D1499" s="17" t="s">
        <v>6</v>
      </c>
      <c r="E1499" s="19" t="s">
        <v>513</v>
      </c>
      <c r="F1499" s="20">
        <v>442.6</v>
      </c>
    </row>
    <row r="1500" spans="1:6" ht="15" customHeight="1" x14ac:dyDescent="0.25">
      <c r="A1500" s="17" t="s">
        <v>482</v>
      </c>
      <c r="B1500" s="18" t="s">
        <v>70</v>
      </c>
      <c r="C1500" s="17" t="s">
        <v>488</v>
      </c>
      <c r="D1500" s="17" t="s">
        <v>6</v>
      </c>
      <c r="E1500" s="19" t="s">
        <v>514</v>
      </c>
      <c r="F1500" s="20">
        <v>209.6</v>
      </c>
    </row>
    <row r="1501" spans="1:6" ht="15" customHeight="1" x14ac:dyDescent="0.25">
      <c r="A1501" s="17" t="s">
        <v>482</v>
      </c>
      <c r="B1501" s="18" t="s">
        <v>614</v>
      </c>
      <c r="C1501" s="17" t="s">
        <v>595</v>
      </c>
      <c r="D1501" s="17" t="s">
        <v>6</v>
      </c>
      <c r="E1501" s="19" t="s">
        <v>514</v>
      </c>
      <c r="F1501" s="20">
        <v>2538.84</v>
      </c>
    </row>
    <row r="1502" spans="1:6" ht="15" customHeight="1" x14ac:dyDescent="0.25">
      <c r="A1502" s="17" t="s">
        <v>482</v>
      </c>
      <c r="B1502" s="18" t="s">
        <v>76</v>
      </c>
      <c r="C1502" s="17" t="s">
        <v>491</v>
      </c>
      <c r="D1502" s="17" t="s">
        <v>6</v>
      </c>
      <c r="E1502" s="19" t="s">
        <v>513</v>
      </c>
      <c r="F1502" s="20">
        <v>142.19999999999999</v>
      </c>
    </row>
    <row r="1503" spans="1:6" ht="15" customHeight="1" x14ac:dyDescent="0.25">
      <c r="A1503" s="17" t="s">
        <v>482</v>
      </c>
      <c r="B1503" s="18" t="s">
        <v>708</v>
      </c>
      <c r="C1503" s="17" t="s">
        <v>709</v>
      </c>
      <c r="D1503" s="17" t="s">
        <v>6</v>
      </c>
      <c r="E1503" s="19" t="s">
        <v>514</v>
      </c>
      <c r="F1503" s="20">
        <v>1014.7399999999999</v>
      </c>
    </row>
    <row r="1504" spans="1:6" ht="15" customHeight="1" x14ac:dyDescent="0.25">
      <c r="A1504" s="17" t="s">
        <v>482</v>
      </c>
      <c r="B1504" s="18" t="s">
        <v>78</v>
      </c>
      <c r="C1504" s="17" t="s">
        <v>492</v>
      </c>
      <c r="D1504" s="17" t="s">
        <v>6</v>
      </c>
      <c r="E1504" s="19" t="s">
        <v>513</v>
      </c>
      <c r="F1504" s="20">
        <v>105.7</v>
      </c>
    </row>
    <row r="1505" spans="1:6" ht="15" customHeight="1" x14ac:dyDescent="0.25">
      <c r="A1505" s="17" t="s">
        <v>482</v>
      </c>
      <c r="B1505" s="18" t="s">
        <v>708</v>
      </c>
      <c r="C1505" s="17" t="s">
        <v>709</v>
      </c>
      <c r="D1505" s="17" t="s">
        <v>7</v>
      </c>
      <c r="E1505" s="19" t="s">
        <v>514</v>
      </c>
      <c r="F1505" s="20">
        <v>11597.04</v>
      </c>
    </row>
    <row r="1506" spans="1:6" ht="15" customHeight="1" x14ac:dyDescent="0.25">
      <c r="A1506" s="17" t="s">
        <v>482</v>
      </c>
      <c r="B1506" s="18" t="s">
        <v>62</v>
      </c>
      <c r="C1506" s="17" t="s">
        <v>484</v>
      </c>
      <c r="D1506" s="17" t="s">
        <v>6</v>
      </c>
      <c r="E1506" s="19" t="s">
        <v>514</v>
      </c>
      <c r="F1506" s="20">
        <v>53.01</v>
      </c>
    </row>
    <row r="1507" spans="1:6" ht="15" customHeight="1" x14ac:dyDescent="0.25">
      <c r="A1507" s="17" t="s">
        <v>482</v>
      </c>
      <c r="B1507" s="18" t="s">
        <v>712</v>
      </c>
      <c r="C1507" s="17" t="s">
        <v>713</v>
      </c>
      <c r="D1507" s="17" t="s">
        <v>7</v>
      </c>
      <c r="E1507" s="19" t="s">
        <v>514</v>
      </c>
      <c r="F1507" s="20">
        <v>10080.719999999999</v>
      </c>
    </row>
    <row r="1508" spans="1:6" ht="15" customHeight="1" x14ac:dyDescent="0.25">
      <c r="A1508" s="17" t="s">
        <v>482</v>
      </c>
      <c r="B1508" s="18" t="s">
        <v>710</v>
      </c>
      <c r="C1508" s="17" t="s">
        <v>711</v>
      </c>
      <c r="D1508" s="17" t="s">
        <v>6</v>
      </c>
      <c r="E1508" s="19" t="s">
        <v>514</v>
      </c>
      <c r="F1508" s="20">
        <v>444.34</v>
      </c>
    </row>
    <row r="1509" spans="1:6" ht="15" customHeight="1" x14ac:dyDescent="0.25">
      <c r="A1509" s="17" t="s">
        <v>482</v>
      </c>
      <c r="B1509" s="18" t="s">
        <v>64</v>
      </c>
      <c r="C1509" s="17" t="s">
        <v>485</v>
      </c>
      <c r="D1509" s="17" t="s">
        <v>7</v>
      </c>
      <c r="E1509" s="19" t="s">
        <v>514</v>
      </c>
      <c r="F1509" s="20">
        <v>626.4</v>
      </c>
    </row>
    <row r="1510" spans="1:6" ht="15" customHeight="1" x14ac:dyDescent="0.25">
      <c r="A1510" s="17" t="s">
        <v>482</v>
      </c>
      <c r="B1510" s="18" t="s">
        <v>74</v>
      </c>
      <c r="C1510" s="17" t="s">
        <v>490</v>
      </c>
      <c r="D1510" s="17" t="s">
        <v>6</v>
      </c>
      <c r="E1510" s="19" t="s">
        <v>514</v>
      </c>
      <c r="F1510" s="20">
        <v>163.58000000000001</v>
      </c>
    </row>
    <row r="1511" spans="1:6" ht="15" customHeight="1" x14ac:dyDescent="0.25">
      <c r="A1511" s="17" t="s">
        <v>482</v>
      </c>
      <c r="B1511" s="18" t="s">
        <v>614</v>
      </c>
      <c r="C1511" s="17" t="s">
        <v>595</v>
      </c>
      <c r="D1511" s="17" t="s">
        <v>6</v>
      </c>
      <c r="E1511" s="19" t="s">
        <v>513</v>
      </c>
      <c r="F1511" s="20">
        <v>2686.6</v>
      </c>
    </row>
    <row r="1512" spans="1:6" ht="15" customHeight="1" x14ac:dyDescent="0.25">
      <c r="A1512" s="17" t="s">
        <v>482</v>
      </c>
      <c r="B1512" s="18" t="s">
        <v>78</v>
      </c>
      <c r="C1512" s="17" t="s">
        <v>492</v>
      </c>
      <c r="D1512" s="17" t="s">
        <v>6</v>
      </c>
      <c r="E1512" s="19" t="s">
        <v>514</v>
      </c>
      <c r="F1512" s="20">
        <v>99.89</v>
      </c>
    </row>
    <row r="1513" spans="1:6" ht="15" customHeight="1" x14ac:dyDescent="0.25">
      <c r="A1513" s="17" t="s">
        <v>482</v>
      </c>
      <c r="B1513" s="18" t="s">
        <v>665</v>
      </c>
      <c r="C1513" s="17" t="s">
        <v>597</v>
      </c>
      <c r="D1513" s="17" t="s">
        <v>6</v>
      </c>
      <c r="E1513" s="19" t="s">
        <v>514</v>
      </c>
      <c r="F1513" s="20">
        <v>712.71999999999991</v>
      </c>
    </row>
    <row r="1514" spans="1:6" ht="15" customHeight="1" x14ac:dyDescent="0.25">
      <c r="A1514" s="17" t="s">
        <v>482</v>
      </c>
      <c r="B1514" s="18" t="s">
        <v>622</v>
      </c>
      <c r="C1514" s="17" t="s">
        <v>596</v>
      </c>
      <c r="D1514" s="17" t="s">
        <v>6</v>
      </c>
      <c r="E1514" s="19" t="s">
        <v>513</v>
      </c>
      <c r="F1514" s="20">
        <v>1444.9</v>
      </c>
    </row>
    <row r="1515" spans="1:6" ht="15" customHeight="1" x14ac:dyDescent="0.25">
      <c r="A1515" s="17" t="s">
        <v>482</v>
      </c>
      <c r="B1515" s="18" t="s">
        <v>64</v>
      </c>
      <c r="C1515" s="17" t="s">
        <v>485</v>
      </c>
      <c r="D1515" s="17" t="s">
        <v>6</v>
      </c>
      <c r="E1515" s="19" t="s">
        <v>514</v>
      </c>
      <c r="F1515" s="20">
        <v>54.81</v>
      </c>
    </row>
    <row r="1516" spans="1:6" ht="15" customHeight="1" x14ac:dyDescent="0.25">
      <c r="A1516" s="17" t="s">
        <v>482</v>
      </c>
      <c r="B1516" s="18" t="s">
        <v>60</v>
      </c>
      <c r="C1516" s="17" t="s">
        <v>483</v>
      </c>
      <c r="D1516" s="17" t="s">
        <v>6</v>
      </c>
      <c r="E1516" s="19" t="s">
        <v>513</v>
      </c>
      <c r="F1516" s="20">
        <v>39.299999999999997</v>
      </c>
    </row>
    <row r="1517" spans="1:6" ht="15" customHeight="1" x14ac:dyDescent="0.25">
      <c r="A1517" s="17" t="s">
        <v>482</v>
      </c>
      <c r="B1517" s="18" t="s">
        <v>70</v>
      </c>
      <c r="C1517" s="17" t="s">
        <v>488</v>
      </c>
      <c r="D1517" s="17" t="s">
        <v>7</v>
      </c>
      <c r="E1517" s="19" t="s">
        <v>514</v>
      </c>
      <c r="F1517" s="20">
        <v>2395.44</v>
      </c>
    </row>
    <row r="1518" spans="1:6" ht="15" customHeight="1" x14ac:dyDescent="0.25">
      <c r="A1518" s="17" t="s">
        <v>482</v>
      </c>
      <c r="B1518" s="18" t="s">
        <v>710</v>
      </c>
      <c r="C1518" s="17" t="s">
        <v>711</v>
      </c>
      <c r="D1518" s="17" t="s">
        <v>7</v>
      </c>
      <c r="E1518" s="19" t="s">
        <v>514</v>
      </c>
      <c r="F1518" s="20">
        <v>5078.16</v>
      </c>
    </row>
    <row r="1519" spans="1:6" ht="15" customHeight="1" x14ac:dyDescent="0.25">
      <c r="A1519" s="17" t="s">
        <v>482</v>
      </c>
      <c r="B1519" s="18" t="s">
        <v>665</v>
      </c>
      <c r="C1519" s="17" t="s">
        <v>597</v>
      </c>
      <c r="D1519" s="17" t="s">
        <v>7</v>
      </c>
      <c r="E1519" s="19" t="s">
        <v>514</v>
      </c>
      <c r="F1519" s="20">
        <v>8145.36</v>
      </c>
    </row>
    <row r="1520" spans="1:6" ht="15" customHeight="1" x14ac:dyDescent="0.25">
      <c r="A1520" s="17" t="s">
        <v>482</v>
      </c>
      <c r="B1520" s="18" t="s">
        <v>60</v>
      </c>
      <c r="C1520" s="17" t="s">
        <v>483</v>
      </c>
      <c r="D1520" s="17" t="s">
        <v>6</v>
      </c>
      <c r="E1520" s="19" t="s">
        <v>514</v>
      </c>
      <c r="F1520" s="20">
        <v>37.14</v>
      </c>
    </row>
    <row r="1521" spans="1:6" ht="15" customHeight="1" x14ac:dyDescent="0.25">
      <c r="A1521" s="17" t="s">
        <v>482</v>
      </c>
      <c r="B1521" s="18" t="s">
        <v>712</v>
      </c>
      <c r="C1521" s="17" t="s">
        <v>713</v>
      </c>
      <c r="D1521" s="17" t="s">
        <v>6</v>
      </c>
      <c r="E1521" s="19" t="s">
        <v>514</v>
      </c>
      <c r="F1521" s="20">
        <v>882.06</v>
      </c>
    </row>
    <row r="1522" spans="1:6" ht="15" customHeight="1" x14ac:dyDescent="0.25">
      <c r="A1522" s="17" t="s">
        <v>482</v>
      </c>
      <c r="B1522" s="18" t="s">
        <v>70</v>
      </c>
      <c r="C1522" s="17" t="s">
        <v>488</v>
      </c>
      <c r="D1522" s="17" t="s">
        <v>6</v>
      </c>
      <c r="E1522" s="19" t="s">
        <v>513</v>
      </c>
      <c r="F1522" s="20">
        <v>221.8</v>
      </c>
    </row>
    <row r="1523" spans="1:6" ht="15" customHeight="1" x14ac:dyDescent="0.25">
      <c r="A1523" s="17" t="s">
        <v>482</v>
      </c>
      <c r="B1523" s="18" t="s">
        <v>620</v>
      </c>
      <c r="C1523" s="17" t="s">
        <v>495</v>
      </c>
      <c r="D1523" s="17" t="s">
        <v>6</v>
      </c>
      <c r="E1523" s="19" t="s">
        <v>513</v>
      </c>
      <c r="F1523" s="20">
        <v>389.3</v>
      </c>
    </row>
    <row r="1524" spans="1:6" ht="15" customHeight="1" x14ac:dyDescent="0.25">
      <c r="A1524" s="17" t="s">
        <v>482</v>
      </c>
      <c r="B1524" s="18" t="s">
        <v>614</v>
      </c>
      <c r="C1524" s="17" t="s">
        <v>595</v>
      </c>
      <c r="D1524" s="17" t="s">
        <v>7</v>
      </c>
      <c r="E1524" s="19" t="s">
        <v>514</v>
      </c>
      <c r="F1524" s="20">
        <v>29015.279999999999</v>
      </c>
    </row>
    <row r="1525" spans="1:6" ht="15" customHeight="1" x14ac:dyDescent="0.25">
      <c r="A1525" s="17" t="s">
        <v>482</v>
      </c>
      <c r="B1525" s="18" t="s">
        <v>74</v>
      </c>
      <c r="C1525" s="17" t="s">
        <v>490</v>
      </c>
      <c r="D1525" s="17" t="s">
        <v>6</v>
      </c>
      <c r="E1525" s="19" t="s">
        <v>513</v>
      </c>
      <c r="F1525" s="20">
        <v>173.1</v>
      </c>
    </row>
    <row r="1526" spans="1:6" ht="15" customHeight="1" x14ac:dyDescent="0.25">
      <c r="A1526" s="17" t="s">
        <v>482</v>
      </c>
      <c r="B1526" s="18" t="s">
        <v>76</v>
      </c>
      <c r="C1526" s="17" t="s">
        <v>491</v>
      </c>
      <c r="D1526" s="17" t="s">
        <v>7</v>
      </c>
      <c r="E1526" s="19" t="s">
        <v>514</v>
      </c>
      <c r="F1526" s="20">
        <v>1535.76</v>
      </c>
    </row>
    <row r="1527" spans="1:6" ht="15" customHeight="1" x14ac:dyDescent="0.25">
      <c r="A1527" s="17" t="s">
        <v>482</v>
      </c>
      <c r="B1527" s="18" t="s">
        <v>68</v>
      </c>
      <c r="C1527" s="17" t="s">
        <v>487</v>
      </c>
      <c r="D1527" s="17" t="s">
        <v>6</v>
      </c>
      <c r="E1527" s="19" t="s">
        <v>514</v>
      </c>
      <c r="F1527" s="20">
        <v>66.34</v>
      </c>
    </row>
    <row r="1528" spans="1:6" ht="15" customHeight="1" x14ac:dyDescent="0.25">
      <c r="A1528" s="17" t="s">
        <v>482</v>
      </c>
      <c r="B1528" s="18" t="s">
        <v>714</v>
      </c>
      <c r="C1528" s="17" t="s">
        <v>715</v>
      </c>
      <c r="D1528" s="17" t="s">
        <v>6</v>
      </c>
      <c r="E1528" s="19" t="s">
        <v>514</v>
      </c>
      <c r="F1528" s="20">
        <v>411.17</v>
      </c>
    </row>
    <row r="1529" spans="1:6" ht="15" customHeight="1" x14ac:dyDescent="0.25">
      <c r="A1529" s="17" t="s">
        <v>482</v>
      </c>
      <c r="B1529" s="18" t="s">
        <v>78</v>
      </c>
      <c r="C1529" s="17" t="s">
        <v>492</v>
      </c>
      <c r="D1529" s="17" t="s">
        <v>7</v>
      </c>
      <c r="E1529" s="19" t="s">
        <v>514</v>
      </c>
      <c r="F1529" s="20">
        <v>1141.56</v>
      </c>
    </row>
    <row r="1530" spans="1:6" ht="15" customHeight="1" x14ac:dyDescent="0.25">
      <c r="A1530" s="17" t="s">
        <v>482</v>
      </c>
      <c r="B1530" s="18" t="s">
        <v>64</v>
      </c>
      <c r="C1530" s="17" t="s">
        <v>485</v>
      </c>
      <c r="D1530" s="17" t="s">
        <v>6</v>
      </c>
      <c r="E1530" s="19" t="s">
        <v>513</v>
      </c>
      <c r="F1530" s="20">
        <v>58</v>
      </c>
    </row>
    <row r="1531" spans="1:6" ht="15" customHeight="1" x14ac:dyDescent="0.25">
      <c r="A1531" s="17" t="s">
        <v>482</v>
      </c>
      <c r="B1531" s="18" t="s">
        <v>66</v>
      </c>
      <c r="C1531" s="17" t="s">
        <v>486</v>
      </c>
      <c r="D1531" s="17" t="s">
        <v>6</v>
      </c>
      <c r="E1531" s="19" t="s">
        <v>514</v>
      </c>
      <c r="F1531" s="20">
        <v>41.58</v>
      </c>
    </row>
    <row r="1532" spans="1:6" ht="15" customHeight="1" x14ac:dyDescent="0.25">
      <c r="A1532" s="17" t="s">
        <v>482</v>
      </c>
      <c r="B1532" s="18" t="s">
        <v>68</v>
      </c>
      <c r="C1532" s="17" t="s">
        <v>487</v>
      </c>
      <c r="D1532" s="17" t="s">
        <v>6</v>
      </c>
      <c r="E1532" s="19" t="s">
        <v>513</v>
      </c>
      <c r="F1532" s="20">
        <v>70.2</v>
      </c>
    </row>
    <row r="1533" spans="1:6" ht="15" customHeight="1" x14ac:dyDescent="0.25">
      <c r="A1533" s="17" t="s">
        <v>482</v>
      </c>
      <c r="B1533" s="18" t="s">
        <v>622</v>
      </c>
      <c r="C1533" s="17" t="s">
        <v>596</v>
      </c>
      <c r="D1533" s="17" t="s">
        <v>6</v>
      </c>
      <c r="E1533" s="19" t="s">
        <v>514</v>
      </c>
      <c r="F1533" s="20">
        <v>1365.43</v>
      </c>
    </row>
    <row r="1534" spans="1:6" ht="15" customHeight="1" x14ac:dyDescent="0.25">
      <c r="A1534" s="17" t="s">
        <v>482</v>
      </c>
      <c r="B1534" s="18" t="s">
        <v>62</v>
      </c>
      <c r="C1534" s="17" t="s">
        <v>484</v>
      </c>
      <c r="D1534" s="17" t="s">
        <v>7</v>
      </c>
      <c r="E1534" s="19" t="s">
        <v>514</v>
      </c>
      <c r="F1534" s="20">
        <v>605.88</v>
      </c>
    </row>
    <row r="1535" spans="1:6" ht="15" customHeight="1" x14ac:dyDescent="0.25">
      <c r="A1535" s="17" t="s">
        <v>482</v>
      </c>
      <c r="B1535" s="18" t="s">
        <v>620</v>
      </c>
      <c r="C1535" s="17" t="s">
        <v>495</v>
      </c>
      <c r="D1535" s="17" t="s">
        <v>7</v>
      </c>
      <c r="E1535" s="19" t="s">
        <v>514</v>
      </c>
      <c r="F1535" s="20">
        <v>4204.4399999999996</v>
      </c>
    </row>
    <row r="1536" spans="1:6" ht="15" customHeight="1" x14ac:dyDescent="0.25">
      <c r="A1536" s="17" t="s">
        <v>482</v>
      </c>
      <c r="B1536" s="18" t="s">
        <v>60</v>
      </c>
      <c r="C1536" s="17" t="s">
        <v>483</v>
      </c>
      <c r="D1536" s="17" t="s">
        <v>7</v>
      </c>
      <c r="E1536" s="19" t="s">
        <v>514</v>
      </c>
      <c r="F1536" s="20">
        <v>424.44</v>
      </c>
    </row>
    <row r="1537" spans="1:6" ht="15" customHeight="1" x14ac:dyDescent="0.25">
      <c r="A1537" s="17" t="s">
        <v>482</v>
      </c>
      <c r="B1537" s="18" t="s">
        <v>72</v>
      </c>
      <c r="C1537" s="17" t="s">
        <v>489</v>
      </c>
      <c r="D1537" s="17" t="s">
        <v>6</v>
      </c>
      <c r="E1537" s="19" t="s">
        <v>513</v>
      </c>
      <c r="F1537" s="20">
        <v>185.3</v>
      </c>
    </row>
    <row r="1538" spans="1:6" ht="15" customHeight="1" x14ac:dyDescent="0.25">
      <c r="A1538" s="17" t="s">
        <v>482</v>
      </c>
      <c r="B1538" s="18" t="s">
        <v>616</v>
      </c>
      <c r="C1538" s="17" t="s">
        <v>494</v>
      </c>
      <c r="D1538" s="17" t="s">
        <v>6</v>
      </c>
      <c r="E1538" s="19" t="s">
        <v>514</v>
      </c>
      <c r="F1538" s="20">
        <v>418.26</v>
      </c>
    </row>
    <row r="1539" spans="1:6" ht="15" customHeight="1" x14ac:dyDescent="0.25">
      <c r="A1539" s="17" t="s">
        <v>482</v>
      </c>
      <c r="B1539" s="18" t="s">
        <v>72</v>
      </c>
      <c r="C1539" s="17" t="s">
        <v>489</v>
      </c>
      <c r="D1539" s="17" t="s">
        <v>7</v>
      </c>
      <c r="E1539" s="19" t="s">
        <v>514</v>
      </c>
      <c r="F1539" s="20">
        <v>2001.24</v>
      </c>
    </row>
    <row r="1540" spans="1:6" ht="15" customHeight="1" x14ac:dyDescent="0.25">
      <c r="A1540" s="17" t="s">
        <v>482</v>
      </c>
      <c r="B1540" s="18" t="s">
        <v>714</v>
      </c>
      <c r="C1540" s="17" t="s">
        <v>715</v>
      </c>
      <c r="D1540" s="17" t="s">
        <v>7</v>
      </c>
      <c r="E1540" s="19" t="s">
        <v>514</v>
      </c>
      <c r="F1540" s="20">
        <v>4699.08</v>
      </c>
    </row>
    <row r="1541" spans="1:6" ht="15" customHeight="1" x14ac:dyDescent="0.25">
      <c r="A1541" s="17" t="s">
        <v>482</v>
      </c>
      <c r="B1541" s="18" t="s">
        <v>620</v>
      </c>
      <c r="C1541" s="17" t="s">
        <v>495</v>
      </c>
      <c r="D1541" s="17" t="s">
        <v>6</v>
      </c>
      <c r="E1541" s="19" t="s">
        <v>514</v>
      </c>
      <c r="F1541" s="20">
        <v>367.89000000000004</v>
      </c>
    </row>
    <row r="1542" spans="1:6" ht="15" customHeight="1" x14ac:dyDescent="0.25">
      <c r="A1542" s="17" t="s">
        <v>482</v>
      </c>
      <c r="B1542" s="18" t="s">
        <v>66</v>
      </c>
      <c r="C1542" s="17" t="s">
        <v>486</v>
      </c>
      <c r="D1542" s="17" t="s">
        <v>7</v>
      </c>
      <c r="E1542" s="19" t="s">
        <v>514</v>
      </c>
      <c r="F1542" s="20">
        <v>475.2</v>
      </c>
    </row>
    <row r="1543" spans="1:6" ht="15" customHeight="1" x14ac:dyDescent="0.25">
      <c r="A1543" s="17" t="s">
        <v>482</v>
      </c>
      <c r="B1543" s="18" t="s">
        <v>714</v>
      </c>
      <c r="C1543" s="17" t="s">
        <v>715</v>
      </c>
      <c r="D1543" s="17" t="s">
        <v>6</v>
      </c>
      <c r="E1543" s="19" t="s">
        <v>513</v>
      </c>
      <c r="F1543" s="20">
        <v>435.1</v>
      </c>
    </row>
    <row r="1544" spans="1:6" ht="15" customHeight="1" x14ac:dyDescent="0.25">
      <c r="A1544" s="17" t="s">
        <v>482</v>
      </c>
      <c r="B1544" s="18" t="s">
        <v>708</v>
      </c>
      <c r="C1544" s="17" t="s">
        <v>709</v>
      </c>
      <c r="D1544" s="17" t="s">
        <v>6</v>
      </c>
      <c r="E1544" s="19" t="s">
        <v>513</v>
      </c>
      <c r="F1544" s="20">
        <v>1073.8</v>
      </c>
    </row>
    <row r="1545" spans="1:6" ht="15" customHeight="1" x14ac:dyDescent="0.25">
      <c r="A1545" s="17" t="s">
        <v>482</v>
      </c>
      <c r="B1545" s="18" t="s">
        <v>68</v>
      </c>
      <c r="C1545" s="17" t="s">
        <v>487</v>
      </c>
      <c r="D1545" s="17" t="s">
        <v>7</v>
      </c>
      <c r="E1545" s="19" t="s">
        <v>514</v>
      </c>
      <c r="F1545" s="20">
        <v>758.16</v>
      </c>
    </row>
    <row r="1546" spans="1:6" ht="15" customHeight="1" x14ac:dyDescent="0.25">
      <c r="A1546" s="17" t="s">
        <v>482</v>
      </c>
      <c r="B1546" s="18" t="s">
        <v>712</v>
      </c>
      <c r="C1546" s="17" t="s">
        <v>713</v>
      </c>
      <c r="D1546" s="17" t="s">
        <v>6</v>
      </c>
      <c r="E1546" s="19" t="s">
        <v>513</v>
      </c>
      <c r="F1546" s="20">
        <v>933.4</v>
      </c>
    </row>
    <row r="1547" spans="1:6" ht="15" customHeight="1" x14ac:dyDescent="0.25">
      <c r="A1547" s="17" t="s">
        <v>482</v>
      </c>
      <c r="B1547" s="18" t="s">
        <v>72</v>
      </c>
      <c r="C1547" s="17" t="s">
        <v>489</v>
      </c>
      <c r="D1547" s="17" t="s">
        <v>6</v>
      </c>
      <c r="E1547" s="19" t="s">
        <v>514</v>
      </c>
      <c r="F1547" s="20">
        <v>175.11</v>
      </c>
    </row>
    <row r="1548" spans="1:6" ht="15" customHeight="1" x14ac:dyDescent="0.25">
      <c r="A1548" s="17" t="s">
        <v>482</v>
      </c>
      <c r="B1548" s="18" t="s">
        <v>622</v>
      </c>
      <c r="C1548" s="17" t="s">
        <v>596</v>
      </c>
      <c r="D1548" s="17" t="s">
        <v>7</v>
      </c>
      <c r="E1548" s="19" t="s">
        <v>514</v>
      </c>
      <c r="F1548" s="20">
        <v>15604.92</v>
      </c>
    </row>
    <row r="1549" spans="1:6" ht="15" customHeight="1" x14ac:dyDescent="0.25">
      <c r="A1549" s="17" t="s">
        <v>482</v>
      </c>
      <c r="B1549" s="18" t="s">
        <v>616</v>
      </c>
      <c r="C1549" s="17" t="s">
        <v>494</v>
      </c>
      <c r="D1549" s="17" t="s">
        <v>7</v>
      </c>
      <c r="E1549" s="19" t="s">
        <v>514</v>
      </c>
      <c r="F1549" s="20">
        <v>4780.08</v>
      </c>
    </row>
    <row r="1550" spans="1:6" ht="15" customHeight="1" x14ac:dyDescent="0.25">
      <c r="A1550" s="17" t="s">
        <v>748</v>
      </c>
      <c r="B1550" s="18" t="s">
        <v>598</v>
      </c>
      <c r="C1550" s="17" t="s">
        <v>749</v>
      </c>
      <c r="D1550" s="17" t="s">
        <v>7</v>
      </c>
      <c r="E1550" s="19" t="s">
        <v>514</v>
      </c>
      <c r="F1550" s="20">
        <v>18.72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4F7F044CEC0A41940EA0F96795A121" ma:contentTypeVersion="13" ma:contentTypeDescription="Crea un document nou" ma:contentTypeScope="" ma:versionID="481b3f69e78b80b84b328a97e223dc21">
  <xsd:schema xmlns:xsd="http://www.w3.org/2001/XMLSchema" xmlns:xs="http://www.w3.org/2001/XMLSchema" xmlns:p="http://schemas.microsoft.com/office/2006/metadata/properties" xmlns:ns2="b4f4041b-9685-4ce2-a03f-0fa45174b413" xmlns:ns3="9d003b5d-ee08-4394-ab9a-e0e853dc24c8" targetNamespace="http://schemas.microsoft.com/office/2006/metadata/properties" ma:root="true" ma:fieldsID="135e7ed8964be5559f7059fc45168793" ns2:_="" ns3:_="">
    <xsd:import namespace="b4f4041b-9685-4ce2-a03f-0fa45174b413"/>
    <xsd:import namespace="9d003b5d-ee08-4394-ab9a-e0e853dc24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4041b-9685-4ce2-a03f-0fa45174b4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51bf176d-034f-4fb8-a617-d13c241608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03b5d-ee08-4394-ab9a-e0e853dc24c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be12282-f985-4e50-a5da-d1b2b9bc7fa9}" ma:internalName="TaxCatchAll" ma:showField="CatchAllData" ma:web="9d003b5d-ee08-4394-ab9a-e0e853dc24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003b5d-ee08-4394-ab9a-e0e853dc24c8" xsi:nil="true"/>
    <lcf76f155ced4ddcb4097134ff3c332f xmlns="b4f4041b-9685-4ce2-a03f-0fa45174b41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6C2F236-7C6A-4370-9CC3-2CC9887D8D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4041b-9685-4ce2-a03f-0fa45174b413"/>
    <ds:schemaRef ds:uri="9d003b5d-ee08-4394-ab9a-e0e853dc24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BF751F-9592-4E3F-B124-9181A2321A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E752C5-EC2D-448F-B58C-03DFFE5DB7B3}">
  <ds:schemaRefs>
    <ds:schemaRef ds:uri="9d003b5d-ee08-4394-ab9a-e0e853dc24c8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  <ds:schemaRef ds:uri="http://schemas.microsoft.com/office/infopath/2007/PartnerControls"/>
    <ds:schemaRef ds:uri="b4f4041b-9685-4ce2-a03f-0fa45174b413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f00ecc38-5c67-4fec-9c78-6f7047a88693}" enabled="0" method="" siteId="{f00ecc38-5c67-4fec-9c78-6f7047a8869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Petició Oferta</vt:lpstr>
      <vt:lpstr>Preus Localret Juliol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2024-05-22T08:44:52Z</dcterms:created>
  <dcterms:modified xsi:type="dcterms:W3CDTF">2026-09-09T09:29:11Z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0x010100604F7F044CEC0A41940EA0F96795A121</vt:lpwstr>
  </property>
  <property fmtid="{D5CDD505-2E9C-101B-9397-08002B2CF9AE}" pid="3" name="MediaServiceImageTags">
    <vt:lpwstr/>
  </property>
</Properties>
</file>