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gccat.sharepoint.com/sites/OFICINAADMINISTRATIVA2/Shared Documents/OA Expedients/2026/101_INFR/_CONTR_26_105_SERVEI_Direcció Obra Impermeabilització i segellat/03_Enviat_AJ i PCAP/"/>
    </mc:Choice>
  </mc:AlternateContent>
  <xr:revisionPtr revIDLastSave="7" documentId="8_{89F32424-6201-4DB7-95EF-41054D6D2302}" xr6:coauthVersionLast="47" xr6:coauthVersionMax="47" xr10:uidLastSave="{4E7551AC-935B-43B4-98B5-E773993956FA}"/>
  <bookViews>
    <workbookView xWindow="-98" yWindow="-98" windowWidth="20715" windowHeight="13276" xr2:uid="{23B3B575-57A1-4890-B988-8689E2D3621B}"/>
  </bookViews>
  <sheets>
    <sheet name="Annex 2 PCAP-Oferta ec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E16" i="1"/>
  <c r="E14" i="1"/>
  <c r="G15" i="1"/>
  <c r="G16" i="1"/>
  <c r="G14" i="1"/>
  <c r="G17" i="1" s="1"/>
  <c r="C16" i="1"/>
  <c r="G18" i="1" l="1"/>
  <c r="G19" i="1" s="1"/>
</calcChain>
</file>

<file path=xl/sharedStrings.xml><?xml version="1.0" encoding="utf-8"?>
<sst xmlns="http://schemas.openxmlformats.org/spreadsheetml/2006/main" count="13" uniqueCount="13">
  <si>
    <t>EMPRESA LICITADORA:</t>
  </si>
  <si>
    <t>21% IVA</t>
  </si>
  <si>
    <t>Capítol i concepte</t>
  </si>
  <si>
    <t>Oferta TOTAL (oferta en 2 decimals)</t>
  </si>
  <si>
    <t>Total OFERTA (abans d’IVA)</t>
  </si>
  <si>
    <t>Total OFERTA (amb IVA)</t>
  </si>
  <si>
    <t>Unitats</t>
  </si>
  <si>
    <t>Oferta unitaria</t>
  </si>
  <si>
    <t>Pressupost total</t>
  </si>
  <si>
    <t>Serveis d’assistència tècnica d’assessorament tècnic, definició de solucions de primera intervenció, direcció i vigilància d’obra d’actuacions de millora, consolidació, impermeabilització, segellat, drenatge i altres intervencions estructurals a diferents punts de la xarxa de FGC</t>
  </si>
  <si>
    <t>Vigilància d’obra d’actuacions de millora, consolidació, impermeabilització, segellat, drenatge i altres intervencions estructurals a diferents punts de la xarxa de FGC</t>
  </si>
  <si>
    <t>Pressupost unitari</t>
  </si>
  <si>
    <t>INFORMES/NOTES TÈCNIQUES (es preveue una distribució de 14 informes/any)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</si>
</sst>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44" fontId="6" fillId="3" borderId="7" xfId="1" applyFont="1" applyFill="1" applyBorder="1" applyAlignment="1" applyProtection="1">
      <alignment horizontal="center" vertical="center" wrapText="1"/>
    </xf>
    <xf numFmtId="44" fontId="6" fillId="3" borderId="11" xfId="1" applyFont="1" applyFill="1" applyBorder="1" applyAlignment="1" applyProtection="1">
      <alignment horizontal="center" vertical="center" wrapText="1"/>
    </xf>
    <xf numFmtId="8" fontId="6" fillId="3" borderId="7" xfId="1" applyNumberFormat="1" applyFont="1" applyFill="1" applyBorder="1" applyAlignment="1" applyProtection="1">
      <alignment horizontal="right" vertical="center" wrapText="1"/>
    </xf>
    <xf numFmtId="0" fontId="2" fillId="2" borderId="0" xfId="0" applyFont="1" applyFill="1" applyAlignment="1">
      <alignment horizontal="center" vertical="center"/>
    </xf>
    <xf numFmtId="0" fontId="5" fillId="0" borderId="0" xfId="0" applyFont="1"/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right" vertical="center" wrapText="1"/>
    </xf>
    <xf numFmtId="8" fontId="4" fillId="4" borderId="12" xfId="0" applyNumberFormat="1" applyFont="1" applyFill="1" applyBorder="1" applyAlignment="1">
      <alignment horizontal="right" vertical="center" wrapText="1"/>
    </xf>
    <xf numFmtId="8" fontId="4" fillId="4" borderId="7" xfId="0" applyNumberFormat="1" applyFont="1" applyFill="1" applyBorder="1" applyAlignment="1">
      <alignment horizontal="right" vertical="center" wrapText="1"/>
    </xf>
    <xf numFmtId="8" fontId="0" fillId="0" borderId="0" xfId="0" applyNumberFormat="1"/>
    <xf numFmtId="8" fontId="4" fillId="0" borderId="12" xfId="0" applyNumberFormat="1" applyFont="1" applyBorder="1" applyAlignment="1" applyProtection="1">
      <alignment horizontal="right"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3" fillId="3" borderId="8" xfId="0" applyFont="1" applyFill="1" applyBorder="1" applyAlignment="1">
      <alignment horizontal="right" vertical="center" wrapText="1"/>
    </xf>
    <xf numFmtId="0" fontId="3" fillId="3" borderId="13" xfId="0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right" vertical="center" wrapText="1"/>
    </xf>
    <xf numFmtId="0" fontId="4" fillId="3" borderId="8" xfId="0" applyFont="1" applyFill="1" applyBorder="1" applyAlignment="1">
      <alignment horizontal="right" vertical="center" wrapText="1"/>
    </xf>
    <xf numFmtId="0" fontId="4" fillId="3" borderId="1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9" xfId="0" applyFont="1" applyFill="1" applyBorder="1" applyAlignment="1">
      <alignment horizontal="right" vertical="center" wrapText="1"/>
    </xf>
    <xf numFmtId="0" fontId="4" fillId="3" borderId="14" xfId="0" applyFont="1" applyFill="1" applyBorder="1" applyAlignment="1">
      <alignment horizontal="right" vertical="center" wrapText="1"/>
    </xf>
    <xf numFmtId="0" fontId="4" fillId="3" borderId="10" xfId="0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350520</xdr:colOff>
      <xdr:row>1</xdr:row>
      <xdr:rowOff>53340</xdr:rowOff>
    </xdr:from>
    <xdr:to>
      <xdr:col>1</xdr:col>
      <xdr:colOff>1208943</xdr:colOff>
      <xdr:row>6</xdr:row>
      <xdr:rowOff>76319</xdr:rowOff>
    </xdr:to>
    <xdr:pic>
      <xdr:nvPicPr>
        <xdr:cNvPr id="3" name="Imatge 2" descr="Patrón de fondo&#10;&#10;Descripción generada automáticamente con confianza baja">
          <a:extLst>
            <a:ext uri="{FF2B5EF4-FFF2-40B4-BE49-F238E27FC236}">
              <a16:creationId xmlns:a16="http://schemas.microsoft.com/office/drawing/2014/main" id="{1B02C220-418C-F2E7-9112-6DC1ADBDB7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6052" r="6435"/>
        <a:stretch/>
      </xdr:blipFill>
      <xdr:spPr>
        <a:xfrm>
          <a:off x="350520" y="236220"/>
          <a:ext cx="1440180" cy="93737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>
    <xdr:from>
      <xdr:col>1</xdr:col>
      <xdr:colOff>1282212</xdr:colOff>
      <xdr:row>1</xdr:row>
      <xdr:rowOff>72537</xdr:rowOff>
    </xdr:from>
    <xdr:to>
      <xdr:col>7</xdr:col>
      <xdr:colOff>9526</xdr:colOff>
      <xdr:row>6</xdr:row>
      <xdr:rowOff>113567</xdr:rowOff>
    </xdr:to>
    <xdr:sp macro="" textlink="">
      <xdr:nvSpPr>
        <xdr:cNvPr id="4" name="QuadreDeText 3">
          <a:extLst>
            <a:ext uri="{FF2B5EF4-FFF2-40B4-BE49-F238E27FC236}">
              <a16:creationId xmlns:a16="http://schemas.microsoft.com/office/drawing/2014/main" id="{6AC7C07C-0807-9BF1-EF26-40B5ACD48F37}"/>
            </a:ext>
          </a:extLst>
        </xdr:cNvPr>
        <xdr:cNvSpPr txBox="1"/>
      </xdr:nvSpPr>
      <xdr:spPr>
        <a:xfrm>
          <a:off x="1915625" y="253512"/>
          <a:ext cx="7490314" cy="9459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a-ES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CONTR/2026/105</a:t>
          </a:r>
          <a:endParaRPr lang="ca-E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ca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Serveis d’assistència tècnica d’assessorament tècnic, definició de solucions de primera intervenció, direcció d'obra </a:t>
          </a:r>
        </a:p>
        <a:p>
          <a:r>
            <a:rPr lang="ca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d’actuacions de millora, consolidació, impermeabilització, segellat, drenatge i altres intervencions estructurals a diferents punts de la xarxa de Ferrocarrils de la Generalitat de Catalunya.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4B8F7-FA67-468A-9566-47ECB8C301B9}">
  <dimension ref="B9:H19"/>
  <sheetViews>
    <sheetView tabSelected="1" topLeftCell="A7" zoomScaleNormal="100" workbookViewId="0">
      <selection activeCell="C9" sqref="C9:G9"/>
    </sheetView>
  </sheetViews>
  <sheetFormatPr baseColWidth="10" defaultColWidth="8.86328125" defaultRowHeight="14.25" x14ac:dyDescent="0.45"/>
  <cols>
    <col min="2" max="2" width="55.1328125" customWidth="1"/>
    <col min="3" max="3" width="13.265625" customWidth="1"/>
    <col min="4" max="5" width="12.86328125" customWidth="1"/>
    <col min="6" max="6" width="12.796875" customWidth="1"/>
    <col min="7" max="7" width="15.73046875" customWidth="1"/>
    <col min="8" max="8" width="11.59765625" bestFit="1" customWidth="1"/>
  </cols>
  <sheetData>
    <row r="9" spans="2:8" ht="24" customHeight="1" x14ac:dyDescent="0.45">
      <c r="B9" s="4" t="s">
        <v>0</v>
      </c>
      <c r="C9" s="15"/>
      <c r="D9" s="15"/>
      <c r="E9" s="15"/>
      <c r="F9" s="15"/>
      <c r="G9" s="15"/>
    </row>
    <row r="12" spans="2:8" ht="14.65" thickBot="1" x14ac:dyDescent="0.5">
      <c r="B12" s="5"/>
    </row>
    <row r="13" spans="2:8" ht="42.75" customHeight="1" x14ac:dyDescent="0.45">
      <c r="B13" s="6" t="s">
        <v>2</v>
      </c>
      <c r="C13" s="7" t="s">
        <v>6</v>
      </c>
      <c r="D13" s="7" t="s">
        <v>11</v>
      </c>
      <c r="E13" s="7" t="s">
        <v>8</v>
      </c>
      <c r="F13" s="7" t="s">
        <v>7</v>
      </c>
      <c r="G13" s="8" t="s">
        <v>3</v>
      </c>
    </row>
    <row r="14" spans="2:8" ht="63.75" x14ac:dyDescent="0.45">
      <c r="B14" s="9" t="s">
        <v>9</v>
      </c>
      <c r="C14" s="10">
        <v>3</v>
      </c>
      <c r="D14" s="11">
        <v>35000</v>
      </c>
      <c r="E14" s="11">
        <f>D14*C14</f>
        <v>105000</v>
      </c>
      <c r="F14" s="14"/>
      <c r="G14" s="12">
        <f>ROUND(F14,2)*C14</f>
        <v>0</v>
      </c>
      <c r="H14" s="13"/>
    </row>
    <row r="15" spans="2:8" ht="38.25" x14ac:dyDescent="0.45">
      <c r="B15" s="9" t="s">
        <v>10</v>
      </c>
      <c r="C15" s="10">
        <v>3</v>
      </c>
      <c r="D15" s="11">
        <v>55610</v>
      </c>
      <c r="E15" s="11">
        <f t="shared" ref="E15:E16" si="0">D15*C15</f>
        <v>166830</v>
      </c>
      <c r="F15" s="14"/>
      <c r="G15" s="12">
        <f t="shared" ref="G15:G16" si="1">ROUND(F15,2)*C15</f>
        <v>0</v>
      </c>
    </row>
    <row r="16" spans="2:8" ht="25.5" x14ac:dyDescent="0.45">
      <c r="B16" s="9" t="s">
        <v>12</v>
      </c>
      <c r="C16" s="10">
        <f>14*3</f>
        <v>42</v>
      </c>
      <c r="D16" s="11">
        <v>600</v>
      </c>
      <c r="E16" s="11">
        <f t="shared" si="0"/>
        <v>25200</v>
      </c>
      <c r="F16" s="14"/>
      <c r="G16" s="12">
        <f t="shared" si="1"/>
        <v>0</v>
      </c>
    </row>
    <row r="17" spans="2:7" x14ac:dyDescent="0.45">
      <c r="B17" s="16" t="s">
        <v>4</v>
      </c>
      <c r="C17" s="17"/>
      <c r="D17" s="17"/>
      <c r="E17" s="17"/>
      <c r="F17" s="18"/>
      <c r="G17" s="3">
        <f>ROUND(G14,2)+ROUND(G15,2)+ROUND(G16,2)</f>
        <v>0</v>
      </c>
    </row>
    <row r="18" spans="2:7" x14ac:dyDescent="0.45">
      <c r="B18" s="19" t="s">
        <v>1</v>
      </c>
      <c r="C18" s="20"/>
      <c r="D18" s="20"/>
      <c r="E18" s="20"/>
      <c r="F18" s="21"/>
      <c r="G18" s="1">
        <f>ROUND(G17*0.21,2)</f>
        <v>0</v>
      </c>
    </row>
    <row r="19" spans="2:7" ht="14.85" customHeight="1" thickBot="1" x14ac:dyDescent="0.5">
      <c r="B19" s="22" t="s">
        <v>5</v>
      </c>
      <c r="C19" s="23"/>
      <c r="D19" s="23"/>
      <c r="E19" s="23"/>
      <c r="F19" s="24"/>
      <c r="G19" s="2">
        <f>G17+G18</f>
        <v>0</v>
      </c>
    </row>
  </sheetData>
  <sheetProtection algorithmName="SHA-512" hashValue="kuOT7EQAQvrZMZiGZKfbCgCVS1T6alXGabDEIgOs7L+hG1JD6qpGaskwk0SV+uv8Hw8iXIHQjy39opuuunL4NA==" saltValue="84nPgkD/One7/JUPYS8//Q==" spinCount="100000" sheet="1" objects="1" scenarios="1" selectLockedCells="1"/>
  <mergeCells count="4">
    <mergeCell ref="C9:G9"/>
    <mergeCell ref="B17:F17"/>
    <mergeCell ref="B18:F18"/>
    <mergeCell ref="B19:F19"/>
  </mergeCells>
  <phoneticPr fontId="7" type="noConversion"/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5b5c50-6878-419c-aaee-f57d1b61cb07">
      <Terms xmlns="http://schemas.microsoft.com/office/infopath/2007/PartnerControls"/>
    </lcf76f155ced4ddcb4097134ff3c332f>
    <TaxCatchAll xmlns="c4d65d83-e6de-4071-ac96-3b9ea901594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131D8716343F4787BB6C83E936E8FC" ma:contentTypeVersion="19" ma:contentTypeDescription="Crea un document nou" ma:contentTypeScope="" ma:versionID="808f71257812cc601d7b034d94d288e9">
  <xsd:schema xmlns:xsd="http://www.w3.org/2001/XMLSchema" xmlns:xs="http://www.w3.org/2001/XMLSchema" xmlns:p="http://schemas.microsoft.com/office/2006/metadata/properties" xmlns:ns2="d05b5c50-6878-419c-aaee-f57d1b61cb07" xmlns:ns3="c4d65d83-e6de-4071-ac96-3b9ea9015942" targetNamespace="http://schemas.microsoft.com/office/2006/metadata/properties" ma:root="true" ma:fieldsID="43bafe2dab42beb3762e8274b8d355c3" ns2:_="" ns3:_="">
    <xsd:import namespace="d05b5c50-6878-419c-aaee-f57d1b61cb07"/>
    <xsd:import namespace="c4d65d83-e6de-4071-ac96-3b9ea90159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5b5c50-6878-419c-aaee-f57d1b61cb0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es de la imatge" ma:readOnly="false" ma:fieldId="{5cf76f15-5ced-4ddc-b409-7134ff3c332f}" ma:taxonomyMulti="true" ma:sspId="6f159e05-dd76-4a0e-8ee7-6d8456fbe7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d65d83-e6de-4071-ac96-3b9ea9015942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60e8459-a743-4076-9694-5a4fd6679667}" ma:internalName="TaxCatchAll" ma:showField="CatchAllData" ma:web="c4d65d83-e6de-4071-ac96-3b9ea90159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465E2D-0B8D-487C-9E2A-192219264D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87CD65-9508-4A0C-91AB-EBF8F7BF496C}">
  <ds:schemaRefs>
    <ds:schemaRef ds:uri="http://schemas.microsoft.com/office/2006/documentManagement/types"/>
    <ds:schemaRef ds:uri="http://purl.org/dc/elements/1.1/"/>
    <ds:schemaRef ds:uri="d05b5c50-6878-419c-aaee-f57d1b61cb07"/>
    <ds:schemaRef ds:uri="http://purl.org/dc/terms/"/>
    <ds:schemaRef ds:uri="c4d65d83-e6de-4071-ac96-3b9ea9015942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a4e8c040-620f-42a2-8d8e-d59e2c082eaf"/>
    <ds:schemaRef ds:uri="c6cc41f6-4694-4999-a616-93cae258eccb"/>
    <ds:schemaRef ds:uri="eea7a479-9c10-413b-aefd-b01f39b494a3"/>
    <ds:schemaRef ds:uri="303ac9fa-413a-4b96-8276-e5725066a334"/>
  </ds:schemaRefs>
</ds:datastoreItem>
</file>

<file path=customXml/itemProps3.xml><?xml version="1.0" encoding="utf-8"?>
<ds:datastoreItem xmlns:ds="http://schemas.openxmlformats.org/officeDocument/2006/customXml" ds:itemID="{F26CC9C9-F227-423A-A02C-747BCD89D6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Annex 2 PCAP-Oferta econ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Belén Hidalgo Garcia</dc:creator>
  <cp:lastModifiedBy>Nuria Jurjo Villegas</cp:lastModifiedBy>
  <dcterms:created xsi:type="dcterms:W3CDTF">2025-03-31T06:26:07Z</dcterms:created>
  <dcterms:modified xsi:type="dcterms:W3CDTF">2026-07-30T11:33:41Z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0x010100C6131D8716343F4787BB6C83E936E8FC</vt:lpwstr>
  </property>
  <property fmtid="{D5CDD505-2E9C-101B-9397-08002B2CF9AE}" pid="3" name="MediaServiceImageTags">
    <vt:lpwstr/>
  </property>
</Properties>
</file>