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ntractacio\PERFIL AOC\SERVEIS\2026\AS 46 2026 AJT 78124 2026\"/>
    </mc:Choice>
  </mc:AlternateContent>
  <xr:revisionPtr revIDLastSave="0" documentId="8_{DC7E5B0D-0AAA-45D4-A77F-831C4182D7F6}" xr6:coauthVersionLast="36" xr6:coauthVersionMax="36" xr10:uidLastSave="{00000000-0000-0000-0000-000000000000}"/>
  <bookViews>
    <workbookView xWindow="0" yWindow="0" windowWidth="21570" windowHeight="8430" xr2:uid="{59A7DA4E-CC3F-453A-80DD-FFCBBA1CD9C6}"/>
  </bookViews>
  <sheets>
    <sheet name="model oferta econòm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9" i="1"/>
  <c r="G102" i="1" l="1"/>
  <c r="G103" i="1" s="1"/>
  <c r="G104" i="1" s="1"/>
</calcChain>
</file>

<file path=xl/sharedStrings.xml><?xml version="1.0" encoding="utf-8"?>
<sst xmlns="http://schemas.openxmlformats.org/spreadsheetml/2006/main" count="125" uniqueCount="48">
  <si>
    <t>totals (IVA inclòs)</t>
  </si>
  <si>
    <t>21%IVA</t>
  </si>
  <si>
    <t>totals (IVA exclòs)</t>
  </si>
  <si>
    <t>de 400 fins a 500 g</t>
  </si>
  <si>
    <t>de 300 fins a 400 g</t>
  </si>
  <si>
    <t>de 200 fins a 300 g</t>
  </si>
  <si>
    <t>de 145 fins a 200 g</t>
  </si>
  <si>
    <t>de 100 fins a 145 g</t>
  </si>
  <si>
    <t>de 70 fins a 100 g</t>
  </si>
  <si>
    <t>de 20 fins a 70 g</t>
  </si>
  <si>
    <t>de 0 fins a 20 g</t>
  </si>
  <si>
    <t>PUBLICORREU</t>
  </si>
  <si>
    <t>de 50 fins a 100 g</t>
  </si>
  <si>
    <t>de 20 fins a 50 g</t>
  </si>
  <si>
    <t>BUSTIADES</t>
  </si>
  <si>
    <t>fixe pàg. Addicional</t>
  </si>
  <si>
    <t>fixe (inclou 1a pàgina, PEE, certificat)</t>
  </si>
  <si>
    <t>BUROFAX</t>
  </si>
  <si>
    <t>manipulació especial</t>
  </si>
  <si>
    <t>manipulació normalitzada</t>
  </si>
  <si>
    <t>Manipulació elements postals</t>
  </si>
  <si>
    <t>AR (manual)</t>
  </si>
  <si>
    <t>retorn de la informació</t>
  </si>
  <si>
    <t>PEE o AR digitalitzat</t>
  </si>
  <si>
    <t>gestió d'entrega (2n lliurament) cartes certificades</t>
  </si>
  <si>
    <t>gestió d'entrega (2n lliurament) notificacions administratives</t>
  </si>
  <si>
    <t xml:space="preserve">PRODUCTES ADDICIONALS  </t>
  </si>
  <si>
    <t>de 1000 fins a 2000 g</t>
  </si>
  <si>
    <t>de 500 fins a 1000 g</t>
  </si>
  <si>
    <t>de 100 fins a 500 g</t>
  </si>
  <si>
    <t>nacional</t>
  </si>
  <si>
    <t>local</t>
  </si>
  <si>
    <t>Zona 3</t>
  </si>
  <si>
    <t>Zona 2</t>
  </si>
  <si>
    <t>Zona 1</t>
  </si>
  <si>
    <t>PREU UNITARI MÀXIM DE REFERÈNCIA
(IVA exclòs)</t>
  </si>
  <si>
    <t>SERVEIS ANUALS ESTIMATS</t>
  </si>
  <si>
    <t>PES</t>
  </si>
  <si>
    <t>DESTINACIÓ</t>
  </si>
  <si>
    <t>PRODUCTE</t>
  </si>
  <si>
    <t>PREU UNITARI OFERTA
(IVA exclòs)</t>
  </si>
  <si>
    <t>IMPORT CONTRACTE
(IVA exclòs)</t>
  </si>
  <si>
    <t>MODEL OFERTA ECONÒMICA</t>
  </si>
  <si>
    <t>CONTRACTE DELS SERVEIS POSTALS DE L'AJUNTAMENT DE L'HOSPITALET
AJT/78124/2026</t>
  </si>
  <si>
    <r>
      <t>Les empreses licitadores han d'incorporar aquest Annex al sobre de la licitació, emplenant degudament la columna</t>
    </r>
    <r>
      <rPr>
        <b/>
        <sz val="14"/>
        <color theme="1"/>
        <rFont val="Calibri"/>
        <family val="2"/>
        <scheme val="minor"/>
      </rPr>
      <t xml:space="preserve"> F</t>
    </r>
    <r>
      <rPr>
        <sz val="12"/>
        <color theme="1"/>
        <rFont val="Calibri"/>
        <family val="2"/>
        <scheme val="minor"/>
      </rPr>
      <t xml:space="preserve"> amb la seva oferta que no podrà superar el preu màxim de referència indicat per a cada article a la columna </t>
    </r>
    <r>
      <rPr>
        <b/>
        <sz val="14"/>
        <color theme="1"/>
        <rFont val="Calibri"/>
        <family val="2"/>
        <scheme val="minor"/>
      </rPr>
      <t>E</t>
    </r>
  </si>
  <si>
    <t>NOTIFICACIONS ADMINISTRATIVES</t>
  </si>
  <si>
    <t>CARTES CERTIFICADES</t>
  </si>
  <si>
    <t>CARTES ORDINÀRIES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</si>
</sst>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2" fillId="0" borderId="0" xfId="0" applyFont="1" applyProtection="1">
      <protection locked="0"/>
    </xf>
    <xf numFmtId="3" fontId="4" fillId="0" borderId="0" xfId="0" applyNumberFormat="1" applyFont="1" applyFill="1" applyProtection="1">
      <protection locked="0"/>
    </xf>
    <xf numFmtId="0" fontId="5" fillId="0" borderId="0" xfId="0" applyFont="1" applyFill="1" applyAlignment="1" applyProtection="1">
      <protection locked="0"/>
    </xf>
    <xf numFmtId="0" fontId="3" fillId="0" borderId="0" xfId="0" applyFont="1" applyFill="1" applyAlignment="1">
      <alignment horizontal="right" indent="1"/>
    </xf>
    <xf numFmtId="164" fontId="2" fillId="0" borderId="1" xfId="1" applyNumberFormat="1" applyFon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3" xfId="0" applyFont="1" applyFill="1" applyBorder="1"/>
    <xf numFmtId="164" fontId="2" fillId="0" borderId="5" xfId="1" applyNumberFormat="1" applyFont="1" applyFill="1" applyBorder="1" applyAlignment="1">
      <alignment horizontal="right"/>
    </xf>
    <xf numFmtId="164" fontId="2" fillId="0" borderId="6" xfId="1" applyNumberFormat="1" applyFont="1" applyFill="1" applyBorder="1" applyAlignment="1">
      <alignment horizontal="right"/>
    </xf>
    <xf numFmtId="3" fontId="2" fillId="0" borderId="5" xfId="1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9" xfId="0" applyFont="1" applyFill="1" applyBorder="1"/>
    <xf numFmtId="164" fontId="2" fillId="0" borderId="10" xfId="1" applyNumberFormat="1" applyFont="1" applyFill="1" applyBorder="1" applyAlignment="1">
      <alignment horizontal="right"/>
    </xf>
    <xf numFmtId="164" fontId="2" fillId="0" borderId="11" xfId="1" applyNumberFormat="1" applyFont="1" applyFill="1" applyBorder="1" applyAlignment="1">
      <alignment horizontal="right"/>
    </xf>
    <xf numFmtId="3" fontId="2" fillId="0" borderId="10" xfId="1" applyNumberFormat="1" applyFont="1" applyFill="1" applyBorder="1" applyAlignment="1">
      <alignment horizontal="right"/>
    </xf>
    <xf numFmtId="0" fontId="2" fillId="0" borderId="12" xfId="0" applyFont="1" applyFill="1" applyBorder="1"/>
    <xf numFmtId="164" fontId="2" fillId="0" borderId="4" xfId="1" applyNumberFormat="1" applyFont="1" applyFill="1" applyBorder="1" applyAlignment="1">
      <alignment horizontal="right"/>
    </xf>
    <xf numFmtId="0" fontId="2" fillId="0" borderId="14" xfId="0" applyFont="1" applyFill="1" applyBorder="1"/>
    <xf numFmtId="164" fontId="2" fillId="0" borderId="8" xfId="1" applyNumberFormat="1" applyFont="1" applyFill="1" applyBorder="1" applyAlignment="1">
      <alignment horizontal="right"/>
    </xf>
    <xf numFmtId="0" fontId="2" fillId="0" borderId="15" xfId="0" applyFont="1" applyFill="1" applyBorder="1"/>
    <xf numFmtId="164" fontId="2" fillId="0" borderId="13" xfId="1" applyNumberFormat="1" applyFont="1" applyFill="1" applyBorder="1" applyAlignment="1">
      <alignment horizontal="right"/>
    </xf>
    <xf numFmtId="0" fontId="2" fillId="0" borderId="16" xfId="0" applyFont="1" applyFill="1" applyBorder="1"/>
    <xf numFmtId="0" fontId="2" fillId="0" borderId="18" xfId="0" applyFont="1" applyFill="1" applyBorder="1"/>
    <xf numFmtId="0" fontId="2" fillId="0" borderId="20" xfId="0" applyFont="1" applyFill="1" applyBorder="1"/>
    <xf numFmtId="0" fontId="2" fillId="0" borderId="26" xfId="0" applyFont="1" applyFill="1" applyBorder="1"/>
    <xf numFmtId="0" fontId="2" fillId="0" borderId="27" xfId="0" applyFont="1" applyFill="1" applyBorder="1"/>
    <xf numFmtId="0" fontId="5" fillId="0" borderId="18" xfId="0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3" fontId="3" fillId="0" borderId="28" xfId="0" applyNumberFormat="1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right"/>
    </xf>
    <xf numFmtId="164" fontId="2" fillId="2" borderId="13" xfId="1" applyNumberFormat="1" applyFont="1" applyFill="1" applyBorder="1" applyAlignment="1" applyProtection="1">
      <alignment horizontal="right"/>
      <protection locked="0"/>
    </xf>
    <xf numFmtId="164" fontId="2" fillId="2" borderId="8" xfId="1" applyNumberFormat="1" applyFont="1" applyFill="1" applyBorder="1" applyAlignment="1" applyProtection="1">
      <alignment horizontal="right"/>
      <protection locked="0"/>
    </xf>
    <xf numFmtId="164" fontId="2" fillId="2" borderId="4" xfId="1" applyNumberFormat="1" applyFont="1" applyFill="1" applyBorder="1" applyAlignment="1" applyProtection="1">
      <alignment horizontal="right"/>
      <protection locked="0"/>
    </xf>
    <xf numFmtId="165" fontId="2" fillId="2" borderId="8" xfId="1" applyNumberFormat="1" applyFont="1" applyFill="1" applyBorder="1" applyAlignment="1" applyProtection="1">
      <alignment horizontal="right"/>
      <protection locked="0"/>
    </xf>
    <xf numFmtId="165" fontId="2" fillId="2" borderId="4" xfId="1" applyNumberFormat="1" applyFont="1" applyFill="1" applyBorder="1" applyAlignment="1" applyProtection="1">
      <alignment horizontal="right"/>
      <protection locked="0"/>
    </xf>
    <xf numFmtId="164" fontId="2" fillId="2" borderId="11" xfId="1" applyNumberFormat="1" applyFont="1" applyFill="1" applyBorder="1" applyAlignment="1" applyProtection="1">
      <alignment horizontal="right"/>
      <protection locked="0"/>
    </xf>
    <xf numFmtId="164" fontId="2" fillId="2" borderId="6" xfId="1" applyNumberFormat="1" applyFont="1" applyFill="1" applyBorder="1" applyAlignment="1" applyProtection="1">
      <alignment horizontal="right"/>
      <protection locked="0"/>
    </xf>
    <xf numFmtId="164" fontId="2" fillId="2" borderId="2" xfId="1" applyNumberFormat="1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0" fontId="3" fillId="0" borderId="0" xfId="0" applyFont="1" applyFill="1" applyAlignment="1" applyProtection="1">
      <protection locked="0"/>
    </xf>
    <xf numFmtId="164" fontId="3" fillId="0" borderId="0" xfId="0" applyNumberFormat="1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Protection="1">
      <protection locked="0"/>
    </xf>
    <xf numFmtId="44" fontId="3" fillId="0" borderId="0" xfId="0" applyNumberFormat="1" applyFont="1" applyFill="1" applyProtection="1">
      <protection locked="0"/>
    </xf>
    <xf numFmtId="3" fontId="6" fillId="0" borderId="0" xfId="0" applyNumberFormat="1" applyFont="1" applyFill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wrapText="1"/>
    </xf>
    <xf numFmtId="0" fontId="9" fillId="3" borderId="26" xfId="0" applyFont="1" applyFill="1" applyBorder="1" applyAlignment="1">
      <alignment horizontal="left" wrapText="1"/>
    </xf>
    <xf numFmtId="0" fontId="9" fillId="3" borderId="32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227256</xdr:colOff>
      <xdr:row>0</xdr:row>
      <xdr:rowOff>571500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7E3F35AD-BF44-4598-BE36-E8BE77F43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966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2878-BC64-481D-BDD7-ACADC4D9EE86}">
  <dimension ref="A1:G114"/>
  <sheetViews>
    <sheetView tabSelected="1" topLeftCell="A4" zoomScale="80" zoomScaleNormal="80" workbookViewId="0">
      <selection activeCell="F10" sqref="F10"/>
    </sheetView>
  </sheetViews>
  <sheetFormatPr defaultRowHeight="12.75" x14ac:dyDescent="0.2"/>
  <cols>
    <col min="1" max="1" width="23.42578125" style="1" customWidth="1"/>
    <col min="2" max="2" width="12.140625" style="1" customWidth="1"/>
    <col min="3" max="3" width="23.85546875" style="1" bestFit="1" customWidth="1"/>
    <col min="4" max="4" width="12.140625" style="2" customWidth="1"/>
    <col min="5" max="5" width="12.85546875" style="2" customWidth="1"/>
    <col min="6" max="6" width="15" style="1" customWidth="1"/>
    <col min="7" max="7" width="15.42578125" style="1" customWidth="1"/>
    <col min="8" max="16384" width="9.140625" style="1"/>
  </cols>
  <sheetData>
    <row r="1" spans="1:7" ht="52.5" customHeight="1" x14ac:dyDescent="0.2"/>
    <row r="3" spans="1:7" ht="27.75" customHeight="1" x14ac:dyDescent="0.2">
      <c r="A3" s="88" t="s">
        <v>42</v>
      </c>
      <c r="B3" s="88"/>
      <c r="C3" s="88"/>
      <c r="D3" s="88"/>
      <c r="E3" s="88"/>
      <c r="F3" s="88"/>
      <c r="G3" s="88"/>
    </row>
    <row r="4" spans="1:7" ht="48.75" customHeight="1" x14ac:dyDescent="0.2">
      <c r="A4" s="89" t="s">
        <v>43</v>
      </c>
      <c r="B4" s="90"/>
      <c r="C4" s="90"/>
      <c r="D4" s="90"/>
      <c r="E4" s="90"/>
      <c r="F4" s="90"/>
      <c r="G4" s="91"/>
    </row>
    <row r="6" spans="1:7" ht="53.25" customHeight="1" x14ac:dyDescent="0.3">
      <c r="A6" s="92" t="s">
        <v>44</v>
      </c>
      <c r="B6" s="93"/>
      <c r="C6" s="93"/>
      <c r="D6" s="93"/>
      <c r="E6" s="93"/>
      <c r="F6" s="93"/>
      <c r="G6" s="94"/>
    </row>
    <row r="7" spans="1:7" ht="25.5" customHeight="1" thickBot="1" x14ac:dyDescent="0.25">
      <c r="D7" s="1"/>
      <c r="E7" s="1"/>
    </row>
    <row r="8" spans="1:7" ht="74.25" customHeight="1" thickBot="1" x14ac:dyDescent="0.25">
      <c r="A8" s="37" t="s">
        <v>39</v>
      </c>
      <c r="B8" s="36" t="s">
        <v>38</v>
      </c>
      <c r="C8" s="36" t="s">
        <v>37</v>
      </c>
      <c r="D8" s="35" t="s">
        <v>36</v>
      </c>
      <c r="E8" s="34" t="s">
        <v>35</v>
      </c>
      <c r="F8" s="34" t="s">
        <v>40</v>
      </c>
      <c r="G8" s="34" t="s">
        <v>41</v>
      </c>
    </row>
    <row r="9" spans="1:7" x14ac:dyDescent="0.2">
      <c r="A9" s="75" t="s">
        <v>47</v>
      </c>
      <c r="B9" s="76" t="s">
        <v>31</v>
      </c>
      <c r="C9" s="30" t="s">
        <v>10</v>
      </c>
      <c r="D9" s="19">
        <v>6393</v>
      </c>
      <c r="E9" s="25">
        <v>0.79</v>
      </c>
      <c r="F9" s="41"/>
      <c r="G9" s="17">
        <f>ROUND(D9*F9,2)</f>
        <v>0</v>
      </c>
    </row>
    <row r="10" spans="1:7" x14ac:dyDescent="0.2">
      <c r="A10" s="75"/>
      <c r="B10" s="77"/>
      <c r="C10" s="29" t="s">
        <v>13</v>
      </c>
      <c r="D10" s="14">
        <v>10079</v>
      </c>
      <c r="E10" s="23">
        <v>0.95</v>
      </c>
      <c r="F10" s="42"/>
      <c r="G10" s="12">
        <f t="shared" ref="G10:G73" si="0">ROUND(D10*F10,2)</f>
        <v>0</v>
      </c>
    </row>
    <row r="11" spans="1:7" x14ac:dyDescent="0.2">
      <c r="A11" s="75"/>
      <c r="B11" s="77"/>
      <c r="C11" s="29" t="s">
        <v>12</v>
      </c>
      <c r="D11" s="14">
        <v>320</v>
      </c>
      <c r="E11" s="23">
        <v>1.44</v>
      </c>
      <c r="F11" s="42"/>
      <c r="G11" s="12">
        <f t="shared" si="0"/>
        <v>0</v>
      </c>
    </row>
    <row r="12" spans="1:7" x14ac:dyDescent="0.2">
      <c r="A12" s="75"/>
      <c r="B12" s="77"/>
      <c r="C12" s="29" t="s">
        <v>29</v>
      </c>
      <c r="D12" s="14">
        <v>7431</v>
      </c>
      <c r="E12" s="23">
        <v>3.05</v>
      </c>
      <c r="F12" s="42"/>
      <c r="G12" s="12">
        <f t="shared" si="0"/>
        <v>0</v>
      </c>
    </row>
    <row r="13" spans="1:7" x14ac:dyDescent="0.2">
      <c r="A13" s="75"/>
      <c r="B13" s="77"/>
      <c r="C13" s="29" t="s">
        <v>28</v>
      </c>
      <c r="D13" s="14">
        <v>52</v>
      </c>
      <c r="E13" s="23">
        <v>5.69</v>
      </c>
      <c r="F13" s="42"/>
      <c r="G13" s="12">
        <f t="shared" si="0"/>
        <v>0</v>
      </c>
    </row>
    <row r="14" spans="1:7" ht="13.5" thickBot="1" x14ac:dyDescent="0.25">
      <c r="A14" s="75"/>
      <c r="B14" s="78"/>
      <c r="C14" s="27" t="s">
        <v>27</v>
      </c>
      <c r="D14" s="10">
        <v>1</v>
      </c>
      <c r="E14" s="21">
        <v>6.15</v>
      </c>
      <c r="F14" s="43"/>
      <c r="G14" s="8">
        <f t="shared" si="0"/>
        <v>0</v>
      </c>
    </row>
    <row r="15" spans="1:7" x14ac:dyDescent="0.2">
      <c r="A15" s="75"/>
      <c r="B15" s="95" t="s">
        <v>30</v>
      </c>
      <c r="C15" s="33" t="s">
        <v>10</v>
      </c>
      <c r="D15" s="19">
        <v>477</v>
      </c>
      <c r="E15" s="25">
        <v>0.79</v>
      </c>
      <c r="F15" s="41"/>
      <c r="G15" s="17">
        <f t="shared" si="0"/>
        <v>0</v>
      </c>
    </row>
    <row r="16" spans="1:7" x14ac:dyDescent="0.2">
      <c r="A16" s="75"/>
      <c r="B16" s="96"/>
      <c r="C16" s="32" t="s">
        <v>13</v>
      </c>
      <c r="D16" s="14">
        <v>1330</v>
      </c>
      <c r="E16" s="23">
        <v>0.95</v>
      </c>
      <c r="F16" s="42"/>
      <c r="G16" s="12">
        <f t="shared" si="0"/>
        <v>0</v>
      </c>
    </row>
    <row r="17" spans="1:7" x14ac:dyDescent="0.2">
      <c r="A17" s="75"/>
      <c r="B17" s="96"/>
      <c r="C17" s="32" t="s">
        <v>12</v>
      </c>
      <c r="D17" s="14">
        <v>277</v>
      </c>
      <c r="E17" s="23">
        <v>1.44</v>
      </c>
      <c r="F17" s="42"/>
      <c r="G17" s="12">
        <f t="shared" si="0"/>
        <v>0</v>
      </c>
    </row>
    <row r="18" spans="1:7" x14ac:dyDescent="0.2">
      <c r="A18" s="75"/>
      <c r="B18" s="96"/>
      <c r="C18" s="32" t="s">
        <v>29</v>
      </c>
      <c r="D18" s="14">
        <v>1932</v>
      </c>
      <c r="E18" s="23">
        <v>3.05</v>
      </c>
      <c r="F18" s="42"/>
      <c r="G18" s="12">
        <f t="shared" si="0"/>
        <v>0</v>
      </c>
    </row>
    <row r="19" spans="1:7" x14ac:dyDescent="0.2">
      <c r="A19" s="75"/>
      <c r="B19" s="96"/>
      <c r="C19" s="32" t="s">
        <v>28</v>
      </c>
      <c r="D19" s="14">
        <v>307</v>
      </c>
      <c r="E19" s="23">
        <v>5.69</v>
      </c>
      <c r="F19" s="42"/>
      <c r="G19" s="12">
        <f t="shared" si="0"/>
        <v>0</v>
      </c>
    </row>
    <row r="20" spans="1:7" ht="13.5" thickBot="1" x14ac:dyDescent="0.25">
      <c r="A20" s="75"/>
      <c r="B20" s="97"/>
      <c r="C20" s="31" t="s">
        <v>27</v>
      </c>
      <c r="D20" s="10">
        <v>2</v>
      </c>
      <c r="E20" s="21">
        <v>6.15</v>
      </c>
      <c r="F20" s="43"/>
      <c r="G20" s="8">
        <f t="shared" si="0"/>
        <v>0</v>
      </c>
    </row>
    <row r="21" spans="1:7" x14ac:dyDescent="0.2">
      <c r="A21" s="75"/>
      <c r="B21" s="76" t="s">
        <v>34</v>
      </c>
      <c r="C21" s="30" t="s">
        <v>10</v>
      </c>
      <c r="D21" s="19">
        <v>1</v>
      </c>
      <c r="E21" s="25">
        <v>1.65</v>
      </c>
      <c r="F21" s="41"/>
      <c r="G21" s="17">
        <f t="shared" si="0"/>
        <v>0</v>
      </c>
    </row>
    <row r="22" spans="1:7" x14ac:dyDescent="0.2">
      <c r="A22" s="75"/>
      <c r="B22" s="77"/>
      <c r="C22" s="29" t="s">
        <v>13</v>
      </c>
      <c r="D22" s="14">
        <v>200</v>
      </c>
      <c r="E22" s="23">
        <v>1.9</v>
      </c>
      <c r="F22" s="42"/>
      <c r="G22" s="12">
        <f t="shared" si="0"/>
        <v>0</v>
      </c>
    </row>
    <row r="23" spans="1:7" x14ac:dyDescent="0.2">
      <c r="A23" s="75"/>
      <c r="B23" s="77"/>
      <c r="C23" s="29" t="s">
        <v>12</v>
      </c>
      <c r="D23" s="14"/>
      <c r="E23" s="23">
        <v>2.56</v>
      </c>
      <c r="F23" s="42"/>
      <c r="G23" s="12">
        <f t="shared" si="0"/>
        <v>0</v>
      </c>
    </row>
    <row r="24" spans="1:7" x14ac:dyDescent="0.2">
      <c r="A24" s="75"/>
      <c r="B24" s="77"/>
      <c r="C24" s="29" t="s">
        <v>29</v>
      </c>
      <c r="D24" s="14">
        <v>65</v>
      </c>
      <c r="E24" s="23">
        <v>6.11</v>
      </c>
      <c r="F24" s="42"/>
      <c r="G24" s="12">
        <f t="shared" si="0"/>
        <v>0</v>
      </c>
    </row>
    <row r="25" spans="1:7" x14ac:dyDescent="0.2">
      <c r="A25" s="75"/>
      <c r="B25" s="77"/>
      <c r="C25" s="29" t="s">
        <v>28</v>
      </c>
      <c r="D25" s="14"/>
      <c r="E25" s="23">
        <v>11.55</v>
      </c>
      <c r="F25" s="42"/>
      <c r="G25" s="12">
        <f t="shared" si="0"/>
        <v>0</v>
      </c>
    </row>
    <row r="26" spans="1:7" ht="13.5" thickBot="1" x14ac:dyDescent="0.25">
      <c r="A26" s="75"/>
      <c r="B26" s="78"/>
      <c r="C26" s="27" t="s">
        <v>27</v>
      </c>
      <c r="D26" s="10"/>
      <c r="E26" s="21">
        <v>18.23</v>
      </c>
      <c r="F26" s="43"/>
      <c r="G26" s="8">
        <f t="shared" si="0"/>
        <v>0</v>
      </c>
    </row>
    <row r="27" spans="1:7" x14ac:dyDescent="0.2">
      <c r="A27" s="75"/>
      <c r="B27" s="76" t="s">
        <v>33</v>
      </c>
      <c r="C27" s="30" t="s">
        <v>10</v>
      </c>
      <c r="D27" s="19">
        <v>16</v>
      </c>
      <c r="E27" s="25">
        <v>1.73</v>
      </c>
      <c r="F27" s="41"/>
      <c r="G27" s="17">
        <f t="shared" si="0"/>
        <v>0</v>
      </c>
    </row>
    <row r="28" spans="1:7" x14ac:dyDescent="0.2">
      <c r="A28" s="75"/>
      <c r="B28" s="77"/>
      <c r="C28" s="29" t="s">
        <v>13</v>
      </c>
      <c r="D28" s="14"/>
      <c r="E28" s="23">
        <v>2.15</v>
      </c>
      <c r="F28" s="42"/>
      <c r="G28" s="12">
        <f t="shared" si="0"/>
        <v>0</v>
      </c>
    </row>
    <row r="29" spans="1:7" x14ac:dyDescent="0.2">
      <c r="A29" s="75"/>
      <c r="B29" s="77"/>
      <c r="C29" s="29" t="s">
        <v>12</v>
      </c>
      <c r="D29" s="14"/>
      <c r="E29" s="23">
        <v>3.55</v>
      </c>
      <c r="F29" s="42"/>
      <c r="G29" s="12">
        <f t="shared" si="0"/>
        <v>0</v>
      </c>
    </row>
    <row r="30" spans="1:7" x14ac:dyDescent="0.2">
      <c r="A30" s="75"/>
      <c r="B30" s="77"/>
      <c r="C30" s="29" t="s">
        <v>29</v>
      </c>
      <c r="D30" s="14"/>
      <c r="E30" s="23">
        <v>9.14</v>
      </c>
      <c r="F30" s="42"/>
      <c r="G30" s="12">
        <f t="shared" si="0"/>
        <v>0</v>
      </c>
    </row>
    <row r="31" spans="1:7" x14ac:dyDescent="0.2">
      <c r="A31" s="75"/>
      <c r="B31" s="77"/>
      <c r="C31" s="29" t="s">
        <v>28</v>
      </c>
      <c r="D31" s="14">
        <v>8</v>
      </c>
      <c r="E31" s="23">
        <v>18.399999999999999</v>
      </c>
      <c r="F31" s="42"/>
      <c r="G31" s="12">
        <f t="shared" si="0"/>
        <v>0</v>
      </c>
    </row>
    <row r="32" spans="1:7" ht="13.5" thickBot="1" x14ac:dyDescent="0.25">
      <c r="A32" s="75"/>
      <c r="B32" s="78"/>
      <c r="C32" s="27" t="s">
        <v>27</v>
      </c>
      <c r="D32" s="10">
        <v>1</v>
      </c>
      <c r="E32" s="21">
        <v>31.68</v>
      </c>
      <c r="F32" s="43"/>
      <c r="G32" s="8">
        <f t="shared" si="0"/>
        <v>0</v>
      </c>
    </row>
    <row r="33" spans="1:7" x14ac:dyDescent="0.2">
      <c r="A33" s="75"/>
      <c r="B33" s="76" t="s">
        <v>32</v>
      </c>
      <c r="C33" s="26" t="s">
        <v>10</v>
      </c>
      <c r="D33" s="19"/>
      <c r="E33" s="25">
        <v>2.19</v>
      </c>
      <c r="F33" s="41"/>
      <c r="G33" s="17">
        <f t="shared" si="0"/>
        <v>0</v>
      </c>
    </row>
    <row r="34" spans="1:7" x14ac:dyDescent="0.2">
      <c r="A34" s="75"/>
      <c r="B34" s="77"/>
      <c r="C34" s="24" t="s">
        <v>13</v>
      </c>
      <c r="D34" s="14"/>
      <c r="E34" s="23">
        <v>2.48</v>
      </c>
      <c r="F34" s="42"/>
      <c r="G34" s="12">
        <f t="shared" si="0"/>
        <v>0</v>
      </c>
    </row>
    <row r="35" spans="1:7" x14ac:dyDescent="0.2">
      <c r="A35" s="75"/>
      <c r="B35" s="77"/>
      <c r="C35" s="24" t="s">
        <v>12</v>
      </c>
      <c r="D35" s="14"/>
      <c r="E35" s="23">
        <v>4.13</v>
      </c>
      <c r="F35" s="42"/>
      <c r="G35" s="12">
        <f t="shared" si="0"/>
        <v>0</v>
      </c>
    </row>
    <row r="36" spans="1:7" x14ac:dyDescent="0.2">
      <c r="A36" s="75"/>
      <c r="B36" s="77"/>
      <c r="C36" s="24" t="s">
        <v>29</v>
      </c>
      <c r="D36" s="14"/>
      <c r="E36" s="23">
        <v>9.14</v>
      </c>
      <c r="F36" s="42"/>
      <c r="G36" s="12">
        <f t="shared" si="0"/>
        <v>0</v>
      </c>
    </row>
    <row r="37" spans="1:7" x14ac:dyDescent="0.2">
      <c r="A37" s="75"/>
      <c r="B37" s="77"/>
      <c r="C37" s="24" t="s">
        <v>28</v>
      </c>
      <c r="D37" s="14"/>
      <c r="E37" s="23">
        <v>18.399999999999999</v>
      </c>
      <c r="F37" s="42"/>
      <c r="G37" s="12">
        <f t="shared" si="0"/>
        <v>0</v>
      </c>
    </row>
    <row r="38" spans="1:7" ht="13.5" thickBot="1" x14ac:dyDescent="0.25">
      <c r="A38" s="67"/>
      <c r="B38" s="78"/>
      <c r="C38" s="22" t="s">
        <v>27</v>
      </c>
      <c r="D38" s="10"/>
      <c r="E38" s="21">
        <v>31.68</v>
      </c>
      <c r="F38" s="43"/>
      <c r="G38" s="8">
        <f t="shared" si="0"/>
        <v>0</v>
      </c>
    </row>
    <row r="39" spans="1:7" ht="12.75" customHeight="1" x14ac:dyDescent="0.2">
      <c r="A39" s="66" t="s">
        <v>46</v>
      </c>
      <c r="B39" s="76" t="s">
        <v>31</v>
      </c>
      <c r="C39" s="30" t="s">
        <v>10</v>
      </c>
      <c r="D39" s="19">
        <v>1593</v>
      </c>
      <c r="E39" s="25">
        <v>4.74</v>
      </c>
      <c r="F39" s="41"/>
      <c r="G39" s="17">
        <f t="shared" si="0"/>
        <v>0</v>
      </c>
    </row>
    <row r="40" spans="1:7" x14ac:dyDescent="0.2">
      <c r="A40" s="75"/>
      <c r="B40" s="77"/>
      <c r="C40" s="29" t="s">
        <v>13</v>
      </c>
      <c r="D40" s="14">
        <v>566</v>
      </c>
      <c r="E40" s="23">
        <v>4.8899999999999997</v>
      </c>
      <c r="F40" s="42"/>
      <c r="G40" s="12">
        <f t="shared" si="0"/>
        <v>0</v>
      </c>
    </row>
    <row r="41" spans="1:7" x14ac:dyDescent="0.2">
      <c r="A41" s="75"/>
      <c r="B41" s="77"/>
      <c r="C41" s="29" t="s">
        <v>12</v>
      </c>
      <c r="D41" s="14">
        <v>36</v>
      </c>
      <c r="E41" s="23">
        <v>5.39</v>
      </c>
      <c r="F41" s="42"/>
      <c r="G41" s="12">
        <f t="shared" si="0"/>
        <v>0</v>
      </c>
    </row>
    <row r="42" spans="1:7" x14ac:dyDescent="0.2">
      <c r="A42" s="75"/>
      <c r="B42" s="77"/>
      <c r="C42" s="29" t="s">
        <v>29</v>
      </c>
      <c r="D42" s="14">
        <v>11</v>
      </c>
      <c r="E42" s="23">
        <v>7</v>
      </c>
      <c r="F42" s="42"/>
      <c r="G42" s="12">
        <f t="shared" si="0"/>
        <v>0</v>
      </c>
    </row>
    <row r="43" spans="1:7" x14ac:dyDescent="0.2">
      <c r="A43" s="75"/>
      <c r="B43" s="77"/>
      <c r="C43" s="29" t="s">
        <v>28</v>
      </c>
      <c r="D43" s="14">
        <v>1</v>
      </c>
      <c r="E43" s="23">
        <v>9.64</v>
      </c>
      <c r="F43" s="42"/>
      <c r="G43" s="12">
        <f t="shared" si="0"/>
        <v>0</v>
      </c>
    </row>
    <row r="44" spans="1:7" ht="13.5" thickBot="1" x14ac:dyDescent="0.25">
      <c r="A44" s="75"/>
      <c r="B44" s="78"/>
      <c r="C44" s="27" t="s">
        <v>27</v>
      </c>
      <c r="D44" s="10"/>
      <c r="E44" s="21">
        <v>10.09</v>
      </c>
      <c r="F44" s="43"/>
      <c r="G44" s="8">
        <f t="shared" si="0"/>
        <v>0</v>
      </c>
    </row>
    <row r="45" spans="1:7" x14ac:dyDescent="0.2">
      <c r="A45" s="75"/>
      <c r="B45" s="76" t="s">
        <v>30</v>
      </c>
      <c r="C45" s="30" t="s">
        <v>10</v>
      </c>
      <c r="D45" s="19">
        <v>213</v>
      </c>
      <c r="E45" s="25">
        <v>4.74</v>
      </c>
      <c r="F45" s="41"/>
      <c r="G45" s="17">
        <f t="shared" si="0"/>
        <v>0</v>
      </c>
    </row>
    <row r="46" spans="1:7" x14ac:dyDescent="0.2">
      <c r="A46" s="75"/>
      <c r="B46" s="77"/>
      <c r="C46" s="29" t="s">
        <v>13</v>
      </c>
      <c r="D46" s="14">
        <v>352</v>
      </c>
      <c r="E46" s="23">
        <v>4.8899999999999997</v>
      </c>
      <c r="F46" s="42"/>
      <c r="G46" s="12">
        <f t="shared" si="0"/>
        <v>0</v>
      </c>
    </row>
    <row r="47" spans="1:7" x14ac:dyDescent="0.2">
      <c r="A47" s="75"/>
      <c r="B47" s="77"/>
      <c r="C47" s="29" t="s">
        <v>12</v>
      </c>
      <c r="D47" s="14">
        <v>10</v>
      </c>
      <c r="E47" s="23">
        <v>5.39</v>
      </c>
      <c r="F47" s="42"/>
      <c r="G47" s="12">
        <f t="shared" si="0"/>
        <v>0</v>
      </c>
    </row>
    <row r="48" spans="1:7" x14ac:dyDescent="0.2">
      <c r="A48" s="75"/>
      <c r="B48" s="77"/>
      <c r="C48" s="29" t="s">
        <v>29</v>
      </c>
      <c r="D48" s="14">
        <v>15</v>
      </c>
      <c r="E48" s="23">
        <v>7</v>
      </c>
      <c r="F48" s="42"/>
      <c r="G48" s="12">
        <f t="shared" si="0"/>
        <v>0</v>
      </c>
    </row>
    <row r="49" spans="1:7" x14ac:dyDescent="0.2">
      <c r="A49" s="75"/>
      <c r="B49" s="77"/>
      <c r="C49" s="29" t="s">
        <v>28</v>
      </c>
      <c r="D49" s="14">
        <v>47</v>
      </c>
      <c r="E49" s="23">
        <v>9.64</v>
      </c>
      <c r="F49" s="42"/>
      <c r="G49" s="12">
        <f t="shared" si="0"/>
        <v>0</v>
      </c>
    </row>
    <row r="50" spans="1:7" ht="13.5" thickBot="1" x14ac:dyDescent="0.25">
      <c r="A50" s="75"/>
      <c r="B50" s="78"/>
      <c r="C50" s="27" t="s">
        <v>27</v>
      </c>
      <c r="D50" s="10">
        <v>11</v>
      </c>
      <c r="E50" s="21">
        <v>10.09</v>
      </c>
      <c r="F50" s="43"/>
      <c r="G50" s="8">
        <f t="shared" si="0"/>
        <v>0</v>
      </c>
    </row>
    <row r="51" spans="1:7" x14ac:dyDescent="0.2">
      <c r="A51" s="75"/>
      <c r="B51" s="76" t="s">
        <v>34</v>
      </c>
      <c r="C51" s="30" t="s">
        <v>10</v>
      </c>
      <c r="D51" s="19">
        <v>13</v>
      </c>
      <c r="E51" s="25">
        <v>5.9</v>
      </c>
      <c r="F51" s="41"/>
      <c r="G51" s="17">
        <f t="shared" si="0"/>
        <v>0</v>
      </c>
    </row>
    <row r="52" spans="1:7" x14ac:dyDescent="0.2">
      <c r="A52" s="75"/>
      <c r="B52" s="77"/>
      <c r="C52" s="29" t="s">
        <v>13</v>
      </c>
      <c r="D52" s="14">
        <v>4</v>
      </c>
      <c r="E52" s="23">
        <v>6.15</v>
      </c>
      <c r="F52" s="42"/>
      <c r="G52" s="12">
        <f t="shared" si="0"/>
        <v>0</v>
      </c>
    </row>
    <row r="53" spans="1:7" x14ac:dyDescent="0.2">
      <c r="A53" s="75"/>
      <c r="B53" s="77"/>
      <c r="C53" s="29" t="s">
        <v>12</v>
      </c>
      <c r="D53" s="14">
        <v>2</v>
      </c>
      <c r="E53" s="23">
        <v>6.81</v>
      </c>
      <c r="F53" s="42"/>
      <c r="G53" s="12">
        <f t="shared" si="0"/>
        <v>0</v>
      </c>
    </row>
    <row r="54" spans="1:7" x14ac:dyDescent="0.2">
      <c r="A54" s="75"/>
      <c r="B54" s="77"/>
      <c r="C54" s="29" t="s">
        <v>29</v>
      </c>
      <c r="D54" s="14"/>
      <c r="E54" s="23">
        <v>10.35</v>
      </c>
      <c r="F54" s="42"/>
      <c r="G54" s="12">
        <f t="shared" si="0"/>
        <v>0</v>
      </c>
    </row>
    <row r="55" spans="1:7" x14ac:dyDescent="0.2">
      <c r="A55" s="75"/>
      <c r="B55" s="77"/>
      <c r="C55" s="29" t="s">
        <v>28</v>
      </c>
      <c r="D55" s="14"/>
      <c r="E55" s="23">
        <v>15.8</v>
      </c>
      <c r="F55" s="42"/>
      <c r="G55" s="12">
        <f t="shared" si="0"/>
        <v>0</v>
      </c>
    </row>
    <row r="56" spans="1:7" ht="13.5" thickBot="1" x14ac:dyDescent="0.25">
      <c r="A56" s="75"/>
      <c r="B56" s="78"/>
      <c r="C56" s="27" t="s">
        <v>27</v>
      </c>
      <c r="D56" s="10"/>
      <c r="E56" s="21">
        <v>22.48</v>
      </c>
      <c r="F56" s="43"/>
      <c r="G56" s="8">
        <f t="shared" si="0"/>
        <v>0</v>
      </c>
    </row>
    <row r="57" spans="1:7" x14ac:dyDescent="0.2">
      <c r="A57" s="75"/>
      <c r="B57" s="76" t="s">
        <v>33</v>
      </c>
      <c r="C57" s="30" t="s">
        <v>10</v>
      </c>
      <c r="D57" s="19"/>
      <c r="E57" s="25">
        <v>5.98</v>
      </c>
      <c r="F57" s="41"/>
      <c r="G57" s="17">
        <f t="shared" si="0"/>
        <v>0</v>
      </c>
    </row>
    <row r="58" spans="1:7" x14ac:dyDescent="0.2">
      <c r="A58" s="75"/>
      <c r="B58" s="77"/>
      <c r="C58" s="29" t="s">
        <v>13</v>
      </c>
      <c r="D58" s="14"/>
      <c r="E58" s="23">
        <v>6.39</v>
      </c>
      <c r="F58" s="42"/>
      <c r="G58" s="12">
        <f t="shared" si="0"/>
        <v>0</v>
      </c>
    </row>
    <row r="59" spans="1:7" x14ac:dyDescent="0.2">
      <c r="A59" s="75"/>
      <c r="B59" s="77"/>
      <c r="C59" s="29" t="s">
        <v>12</v>
      </c>
      <c r="D59" s="14"/>
      <c r="E59" s="23">
        <v>7.8</v>
      </c>
      <c r="F59" s="42"/>
      <c r="G59" s="12">
        <f t="shared" si="0"/>
        <v>0</v>
      </c>
    </row>
    <row r="60" spans="1:7" x14ac:dyDescent="0.2">
      <c r="A60" s="75"/>
      <c r="B60" s="77"/>
      <c r="C60" s="29" t="s">
        <v>29</v>
      </c>
      <c r="D60" s="14"/>
      <c r="E60" s="23">
        <v>13.39</v>
      </c>
      <c r="F60" s="42"/>
      <c r="G60" s="12">
        <f t="shared" si="0"/>
        <v>0</v>
      </c>
    </row>
    <row r="61" spans="1:7" x14ac:dyDescent="0.2">
      <c r="A61" s="75"/>
      <c r="B61" s="77"/>
      <c r="C61" s="29" t="s">
        <v>28</v>
      </c>
      <c r="D61" s="14"/>
      <c r="E61" s="23">
        <v>22.65</v>
      </c>
      <c r="F61" s="42"/>
      <c r="G61" s="12">
        <f t="shared" si="0"/>
        <v>0</v>
      </c>
    </row>
    <row r="62" spans="1:7" ht="13.5" thickBot="1" x14ac:dyDescent="0.25">
      <c r="A62" s="75"/>
      <c r="B62" s="78"/>
      <c r="C62" s="27" t="s">
        <v>27</v>
      </c>
      <c r="D62" s="10"/>
      <c r="E62" s="21">
        <v>35.93</v>
      </c>
      <c r="F62" s="43"/>
      <c r="G62" s="8">
        <f t="shared" si="0"/>
        <v>0</v>
      </c>
    </row>
    <row r="63" spans="1:7" x14ac:dyDescent="0.2">
      <c r="A63" s="75"/>
      <c r="B63" s="76" t="s">
        <v>32</v>
      </c>
      <c r="C63" s="26" t="s">
        <v>10</v>
      </c>
      <c r="D63" s="19"/>
      <c r="E63" s="25">
        <v>6.44</v>
      </c>
      <c r="F63" s="41"/>
      <c r="G63" s="17">
        <f t="shared" si="0"/>
        <v>0</v>
      </c>
    </row>
    <row r="64" spans="1:7" x14ac:dyDescent="0.2">
      <c r="A64" s="75"/>
      <c r="B64" s="77"/>
      <c r="C64" s="24" t="s">
        <v>13</v>
      </c>
      <c r="D64" s="14"/>
      <c r="E64" s="23">
        <v>6.72</v>
      </c>
      <c r="F64" s="42"/>
      <c r="G64" s="12">
        <f t="shared" si="0"/>
        <v>0</v>
      </c>
    </row>
    <row r="65" spans="1:7" x14ac:dyDescent="0.2">
      <c r="A65" s="75"/>
      <c r="B65" s="77"/>
      <c r="C65" s="24" t="s">
        <v>12</v>
      </c>
      <c r="D65" s="14"/>
      <c r="E65" s="23">
        <v>8.3699999999999992</v>
      </c>
      <c r="F65" s="42"/>
      <c r="G65" s="12">
        <f t="shared" si="0"/>
        <v>0</v>
      </c>
    </row>
    <row r="66" spans="1:7" x14ac:dyDescent="0.2">
      <c r="A66" s="75"/>
      <c r="B66" s="77"/>
      <c r="C66" s="24" t="s">
        <v>29</v>
      </c>
      <c r="D66" s="14"/>
      <c r="E66" s="23">
        <v>13.39</v>
      </c>
      <c r="F66" s="42"/>
      <c r="G66" s="12">
        <f t="shared" si="0"/>
        <v>0</v>
      </c>
    </row>
    <row r="67" spans="1:7" x14ac:dyDescent="0.2">
      <c r="A67" s="75"/>
      <c r="B67" s="77"/>
      <c r="C67" s="24" t="s">
        <v>28</v>
      </c>
      <c r="D67" s="14"/>
      <c r="E67" s="23">
        <v>22.65</v>
      </c>
      <c r="F67" s="42"/>
      <c r="G67" s="12">
        <f t="shared" si="0"/>
        <v>0</v>
      </c>
    </row>
    <row r="68" spans="1:7" ht="13.5" thickBot="1" x14ac:dyDescent="0.25">
      <c r="A68" s="75"/>
      <c r="B68" s="78"/>
      <c r="C68" s="22" t="s">
        <v>27</v>
      </c>
      <c r="D68" s="10"/>
      <c r="E68" s="21">
        <v>35.93</v>
      </c>
      <c r="F68" s="43"/>
      <c r="G68" s="8">
        <f t="shared" si="0"/>
        <v>0</v>
      </c>
    </row>
    <row r="69" spans="1:7" ht="12.75" customHeight="1" x14ac:dyDescent="0.2">
      <c r="A69" s="66" t="s">
        <v>45</v>
      </c>
      <c r="B69" s="76" t="s">
        <v>31</v>
      </c>
      <c r="C69" s="30" t="s">
        <v>10</v>
      </c>
      <c r="D69" s="19">
        <v>15347</v>
      </c>
      <c r="E69" s="25">
        <v>4.74</v>
      </c>
      <c r="F69" s="41"/>
      <c r="G69" s="17">
        <f t="shared" si="0"/>
        <v>0</v>
      </c>
    </row>
    <row r="70" spans="1:7" x14ac:dyDescent="0.2">
      <c r="A70" s="75"/>
      <c r="B70" s="77"/>
      <c r="C70" s="29" t="s">
        <v>13</v>
      </c>
      <c r="D70" s="14">
        <v>1109</v>
      </c>
      <c r="E70" s="23">
        <v>4.8899999999999997</v>
      </c>
      <c r="F70" s="42"/>
      <c r="G70" s="12">
        <f t="shared" si="0"/>
        <v>0</v>
      </c>
    </row>
    <row r="71" spans="1:7" x14ac:dyDescent="0.2">
      <c r="A71" s="75"/>
      <c r="B71" s="77"/>
      <c r="C71" s="29" t="s">
        <v>12</v>
      </c>
      <c r="D71" s="14">
        <v>37</v>
      </c>
      <c r="E71" s="23">
        <v>5.39</v>
      </c>
      <c r="F71" s="42"/>
      <c r="G71" s="12">
        <f t="shared" si="0"/>
        <v>0</v>
      </c>
    </row>
    <row r="72" spans="1:7" x14ac:dyDescent="0.2">
      <c r="A72" s="75"/>
      <c r="B72" s="77"/>
      <c r="C72" s="29" t="s">
        <v>29</v>
      </c>
      <c r="D72" s="14"/>
      <c r="E72" s="23">
        <v>7</v>
      </c>
      <c r="F72" s="42"/>
      <c r="G72" s="12">
        <f t="shared" si="0"/>
        <v>0</v>
      </c>
    </row>
    <row r="73" spans="1:7" x14ac:dyDescent="0.2">
      <c r="A73" s="75"/>
      <c r="B73" s="77"/>
      <c r="C73" s="29" t="s">
        <v>28</v>
      </c>
      <c r="D73" s="14"/>
      <c r="E73" s="23">
        <v>9.64</v>
      </c>
      <c r="F73" s="42"/>
      <c r="G73" s="12">
        <f t="shared" si="0"/>
        <v>0</v>
      </c>
    </row>
    <row r="74" spans="1:7" ht="13.5" thickBot="1" x14ac:dyDescent="0.25">
      <c r="A74" s="75"/>
      <c r="B74" s="78"/>
      <c r="C74" s="27" t="s">
        <v>27</v>
      </c>
      <c r="D74" s="10"/>
      <c r="E74" s="21">
        <v>10.09</v>
      </c>
      <c r="F74" s="43"/>
      <c r="G74" s="8">
        <f t="shared" ref="G74:G100" si="1">ROUND(D74*F74,2)</f>
        <v>0</v>
      </c>
    </row>
    <row r="75" spans="1:7" x14ac:dyDescent="0.2">
      <c r="A75" s="75"/>
      <c r="B75" s="76" t="s">
        <v>30</v>
      </c>
      <c r="C75" s="30" t="s">
        <v>10</v>
      </c>
      <c r="D75" s="19">
        <v>1168</v>
      </c>
      <c r="E75" s="25">
        <v>4.74</v>
      </c>
      <c r="F75" s="41"/>
      <c r="G75" s="17">
        <f t="shared" si="1"/>
        <v>0</v>
      </c>
    </row>
    <row r="76" spans="1:7" x14ac:dyDescent="0.2">
      <c r="A76" s="75"/>
      <c r="B76" s="77"/>
      <c r="C76" s="29" t="s">
        <v>13</v>
      </c>
      <c r="D76" s="14">
        <v>190</v>
      </c>
      <c r="E76" s="23">
        <v>4.8899999999999997</v>
      </c>
      <c r="F76" s="42"/>
      <c r="G76" s="12">
        <f t="shared" si="1"/>
        <v>0</v>
      </c>
    </row>
    <row r="77" spans="1:7" x14ac:dyDescent="0.2">
      <c r="A77" s="75"/>
      <c r="B77" s="77"/>
      <c r="C77" s="29" t="s">
        <v>12</v>
      </c>
      <c r="D77" s="14">
        <v>1</v>
      </c>
      <c r="E77" s="23">
        <v>5.39</v>
      </c>
      <c r="F77" s="42"/>
      <c r="G77" s="12">
        <f t="shared" si="1"/>
        <v>0</v>
      </c>
    </row>
    <row r="78" spans="1:7" x14ac:dyDescent="0.2">
      <c r="A78" s="75"/>
      <c r="B78" s="77"/>
      <c r="C78" s="29" t="s">
        <v>29</v>
      </c>
      <c r="D78" s="14"/>
      <c r="E78" s="23">
        <v>7</v>
      </c>
      <c r="F78" s="42"/>
      <c r="G78" s="12">
        <f t="shared" si="1"/>
        <v>0</v>
      </c>
    </row>
    <row r="79" spans="1:7" x14ac:dyDescent="0.2">
      <c r="A79" s="75"/>
      <c r="B79" s="77"/>
      <c r="C79" s="29" t="s">
        <v>28</v>
      </c>
      <c r="D79" s="14"/>
      <c r="E79" s="23">
        <v>9.64</v>
      </c>
      <c r="F79" s="42"/>
      <c r="G79" s="12">
        <f t="shared" si="1"/>
        <v>0</v>
      </c>
    </row>
    <row r="80" spans="1:7" ht="13.5" thickBot="1" x14ac:dyDescent="0.25">
      <c r="A80" s="67"/>
      <c r="B80" s="78"/>
      <c r="C80" s="27" t="s">
        <v>27</v>
      </c>
      <c r="D80" s="10"/>
      <c r="E80" s="21">
        <v>10.09</v>
      </c>
      <c r="F80" s="43"/>
      <c r="G80" s="8">
        <f t="shared" si="1"/>
        <v>0</v>
      </c>
    </row>
    <row r="81" spans="1:7" ht="27.75" customHeight="1" x14ac:dyDescent="0.2">
      <c r="A81" s="79" t="s">
        <v>26</v>
      </c>
      <c r="B81" s="82" t="s">
        <v>25</v>
      </c>
      <c r="C81" s="83"/>
      <c r="D81" s="19">
        <v>17852</v>
      </c>
      <c r="E81" s="25">
        <v>1.98</v>
      </c>
      <c r="F81" s="41"/>
      <c r="G81" s="17">
        <f t="shared" si="1"/>
        <v>0</v>
      </c>
    </row>
    <row r="82" spans="1:7" ht="23.25" customHeight="1" x14ac:dyDescent="0.2">
      <c r="A82" s="80"/>
      <c r="B82" s="84" t="s">
        <v>24</v>
      </c>
      <c r="C82" s="85"/>
      <c r="D82" s="14">
        <v>0</v>
      </c>
      <c r="E82" s="23">
        <v>1.98</v>
      </c>
      <c r="F82" s="42"/>
      <c r="G82" s="12">
        <f t="shared" si="1"/>
        <v>0</v>
      </c>
    </row>
    <row r="83" spans="1:7" ht="12.75" customHeight="1" x14ac:dyDescent="0.2">
      <c r="A83" s="80"/>
      <c r="B83" s="84" t="s">
        <v>23</v>
      </c>
      <c r="C83" s="85"/>
      <c r="D83" s="14">
        <v>19198</v>
      </c>
      <c r="E83" s="23">
        <v>0.85</v>
      </c>
      <c r="F83" s="42"/>
      <c r="G83" s="12">
        <f t="shared" si="1"/>
        <v>0</v>
      </c>
    </row>
    <row r="84" spans="1:7" ht="12.75" customHeight="1" x14ac:dyDescent="0.2">
      <c r="A84" s="80"/>
      <c r="B84" s="84" t="s">
        <v>22</v>
      </c>
      <c r="C84" s="85"/>
      <c r="D84" s="14">
        <v>19198</v>
      </c>
      <c r="E84" s="23">
        <v>0.68</v>
      </c>
      <c r="F84" s="42"/>
      <c r="G84" s="12">
        <f t="shared" si="1"/>
        <v>0</v>
      </c>
    </row>
    <row r="85" spans="1:7" ht="13.5" customHeight="1" x14ac:dyDescent="0.2">
      <c r="A85" s="80"/>
      <c r="B85" s="84" t="s">
        <v>21</v>
      </c>
      <c r="C85" s="85"/>
      <c r="D85" s="14">
        <v>1528</v>
      </c>
      <c r="E85" s="23">
        <v>1.65</v>
      </c>
      <c r="F85" s="42"/>
      <c r="G85" s="12">
        <f t="shared" si="1"/>
        <v>0</v>
      </c>
    </row>
    <row r="86" spans="1:7" ht="18.75" customHeight="1" x14ac:dyDescent="0.2">
      <c r="A86" s="80"/>
      <c r="B86" s="86" t="s">
        <v>20</v>
      </c>
      <c r="C86" s="28" t="s">
        <v>19</v>
      </c>
      <c r="D86" s="14">
        <v>0</v>
      </c>
      <c r="E86" s="23">
        <v>0.12</v>
      </c>
      <c r="F86" s="44"/>
      <c r="G86" s="12">
        <f t="shared" si="1"/>
        <v>0</v>
      </c>
    </row>
    <row r="87" spans="1:7" ht="16.5" customHeight="1" thickBot="1" x14ac:dyDescent="0.25">
      <c r="A87" s="81"/>
      <c r="B87" s="87"/>
      <c r="C87" s="27" t="s">
        <v>18</v>
      </c>
      <c r="D87" s="10">
        <v>10000</v>
      </c>
      <c r="E87" s="21">
        <v>0.35</v>
      </c>
      <c r="F87" s="45"/>
      <c r="G87" s="8">
        <f t="shared" si="1"/>
        <v>0</v>
      </c>
    </row>
    <row r="88" spans="1:7" x14ac:dyDescent="0.2">
      <c r="A88" s="66" t="s">
        <v>17</v>
      </c>
      <c r="B88" s="68" t="s">
        <v>16</v>
      </c>
      <c r="C88" s="69"/>
      <c r="D88" s="19">
        <v>1</v>
      </c>
      <c r="E88" s="25">
        <v>24.55</v>
      </c>
      <c r="F88" s="41"/>
      <c r="G88" s="17">
        <f t="shared" si="1"/>
        <v>0</v>
      </c>
    </row>
    <row r="89" spans="1:7" ht="13.5" thickBot="1" x14ac:dyDescent="0.25">
      <c r="A89" s="67"/>
      <c r="B89" s="70" t="s">
        <v>15</v>
      </c>
      <c r="C89" s="71"/>
      <c r="D89" s="14">
        <v>1</v>
      </c>
      <c r="E89" s="23">
        <v>0.87</v>
      </c>
      <c r="F89" s="42"/>
      <c r="G89" s="12">
        <f t="shared" si="1"/>
        <v>0</v>
      </c>
    </row>
    <row r="90" spans="1:7" x14ac:dyDescent="0.2">
      <c r="A90" s="61" t="s">
        <v>14</v>
      </c>
      <c r="B90" s="72"/>
      <c r="C90" s="26" t="s">
        <v>10</v>
      </c>
      <c r="D90" s="19"/>
      <c r="E90" s="25">
        <v>7.0000000000000007E-2</v>
      </c>
      <c r="F90" s="41"/>
      <c r="G90" s="17">
        <f t="shared" si="1"/>
        <v>0</v>
      </c>
    </row>
    <row r="91" spans="1:7" ht="15" customHeight="1" x14ac:dyDescent="0.2">
      <c r="A91" s="61"/>
      <c r="B91" s="73"/>
      <c r="C91" s="24" t="s">
        <v>13</v>
      </c>
      <c r="D91" s="14"/>
      <c r="E91" s="23">
        <v>0.12</v>
      </c>
      <c r="F91" s="42"/>
      <c r="G91" s="12">
        <f t="shared" si="1"/>
        <v>0</v>
      </c>
    </row>
    <row r="92" spans="1:7" ht="15.75" customHeight="1" thickBot="1" x14ac:dyDescent="0.25">
      <c r="A92" s="61"/>
      <c r="B92" s="74"/>
      <c r="C92" s="22" t="s">
        <v>12</v>
      </c>
      <c r="D92" s="10"/>
      <c r="E92" s="21">
        <v>0.15</v>
      </c>
      <c r="F92" s="43"/>
      <c r="G92" s="8">
        <f t="shared" si="1"/>
        <v>0</v>
      </c>
    </row>
    <row r="93" spans="1:7" ht="12.75" customHeight="1" x14ac:dyDescent="0.2">
      <c r="A93" s="60" t="s">
        <v>11</v>
      </c>
      <c r="B93" s="63"/>
      <c r="C93" s="20" t="s">
        <v>10</v>
      </c>
      <c r="D93" s="19"/>
      <c r="E93" s="18">
        <v>0.35</v>
      </c>
      <c r="F93" s="46"/>
      <c r="G93" s="17">
        <f t="shared" si="1"/>
        <v>0</v>
      </c>
    </row>
    <row r="94" spans="1:7" x14ac:dyDescent="0.2">
      <c r="A94" s="61"/>
      <c r="B94" s="64"/>
      <c r="C94" s="16" t="s">
        <v>9</v>
      </c>
      <c r="D94" s="14"/>
      <c r="E94" s="13">
        <v>0.49</v>
      </c>
      <c r="F94" s="47"/>
      <c r="G94" s="12">
        <f t="shared" si="1"/>
        <v>0</v>
      </c>
    </row>
    <row r="95" spans="1:7" x14ac:dyDescent="0.2">
      <c r="A95" s="61"/>
      <c r="B95" s="64"/>
      <c r="C95" s="15" t="s">
        <v>8</v>
      </c>
      <c r="D95" s="14"/>
      <c r="E95" s="13">
        <v>0.5</v>
      </c>
      <c r="F95" s="47"/>
      <c r="G95" s="12">
        <f t="shared" si="1"/>
        <v>0</v>
      </c>
    </row>
    <row r="96" spans="1:7" x14ac:dyDescent="0.2">
      <c r="A96" s="61"/>
      <c r="B96" s="64"/>
      <c r="C96" s="15" t="s">
        <v>7</v>
      </c>
      <c r="D96" s="14"/>
      <c r="E96" s="13">
        <v>0.64</v>
      </c>
      <c r="F96" s="47"/>
      <c r="G96" s="12">
        <f t="shared" si="1"/>
        <v>0</v>
      </c>
    </row>
    <row r="97" spans="1:7" x14ac:dyDescent="0.2">
      <c r="A97" s="61"/>
      <c r="B97" s="64"/>
      <c r="C97" s="15" t="s">
        <v>6</v>
      </c>
      <c r="D97" s="14"/>
      <c r="E97" s="13">
        <v>0.73</v>
      </c>
      <c r="F97" s="47"/>
      <c r="G97" s="12">
        <f t="shared" si="1"/>
        <v>0</v>
      </c>
    </row>
    <row r="98" spans="1:7" x14ac:dyDescent="0.2">
      <c r="A98" s="61"/>
      <c r="B98" s="64"/>
      <c r="C98" s="15" t="s">
        <v>5</v>
      </c>
      <c r="D98" s="14"/>
      <c r="E98" s="13">
        <v>0.97</v>
      </c>
      <c r="F98" s="47"/>
      <c r="G98" s="12">
        <f t="shared" si="1"/>
        <v>0</v>
      </c>
    </row>
    <row r="99" spans="1:7" x14ac:dyDescent="0.2">
      <c r="A99" s="61"/>
      <c r="B99" s="64"/>
      <c r="C99" s="15" t="s">
        <v>4</v>
      </c>
      <c r="D99" s="14"/>
      <c r="E99" s="13">
        <v>1.2</v>
      </c>
      <c r="F99" s="47"/>
      <c r="G99" s="12">
        <f t="shared" si="1"/>
        <v>0</v>
      </c>
    </row>
    <row r="100" spans="1:7" ht="13.5" thickBot="1" x14ac:dyDescent="0.25">
      <c r="A100" s="62"/>
      <c r="B100" s="65"/>
      <c r="C100" s="11" t="s">
        <v>3</v>
      </c>
      <c r="D100" s="10"/>
      <c r="E100" s="9">
        <v>1.48</v>
      </c>
      <c r="F100" s="48"/>
      <c r="G100" s="8">
        <f t="shared" si="1"/>
        <v>0</v>
      </c>
    </row>
    <row r="101" spans="1:7" x14ac:dyDescent="0.2">
      <c r="A101" s="49"/>
      <c r="B101" s="50"/>
      <c r="C101" s="51"/>
      <c r="D101" s="52"/>
      <c r="E101" s="53"/>
    </row>
    <row r="102" spans="1:7" ht="28.5" customHeight="1" x14ac:dyDescent="0.2">
      <c r="A102" s="4"/>
      <c r="B102" s="54"/>
      <c r="C102" s="54"/>
      <c r="D102" s="55"/>
      <c r="E102" s="56"/>
      <c r="F102" s="7" t="s">
        <v>2</v>
      </c>
      <c r="G102" s="38">
        <f>SUM(G9:G100)</f>
        <v>0</v>
      </c>
    </row>
    <row r="103" spans="1:7" x14ac:dyDescent="0.2">
      <c r="A103" s="4"/>
      <c r="B103" s="54"/>
      <c r="C103" s="54"/>
      <c r="D103" s="54"/>
      <c r="E103" s="54"/>
      <c r="F103" s="39" t="s">
        <v>1</v>
      </c>
      <c r="G103" s="38">
        <f>+ROUND(G102*0.21,2)</f>
        <v>0</v>
      </c>
    </row>
    <row r="104" spans="1:7" s="2" customFormat="1" x14ac:dyDescent="0.2">
      <c r="A104" s="3"/>
      <c r="B104" s="54"/>
      <c r="C104" s="54"/>
      <c r="D104" s="54"/>
      <c r="E104" s="54"/>
      <c r="F104" s="40" t="s">
        <v>0</v>
      </c>
      <c r="G104" s="38">
        <f>+G102+G103</f>
        <v>0</v>
      </c>
    </row>
    <row r="105" spans="1:7" x14ac:dyDescent="0.2">
      <c r="A105" s="4"/>
      <c r="B105" s="57"/>
      <c r="C105" s="57"/>
      <c r="D105" s="58"/>
      <c r="E105" s="59"/>
      <c r="F105" s="4"/>
      <c r="G105" s="4"/>
    </row>
    <row r="106" spans="1:7" x14ac:dyDescent="0.2">
      <c r="A106" s="6"/>
      <c r="B106" s="3"/>
      <c r="C106" s="3"/>
      <c r="D106" s="3"/>
      <c r="E106" s="5"/>
      <c r="F106" s="4"/>
      <c r="G106" s="4"/>
    </row>
    <row r="107" spans="1:7" x14ac:dyDescent="0.2">
      <c r="A107" s="4"/>
      <c r="B107" s="3"/>
      <c r="C107" s="3"/>
      <c r="D107" s="3"/>
      <c r="E107" s="5"/>
      <c r="F107" s="4"/>
      <c r="G107" s="4"/>
    </row>
    <row r="108" spans="1:7" x14ac:dyDescent="0.2">
      <c r="A108" s="4"/>
      <c r="B108" s="4"/>
      <c r="C108" s="4"/>
      <c r="D108" s="3"/>
      <c r="E108" s="3"/>
      <c r="F108" s="4"/>
      <c r="G108" s="4"/>
    </row>
    <row r="109" spans="1:7" x14ac:dyDescent="0.2">
      <c r="A109" s="4"/>
      <c r="B109" s="4"/>
      <c r="C109" s="4"/>
      <c r="D109" s="3"/>
      <c r="E109" s="3"/>
      <c r="F109" s="4"/>
      <c r="G109" s="4"/>
    </row>
    <row r="110" spans="1:7" x14ac:dyDescent="0.2">
      <c r="A110" s="4"/>
      <c r="B110" s="4"/>
      <c r="C110" s="4"/>
      <c r="D110" s="3"/>
      <c r="E110" s="3"/>
      <c r="F110" s="4"/>
      <c r="G110" s="4"/>
    </row>
    <row r="111" spans="1:7" x14ac:dyDescent="0.2">
      <c r="A111" s="4"/>
      <c r="B111" s="4"/>
      <c r="C111" s="4"/>
      <c r="D111" s="3"/>
      <c r="E111" s="3"/>
      <c r="F111" s="4"/>
      <c r="G111" s="4"/>
    </row>
    <row r="112" spans="1:7" x14ac:dyDescent="0.2">
      <c r="A112" s="4"/>
      <c r="B112" s="4"/>
      <c r="C112" s="4"/>
      <c r="D112" s="3"/>
      <c r="E112" s="3"/>
      <c r="F112" s="4"/>
      <c r="G112" s="4"/>
    </row>
    <row r="113" spans="1:7" x14ac:dyDescent="0.2">
      <c r="A113" s="4"/>
      <c r="B113" s="4"/>
      <c r="C113" s="4"/>
      <c r="D113" s="3"/>
      <c r="E113" s="3"/>
      <c r="F113" s="4"/>
      <c r="G113" s="4"/>
    </row>
    <row r="114" spans="1:7" x14ac:dyDescent="0.2">
      <c r="A114" s="4"/>
      <c r="B114" s="4"/>
      <c r="C114" s="4"/>
      <c r="D114" s="3"/>
      <c r="E114" s="3"/>
      <c r="F114" s="4"/>
      <c r="G114" s="4"/>
    </row>
  </sheetData>
  <sheetProtection sheet="1" objects="1" scenarios="1" selectLockedCells="1"/>
  <mergeCells count="32">
    <mergeCell ref="A3:G3"/>
    <mergeCell ref="A4:G4"/>
    <mergeCell ref="A6:G6"/>
    <mergeCell ref="A9:A38"/>
    <mergeCell ref="B9:B14"/>
    <mergeCell ref="B15:B20"/>
    <mergeCell ref="B21:B26"/>
    <mergeCell ref="B27:B32"/>
    <mergeCell ref="B33:B38"/>
    <mergeCell ref="A39:A68"/>
    <mergeCell ref="B39:B44"/>
    <mergeCell ref="B45:B50"/>
    <mergeCell ref="B51:B56"/>
    <mergeCell ref="B57:B62"/>
    <mergeCell ref="B63:B68"/>
    <mergeCell ref="A69:A80"/>
    <mergeCell ref="B69:B74"/>
    <mergeCell ref="B75:B80"/>
    <mergeCell ref="A81:A87"/>
    <mergeCell ref="B81:C81"/>
    <mergeCell ref="B82:C82"/>
    <mergeCell ref="B83:C83"/>
    <mergeCell ref="B84:C84"/>
    <mergeCell ref="B85:C85"/>
    <mergeCell ref="B86:B87"/>
    <mergeCell ref="A93:A100"/>
    <mergeCell ref="B93:B100"/>
    <mergeCell ref="A88:A89"/>
    <mergeCell ref="B88:C88"/>
    <mergeCell ref="B89:C89"/>
    <mergeCell ref="A90:A92"/>
    <mergeCell ref="B90:B9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model oferta econòmica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Navadijos Font_ Estibaliz</dc:creator>
  <cp:lastModifiedBy>Alvarez Fernandez_ Monica</cp:lastModifiedBy>
  <dcterms:created xsi:type="dcterms:W3CDTF">2026-06-23T06:46:58Z</dcterms:created>
  <dcterms:modified xsi:type="dcterms:W3CDTF">2026-09-03T05:44:53Z</dcterms:modified>
</cp:coreProperties>
</file>