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nfraestructurescat-my.sharepoint.com/personal/rlladser_infraestructures_cat/Documents/30-Encarrecs-Seguiment/02-CONTRACTES MENORS/2026/EG. XMT-26523/01. Documentacio Concurs/01-Valoracio treballs/"/>
    </mc:Choice>
  </mc:AlternateContent>
  <xr:revisionPtr revIDLastSave="165" documentId="8_{D8C96BA5-2AE0-427E-8A71-7A2BA7E3C91A}" xr6:coauthVersionLast="47" xr6:coauthVersionMax="47" xr10:uidLastSave="{F7C46D77-4A98-4523-A354-4AF478B985CB}"/>
  <bookViews>
    <workbookView xWindow="19090" yWindow="-110" windowWidth="19420" windowHeight="11500" tabRatio="486" xr2:uid="{D553DA5E-D606-4191-87A6-EE150EEA9318}"/>
  </bookViews>
  <sheets>
    <sheet name="EG. JVX-23231" sheetId="1" r:id="rId1"/>
  </sheets>
  <definedNames>
    <definedName name="_1Àrea_d_impressió"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I9" i="1"/>
  <c r="I10" i="1"/>
  <c r="I11" i="1"/>
  <c r="I12" i="1"/>
  <c r="I13" i="1"/>
  <c r="I14" i="1"/>
  <c r="I15" i="1"/>
  <c r="I16" i="1"/>
  <c r="I7" i="1"/>
  <c r="I18" i="1" l="1"/>
  <c r="I20" i="1" l="1"/>
  <c r="I19" i="1"/>
  <c r="I21" i="1" l="1"/>
</calcChain>
</file>

<file path=xl/sharedStrings.xml><?xml version="1.0" encoding="utf-8"?>
<sst xmlns="http://schemas.openxmlformats.org/spreadsheetml/2006/main" count="46" uniqueCount="38">
  <si>
    <t>UNITAT</t>
  </si>
  <si>
    <t>AMIDAMENT</t>
  </si>
  <si>
    <t xml:space="preserve">Clau: </t>
  </si>
  <si>
    <t>PREU UNITARI
(IVA EXCLÒS)</t>
  </si>
  <si>
    <t>EMPRESA:</t>
  </si>
  <si>
    <t>Signat:</t>
  </si>
  <si>
    <t>PRESSUPOST PEM</t>
  </si>
  <si>
    <t>dia</t>
  </si>
  <si>
    <t>TREBALLS A REALITZAR</t>
  </si>
  <si>
    <t xml:space="preserve">TOTAL PEM (IVA no inclòs) = </t>
  </si>
  <si>
    <t>Despeses Generals (13%)=</t>
  </si>
  <si>
    <t>Benefici industrial (6%)=</t>
  </si>
  <si>
    <t xml:space="preserve">TOTAL PEC (IVA no inclòs) = </t>
  </si>
  <si>
    <t>P1</t>
  </si>
  <si>
    <t>Cala investigació per detecció de filtracions i comprovació subestructura metàl·lica.
Inclou mitjans auxiliars necessaris
*** Inclou reposició temporal
Ref. C-1</t>
  </si>
  <si>
    <t>P2</t>
  </si>
  <si>
    <t>Cala per verificació del estat de la pedra de façana, estat de la subestructura i estat del aïllament.
Inclou  la  inspecció  de  l'element  estructural  amb  pressa de dades in-situ, croquis de l'element  i reportatge fotogràfic a incloure en fitxa a l'efecte que es presenta en informe recopilatori.
Inclou mitjans auxiliars necessaris.
Inclou la reposició, si escau, amb morter d’altes prestacions (adherència i resistència),  així com el transport de la runa a un abocador autoritzat.
*** Inclou reposició temporal
Ref. C-2</t>
  </si>
  <si>
    <t>P3</t>
  </si>
  <si>
    <t>Cala  per  verificació del estat de la xapa de façana, estat de la subestructura i estat del aïllament projectat.
Inclou mitjans auxiliars necessaris.
Inclou  la  inspecció  de  l'element  estructural  amb  pressa de dades in-situ, croquis de l'element  i reportatge fotogràfic a incloure en fitxa a l'efecte que es presenta en informe recopilatori.
*** Inclou reposició temporal
Ref. C-3</t>
  </si>
  <si>
    <t>P4</t>
  </si>
  <si>
    <t>Cala  per  verificació  de  estats sota el coronament, aïllament i tela asfàltica de 30 x 30 cm².
Inclou mitjans auxiliars necessaris.
Inclou  la  inspecció  de  l'element  estructural  amb  pressa de dades in-situ, croquis de l'element  i reportatge fotogràfic a incloure en fitxa a l'efecte que es presenta en informe recopilatori.
Inclou  reposició  amb morter d'altes prestacions (adherència i resistència) i el transport de la runa a un abocador controlat.
*** Inclou reposició temporal
Ref. C-4</t>
  </si>
  <si>
    <t>P5</t>
  </si>
  <si>
    <t>Cala per verificació de l'estat de conservació, de 30 x 30 cm².
Inclou  la  inspecció  de  l'element  estructural  amb  pressa de dades in-situ, croquis de l'element  i reportatge fotogràfic a incloure en fitxa a l'efecte que es presenta en informe recopilatori.
Inclou mitjans auxiliars necessaris.
Inclou  reposició  amb morter d'altes prestacions (adherència i resistència) i el transport de la runa a un abocador controlat.
*** Inclou reposició temporal
Ref. C-5</t>
  </si>
  <si>
    <t>P6</t>
  </si>
  <si>
    <t>P7</t>
  </si>
  <si>
    <t>P8</t>
  </si>
  <si>
    <t>P9</t>
  </si>
  <si>
    <t>P10</t>
  </si>
  <si>
    <t>Cala  per  verificació  de  l'estat  de  conservació  i el sistema i estat en la zona on hi ha fongs, de 30 x 30 cm².
Inclou mitjans auxiliars necessaris.
Inclou  la  inspecció  de  l'element  estructural  amb  pressa de dades in-situ, croquis de l'element  i reportatge fotogràfic a incloure en fitxa a l'efecte que es presenta en informe recopilatori.
Inclou  reposició  amb morter d'altes prestacions (adherència i resistència) i el transport de la runa a un abocador controlat.
*** Inclou reposició temporal
Ref. C-6</t>
  </si>
  <si>
    <t>Execució  de  cala de fonamentació per tal de veure l'estat del sistema de drenatge. La profunditat màxima que s'assolirà serà de 1.50 metres des de la cota de paviment.
Inclou mitjans auxiliars necessaris.
Inclou  la  inspecció  de  l'element  estructural  amb  pressa de dades in-situ, croquis de l'element  i reportatge fotogràfic a incloure en fitxa a l'efecte que es presenta en informe. recopilatori.
*** Inclou reposició temporal
Ref. C-7</t>
  </si>
  <si>
    <t>Desplaçament d'equips personal tècnic i laborants i mitjans auxiliars
Inclou el trasllat del personal tècnic especialitzat a la ubicació de l'obra.
Inclou quilometratge, peatges i temps de viatge del tècnic i/o inspector en estructures.</t>
  </si>
  <si>
    <t>Supervisió tècnica de les cales i presa de dades de les mateixes per tècnic especialista</t>
  </si>
  <si>
    <t>Elaboració d’informe tècnic amb la informació presa a les cales realitzades</t>
  </si>
  <si>
    <t>ud</t>
  </si>
  <si>
    <t>Termini 2 mesos</t>
  </si>
  <si>
    <t>PRESSUPOST</t>
  </si>
  <si>
    <t>REALITZACIÓ DEL PLA DE CALES PER A LA REDACCIÓ DEL PROJECTE EXECUTIU “RAM 2026, ALS SERVEIS TERRITORIALS A TARRAGONA (II): INSTITUT SERRA DE MIRAMAR (VALLS)”.</t>
  </si>
  <si>
    <t>EG. XMT-26523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</si>
</sst>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Pts&quot;_-;\-* #,##0.00\ &quot;Pts&quot;_-;_-* &quot;-&quot;??\ &quot;Pts&quot;_-;_-@_-"/>
    <numFmt numFmtId="165" formatCode="#,##0\ _P_t;\-#,##0\ _P_t"/>
    <numFmt numFmtId="166" formatCode="_-* #,##0.00\ [$€-403]_-;\-* #,##0.00\ [$€-403]_-;_-* &quot;-&quot;??\ [$€-403]_-;_-@_-"/>
  </numFmts>
  <fonts count="13" x14ac:knownFonts="1">
    <font>
      <sz val="10"/>
      <name val="Arial"/>
    </font>
    <font>
      <sz val="10"/>
      <name val="Arial"/>
      <family val="2"/>
    </font>
    <font>
      <sz val="10"/>
      <name val="Arial Narrow"/>
      <family val="2"/>
    </font>
    <font>
      <b/>
      <sz val="8"/>
      <name val="Arial Narrow"/>
      <family val="2"/>
    </font>
    <font>
      <b/>
      <sz val="12"/>
      <name val="Arial Narrow"/>
      <family val="2"/>
    </font>
    <font>
      <b/>
      <sz val="10"/>
      <name val="Arial Narrow"/>
      <family val="2"/>
    </font>
    <font>
      <sz val="9"/>
      <name val="Arial Narrow"/>
      <family val="2"/>
    </font>
    <font>
      <b/>
      <sz val="9"/>
      <name val="Arial Narrow"/>
      <family val="2"/>
    </font>
    <font>
      <sz val="11"/>
      <name val="Arial Narrow"/>
      <family val="2"/>
    </font>
    <font>
      <b/>
      <sz val="11"/>
      <name val="Arial Narrow"/>
      <family val="2"/>
    </font>
    <font>
      <b/>
      <sz val="14"/>
      <name val="Arial Narrow"/>
      <family val="2"/>
    </font>
    <font>
      <b/>
      <sz val="18"/>
      <name val="Arial Narrow"/>
      <family val="2"/>
    </font>
    <font>
      <sz val="12"/>
      <name val="Arial Narrow"/>
      <family val="2"/>
    </font>
  </fonts>
  <fills count="3">
    <fill>
      <patternFill patternType="none"/>
    </fill>
    <fill>
      <patternFill patternType="gray125"/>
    </fill>
    <fill>
      <patternFill patternType="solid">
        <fgColor indexed="9"/>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s>
  <cellStyleXfs count="2">
    <xf numFmtId="0" fontId="0" fillId="0" borderId="0"/>
    <xf numFmtId="164" fontId="1" fillId="0" borderId="0" applyFont="0" applyFill="0" applyBorder="0" applyAlignment="0" applyProtection="0"/>
  </cellStyleXfs>
  <cellXfs count="62">
    <xf numFmtId="0" fontId="0" fillId="0" borderId="0" xfId="0"/>
    <xf numFmtId="0" fontId="9" fillId="0" borderId="1" xfId="0" applyFont="1" applyBorder="1" applyAlignment="1" applyProtection="1">
      <alignment vertical="center"/>
      <protection locked="0"/>
    </xf>
    <xf numFmtId="0" fontId="9" fillId="0" borderId="2" xfId="0" applyFont="1" applyBorder="1" applyAlignment="1" applyProtection="1">
      <alignment horizontal="left" vertical="center"/>
      <protection locked="0"/>
    </xf>
    <xf numFmtId="0" fontId="6" fillId="0" borderId="0" xfId="0" applyFont="1"/>
    <xf numFmtId="0" fontId="6"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9" fillId="0" borderId="1" xfId="0" applyFont="1" applyBorder="1" applyAlignment="1">
      <alignment vertical="center"/>
    </xf>
    <xf numFmtId="0" fontId="9" fillId="2" borderId="1" xfId="0" applyFont="1" applyFill="1" applyBorder="1" applyAlignment="1">
      <alignment vertical="center"/>
    </xf>
    <xf numFmtId="0" fontId="7" fillId="0" borderId="0" xfId="0" applyFont="1" applyAlignment="1">
      <alignment horizontal="centerContinuous" vertical="center"/>
    </xf>
    <xf numFmtId="0" fontId="9" fillId="0" borderId="1" xfId="0" applyFont="1" applyBorder="1" applyAlignment="1">
      <alignment horizontal="centerContinuous" vertical="center"/>
    </xf>
    <xf numFmtId="0" fontId="9" fillId="0" borderId="2" xfId="0" applyFont="1" applyBorder="1" applyAlignment="1">
      <alignment horizontal="centerContinuous" vertical="center"/>
    </xf>
    <xf numFmtId="0" fontId="9" fillId="0" borderId="3" xfId="0" applyFont="1" applyBorder="1" applyAlignment="1">
      <alignment horizontal="centerContinuous" vertical="center"/>
    </xf>
    <xf numFmtId="0" fontId="3" fillId="0" borderId="4" xfId="0" applyFont="1" applyBorder="1" applyAlignment="1">
      <alignment horizontal="centerContinuous" vertical="center"/>
    </xf>
    <xf numFmtId="0" fontId="5" fillId="0" borderId="4" xfId="0" applyFont="1" applyBorder="1" applyAlignment="1">
      <alignment horizontal="center" vertical="center" wrapText="1"/>
    </xf>
    <xf numFmtId="0" fontId="7" fillId="0" borderId="0" xfId="0" applyFont="1" applyAlignment="1">
      <alignment horizontal="center" vertical="center"/>
    </xf>
    <xf numFmtId="0" fontId="7" fillId="0" borderId="0" xfId="0" applyFont="1"/>
    <xf numFmtId="0" fontId="6" fillId="0" borderId="0" xfId="0" applyFont="1" applyAlignment="1">
      <alignment horizontal="centerContinuous" vertical="center"/>
    </xf>
    <xf numFmtId="0" fontId="6" fillId="0" borderId="0" xfId="0" applyFont="1" applyAlignment="1">
      <alignment horizontal="center" vertical="center"/>
    </xf>
    <xf numFmtId="0" fontId="6" fillId="0" borderId="1" xfId="0" applyFont="1" applyBorder="1"/>
    <xf numFmtId="165" fontId="6" fillId="0" borderId="0" xfId="0" applyNumberFormat="1" applyFont="1" applyAlignment="1">
      <alignment vertical="center"/>
    </xf>
    <xf numFmtId="0" fontId="7" fillId="0" borderId="0" xfId="0" applyFont="1" applyAlignment="1">
      <alignment horizontal="right" vertical="center"/>
    </xf>
    <xf numFmtId="1" fontId="6" fillId="0" borderId="0" xfId="0" applyNumberFormat="1" applyFont="1" applyAlignment="1">
      <alignment horizontal="right" vertical="center"/>
    </xf>
    <xf numFmtId="0" fontId="11" fillId="0" borderId="0" xfId="0" applyFont="1"/>
    <xf numFmtId="4" fontId="11" fillId="0" borderId="0" xfId="1" applyNumberFormat="1" applyFont="1" applyAlignment="1" applyProtection="1">
      <alignment horizontal="center"/>
    </xf>
    <xf numFmtId="0" fontId="6" fillId="0" borderId="2" xfId="0" applyFont="1" applyBorder="1" applyAlignment="1">
      <alignment horizontal="justify" vertical="top"/>
    </xf>
    <xf numFmtId="4" fontId="10" fillId="0" borderId="0" xfId="1" applyNumberFormat="1" applyFont="1" applyAlignment="1" applyProtection="1">
      <alignment horizontal="left"/>
    </xf>
    <xf numFmtId="2" fontId="12" fillId="0" borderId="0" xfId="0" applyNumberFormat="1" applyFont="1" applyAlignment="1">
      <alignment vertical="center"/>
    </xf>
    <xf numFmtId="2" fontId="6" fillId="0" borderId="0" xfId="0" applyNumberFormat="1" applyFont="1"/>
    <xf numFmtId="1" fontId="4" fillId="0" borderId="0" xfId="0" applyNumberFormat="1" applyFont="1" applyAlignment="1">
      <alignment horizontal="right" vertical="center" wrapText="1"/>
    </xf>
    <xf numFmtId="166" fontId="8" fillId="0" borderId="6" xfId="1" applyNumberFormat="1" applyFont="1" applyBorder="1" applyAlignment="1" applyProtection="1">
      <alignment vertical="center"/>
    </xf>
    <xf numFmtId="0" fontId="8" fillId="0" borderId="7" xfId="0" applyFont="1" applyBorder="1" applyAlignment="1">
      <alignment horizontal="center" vertical="center"/>
    </xf>
    <xf numFmtId="166" fontId="8" fillId="0" borderId="7" xfId="1" applyNumberFormat="1" applyFont="1" applyBorder="1" applyAlignment="1" applyProtection="1">
      <alignment vertical="center"/>
      <protection locked="0"/>
    </xf>
    <xf numFmtId="0" fontId="2" fillId="0" borderId="0" xfId="0" applyFont="1" applyAlignment="1">
      <alignment vertical="center"/>
    </xf>
    <xf numFmtId="10" fontId="10" fillId="0" borderId="0" xfId="0" applyNumberFormat="1" applyFont="1" applyAlignment="1">
      <alignment vertical="center" wrapText="1"/>
    </xf>
    <xf numFmtId="0" fontId="6" fillId="0" borderId="0" xfId="0" applyFont="1" applyAlignment="1">
      <alignment wrapText="1"/>
    </xf>
    <xf numFmtId="0" fontId="6" fillId="0" borderId="8" xfId="0" applyFont="1" applyBorder="1"/>
    <xf numFmtId="0" fontId="6" fillId="0" borderId="9" xfId="0" applyFont="1" applyBorder="1" applyAlignment="1">
      <alignment wrapText="1"/>
    </xf>
    <xf numFmtId="0" fontId="6" fillId="0" borderId="10" xfId="0" applyFont="1" applyBorder="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applyAlignment="1">
      <alignment wrapText="1"/>
    </xf>
    <xf numFmtId="0" fontId="6" fillId="0" borderId="15" xfId="0" applyFont="1" applyBorder="1"/>
    <xf numFmtId="166" fontId="10" fillId="0" borderId="16" xfId="1" applyNumberFormat="1" applyFont="1" applyBorder="1" applyAlignment="1" applyProtection="1">
      <alignment vertical="center"/>
    </xf>
    <xf numFmtId="1" fontId="4" fillId="0" borderId="0" xfId="0" applyNumberFormat="1" applyFont="1" applyAlignment="1">
      <alignment horizontal="center" vertical="center" wrapText="1"/>
    </xf>
    <xf numFmtId="166" fontId="10" fillId="0" borderId="0" xfId="1" applyNumberFormat="1" applyFont="1" applyBorder="1" applyAlignment="1" applyProtection="1">
      <alignment vertical="center"/>
    </xf>
    <xf numFmtId="166" fontId="10" fillId="0" borderId="18" xfId="1" applyNumberFormat="1" applyFont="1" applyBorder="1" applyAlignment="1" applyProtection="1">
      <alignment vertical="center"/>
    </xf>
    <xf numFmtId="0" fontId="6" fillId="0" borderId="5" xfId="0" applyFont="1" applyBorder="1" applyAlignment="1">
      <alignment horizontal="justify" vertical="top" wrapText="1"/>
    </xf>
    <xf numFmtId="1" fontId="11" fillId="0" borderId="0" xfId="1" applyNumberFormat="1" applyFont="1" applyAlignment="1" applyProtection="1">
      <alignment horizontal="center"/>
    </xf>
    <xf numFmtId="1" fontId="6" fillId="0" borderId="2" xfId="0" applyNumberFormat="1" applyFont="1" applyBorder="1"/>
    <xf numFmtId="1" fontId="6" fillId="0" borderId="0" xfId="0" applyNumberFormat="1" applyFont="1" applyAlignment="1">
      <alignment vertical="center"/>
    </xf>
    <xf numFmtId="1" fontId="3" fillId="0" borderId="4" xfId="0" applyNumberFormat="1" applyFont="1" applyBorder="1" applyAlignment="1">
      <alignment horizontal="center" vertical="center"/>
    </xf>
    <xf numFmtId="1" fontId="6" fillId="0" borderId="0" xfId="0" applyNumberFormat="1" applyFont="1" applyAlignment="1">
      <alignment horizontal="center" vertical="center"/>
    </xf>
    <xf numFmtId="1" fontId="8" fillId="0" borderId="7" xfId="0" applyNumberFormat="1" applyFont="1" applyBorder="1" applyAlignment="1">
      <alignment horizontal="center" vertical="center"/>
    </xf>
    <xf numFmtId="1" fontId="6" fillId="0" borderId="0" xfId="0" applyNumberFormat="1" applyFont="1"/>
    <xf numFmtId="0" fontId="7" fillId="0" borderId="3" xfId="0" applyFont="1" applyBorder="1" applyAlignment="1">
      <alignment horizontal="right" vertical="center"/>
    </xf>
    <xf numFmtId="0" fontId="10" fillId="0" borderId="0" xfId="0" applyFont="1" applyAlignment="1">
      <alignment horizontal="left" vertical="center" wrapText="1"/>
    </xf>
    <xf numFmtId="0" fontId="9" fillId="2" borderId="2" xfId="0" applyFont="1" applyFill="1" applyBorder="1" applyAlignment="1">
      <alignment horizontal="justify" vertical="center"/>
    </xf>
    <xf numFmtId="0" fontId="0" fillId="0" borderId="2" xfId="0" applyBorder="1"/>
    <xf numFmtId="0" fontId="0" fillId="0" borderId="3" xfId="0" applyBorder="1"/>
    <xf numFmtId="0" fontId="10" fillId="0" borderId="17" xfId="0" applyFont="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23F9-06B8-400E-8694-128EFE921A19}">
  <dimension ref="B1:M32"/>
  <sheetViews>
    <sheetView showGridLines="0" tabSelected="1" topLeftCell="A5" zoomScale="130" zoomScaleNormal="130" zoomScaleSheetLayoutView="50" workbookViewId="0">
      <selection activeCell="F5" sqref="F5"/>
    </sheetView>
  </sheetViews>
  <sheetFormatPr defaultColWidth="11.42578125" defaultRowHeight="13.5" x14ac:dyDescent="0.25"/>
  <cols>
    <col min="1" max="1" width="11.42578125" style="3"/>
    <col min="2" max="3" width="1.7109375" style="3" customWidth="1"/>
    <col min="4" max="4" width="4.140625" style="3" customWidth="1"/>
    <col min="5" max="5" width="59.42578125" style="3" customWidth="1"/>
    <col min="6" max="6" width="10.140625" style="3" customWidth="1"/>
    <col min="7" max="7" width="12.140625" style="55" customWidth="1"/>
    <col min="8" max="8" width="12.7109375" style="3" customWidth="1"/>
    <col min="9" max="9" width="17.140625" style="3" customWidth="1"/>
    <col min="10" max="10" width="1.7109375" style="3" customWidth="1"/>
    <col min="11" max="12" width="11.42578125" style="3" customWidth="1"/>
    <col min="13" max="14" width="11.42578125" style="3"/>
    <col min="15" max="15" width="1" style="3" customWidth="1"/>
    <col min="16" max="16384" width="11.42578125" style="3"/>
  </cols>
  <sheetData>
    <row r="1" spans="2:12" ht="42.75" customHeight="1" x14ac:dyDescent="0.35">
      <c r="D1" s="23" t="s">
        <v>35</v>
      </c>
      <c r="E1" s="5"/>
      <c r="F1" s="24"/>
      <c r="G1" s="49"/>
      <c r="H1" s="26"/>
      <c r="I1" s="5"/>
      <c r="J1" s="5"/>
    </row>
    <row r="2" spans="2:12" ht="72" customHeight="1" x14ac:dyDescent="0.25">
      <c r="B2" s="6"/>
      <c r="C2" s="7"/>
      <c r="D2" s="58" t="s">
        <v>36</v>
      </c>
      <c r="E2" s="59"/>
      <c r="F2" s="59"/>
      <c r="G2" s="59"/>
      <c r="H2" s="59"/>
      <c r="I2" s="60"/>
      <c r="J2" s="6"/>
    </row>
    <row r="3" spans="2:12" ht="18" customHeight="1" x14ac:dyDescent="0.25">
      <c r="B3" s="6"/>
      <c r="C3" s="1"/>
      <c r="D3" s="2" t="s">
        <v>4</v>
      </c>
      <c r="E3" s="2"/>
      <c r="F3" s="2"/>
      <c r="G3" s="50"/>
      <c r="H3" s="8" t="s">
        <v>2</v>
      </c>
      <c r="I3" s="56" t="s">
        <v>37</v>
      </c>
      <c r="J3" s="6"/>
    </row>
    <row r="4" spans="2:12" x14ac:dyDescent="0.25">
      <c r="D4" s="4"/>
      <c r="E4" s="4"/>
      <c r="F4" s="4"/>
      <c r="G4" s="51"/>
      <c r="H4" s="5"/>
      <c r="I4" s="5"/>
      <c r="J4" s="5"/>
    </row>
    <row r="5" spans="2:12" s="16" customFormat="1" ht="36.75" customHeight="1" x14ac:dyDescent="0.25">
      <c r="B5" s="9"/>
      <c r="C5" s="10"/>
      <c r="D5" s="11" t="s">
        <v>8</v>
      </c>
      <c r="E5" s="12"/>
      <c r="F5" s="13" t="s">
        <v>0</v>
      </c>
      <c r="G5" s="52" t="s">
        <v>1</v>
      </c>
      <c r="H5" s="14" t="s">
        <v>3</v>
      </c>
      <c r="I5" s="14" t="s">
        <v>6</v>
      </c>
      <c r="J5" s="15"/>
    </row>
    <row r="6" spans="2:12" ht="6" customHeight="1" x14ac:dyDescent="0.25">
      <c r="B6" s="17"/>
      <c r="C6" s="17"/>
      <c r="D6" s="17"/>
      <c r="E6" s="17"/>
      <c r="F6" s="17"/>
      <c r="G6" s="53"/>
      <c r="H6" s="18"/>
      <c r="I6" s="18"/>
      <c r="J6" s="18"/>
    </row>
    <row r="7" spans="2:12" ht="74.25" customHeight="1" x14ac:dyDescent="0.25">
      <c r="C7" s="19"/>
      <c r="D7" s="25" t="s">
        <v>13</v>
      </c>
      <c r="E7" s="48" t="s">
        <v>14</v>
      </c>
      <c r="F7" s="31" t="s">
        <v>33</v>
      </c>
      <c r="G7" s="54">
        <v>1</v>
      </c>
      <c r="H7" s="32">
        <v>336</v>
      </c>
      <c r="I7" s="30">
        <f>G7*H7</f>
        <v>336</v>
      </c>
      <c r="J7" s="5"/>
      <c r="K7" s="27"/>
      <c r="L7" s="27"/>
    </row>
    <row r="8" spans="2:12" ht="142.5" customHeight="1" x14ac:dyDescent="0.25">
      <c r="C8" s="19"/>
      <c r="D8" s="25" t="s">
        <v>15</v>
      </c>
      <c r="E8" s="48" t="s">
        <v>16</v>
      </c>
      <c r="F8" s="31" t="s">
        <v>33</v>
      </c>
      <c r="G8" s="54">
        <v>3</v>
      </c>
      <c r="H8" s="32">
        <v>288</v>
      </c>
      <c r="I8" s="30">
        <f t="shared" ref="I8:I16" si="0">G8*H8</f>
        <v>864</v>
      </c>
      <c r="J8" s="5"/>
      <c r="K8" s="27"/>
      <c r="L8" s="27"/>
    </row>
    <row r="9" spans="2:12" ht="111.75" customHeight="1" x14ac:dyDescent="0.25">
      <c r="C9" s="19"/>
      <c r="D9" s="25" t="s">
        <v>17</v>
      </c>
      <c r="E9" s="48" t="s">
        <v>18</v>
      </c>
      <c r="F9" s="31" t="s">
        <v>33</v>
      </c>
      <c r="G9" s="54">
        <v>3</v>
      </c>
      <c r="H9" s="32">
        <v>288</v>
      </c>
      <c r="I9" s="30">
        <f t="shared" si="0"/>
        <v>864</v>
      </c>
      <c r="J9" s="5"/>
      <c r="K9" s="27"/>
      <c r="L9" s="27"/>
    </row>
    <row r="10" spans="2:12" ht="142.5" customHeight="1" x14ac:dyDescent="0.25">
      <c r="C10" s="19"/>
      <c r="D10" s="25" t="s">
        <v>19</v>
      </c>
      <c r="E10" s="48" t="s">
        <v>20</v>
      </c>
      <c r="F10" s="31" t="s">
        <v>33</v>
      </c>
      <c r="G10" s="54">
        <v>2</v>
      </c>
      <c r="H10" s="32">
        <v>288</v>
      </c>
      <c r="I10" s="30">
        <f t="shared" si="0"/>
        <v>576</v>
      </c>
      <c r="J10" s="5"/>
      <c r="K10" s="27"/>
      <c r="L10" s="27"/>
    </row>
    <row r="11" spans="2:12" ht="133.5" customHeight="1" x14ac:dyDescent="0.25">
      <c r="C11" s="19"/>
      <c r="D11" s="25" t="s">
        <v>21</v>
      </c>
      <c r="E11" s="48" t="s">
        <v>22</v>
      </c>
      <c r="F11" s="31" t="s">
        <v>33</v>
      </c>
      <c r="G11" s="54">
        <v>3</v>
      </c>
      <c r="H11" s="32">
        <v>288</v>
      </c>
      <c r="I11" s="30">
        <f t="shared" si="0"/>
        <v>864</v>
      </c>
      <c r="J11" s="5"/>
      <c r="K11" s="27"/>
      <c r="L11" s="27"/>
    </row>
    <row r="12" spans="2:12" ht="133.5" customHeight="1" x14ac:dyDescent="0.25">
      <c r="C12" s="19"/>
      <c r="D12" s="25" t="s">
        <v>23</v>
      </c>
      <c r="E12" s="48" t="s">
        <v>28</v>
      </c>
      <c r="F12" s="31" t="s">
        <v>33</v>
      </c>
      <c r="G12" s="54">
        <v>2</v>
      </c>
      <c r="H12" s="32">
        <v>288</v>
      </c>
      <c r="I12" s="30">
        <f t="shared" si="0"/>
        <v>576</v>
      </c>
      <c r="J12" s="5"/>
      <c r="K12" s="27"/>
      <c r="L12" s="27"/>
    </row>
    <row r="13" spans="2:12" ht="133.5" customHeight="1" x14ac:dyDescent="0.25">
      <c r="C13" s="19"/>
      <c r="D13" s="25" t="s">
        <v>24</v>
      </c>
      <c r="E13" s="48" t="s">
        <v>29</v>
      </c>
      <c r="F13" s="31" t="s">
        <v>33</v>
      </c>
      <c r="G13" s="54">
        <v>2</v>
      </c>
      <c r="H13" s="32">
        <v>651</v>
      </c>
      <c r="I13" s="30">
        <f t="shared" si="0"/>
        <v>1302</v>
      </c>
      <c r="J13" s="5"/>
      <c r="K13" s="27"/>
      <c r="L13" s="27"/>
    </row>
    <row r="14" spans="2:12" ht="64.5" customHeight="1" x14ac:dyDescent="0.25">
      <c r="C14" s="19"/>
      <c r="D14" s="25" t="s">
        <v>25</v>
      </c>
      <c r="E14" s="48" t="s">
        <v>30</v>
      </c>
      <c r="F14" s="31" t="s">
        <v>33</v>
      </c>
      <c r="G14" s="54">
        <v>1</v>
      </c>
      <c r="H14" s="32">
        <v>1260</v>
      </c>
      <c r="I14" s="30">
        <f t="shared" si="0"/>
        <v>1260</v>
      </c>
      <c r="J14" s="5"/>
      <c r="K14" s="27"/>
      <c r="L14" s="27"/>
    </row>
    <row r="15" spans="2:12" ht="16.5" x14ac:dyDescent="0.25">
      <c r="C15" s="19"/>
      <c r="D15" s="25" t="s">
        <v>26</v>
      </c>
      <c r="E15" s="48" t="s">
        <v>31</v>
      </c>
      <c r="F15" s="31" t="s">
        <v>7</v>
      </c>
      <c r="G15" s="54">
        <v>4</v>
      </c>
      <c r="H15" s="32">
        <v>242</v>
      </c>
      <c r="I15" s="30">
        <f t="shared" si="0"/>
        <v>968</v>
      </c>
      <c r="J15" s="5"/>
      <c r="K15" s="27"/>
      <c r="L15" s="27"/>
    </row>
    <row r="16" spans="2:12" ht="16.5" x14ac:dyDescent="0.25">
      <c r="C16" s="19"/>
      <c r="D16" s="25" t="s">
        <v>27</v>
      </c>
      <c r="E16" s="48" t="s">
        <v>32</v>
      </c>
      <c r="F16" s="31" t="s">
        <v>33</v>
      </c>
      <c r="G16" s="54">
        <v>1</v>
      </c>
      <c r="H16" s="32">
        <v>336</v>
      </c>
      <c r="I16" s="30">
        <f t="shared" si="0"/>
        <v>336</v>
      </c>
      <c r="J16" s="5"/>
      <c r="K16" s="27"/>
      <c r="L16" s="27"/>
    </row>
    <row r="17" spans="3:13" ht="17.25" customHeight="1" thickBot="1" x14ac:dyDescent="0.3">
      <c r="D17" s="5"/>
      <c r="E17" s="5"/>
      <c r="F17" s="18"/>
      <c r="G17" s="53"/>
      <c r="H17" s="20"/>
      <c r="I17" s="5"/>
      <c r="J17" s="5"/>
      <c r="K17" s="28"/>
    </row>
    <row r="18" spans="3:13" ht="42.75" customHeight="1" thickBot="1" x14ac:dyDescent="0.3">
      <c r="D18" s="5"/>
      <c r="E18" s="5"/>
      <c r="F18" s="57" t="s">
        <v>9</v>
      </c>
      <c r="G18" s="57"/>
      <c r="H18" s="61"/>
      <c r="I18" s="44">
        <f>SUM(I7:I16)</f>
        <v>7946</v>
      </c>
      <c r="J18" s="5"/>
    </row>
    <row r="19" spans="3:13" ht="42.75" customHeight="1" x14ac:dyDescent="0.25">
      <c r="D19" s="5"/>
      <c r="E19" s="5"/>
      <c r="F19" s="57" t="s">
        <v>10</v>
      </c>
      <c r="G19" s="57"/>
      <c r="H19" s="57"/>
      <c r="I19" s="47">
        <f>I18*0.13</f>
        <v>1032.98</v>
      </c>
      <c r="J19" s="5"/>
    </row>
    <row r="20" spans="3:13" ht="42.75" customHeight="1" x14ac:dyDescent="0.25">
      <c r="D20" s="5"/>
      <c r="E20" s="5"/>
      <c r="F20" s="57" t="s">
        <v>11</v>
      </c>
      <c r="G20" s="57"/>
      <c r="H20" s="57"/>
      <c r="I20" s="46">
        <f>I18*0.06</f>
        <v>476.76</v>
      </c>
      <c r="J20" s="5"/>
    </row>
    <row r="21" spans="3:13" ht="42.75" customHeight="1" x14ac:dyDescent="0.25">
      <c r="D21" s="5"/>
      <c r="E21" s="5"/>
      <c r="F21" s="57" t="s">
        <v>12</v>
      </c>
      <c r="G21" s="57"/>
      <c r="H21" s="57"/>
      <c r="I21" s="46">
        <f>SUM(I18:I20)</f>
        <v>9455.74</v>
      </c>
      <c r="J21" s="5"/>
    </row>
    <row r="22" spans="3:13" ht="42.75" customHeight="1" x14ac:dyDescent="0.25">
      <c r="D22" s="5"/>
      <c r="E22" s="5"/>
      <c r="F22" s="45"/>
      <c r="G22" s="45"/>
      <c r="H22" s="45"/>
      <c r="I22" s="46"/>
      <c r="J22" s="5"/>
    </row>
    <row r="23" spans="3:13" ht="24" customHeight="1" x14ac:dyDescent="0.25">
      <c r="C23" s="33" t="s">
        <v>34</v>
      </c>
      <c r="D23" s="34"/>
      <c r="E23" s="5"/>
      <c r="F23" s="5"/>
      <c r="G23" s="53"/>
      <c r="J23" s="5"/>
    </row>
    <row r="24" spans="3:13" x14ac:dyDescent="0.25">
      <c r="D24" s="35"/>
      <c r="M24" s="22"/>
    </row>
    <row r="25" spans="3:13" ht="18" customHeight="1" x14ac:dyDescent="0.25">
      <c r="D25" s="35"/>
      <c r="M25" s="21"/>
    </row>
    <row r="26" spans="3:13" ht="16.5" customHeight="1" x14ac:dyDescent="0.25">
      <c r="C26" s="3" t="s">
        <v>5</v>
      </c>
      <c r="D26" s="35"/>
      <c r="M26" s="22"/>
    </row>
    <row r="27" spans="3:13" ht="12.75" customHeight="1" x14ac:dyDescent="0.25">
      <c r="C27" s="36"/>
      <c r="D27" s="37"/>
      <c r="E27" s="38"/>
      <c r="M27" s="22"/>
    </row>
    <row r="28" spans="3:13" ht="20.25" customHeight="1" x14ac:dyDescent="0.25">
      <c r="C28" s="39"/>
      <c r="D28" s="35"/>
      <c r="E28" s="40"/>
      <c r="M28" s="22"/>
    </row>
    <row r="29" spans="3:13" x14ac:dyDescent="0.25">
      <c r="C29" s="39"/>
      <c r="D29" s="35"/>
      <c r="E29" s="40"/>
    </row>
    <row r="30" spans="3:13" x14ac:dyDescent="0.25">
      <c r="C30" s="39"/>
      <c r="D30" s="35"/>
      <c r="E30" s="40"/>
    </row>
    <row r="31" spans="3:13" ht="15.75" x14ac:dyDescent="0.25">
      <c r="C31" s="39"/>
      <c r="D31" s="35"/>
      <c r="E31" s="40"/>
      <c r="H31" s="29"/>
    </row>
    <row r="32" spans="3:13" ht="15.75" x14ac:dyDescent="0.25">
      <c r="C32" s="41"/>
      <c r="D32" s="42"/>
      <c r="E32" s="43"/>
      <c r="H32" s="29"/>
    </row>
  </sheetData>
  <mergeCells count="5">
    <mergeCell ref="F19:H19"/>
    <mergeCell ref="F20:H20"/>
    <mergeCell ref="F21:H21"/>
    <mergeCell ref="D2:I2"/>
    <mergeCell ref="F18:H18"/>
  </mergeCells>
  <phoneticPr fontId="0" type="noConversion"/>
  <printOptions horizontalCentered="1"/>
  <pageMargins left="0.78740157480314965" right="0.78740157480314965" top="0.78740157480314965" bottom="0.78740157480314965" header="0.51181102362204722" footer="0.51181102362204722"/>
  <pageSetup paperSize="9" orientation="landscape" horizontalDpi="1200" verticalDpi="12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EG. JVX-23231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Llàdser Carbonell, Romà</dc:creator>
  <cp:lastModifiedBy>Llàdser Carbonell, Romà</cp:lastModifiedBy>
  <cp:lastPrinted>2023-03-29T16:23:10Z</cp:lastPrinted>
  <dcterms:created xsi:type="dcterms:W3CDTF">1998-10-22T07:25:14Z</dcterms:created>
  <dcterms:modified xsi:type="dcterms:W3CDTF">2026-08-31T09:14:07Z</dcterms:modified>
</cp:coreProperties>
</file>