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aaitcat.sharepoint.com/sites/OficinadeContractacio/TREBALLANT/FASE PREPARACIÓ PRÈVIA/160-2026 SOFTWARE GESTIÓ RRHH/"/>
    </mc:Choice>
  </mc:AlternateContent>
  <xr:revisionPtr revIDLastSave="0" documentId="8_{627B4A0A-94F4-4C79-8954-FB9A53026C92}" xr6:coauthVersionLast="47" xr6:coauthVersionMax="47" xr10:uidLastSave="{00000000-0000-0000-0000-000000000000}"/>
  <bookViews>
    <workbookView xWindow="28680" yWindow="-45" windowWidth="29040" windowHeight="15720" xr2:uid="{52C9C18A-815F-4E80-988C-A7C5201A07B9}"/>
  </bookViews>
  <sheets>
    <sheet name="Formulari Ofer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58" i="1" l="1"/>
  <c r="G57" i="1"/>
  <c r="G58" i="1" s="1"/>
  <c r="E57" i="1"/>
  <c r="G56" i="1"/>
  <c r="E56" i="1"/>
  <c r="G55" i="1"/>
  <c r="E55" i="1"/>
  <c r="E54" i="1"/>
  <c r="G26" i="1"/>
  <c r="G14" i="1"/>
  <c r="G13" i="1"/>
  <c r="G15" i="1" s="1"/>
  <c r="G25" i="1" s="1"/>
  <c r="G27" i="1" l="1"/>
  <c r="G28" i="1"/>
  <c r="G29" i="1" s="1"/>
</calcChain>
</file>

<file path=xl/sharedStrings.xml><?xml version="1.0" encoding="utf-8"?>
<sst xmlns="http://schemas.openxmlformats.org/spreadsheetml/2006/main" count="73" uniqueCount="56">
  <si>
    <t>FORMULARI D’OFERTA – CRITERIS AUTOMÀTICS</t>
  </si>
  <si>
    <t>EXPEDIENT 160/2026 · Imports en euros, IVA exclòs quan s’indica</t>
  </si>
  <si>
    <t>DADES DE LA LICITADORA</t>
  </si>
  <si>
    <t>Empresa</t>
  </si>
  <si>
    <t>NIF</t>
  </si>
  <si>
    <t>Representant</t>
  </si>
  <si>
    <t>DNI/NIE</t>
  </si>
  <si>
    <t>1. OFERTA ECONÒMICA — FINS A 45 PUNTS</t>
  </si>
  <si>
    <t>A. COSTOS RECURRENTS VALORABLES</t>
  </si>
  <si>
    <t>CONCEPTE</t>
  </si>
  <si>
    <t>IMPORT ANUAL IVA EXCLÒS</t>
  </si>
  <si>
    <t>IMPORT 2 ANYS IVA EXCLÒS</t>
  </si>
  <si>
    <t>Llicenciament SaaS</t>
  </si>
  <si>
    <t>Gestió, manteniment i suport</t>
  </si>
  <si>
    <t>TOTAL COSTOS RECURRENTS VALORABLES</t>
  </si>
  <si>
    <t>Import màxim admissible: 31.500,00 € IVA exclòs</t>
  </si>
  <si>
    <t>B. IMPLANTACIÓ I MIGRACIÓ — NO PUNTUABLE</t>
  </si>
  <si>
    <t>IMPORT IVA EXCLÒS</t>
  </si>
  <si>
    <t>Implantació, configuració, parametrització, migració, proves, formació inicial i posada en funcionament</t>
  </si>
  <si>
    <t>Import màxim admissible: 3.500,00 € IVA exclòs</t>
  </si>
  <si>
    <t>C. IMPORT TOTAL DE L’OFERTA</t>
  </si>
  <si>
    <t>IMPORT</t>
  </si>
  <si>
    <t>Costos recurrents</t>
  </si>
  <si>
    <t>Implantació i migració</t>
  </si>
  <si>
    <t>TOTAL IVA EXCLÒS</t>
  </si>
  <si>
    <t>IVA 21 %</t>
  </si>
  <si>
    <t>TOTAL IVA INCLÒS</t>
  </si>
  <si>
    <t>2. SERVEIS ADDICIONALS DE FORMACIÓ — 5 PUNTS</t>
  </si>
  <si>
    <t>La solució disposa d’una aplicació o eina per difondre i acreditar formació, amb possibilitat d’assignar-la a persones concretes, grups o a tota la plantilla.</t>
  </si>
  <si>
    <t>Opció seleccionada</t>
  </si>
  <si>
    <t>OFERTA</t>
  </si>
  <si>
    <t>MARCAR</t>
  </si>
  <si>
    <t>PUNTS</t>
  </si>
  <si>
    <t>SÍ</t>
  </si>
  <si>
    <t>NO</t>
  </si>
  <si>
    <t>3. SEGURETAT DE LES DADES — 5 PUNTS</t>
  </si>
  <si>
    <t>La solució disposa de certificació UNE-EN ISO/IEC 27001:2017 o norma equivalent o superior.</t>
  </si>
  <si>
    <t>En cas afirmatiu, cal aportar la documentació acreditativa corresponent.</t>
  </si>
  <si>
    <t>4. TEMPS MÀXIM DE RESPOSTA — FINS A 5 PUNTS</t>
  </si>
  <si>
    <t>TEMPS MÀXIM DE RESPOSTA OFERT</t>
  </si>
  <si>
    <t>24 hores</t>
  </si>
  <si>
    <t>Superior a 8 hores i inferior a 24 hores</t>
  </si>
  <si>
    <t>Igual o inferior a 8 hores</t>
  </si>
  <si>
    <t>RESUM DE L’OFERTA</t>
  </si>
  <si>
    <t>CRITERI</t>
  </si>
  <si>
    <t>PUNTS OBTINGUTS</t>
  </si>
  <si>
    <t>PUNTS MÀXIMS</t>
  </si>
  <si>
    <t>Oferta econòmica</t>
  </si>
  <si>
    <t>Formació addicional</t>
  </si>
  <si>
    <t>Seguretat de dades</t>
  </si>
  <si>
    <t>Temps màxim de resposta</t>
  </si>
  <si>
    <t>TOTAL</t>
  </si>
  <si>
    <t>La persona signant declara que les dades i compromisos indicats en aquest formulari formen part de l’oferta presentada i tindran caràcter contractual durant tota la vigència del contracte.</t>
  </si>
  <si>
    <t>Signatura electrònica de la persona representant</t>
  </si>
  <si>
    <t>☐</t>
  </si>
  <si>
    <t>Ús de les caselles: seleccioneu X o ☐ directament a la columna MARCAR i deixeu només una X a cada apartat. Introduïu manualment la puntuació econòmica (0–45) segons la fórmula del plec.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</si>
</sst>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3]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"/>
    </font>
    <font>
      <b/>
      <sz val="11"/>
      <color rgb="FFFFFFFF"/>
      <name val="Aptos Narrow"/>
      <family val="2"/>
      <scheme val="minor"/>
    </font>
    <font>
      <b/>
      <sz val="18"/>
      <color rgb="FFFFFFFF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color rgb="FF666666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b/>
      <sz val="11"/>
      <color rgb="FF1F1F1F"/>
      <name val="Aptos Narrow"/>
      <family val="2"/>
      <scheme val="minor"/>
    </font>
    <font>
      <b/>
      <sz val="10"/>
      <color rgb="FF1F1F1F"/>
      <name val="Aptos"/>
    </font>
    <font>
      <b/>
      <sz val="10"/>
      <color theme="1"/>
      <name val="Aptos"/>
    </font>
    <font>
      <b/>
      <sz val="11"/>
      <color rgb="FF9C0006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CE4D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2" borderId="0" xfId="0" applyFont="1" applyFill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2" fillId="0" borderId="0" xfId="0" applyFont="1" applyAlignment="1" applyProtection="1">
      <alignment vertical="center"/>
    </xf>
    <xf numFmtId="0" fontId="7" fillId="2" borderId="0" xfId="0" applyFont="1" applyFill="1" applyProtection="1"/>
    <xf numFmtId="0" fontId="0" fillId="0" borderId="2" xfId="0" applyBorder="1" applyProtection="1"/>
    <xf numFmtId="0" fontId="3" fillId="3" borderId="0" xfId="0" applyFont="1" applyFill="1" applyProtection="1"/>
    <xf numFmtId="0" fontId="8" fillId="4" borderId="2" xfId="0" applyFont="1" applyFill="1" applyBorder="1" applyAlignment="1" applyProtection="1">
      <alignment horizontal="center" wrapText="1"/>
    </xf>
    <xf numFmtId="164" fontId="0" fillId="0" borderId="2" xfId="0" applyNumberFormat="1" applyBorder="1" applyAlignment="1" applyProtection="1">
      <alignment horizontal="center"/>
    </xf>
    <xf numFmtId="0" fontId="1" fillId="6" borderId="2" xfId="0" applyFont="1" applyFill="1" applyBorder="1" applyProtection="1"/>
    <xf numFmtId="0" fontId="1" fillId="6" borderId="2" xfId="0" applyFont="1" applyFill="1" applyBorder="1" applyAlignment="1" applyProtection="1">
      <alignment horizontal="center"/>
    </xf>
    <xf numFmtId="164" fontId="1" fillId="6" borderId="2" xfId="0" applyNumberFormat="1" applyFont="1" applyFill="1" applyBorder="1" applyAlignment="1" applyProtection="1">
      <alignment horizontal="center"/>
    </xf>
    <xf numFmtId="0" fontId="11" fillId="7" borderId="0" xfId="0" applyFont="1" applyFill="1" applyAlignment="1" applyProtection="1">
      <alignment wrapText="1"/>
    </xf>
    <xf numFmtId="0" fontId="0" fillId="0" borderId="2" xfId="0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Protection="1"/>
    <xf numFmtId="0" fontId="0" fillId="5" borderId="0" xfId="0" applyFill="1" applyBorder="1" applyProtection="1"/>
    <xf numFmtId="1" fontId="8" fillId="4" borderId="2" xfId="0" applyNumberFormat="1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center"/>
    </xf>
    <xf numFmtId="1" fontId="0" fillId="0" borderId="2" xfId="0" applyNumberFormat="1" applyBorder="1" applyAlignment="1" applyProtection="1">
      <alignment horizontal="center"/>
    </xf>
    <xf numFmtId="0" fontId="2" fillId="0" borderId="0" xfId="0" applyFont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0" fontId="9" fillId="4" borderId="2" xfId="0" applyFont="1" applyFill="1" applyBorder="1" applyAlignment="1" applyProtection="1">
      <alignment horizontal="center" vertical="center" wrapText="1"/>
    </xf>
    <xf numFmtId="1" fontId="2" fillId="0" borderId="2" xfId="0" applyNumberFormat="1" applyFont="1" applyBorder="1" applyAlignment="1" applyProtection="1">
      <alignment horizontal="center" vertical="center"/>
    </xf>
    <xf numFmtId="1" fontId="10" fillId="6" borderId="2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wrapText="1"/>
    </xf>
    <xf numFmtId="0" fontId="1" fillId="0" borderId="1" xfId="0" applyFont="1" applyBorder="1" applyProtection="1"/>
    <xf numFmtId="0" fontId="0" fillId="5" borderId="2" xfId="0" applyFill="1" applyBorder="1" applyProtection="1">
      <protection locked="0"/>
    </xf>
    <xf numFmtId="164" fontId="0" fillId="5" borderId="2" xfId="0" applyNumberFormat="1" applyFill="1" applyBorder="1" applyAlignment="1" applyProtection="1">
      <alignment horizontal="center"/>
      <protection locked="0"/>
    </xf>
    <xf numFmtId="0" fontId="12" fillId="5" borderId="2" xfId="0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/>
      <protection locked="0"/>
    </xf>
    <xf numFmtId="1" fontId="2" fillId="5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FDC6B-84DF-4975-807A-F388384DB82C}">
  <dimension ref="A1:H62"/>
  <sheetViews>
    <sheetView tabSelected="1" workbookViewId="0">
      <selection activeCell="G20" sqref="G20:H20"/>
    </sheetView>
  </sheetViews>
  <sheetFormatPr defaultRowHeight="15" x14ac:dyDescent="0.25"/>
  <cols>
    <col min="1" max="1" width="36.140625" customWidth="1"/>
    <col min="2" max="2" width="13.28515625" customWidth="1"/>
    <col min="3" max="8" width="17.140625" customWidth="1"/>
  </cols>
  <sheetData>
    <row r="1" spans="1:8" ht="48" customHeight="1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ht="21.95" customHeight="1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ht="26.1" customHeight="1" x14ac:dyDescent="0.25">
      <c r="A4" s="4" t="s">
        <v>2</v>
      </c>
      <c r="B4" s="4"/>
      <c r="C4" s="4"/>
      <c r="D4" s="4"/>
      <c r="E4" s="4"/>
      <c r="F4" s="4"/>
      <c r="G4" s="4"/>
      <c r="H4" s="4"/>
    </row>
    <row r="5" spans="1:8" x14ac:dyDescent="0.25">
      <c r="A5" s="5" t="s">
        <v>3</v>
      </c>
      <c r="B5" s="5"/>
      <c r="C5" s="27"/>
      <c r="D5" s="27"/>
      <c r="E5" s="27"/>
      <c r="F5" s="27"/>
      <c r="G5" s="27"/>
      <c r="H5" s="27"/>
    </row>
    <row r="6" spans="1:8" x14ac:dyDescent="0.25">
      <c r="A6" s="5" t="s">
        <v>4</v>
      </c>
      <c r="B6" s="5"/>
      <c r="C6" s="27"/>
      <c r="D6" s="27"/>
      <c r="E6" s="27"/>
      <c r="F6" s="27"/>
      <c r="G6" s="27"/>
      <c r="H6" s="27"/>
    </row>
    <row r="7" spans="1:8" x14ac:dyDescent="0.25">
      <c r="A7" s="5" t="s">
        <v>5</v>
      </c>
      <c r="B7" s="5"/>
      <c r="C7" s="27"/>
      <c r="D7" s="27"/>
      <c r="E7" s="27"/>
      <c r="F7" s="27"/>
      <c r="G7" s="27"/>
      <c r="H7" s="27"/>
    </row>
    <row r="8" spans="1:8" x14ac:dyDescent="0.25">
      <c r="A8" s="5" t="s">
        <v>6</v>
      </c>
      <c r="B8" s="5"/>
      <c r="C8" s="27"/>
      <c r="D8" s="27"/>
      <c r="E8" s="27"/>
      <c r="F8" s="27"/>
      <c r="G8" s="27"/>
      <c r="H8" s="27"/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ht="26.1" customHeight="1" x14ac:dyDescent="0.25">
      <c r="A10" s="4" t="s">
        <v>7</v>
      </c>
      <c r="B10" s="4"/>
      <c r="C10" s="4"/>
      <c r="D10" s="4"/>
      <c r="E10" s="4"/>
      <c r="F10" s="4"/>
      <c r="G10" s="4"/>
      <c r="H10" s="4"/>
    </row>
    <row r="11" spans="1:8" x14ac:dyDescent="0.25">
      <c r="A11" s="6" t="s">
        <v>8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9</v>
      </c>
      <c r="B12" s="7"/>
      <c r="C12" s="7"/>
      <c r="D12" s="7"/>
      <c r="E12" s="7" t="s">
        <v>10</v>
      </c>
      <c r="F12" s="7"/>
      <c r="G12" s="7" t="s">
        <v>11</v>
      </c>
      <c r="H12" s="7"/>
    </row>
    <row r="13" spans="1:8" x14ac:dyDescent="0.25">
      <c r="A13" s="5" t="s">
        <v>12</v>
      </c>
      <c r="B13" s="5"/>
      <c r="C13" s="5"/>
      <c r="D13" s="5"/>
      <c r="E13" s="28"/>
      <c r="F13" s="28"/>
      <c r="G13" s="8" t="str">
        <f>IF(E13="","",E13*2)</f>
        <v/>
      </c>
      <c r="H13" s="8"/>
    </row>
    <row r="14" spans="1:8" x14ac:dyDescent="0.25">
      <c r="A14" s="5" t="s">
        <v>13</v>
      </c>
      <c r="B14" s="5"/>
      <c r="C14" s="5"/>
      <c r="D14" s="5"/>
      <c r="E14" s="28"/>
      <c r="F14" s="28"/>
      <c r="G14" s="8" t="str">
        <f>IF(E14="","",E14*2)</f>
        <v/>
      </c>
      <c r="H14" s="8"/>
    </row>
    <row r="15" spans="1:8" x14ac:dyDescent="0.25">
      <c r="A15" s="9" t="s">
        <v>14</v>
      </c>
      <c r="B15" s="9"/>
      <c r="C15" s="9"/>
      <c r="D15" s="9"/>
      <c r="E15" s="10"/>
      <c r="F15" s="10"/>
      <c r="G15" s="11" t="str">
        <f>IF(COUNT(G13,G14)=0,"",SUM(G13,G14))</f>
        <v/>
      </c>
      <c r="H15" s="11"/>
    </row>
    <row r="16" spans="1:8" x14ac:dyDescent="0.25">
      <c r="A16" s="12" t="s">
        <v>15</v>
      </c>
      <c r="B16" s="12"/>
      <c r="C16" s="12"/>
      <c r="D16" s="12"/>
      <c r="E16" s="12"/>
      <c r="F16" s="12"/>
      <c r="G16" s="12"/>
      <c r="H16" s="12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6" t="s">
        <v>16</v>
      </c>
      <c r="B18" s="6"/>
      <c r="C18" s="6"/>
      <c r="D18" s="6"/>
      <c r="E18" s="6"/>
      <c r="F18" s="6"/>
      <c r="G18" s="6"/>
      <c r="H18" s="6"/>
    </row>
    <row r="19" spans="1:8" x14ac:dyDescent="0.25">
      <c r="A19" s="7" t="s">
        <v>9</v>
      </c>
      <c r="B19" s="7"/>
      <c r="C19" s="7"/>
      <c r="D19" s="7"/>
      <c r="E19" s="7"/>
      <c r="F19" s="7"/>
      <c r="G19" s="7" t="s">
        <v>17</v>
      </c>
      <c r="H19" s="7"/>
    </row>
    <row r="20" spans="1:8" x14ac:dyDescent="0.25">
      <c r="A20" s="13" t="s">
        <v>18</v>
      </c>
      <c r="B20" s="13"/>
      <c r="C20" s="13"/>
      <c r="D20" s="13"/>
      <c r="E20" s="13"/>
      <c r="F20" s="13"/>
      <c r="G20" s="28"/>
      <c r="H20" s="28"/>
    </row>
    <row r="21" spans="1:8" x14ac:dyDescent="0.25">
      <c r="A21" s="12" t="s">
        <v>19</v>
      </c>
      <c r="B21" s="12"/>
      <c r="C21" s="12"/>
      <c r="D21" s="12"/>
      <c r="E21" s="12"/>
      <c r="F21" s="12"/>
      <c r="G21" s="12"/>
      <c r="H21" s="12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6" t="s">
        <v>20</v>
      </c>
      <c r="B23" s="6"/>
      <c r="C23" s="6"/>
      <c r="D23" s="6"/>
      <c r="E23" s="6"/>
      <c r="F23" s="6"/>
      <c r="G23" s="6"/>
      <c r="H23" s="6"/>
    </row>
    <row r="24" spans="1:8" x14ac:dyDescent="0.25">
      <c r="A24" s="7" t="s">
        <v>9</v>
      </c>
      <c r="B24" s="7"/>
      <c r="C24" s="7"/>
      <c r="D24" s="7"/>
      <c r="E24" s="7"/>
      <c r="F24" s="7"/>
      <c r="G24" s="7" t="s">
        <v>21</v>
      </c>
      <c r="H24" s="7"/>
    </row>
    <row r="25" spans="1:8" x14ac:dyDescent="0.25">
      <c r="A25" s="5" t="s">
        <v>22</v>
      </c>
      <c r="B25" s="5"/>
      <c r="C25" s="5"/>
      <c r="D25" s="5"/>
      <c r="E25" s="5"/>
      <c r="F25" s="5"/>
      <c r="G25" s="8" t="str">
        <f>IF(G15="","",G15)</f>
        <v/>
      </c>
      <c r="H25" s="8"/>
    </row>
    <row r="26" spans="1:8" x14ac:dyDescent="0.25">
      <c r="A26" s="5" t="s">
        <v>23</v>
      </c>
      <c r="B26" s="5"/>
      <c r="C26" s="5"/>
      <c r="D26" s="5"/>
      <c r="E26" s="5"/>
      <c r="F26" s="5"/>
      <c r="G26" s="8" t="str">
        <f>IF(G20="","",G20)</f>
        <v/>
      </c>
      <c r="H26" s="8"/>
    </row>
    <row r="27" spans="1:8" x14ac:dyDescent="0.25">
      <c r="A27" s="9" t="s">
        <v>24</v>
      </c>
      <c r="B27" s="9"/>
      <c r="C27" s="9"/>
      <c r="D27" s="9"/>
      <c r="E27" s="9"/>
      <c r="F27" s="9"/>
      <c r="G27" s="11" t="str">
        <f>IF(COUNT(G25:G26)=0,"",SUM(G25:G26))</f>
        <v/>
      </c>
      <c r="H27" s="11"/>
    </row>
    <row r="28" spans="1:8" x14ac:dyDescent="0.25">
      <c r="A28" s="5" t="s">
        <v>25</v>
      </c>
      <c r="B28" s="5"/>
      <c r="C28" s="5"/>
      <c r="D28" s="5"/>
      <c r="E28" s="5"/>
      <c r="F28" s="5"/>
      <c r="G28" s="8" t="str">
        <f>IF(G27="","",G27*21%)</f>
        <v/>
      </c>
      <c r="H28" s="8"/>
    </row>
    <row r="29" spans="1:8" x14ac:dyDescent="0.25">
      <c r="A29" s="9" t="s">
        <v>26</v>
      </c>
      <c r="B29" s="9"/>
      <c r="C29" s="9"/>
      <c r="D29" s="9"/>
      <c r="E29" s="9"/>
      <c r="F29" s="9"/>
      <c r="G29" s="11" t="str">
        <f>IF(G27="","",G27+G28)</f>
        <v/>
      </c>
      <c r="H29" s="11"/>
    </row>
    <row r="30" spans="1:8" x14ac:dyDescent="0.25">
      <c r="A30" s="3"/>
      <c r="B30" s="3"/>
      <c r="C30" s="3"/>
      <c r="D30" s="3"/>
      <c r="E30" s="3"/>
      <c r="F30" s="3"/>
      <c r="G30" s="3"/>
      <c r="H30" s="3"/>
    </row>
    <row r="31" spans="1:8" ht="26.1" customHeight="1" x14ac:dyDescent="0.25">
      <c r="A31" s="4" t="s">
        <v>27</v>
      </c>
      <c r="B31" s="4"/>
      <c r="C31" s="4"/>
      <c r="D31" s="4"/>
      <c r="E31" s="4"/>
      <c r="F31" s="4"/>
      <c r="G31" s="4"/>
      <c r="H31" s="4"/>
    </row>
    <row r="32" spans="1:8" x14ac:dyDescent="0.25">
      <c r="A32" s="14" t="s">
        <v>28</v>
      </c>
      <c r="B32" s="14"/>
      <c r="C32" s="14"/>
      <c r="D32" s="14"/>
      <c r="E32" s="14"/>
      <c r="F32" s="14"/>
      <c r="G32" s="14"/>
      <c r="H32" s="14"/>
    </row>
    <row r="33" spans="1:8" x14ac:dyDescent="0.25">
      <c r="A33" s="15" t="s">
        <v>29</v>
      </c>
      <c r="B33" s="15"/>
      <c r="C33" s="15"/>
      <c r="D33" s="15"/>
      <c r="E33" s="16"/>
      <c r="F33" s="16"/>
      <c r="G33" s="16"/>
      <c r="H33" s="16"/>
    </row>
    <row r="34" spans="1:8" x14ac:dyDescent="0.25">
      <c r="A34" s="7" t="s">
        <v>30</v>
      </c>
      <c r="B34" s="7"/>
      <c r="C34" s="7"/>
      <c r="D34" s="7"/>
      <c r="E34" s="7" t="s">
        <v>31</v>
      </c>
      <c r="F34" s="7"/>
      <c r="G34" s="17" t="s">
        <v>32</v>
      </c>
      <c r="H34" s="17"/>
    </row>
    <row r="35" spans="1:8" ht="15.75" x14ac:dyDescent="0.25">
      <c r="A35" s="5" t="s">
        <v>33</v>
      </c>
      <c r="B35" s="5"/>
      <c r="C35" s="5"/>
      <c r="D35" s="5"/>
      <c r="E35" s="29" t="s">
        <v>54</v>
      </c>
      <c r="F35" s="30"/>
      <c r="G35" s="19">
        <v>5</v>
      </c>
      <c r="H35" s="19"/>
    </row>
    <row r="36" spans="1:8" ht="15.75" x14ac:dyDescent="0.25">
      <c r="A36" s="5" t="s">
        <v>34</v>
      </c>
      <c r="B36" s="5"/>
      <c r="C36" s="5"/>
      <c r="D36" s="5"/>
      <c r="E36" s="29" t="s">
        <v>54</v>
      </c>
      <c r="F36" s="30"/>
      <c r="G36" s="19">
        <v>0</v>
      </c>
      <c r="H36" s="19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ht="26.1" customHeight="1" x14ac:dyDescent="0.25">
      <c r="A38" s="4" t="s">
        <v>35</v>
      </c>
      <c r="B38" s="4"/>
      <c r="C38" s="4"/>
      <c r="D38" s="4"/>
      <c r="E38" s="4"/>
      <c r="F38" s="4"/>
      <c r="G38" s="4"/>
      <c r="H38" s="4"/>
    </row>
    <row r="39" spans="1:8" x14ac:dyDescent="0.25">
      <c r="A39" s="14" t="s">
        <v>36</v>
      </c>
      <c r="B39" s="14"/>
      <c r="C39" s="14"/>
      <c r="D39" s="14"/>
      <c r="E39" s="14"/>
      <c r="F39" s="14"/>
      <c r="G39" s="14"/>
      <c r="H39" s="14"/>
    </row>
    <row r="40" spans="1:8" x14ac:dyDescent="0.25">
      <c r="A40" s="15" t="s">
        <v>29</v>
      </c>
      <c r="B40" s="15"/>
      <c r="C40" s="15"/>
      <c r="D40" s="15"/>
      <c r="E40" s="16"/>
      <c r="F40" s="16"/>
      <c r="G40" s="16"/>
      <c r="H40" s="16"/>
    </row>
    <row r="41" spans="1:8" x14ac:dyDescent="0.25">
      <c r="A41" s="7" t="s">
        <v>30</v>
      </c>
      <c r="B41" s="7"/>
      <c r="C41" s="7"/>
      <c r="D41" s="7"/>
      <c r="E41" s="7" t="s">
        <v>31</v>
      </c>
      <c r="F41" s="7"/>
      <c r="G41" s="17" t="s">
        <v>32</v>
      </c>
      <c r="H41" s="17"/>
    </row>
    <row r="42" spans="1:8" ht="15.75" x14ac:dyDescent="0.25">
      <c r="A42" s="5" t="s">
        <v>33</v>
      </c>
      <c r="B42" s="5"/>
      <c r="C42" s="5"/>
      <c r="D42" s="5"/>
      <c r="E42" s="29" t="s">
        <v>54</v>
      </c>
      <c r="F42" s="30"/>
      <c r="G42" s="19">
        <v>5</v>
      </c>
      <c r="H42" s="19"/>
    </row>
    <row r="43" spans="1:8" ht="15.75" x14ac:dyDescent="0.25">
      <c r="A43" s="5" t="s">
        <v>34</v>
      </c>
      <c r="B43" s="5"/>
      <c r="C43" s="5"/>
      <c r="D43" s="5"/>
      <c r="E43" s="29" t="s">
        <v>54</v>
      </c>
      <c r="F43" s="30"/>
      <c r="G43" s="19">
        <v>0</v>
      </c>
      <c r="H43" s="19"/>
    </row>
    <row r="44" spans="1:8" x14ac:dyDescent="0.25">
      <c r="A44" s="12" t="s">
        <v>37</v>
      </c>
      <c r="B44" s="12"/>
      <c r="C44" s="12"/>
      <c r="D44" s="12"/>
      <c r="E44" s="12"/>
      <c r="F44" s="12"/>
      <c r="G44" s="12"/>
      <c r="H44" s="12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ht="26.1" customHeight="1" x14ac:dyDescent="0.25">
      <c r="A46" s="4" t="s">
        <v>38</v>
      </c>
      <c r="B46" s="4"/>
      <c r="C46" s="4"/>
      <c r="D46" s="4"/>
      <c r="E46" s="4"/>
      <c r="F46" s="4"/>
      <c r="G46" s="4"/>
      <c r="H46" s="4"/>
    </row>
    <row r="47" spans="1:8" x14ac:dyDescent="0.25">
      <c r="A47" s="7" t="s">
        <v>39</v>
      </c>
      <c r="B47" s="7"/>
      <c r="C47" s="7"/>
      <c r="D47" s="7"/>
      <c r="E47" s="7" t="s">
        <v>31</v>
      </c>
      <c r="F47" s="7"/>
      <c r="G47" s="17" t="s">
        <v>32</v>
      </c>
      <c r="H47" s="17"/>
    </row>
    <row r="48" spans="1:8" ht="15.75" x14ac:dyDescent="0.25">
      <c r="A48" s="5" t="s">
        <v>40</v>
      </c>
      <c r="B48" s="5"/>
      <c r="C48" s="5"/>
      <c r="D48" s="5"/>
      <c r="E48" s="29" t="s">
        <v>54</v>
      </c>
      <c r="F48" s="30"/>
      <c r="G48" s="19">
        <v>0</v>
      </c>
      <c r="H48" s="19"/>
    </row>
    <row r="49" spans="1:8" ht="15.75" x14ac:dyDescent="0.25">
      <c r="A49" s="5" t="s">
        <v>41</v>
      </c>
      <c r="B49" s="5"/>
      <c r="C49" s="5"/>
      <c r="D49" s="5"/>
      <c r="E49" s="29" t="s">
        <v>54</v>
      </c>
      <c r="F49" s="30"/>
      <c r="G49" s="19">
        <v>2</v>
      </c>
      <c r="H49" s="19"/>
    </row>
    <row r="50" spans="1:8" ht="15.75" x14ac:dyDescent="0.25">
      <c r="A50" s="5" t="s">
        <v>42</v>
      </c>
      <c r="B50" s="5"/>
      <c r="C50" s="5"/>
      <c r="D50" s="5"/>
      <c r="E50" s="29" t="s">
        <v>54</v>
      </c>
      <c r="F50" s="30"/>
      <c r="G50" s="19">
        <v>5</v>
      </c>
      <c r="H50" s="19"/>
    </row>
    <row r="51" spans="1:8" x14ac:dyDescent="0.25">
      <c r="A51" s="3"/>
      <c r="B51" s="3"/>
      <c r="C51" s="3"/>
      <c r="D51" s="3"/>
      <c r="E51" s="20"/>
      <c r="F51" s="20"/>
      <c r="G51" s="21"/>
      <c r="H51" s="21"/>
    </row>
    <row r="52" spans="1:8" ht="26.1" customHeight="1" x14ac:dyDescent="0.25">
      <c r="A52" s="4" t="s">
        <v>43</v>
      </c>
      <c r="B52" s="4"/>
      <c r="C52" s="4"/>
      <c r="D52" s="4"/>
      <c r="E52" s="4"/>
      <c r="F52" s="4"/>
      <c r="G52" s="4"/>
      <c r="H52" s="4"/>
    </row>
    <row r="53" spans="1:8" ht="27" x14ac:dyDescent="0.25">
      <c r="A53" s="7" t="s">
        <v>44</v>
      </c>
      <c r="B53" s="7"/>
      <c r="C53" s="7"/>
      <c r="D53" s="7"/>
      <c r="E53" s="7" t="s">
        <v>30</v>
      </c>
      <c r="F53" s="7"/>
      <c r="G53" s="22" t="s">
        <v>45</v>
      </c>
      <c r="H53" s="22" t="s">
        <v>46</v>
      </c>
    </row>
    <row r="54" spans="1:8" x14ac:dyDescent="0.25">
      <c r="A54" s="5" t="s">
        <v>47</v>
      </c>
      <c r="B54" s="5"/>
      <c r="C54" s="5"/>
      <c r="D54" s="5"/>
      <c r="E54" s="8" t="str">
        <f>IF(G27="","",G27)</f>
        <v/>
      </c>
      <c r="F54" s="8"/>
      <c r="G54" s="31"/>
      <c r="H54" s="23">
        <v>45</v>
      </c>
    </row>
    <row r="55" spans="1:8" x14ac:dyDescent="0.25">
      <c r="A55" s="5" t="s">
        <v>48</v>
      </c>
      <c r="B55" s="5"/>
      <c r="C55" s="5"/>
      <c r="D55" s="5"/>
      <c r="E55" s="18" t="str">
        <f>IF(COUNTIF(E35:E36,"X")&lt;&gt;1,"REVISAR",IF(E35="X","Sí","No"))</f>
        <v>REVISAR</v>
      </c>
      <c r="F55" s="18"/>
      <c r="G55" s="23" t="str">
        <f>IF(COUNTIF(E35:E36,"X")&lt;&gt;1,"",IF(E35="X",5,0))</f>
        <v/>
      </c>
      <c r="H55" s="23">
        <v>5</v>
      </c>
    </row>
    <row r="56" spans="1:8" x14ac:dyDescent="0.25">
      <c r="A56" s="5" t="s">
        <v>49</v>
      </c>
      <c r="B56" s="5"/>
      <c r="C56" s="5"/>
      <c r="D56" s="5"/>
      <c r="E56" s="18" t="str">
        <f>IF(COUNTIF(E42:E43,"X")&lt;&gt;1,"REVISAR",IF(E42="X","Sí","No"))</f>
        <v>REVISAR</v>
      </c>
      <c r="F56" s="18"/>
      <c r="G56" s="23" t="str">
        <f>IF(COUNTIF(E42:E43,"X")&lt;&gt;1,"",IF(E42="X",5,0))</f>
        <v/>
      </c>
      <c r="H56" s="23">
        <v>5</v>
      </c>
    </row>
    <row r="57" spans="1:8" x14ac:dyDescent="0.25">
      <c r="A57" s="5" t="s">
        <v>50</v>
      </c>
      <c r="B57" s="5"/>
      <c r="C57" s="5"/>
      <c r="D57" s="5"/>
      <c r="E57" s="18" t="str">
        <f>IF(COUNTIF(E48:E50,"X")&lt;&gt;1,"REVISAR",INDEX(A48:A50,MATCH("X",E48:E50,0)))</f>
        <v>REVISAR</v>
      </c>
      <c r="F57" s="18"/>
      <c r="G57" s="23" t="str">
        <f>IF(COUNTIF(E48:E50,"X")&lt;&gt;1,"",INDEX(G48:G50,MATCH("X",E48:E50,0)))</f>
        <v/>
      </c>
      <c r="H57" s="23">
        <v>5</v>
      </c>
    </row>
    <row r="58" spans="1:8" x14ac:dyDescent="0.25">
      <c r="A58" s="9" t="s">
        <v>51</v>
      </c>
      <c r="B58" s="9"/>
      <c r="C58" s="9"/>
      <c r="D58" s="9"/>
      <c r="E58" s="10"/>
      <c r="F58" s="10"/>
      <c r="G58" s="24" t="str">
        <f>IF(COUNT(G54:G57)=0,"",SUM(G54:G57))</f>
        <v/>
      </c>
      <c r="H58" s="24">
        <f>SUM(H54:H57)</f>
        <v>60</v>
      </c>
    </row>
    <row r="59" spans="1:8" ht="33.950000000000003" customHeight="1" x14ac:dyDescent="0.25">
      <c r="A59" s="12" t="s">
        <v>55</v>
      </c>
      <c r="B59" s="12"/>
      <c r="C59" s="12"/>
      <c r="D59" s="12"/>
      <c r="E59" s="12"/>
      <c r="F59" s="12"/>
      <c r="G59" s="12"/>
      <c r="H59" s="12"/>
    </row>
    <row r="60" spans="1:8" x14ac:dyDescent="0.25">
      <c r="A60" s="25" t="s">
        <v>52</v>
      </c>
      <c r="B60" s="25"/>
      <c r="C60" s="25"/>
      <c r="D60" s="25"/>
      <c r="E60" s="25"/>
      <c r="F60" s="25"/>
      <c r="G60" s="25"/>
      <c r="H60" s="25"/>
    </row>
    <row r="61" spans="1:8" x14ac:dyDescent="0.25">
      <c r="A61" s="3"/>
      <c r="B61" s="3"/>
      <c r="C61" s="3"/>
      <c r="D61" s="3"/>
      <c r="E61" s="3"/>
      <c r="F61" s="3"/>
      <c r="G61" s="3"/>
      <c r="H61" s="3"/>
    </row>
    <row r="62" spans="1:8" x14ac:dyDescent="0.25">
      <c r="A62" s="26" t="s">
        <v>53</v>
      </c>
      <c r="B62" s="26"/>
      <c r="C62" s="26"/>
      <c r="D62" s="26"/>
      <c r="E62" s="26"/>
      <c r="F62" s="26"/>
      <c r="G62" s="26"/>
      <c r="H62" s="26"/>
    </row>
  </sheetData>
  <sheetProtection sheet="1" objects="1" scenarios="1" selectLockedCells="1"/>
  <mergeCells count="99">
    <mergeCell ref="A57:D57"/>
    <mergeCell ref="E57:F57"/>
    <mergeCell ref="A58:F58"/>
    <mergeCell ref="A59:H59"/>
    <mergeCell ref="A60:H60"/>
    <mergeCell ref="A62:H62"/>
    <mergeCell ref="A54:D54"/>
    <mergeCell ref="E54:F54"/>
    <mergeCell ref="A55:D55"/>
    <mergeCell ref="E55:F55"/>
    <mergeCell ref="A56:D56"/>
    <mergeCell ref="E56:F56"/>
    <mergeCell ref="A52:H52"/>
    <mergeCell ref="A53:D53"/>
    <mergeCell ref="E53:F53"/>
    <mergeCell ref="A49:D49"/>
    <mergeCell ref="E49:F49"/>
    <mergeCell ref="G49:H49"/>
    <mergeCell ref="A50:D50"/>
    <mergeCell ref="E50:F50"/>
    <mergeCell ref="G50:H50"/>
    <mergeCell ref="A44:H44"/>
    <mergeCell ref="A46:H46"/>
    <mergeCell ref="A47:D47"/>
    <mergeCell ref="E47:F47"/>
    <mergeCell ref="G47:H47"/>
    <mergeCell ref="A48:D48"/>
    <mergeCell ref="E48:F48"/>
    <mergeCell ref="G48:H48"/>
    <mergeCell ref="A42:D42"/>
    <mergeCell ref="E42:F42"/>
    <mergeCell ref="G42:H42"/>
    <mergeCell ref="A43:D43"/>
    <mergeCell ref="E43:F43"/>
    <mergeCell ref="G43:H43"/>
    <mergeCell ref="A38:H38"/>
    <mergeCell ref="A39:H39"/>
    <mergeCell ref="A40:D40"/>
    <mergeCell ref="E40:H40"/>
    <mergeCell ref="A41:D41"/>
    <mergeCell ref="E41:F41"/>
    <mergeCell ref="G41:H41"/>
    <mergeCell ref="A35:D35"/>
    <mergeCell ref="E35:F35"/>
    <mergeCell ref="G35:H35"/>
    <mergeCell ref="A36:D36"/>
    <mergeCell ref="E36:F36"/>
    <mergeCell ref="G36:H36"/>
    <mergeCell ref="A31:H31"/>
    <mergeCell ref="A32:H32"/>
    <mergeCell ref="A33:D33"/>
    <mergeCell ref="E33:H33"/>
    <mergeCell ref="A34:D34"/>
    <mergeCell ref="E34:F34"/>
    <mergeCell ref="G34:H34"/>
    <mergeCell ref="A27:F27"/>
    <mergeCell ref="G27:H27"/>
    <mergeCell ref="A28:F28"/>
    <mergeCell ref="G28:H28"/>
    <mergeCell ref="A29:F29"/>
    <mergeCell ref="G29:H29"/>
    <mergeCell ref="A23:H23"/>
    <mergeCell ref="A24:F24"/>
    <mergeCell ref="G24:H24"/>
    <mergeCell ref="A25:F25"/>
    <mergeCell ref="G25:H25"/>
    <mergeCell ref="A26:F26"/>
    <mergeCell ref="G26:H26"/>
    <mergeCell ref="A18:H18"/>
    <mergeCell ref="A19:F19"/>
    <mergeCell ref="G19:H19"/>
    <mergeCell ref="A20:F20"/>
    <mergeCell ref="G20:H20"/>
    <mergeCell ref="A21:H21"/>
    <mergeCell ref="A14:D14"/>
    <mergeCell ref="E14:F14"/>
    <mergeCell ref="G14:H14"/>
    <mergeCell ref="A15:F15"/>
    <mergeCell ref="G15:H15"/>
    <mergeCell ref="A16:H16"/>
    <mergeCell ref="A12:D12"/>
    <mergeCell ref="E12:F12"/>
    <mergeCell ref="G12:H12"/>
    <mergeCell ref="A13:D13"/>
    <mergeCell ref="E13:F13"/>
    <mergeCell ref="G13:H13"/>
    <mergeCell ref="A7:B7"/>
    <mergeCell ref="C7:H7"/>
    <mergeCell ref="A8:B8"/>
    <mergeCell ref="C8:H8"/>
    <mergeCell ref="A10:H10"/>
    <mergeCell ref="A11:H11"/>
    <mergeCell ref="A1:H1"/>
    <mergeCell ref="A2:H2"/>
    <mergeCell ref="A4:H4"/>
    <mergeCell ref="A5:B5"/>
    <mergeCell ref="C5:H5"/>
    <mergeCell ref="A6:B6"/>
    <mergeCell ref="C6:H6"/>
  </mergeCells>
  <dataValidations count="4">
    <dataValidation type="decimal" operator="greaterThanOrEqual" allowBlank="1" showInputMessage="1" showErrorMessage="1" sqref="E13 E14 G20" xr:uid="{759A1C3E-4C51-4A5F-9FCF-D012ED395865}">
      <formula1>0</formula1>
    </dataValidation>
    <dataValidation type="list" allowBlank="1" showInputMessage="1" showErrorMessage="1" sqref="E33 E40" xr:uid="{6E9DBC9B-0DBE-4C0A-8D3A-9C47A5BD5E8E}">
      <formula1>"Sí,No"</formula1>
    </dataValidation>
    <dataValidation type="whole" allowBlank="1" showInputMessage="1" showErrorMessage="1" sqref="G54" xr:uid="{0E2E9E48-A537-4FD5-AD83-A0CDF4EC9CD5}">
      <formula1>0</formula1>
      <formula2>45</formula2>
    </dataValidation>
    <dataValidation type="list" allowBlank="1" showInputMessage="1" showErrorMessage="1" sqref="E35 E36 E42 E43 E48 E49 E50" xr:uid="{C35A9B25-8EFB-4BCF-9F17-80727B1F3CEE}">
      <formula1>"☐,X"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AFC6C30DE53349A46828932BFD2DC2" ma:contentTypeVersion="10" ma:contentTypeDescription="Crear nuevo documento." ma:contentTypeScope="" ma:versionID="20adc81652ad7984c0879071057f487e">
  <xsd:schema xmlns:xsd="http://www.w3.org/2001/XMLSchema" xmlns:xs="http://www.w3.org/2001/XMLSchema" xmlns:p="http://schemas.microsoft.com/office/2006/metadata/properties" xmlns:ns2="84c0e6f1-4c0e-4ed7-8199-8fde23d3d614" xmlns:ns3="0c80060e-b1f1-4172-b36f-a73a5335d2a5" targetNamespace="http://schemas.microsoft.com/office/2006/metadata/properties" ma:root="true" ma:fieldsID="3e6f8b595b5d731d80c6819af8ce6c35" ns2:_="" ns3:_="">
    <xsd:import namespace="84c0e6f1-4c0e-4ed7-8199-8fde23d3d614"/>
    <xsd:import namespace="0c80060e-b1f1-4172-b36f-a73a5335d2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0e6f1-4c0e-4ed7-8199-8fde23d3d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508c24-a075-48c8-9a3e-13690b312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0060e-b1f1-4172-b36f-a73a5335d2a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e4fbd4e-0da2-479a-9f15-8ea7e1f23082}" ma:internalName="TaxCatchAll" ma:showField="CatchAllData" ma:web="0c80060e-b1f1-4172-b36f-a73a5335d2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c0e6f1-4c0e-4ed7-8199-8fde23d3d614">
      <Terms xmlns="http://schemas.microsoft.com/office/infopath/2007/PartnerControls"/>
    </lcf76f155ced4ddcb4097134ff3c332f>
    <TaxCatchAll xmlns="0c80060e-b1f1-4172-b36f-a73a5335d2a5" xsi:nil="true"/>
  </documentManagement>
</p:properties>
</file>

<file path=customXml/itemProps1.xml><?xml version="1.0" encoding="utf-8"?>
<ds:datastoreItem xmlns:ds="http://schemas.openxmlformats.org/officeDocument/2006/customXml" ds:itemID="{16D1FDB3-0C85-49B7-A13C-FA299BF0F578}"/>
</file>

<file path=customXml/itemProps2.xml><?xml version="1.0" encoding="utf-8"?>
<ds:datastoreItem xmlns:ds="http://schemas.openxmlformats.org/officeDocument/2006/customXml" ds:itemID="{C664A933-E009-4C20-9FDA-7C0D74472B4F}"/>
</file>

<file path=customXml/itemProps3.xml><?xml version="1.0" encoding="utf-8"?>
<ds:datastoreItem xmlns:ds="http://schemas.openxmlformats.org/officeDocument/2006/customXml" ds:itemID="{A502D3BD-7BAE-42E8-A81D-B0FAF38962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Formulari Oferta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Ramos Llaurado</dc:creator>
  <cp:lastModifiedBy>Gerard Ramos Llaurado</cp:lastModifiedBy>
  <dcterms:created xsi:type="dcterms:W3CDTF">2026-08-21T09:03:12Z</dcterms:created>
  <dcterms:modified xsi:type="dcterms:W3CDTF">2026-08-21T09:20:44Z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03402-3c38-494b-8da3-1b09da23d161_Enabled">
    <vt:lpwstr>true</vt:lpwstr>
  </property>
  <property fmtid="{D5CDD505-2E9C-101B-9397-08002B2CF9AE}" pid="3" name="MSIP_Label_2c703402-3c38-494b-8da3-1b09da23d161_SetDate">
    <vt:lpwstr>2026-08-21T09:20:43Z</vt:lpwstr>
  </property>
  <property fmtid="{D5CDD505-2E9C-101B-9397-08002B2CF9AE}" pid="4" name="MSIP_Label_2c703402-3c38-494b-8da3-1b09da23d161_Method">
    <vt:lpwstr>Standard</vt:lpwstr>
  </property>
  <property fmtid="{D5CDD505-2E9C-101B-9397-08002B2CF9AE}" pid="5" name="MSIP_Label_2c703402-3c38-494b-8da3-1b09da23d161_Name">
    <vt:lpwstr>Ús intern</vt:lpwstr>
  </property>
  <property fmtid="{D5CDD505-2E9C-101B-9397-08002B2CF9AE}" pid="6" name="MSIP_Label_2c703402-3c38-494b-8da3-1b09da23d161_SiteId">
    <vt:lpwstr>a1ac7fe6-1562-495e-b589-12ebe7bd37f4</vt:lpwstr>
  </property>
  <property fmtid="{D5CDD505-2E9C-101B-9397-08002B2CF9AE}" pid="7" name="MSIP_Label_2c703402-3c38-494b-8da3-1b09da23d161_ActionId">
    <vt:lpwstr>b60cc8ec-302d-43af-9e15-41340897f7d6</vt:lpwstr>
  </property>
  <property fmtid="{D5CDD505-2E9C-101B-9397-08002B2CF9AE}" pid="8" name="MSIP_Label_2c703402-3c38-494b-8da3-1b09da23d161_ContentBits">
    <vt:lpwstr>0</vt:lpwstr>
  </property>
  <property fmtid="{D5CDD505-2E9C-101B-9397-08002B2CF9AE}" pid="9" name="MSIP_Label_2c703402-3c38-494b-8da3-1b09da23d161_Tag">
    <vt:lpwstr>10, 3, 0, 1</vt:lpwstr>
  </property>
  <property fmtid="{D5CDD505-2E9C-101B-9397-08002B2CF9AE}" pid="10" name="ContentTypeId">
    <vt:lpwstr>0x010100B5AFC6C30DE53349A46828932BFD2DC2</vt:lpwstr>
  </property>
</Properties>
</file>