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DADES\SecretariaGral\LICITACIONS\LICITACIONS\LICITACIONS 2026\SUBMINISTRAMENTS\34529 Subm control accessos ATS\"/>
    </mc:Choice>
  </mc:AlternateContent>
  <xr:revisionPtr revIDLastSave="0" documentId="13_ncr:1_{2C73D194-C4DC-4D8B-97E1-F73155D63DA3}" xr6:coauthVersionLast="47" xr6:coauthVersionMax="47" xr10:uidLastSave="{00000000-0000-0000-0000-000000000000}"/>
  <bookViews>
    <workbookView xWindow="-120" yWindow="-120" windowWidth="29040" windowHeight="15720" tabRatio="942" xr2:uid="{00000000-000D-0000-FFFF-FFFF00000000}"/>
  </bookViews>
  <sheets>
    <sheet name="PRESSUPOST OFERTA" sheetId="51" r:id="rId1"/>
  </sheets>
  <definedNames>
    <definedName name="_ftn1" localSheetId="0">'PRESSUPOST OFERTA'!#REF!</definedName>
    <definedName name="_ftnref1" localSheetId="0">'PRESSUPOST OFERTA'!#REF!</definedName>
    <definedName name="SAPBEXdnldView" hidden="1">"XLS_00O2TSCJC6FWBRBBLEGJU5BUJ"</definedName>
    <definedName name="SAPBEXsysID" hidden="1">"PB1"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7" i="51" l="1"/>
  <c r="G17" i="51" s="1"/>
  <c r="H17" i="51" s="1"/>
  <c r="F18" i="51"/>
  <c r="G18" i="51" s="1"/>
  <c r="H18" i="51" s="1"/>
  <c r="F19" i="51"/>
  <c r="G19" i="51" s="1"/>
  <c r="H19" i="51" s="1"/>
  <c r="F16" i="51"/>
  <c r="G16" i="51" s="1"/>
  <c r="H16" i="51" s="1"/>
  <c r="F20" i="51" l="1"/>
  <c r="G20" i="51" l="1"/>
  <c r="H20" i="51" l="1"/>
</calcChain>
</file>

<file path=xl/sharedStrings.xml><?xml version="1.0" encoding="utf-8"?>
<sst xmlns="http://schemas.openxmlformats.org/spreadsheetml/2006/main" count="21" uniqueCount="21">
  <si>
    <t>IVA</t>
  </si>
  <si>
    <t xml:space="preserve">ANNEX COMPLEMENTARI </t>
  </si>
  <si>
    <t>Prestació</t>
  </si>
  <si>
    <t xml:space="preserve">IMPORT TOTAL </t>
  </si>
  <si>
    <t>ANNEX 2 - PREU</t>
  </si>
  <si>
    <t>NOM DE L'EMPRESA</t>
  </si>
  <si>
    <t>DADES GENERAL</t>
  </si>
  <si>
    <t>Contracte de subministrament, instal.lació, configuració, programació i posada en funcionament d'un nou sistema de control d'accessos de tecnologia ATS per l'equipament de l'Ajuntament de Sant Cugat del Vallès, plaça de la vila 1 i 2</t>
  </si>
  <si>
    <t>Exp.: 34529/2026</t>
  </si>
  <si>
    <t xml:space="preserve">Tècnic especialista </t>
  </si>
  <si>
    <t>Núm. Unitats totals</t>
  </si>
  <si>
    <t>Instal·lació de programari (software) de gestió que permet la integració total dels sistemes de seguretat de UTC</t>
  </si>
  <si>
    <t>Instal·lació de controlador intel·ligent de 4-8 portes amb font d'alimentació de 12 V</t>
  </si>
  <si>
    <t>Instal·lació de bateria de plom estanca de 12 VCC 18 A</t>
  </si>
  <si>
    <t>Preu unitari màxim (sense IVA)</t>
  </si>
  <si>
    <t>ANNEX 2-MJ - MÀXIMS I OFERTA ECONÒMICA</t>
  </si>
  <si>
    <r>
      <t xml:space="preserve">PREU UNITARI MÀXIM (sense IVA) </t>
    </r>
    <r>
      <rPr>
        <b/>
        <sz val="11"/>
        <color theme="9"/>
        <rFont val="Arial"/>
        <family val="2"/>
      </rPr>
      <t>(*)</t>
    </r>
  </si>
  <si>
    <t>Total import  (IVA INCLOS)</t>
  </si>
  <si>
    <r>
      <t>(</t>
    </r>
    <r>
      <rPr>
        <i/>
        <sz val="10"/>
        <color theme="9"/>
        <rFont val="Arial"/>
        <family val="2"/>
      </rPr>
      <t>*</t>
    </r>
    <r>
      <rPr>
        <i/>
        <sz val="10"/>
        <color theme="1"/>
        <rFont val="Arial"/>
        <family val="2"/>
      </rPr>
      <t>Preu Unitari Màxim, inclou la despesa general i el benefici industrial)</t>
    </r>
  </si>
  <si>
    <t>Cel·les a omplir per l'empresa</t>
  </si>
  <si>
    <t>OFERTA DE PREU UNITARI (sense IVA)
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</si>
</sst>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[$€-403]_-;\-* #,##0.00\ [$€-403]_-;_-* &quot;-&quot;??\ [$€-403]_-;_-@_-"/>
    <numFmt numFmtId="165" formatCode="#,##0.00\ &quot;€&quot;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u/>
      <sz val="11"/>
      <color theme="1"/>
      <name val="Arial"/>
      <family val="2"/>
    </font>
    <font>
      <b/>
      <sz val="11"/>
      <color theme="9"/>
      <name val="Arial"/>
      <family val="2"/>
    </font>
    <font>
      <sz val="11"/>
      <color rgb="FFFF0000"/>
      <name val="Arial"/>
      <family val="2"/>
    </font>
    <font>
      <sz val="10"/>
      <name val="Arial"/>
      <family val="2"/>
    </font>
    <font>
      <b/>
      <sz val="11"/>
      <color rgb="FF000000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</font>
    <font>
      <b/>
      <sz val="11"/>
      <name val="Arial"/>
      <family val="2"/>
    </font>
    <font>
      <i/>
      <sz val="10"/>
      <color theme="1"/>
      <name val="Arial"/>
      <family val="2"/>
    </font>
    <font>
      <i/>
      <sz val="10"/>
      <color theme="9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theme="9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18" fillId="0" borderId="0" xfId="0" applyFont="1"/>
    <xf numFmtId="0" fontId="20" fillId="0" borderId="0" xfId="0" applyFont="1"/>
    <xf numFmtId="0" fontId="20" fillId="0" borderId="11" xfId="0" applyFont="1" applyBorder="1"/>
    <xf numFmtId="0" fontId="22" fillId="34" borderId="12" xfId="0" applyFont="1" applyFill="1" applyBorder="1"/>
    <xf numFmtId="0" fontId="22" fillId="34" borderId="13" xfId="0" applyFont="1" applyFill="1" applyBorder="1"/>
    <xf numFmtId="0" fontId="20" fillId="0" borderId="0" xfId="0" applyFont="1" applyProtection="1"/>
    <xf numFmtId="0" fontId="25" fillId="0" borderId="0" xfId="0" applyFont="1"/>
    <xf numFmtId="0" fontId="21" fillId="0" borderId="11" xfId="0" applyFont="1" applyBorder="1"/>
    <xf numFmtId="0" fontId="20" fillId="0" borderId="0" xfId="0" applyFont="1" applyAlignment="1">
      <alignment horizontal="left" wrapText="1"/>
    </xf>
    <xf numFmtId="0" fontId="23" fillId="0" borderId="0" xfId="0" applyFont="1"/>
    <xf numFmtId="0" fontId="20" fillId="0" borderId="0" xfId="0" applyFont="1" applyAlignment="1">
      <alignment horizontal="center"/>
    </xf>
    <xf numFmtId="0" fontId="22" fillId="0" borderId="0" xfId="0" applyFont="1"/>
    <xf numFmtId="0" fontId="20" fillId="0" borderId="0" xfId="0" applyFont="1" applyAlignment="1">
      <alignment horizontal="center" vertical="center" wrapText="1"/>
    </xf>
    <xf numFmtId="0" fontId="29" fillId="0" borderId="10" xfId="0" applyFont="1" applyBorder="1" applyAlignment="1">
      <alignment horizontal="left" vertical="center" wrapText="1"/>
    </xf>
    <xf numFmtId="0" fontId="26" fillId="0" borderId="10" xfId="0" applyFont="1" applyBorder="1" applyAlignment="1">
      <alignment horizontal="center" vertical="center" wrapText="1"/>
    </xf>
    <xf numFmtId="0" fontId="27" fillId="35" borderId="10" xfId="0" applyFont="1" applyFill="1" applyBorder="1" applyAlignment="1">
      <alignment vertical="center" wrapText="1"/>
    </xf>
    <xf numFmtId="0" fontId="20" fillId="35" borderId="10" xfId="0" applyFont="1" applyFill="1" applyBorder="1" applyAlignment="1">
      <alignment vertical="center" wrapText="1"/>
    </xf>
    <xf numFmtId="44" fontId="26" fillId="0" borderId="10" xfId="43" applyFont="1" applyBorder="1" applyAlignment="1">
      <alignment horizontal="right" vertical="center" wrapText="1" indent="6"/>
    </xf>
    <xf numFmtId="44" fontId="26" fillId="0" borderId="10" xfId="43" applyFont="1" applyBorder="1" applyAlignment="1">
      <alignment horizontal="right" vertical="center" wrapText="1" indent="4"/>
    </xf>
    <xf numFmtId="0" fontId="20" fillId="35" borderId="10" xfId="0" applyFont="1" applyFill="1" applyBorder="1" applyAlignment="1">
      <alignment horizontal="right" vertical="center" wrapText="1"/>
    </xf>
    <xf numFmtId="44" fontId="30" fillId="35" borderId="10" xfId="43" applyFont="1" applyFill="1" applyBorder="1" applyAlignment="1">
      <alignment horizontal="right" vertical="center" wrapText="1" indent="4"/>
    </xf>
    <xf numFmtId="0" fontId="23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0" fillId="0" borderId="14" xfId="0" applyFont="1" applyBorder="1" applyAlignment="1" applyProtection="1">
      <alignment horizontal="center"/>
      <protection locked="0"/>
    </xf>
    <xf numFmtId="164" fontId="26" fillId="0" borderId="10" xfId="43" applyNumberFormat="1" applyFont="1" applyBorder="1" applyAlignment="1">
      <alignment horizontal="right" vertical="center" wrapText="1" indent="6"/>
    </xf>
    <xf numFmtId="8" fontId="20" fillId="33" borderId="10" xfId="0" applyNumberFormat="1" applyFont="1" applyFill="1" applyBorder="1" applyAlignment="1" applyProtection="1">
      <alignment vertical="center"/>
      <protection locked="0"/>
    </xf>
    <xf numFmtId="0" fontId="31" fillId="0" borderId="0" xfId="0" applyFont="1"/>
    <xf numFmtId="0" fontId="31" fillId="0" borderId="0" xfId="0" applyFont="1" applyAlignment="1">
      <alignment horizontal="center"/>
    </xf>
    <xf numFmtId="0" fontId="31" fillId="33" borderId="0" xfId="0" applyFont="1" applyFill="1"/>
    <xf numFmtId="8" fontId="21" fillId="0" borderId="0" xfId="0" applyNumberFormat="1" applyFont="1" applyAlignment="1">
      <alignment horizontal="center"/>
    </xf>
    <xf numFmtId="8" fontId="20" fillId="0" borderId="0" xfId="0" applyNumberFormat="1" applyFont="1"/>
    <xf numFmtId="165" fontId="20" fillId="0" borderId="0" xfId="0" applyNumberFormat="1" applyFont="1"/>
    <xf numFmtId="0" fontId="21" fillId="0" borderId="0" xfId="0" applyFont="1" applyAlignment="1">
      <alignment horizontal="center"/>
    </xf>
    <xf numFmtId="0" fontId="22" fillId="36" borderId="10" xfId="0" applyFont="1" applyFill="1" applyBorder="1" applyAlignment="1">
      <alignment horizontal="center" vertical="top" wrapText="1"/>
    </xf>
    <xf numFmtId="0" fontId="22" fillId="36" borderId="10" xfId="0" applyFont="1" applyFill="1" applyBorder="1" applyAlignment="1">
      <alignment horizontal="left" vertical="top" wrapText="1"/>
    </xf>
    <xf numFmtId="0" fontId="20" fillId="0" borderId="0" xfId="0" applyFont="1" applyAlignment="1">
      <alignment horizontal="left" wrapText="1"/>
    </xf>
    <xf numFmtId="0" fontId="23" fillId="0" borderId="0" xfId="0" applyFont="1" applyAlignment="1">
      <alignment horizontal="center"/>
    </xf>
  </cellXfs>
  <cellStyles count="44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trada" xfId="9" builtinId="20" customBuiltin="1"/>
    <cellStyle name="Incorrecte" xfId="7" builtinId="27" customBuiltin="1"/>
    <cellStyle name="Moneda" xfId="43" builtinId="4"/>
    <cellStyle name="Neutral" xfId="8" builtinId="28" customBuiltin="1"/>
    <cellStyle name="Normal" xfId="0" builtinId="0"/>
    <cellStyle name="Normal 2" xfId="42" xr:uid="{00000000-0005-0000-0000-000022000000}"/>
    <cellStyle name="Nota" xfId="15" builtinId="10" customBuiltin="1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FF99CC"/>
      <color rgb="FF5B9B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149226</xdr:colOff>
      <xdr:row>1</xdr:row>
      <xdr:rowOff>169335</xdr:rowOff>
    </xdr:from>
    <xdr:to>
      <xdr:col>1</xdr:col>
      <xdr:colOff>2004129</xdr:colOff>
      <xdr:row>4</xdr:row>
      <xdr:rowOff>179915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B52A7A-A6E3-418E-9779-1ECF70E20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226" y="359835"/>
          <a:ext cx="1854903" cy="5714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A6151-7014-4B30-AEF1-7E5E0A814610}">
  <sheetPr>
    <pageSetUpPr fitToPage="1"/>
  </sheetPr>
  <dimension ref="A1:M28"/>
  <sheetViews>
    <sheetView tabSelected="1" zoomScale="90" zoomScaleNormal="90" workbookViewId="0">
      <selection activeCell="B30" sqref="B30"/>
    </sheetView>
  </sheetViews>
  <sheetFormatPr defaultColWidth="11.42578125" defaultRowHeight="14.25" x14ac:dyDescent="0.2"/>
  <cols>
    <col min="1" max="1" width="3.85546875" style="2" customWidth="1"/>
    <col min="2" max="2" width="34.5703125" style="2" customWidth="1"/>
    <col min="3" max="3" width="13.42578125" style="2" customWidth="1"/>
    <col min="4" max="4" width="22.7109375" style="2" customWidth="1"/>
    <col min="5" max="5" width="21.42578125" style="2" customWidth="1"/>
    <col min="6" max="6" width="20.140625" style="2" customWidth="1"/>
    <col min="7" max="7" width="17.85546875" style="2" customWidth="1"/>
    <col min="8" max="8" width="20" style="2" customWidth="1"/>
    <col min="9" max="9" width="5.7109375" style="2" customWidth="1"/>
    <col min="10" max="16384" width="11.42578125" style="2"/>
  </cols>
  <sheetData>
    <row r="1" spans="1:9" ht="15" x14ac:dyDescent="0.25">
      <c r="A1" s="37" t="s">
        <v>1</v>
      </c>
      <c r="B1" s="37"/>
      <c r="C1" s="37"/>
      <c r="D1" s="37"/>
      <c r="E1" s="37"/>
      <c r="F1" s="37"/>
      <c r="G1" s="37"/>
      <c r="H1" s="37"/>
      <c r="I1" s="10"/>
    </row>
    <row r="4" spans="1:9" ht="15.75" thickBot="1" x14ac:dyDescent="0.3">
      <c r="G4" s="22" t="s">
        <v>6</v>
      </c>
    </row>
    <row r="5" spans="1:9" ht="15" thickBot="1" x14ac:dyDescent="0.25">
      <c r="G5" s="23" t="s">
        <v>5</v>
      </c>
      <c r="H5" s="24"/>
      <c r="I5" s="11"/>
    </row>
    <row r="8" spans="1:9" ht="15" x14ac:dyDescent="0.25">
      <c r="B8" s="8" t="s">
        <v>15</v>
      </c>
      <c r="C8" s="3"/>
      <c r="D8" s="3"/>
      <c r="E8" s="3"/>
      <c r="F8" s="3"/>
      <c r="G8" s="3"/>
      <c r="H8" s="3"/>
    </row>
    <row r="9" spans="1:9" s="7" customFormat="1" ht="32.25" customHeight="1" x14ac:dyDescent="0.2">
      <c r="B9" s="36" t="s">
        <v>7</v>
      </c>
      <c r="C9" s="36"/>
      <c r="D9" s="36"/>
      <c r="E9" s="36"/>
      <c r="F9" s="36"/>
      <c r="G9" s="36"/>
      <c r="H9" s="36"/>
    </row>
    <row r="10" spans="1:9" s="7" customFormat="1" x14ac:dyDescent="0.2">
      <c r="B10" s="2" t="s">
        <v>8</v>
      </c>
      <c r="C10" s="6"/>
    </row>
    <row r="11" spans="1:9" ht="15" thickBot="1" x14ac:dyDescent="0.25"/>
    <row r="12" spans="1:9" ht="15.75" thickBot="1" x14ac:dyDescent="0.3">
      <c r="B12" s="4" t="s">
        <v>4</v>
      </c>
      <c r="C12" s="5"/>
      <c r="D12" s="5"/>
      <c r="E12" s="5"/>
      <c r="F12" s="5"/>
      <c r="G12" s="5"/>
      <c r="H12" s="5"/>
      <c r="I12" s="12"/>
    </row>
    <row r="14" spans="1:9" x14ac:dyDescent="0.2">
      <c r="B14" s="9"/>
      <c r="C14" s="9"/>
      <c r="D14" s="9"/>
      <c r="E14" s="9"/>
      <c r="F14" s="9"/>
      <c r="G14" s="9"/>
      <c r="H14" s="9"/>
      <c r="I14" s="9"/>
    </row>
    <row r="15" spans="1:9" ht="60" x14ac:dyDescent="0.2">
      <c r="B15" s="35" t="s">
        <v>2</v>
      </c>
      <c r="C15" s="34" t="s">
        <v>10</v>
      </c>
      <c r="D15" s="34" t="s">
        <v>14</v>
      </c>
      <c r="E15" s="34" t="s">
        <v>20</v>
      </c>
      <c r="F15" s="34" t="s">
        <v>16</v>
      </c>
      <c r="G15" s="34" t="s">
        <v>0</v>
      </c>
      <c r="H15" s="34" t="s">
        <v>17</v>
      </c>
      <c r="I15" s="13"/>
    </row>
    <row r="16" spans="1:9" ht="38.25" x14ac:dyDescent="0.2">
      <c r="B16" s="14" t="s">
        <v>12</v>
      </c>
      <c r="C16" s="15">
        <v>7</v>
      </c>
      <c r="D16" s="18">
        <v>2085.86</v>
      </c>
      <c r="E16" s="26"/>
      <c r="F16" s="19">
        <f>E16*C16</f>
        <v>0</v>
      </c>
      <c r="G16" s="19">
        <f>F16*0.21</f>
        <v>0</v>
      </c>
      <c r="H16" s="19">
        <f>G16+F16</f>
        <v>0</v>
      </c>
    </row>
    <row r="17" spans="2:13" ht="38.25" x14ac:dyDescent="0.2">
      <c r="B17" s="14" t="s">
        <v>11</v>
      </c>
      <c r="C17" s="15">
        <v>1</v>
      </c>
      <c r="D17" s="25">
        <v>2436.69</v>
      </c>
      <c r="E17" s="26"/>
      <c r="F17" s="19">
        <f t="shared" ref="F17:F19" si="0">E17*C17</f>
        <v>0</v>
      </c>
      <c r="G17" s="19">
        <f t="shared" ref="G17:G19" si="1">F17*0.21</f>
        <v>0</v>
      </c>
      <c r="H17" s="19">
        <f t="shared" ref="H17:H19" si="2">G17+F17</f>
        <v>0</v>
      </c>
    </row>
    <row r="18" spans="2:13" ht="25.5" x14ac:dyDescent="0.2">
      <c r="B18" s="14" t="s">
        <v>13</v>
      </c>
      <c r="C18" s="15">
        <v>7</v>
      </c>
      <c r="D18" s="18">
        <v>104.13</v>
      </c>
      <c r="E18" s="26"/>
      <c r="F18" s="19">
        <f t="shared" si="0"/>
        <v>0</v>
      </c>
      <c r="G18" s="19">
        <f t="shared" si="1"/>
        <v>0</v>
      </c>
      <c r="H18" s="19">
        <f t="shared" si="2"/>
        <v>0</v>
      </c>
    </row>
    <row r="19" spans="2:13" x14ac:dyDescent="0.2">
      <c r="B19" s="14" t="s">
        <v>9</v>
      </c>
      <c r="C19" s="15">
        <v>1</v>
      </c>
      <c r="D19" s="18">
        <v>2557.14</v>
      </c>
      <c r="E19" s="26"/>
      <c r="F19" s="19">
        <f t="shared" si="0"/>
        <v>0</v>
      </c>
      <c r="G19" s="19">
        <f t="shared" si="1"/>
        <v>0</v>
      </c>
      <c r="H19" s="19">
        <f t="shared" si="2"/>
        <v>0</v>
      </c>
    </row>
    <row r="20" spans="2:13" ht="15" x14ac:dyDescent="0.2">
      <c r="B20" s="16" t="s">
        <v>3</v>
      </c>
      <c r="C20" s="17"/>
      <c r="D20" s="20"/>
      <c r="E20" s="17"/>
      <c r="F20" s="21">
        <f>SUM(F16:F19)</f>
        <v>0</v>
      </c>
      <c r="G20" s="21">
        <f>SUM(G16:G19)</f>
        <v>0</v>
      </c>
      <c r="H20" s="21">
        <f>SUM(H16:H19)</f>
        <v>0</v>
      </c>
    </row>
    <row r="26" spans="2:13" s="1" customFormat="1" ht="12.75" x14ac:dyDescent="0.2">
      <c r="B26" s="27" t="s">
        <v>18</v>
      </c>
      <c r="G26" s="27"/>
      <c r="H26" s="27"/>
      <c r="I26" s="28"/>
      <c r="J26" s="28"/>
      <c r="K26" s="28"/>
      <c r="L26" s="28"/>
      <c r="M26" s="28"/>
    </row>
    <row r="27" spans="2:13" s="27" customFormat="1" ht="15" x14ac:dyDescent="0.25">
      <c r="B27" s="29" t="s">
        <v>19</v>
      </c>
      <c r="G27" s="30"/>
      <c r="H27" s="31"/>
      <c r="I27" s="32"/>
      <c r="J27" s="32"/>
      <c r="K27" s="32"/>
      <c r="L27" s="32"/>
      <c r="M27" s="32"/>
    </row>
    <row r="28" spans="2:13" ht="15" x14ac:dyDescent="0.25">
      <c r="G28" s="33"/>
      <c r="H28" s="31"/>
    </row>
  </sheetData>
  <sheetProtection algorithmName="SHA-512" hashValue="dC822YQkdHi+4nF4ovs7y3y6i63ciKMaHWayUsqrAokAzY2GVN79NG2oF7Ovm/32zN5hzYTlqcL3oRIj971mgw==" saltValue="2eCEg+7ZOWZoyd6fkRx8hg==" spinCount="100000" sheet="1" objects="1" scenarios="1"/>
  <mergeCells count="2">
    <mergeCell ref="A1:H1"/>
    <mergeCell ref="B9:H9"/>
  </mergeCells>
  <phoneticPr fontId="28" type="noConversion"/>
  <dataValidations count="1">
    <dataValidation type="custom" allowBlank="1" showInputMessage="1" showErrorMessage="1" sqref="E16:E19" xr:uid="{4D5E3763-BF90-416F-9933-46593CD6125A}">
      <formula1>IF(E16&lt;D16,E16,"error")</formula1>
    </dataValidation>
  </dataValidations>
  <pageMargins left="0.25" right="0.25" top="0.75" bottom="0.75" header="0.3" footer="0.3"/>
  <pageSetup paperSize="9" scale="7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PRESSUPOST OFERTA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 Nuñez, Moises</dc:creator>
  <cp:lastModifiedBy>Raquel Orcera</cp:lastModifiedBy>
  <cp:lastPrinted>2026-06-12T06:47:50Z</cp:lastPrinted>
  <dcterms:created xsi:type="dcterms:W3CDTF">2023-02-09T11:06:38Z</dcterms:created>
  <dcterms:modified xsi:type="dcterms:W3CDTF">2026-08-20T09:38:52Z</dcterms:modified>
</cp:coreProperties>
</file>