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R:\HM-ssgg2\ELECTROMEDICINA\EXPEDIENTS\CAP VI - Inversió\2026\00 CMPSB\PERT 25-26-27\xxx-2026 PORH - Mar i Espe - Anestèsia - Carro Anestèsia\Fitxes LOT 2 (MAQUET)\"/>
    </mc:Choice>
  </mc:AlternateContent>
  <bookViews>
    <workbookView xWindow="28680" yWindow="-120" windowWidth="29040" windowHeight="15840" tabRatio="828" activeTab="1"/>
  </bookViews>
  <sheets>
    <sheet name="LOT2_CSUB_Compacte" sheetId="25" r:id="rId1"/>
    <sheet name="LOT2_CSUB_Toràcica" sheetId="26" r:id="rId2"/>
  </sheets>
  <definedNames>
    <definedName name="_xlnm.Print_Area" localSheetId="0">LOT2_CSUB_Compacte!$A$1:$G$47</definedName>
    <definedName name="_xlnm.Print_Area" localSheetId="1">LOT2_CSUB_Toràcica!$A$1:$G$43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6" l="1"/>
  <c r="D28" i="26"/>
  <c r="B28" i="26"/>
  <c r="D41" i="26" l="1"/>
  <c r="D32" i="25"/>
  <c r="D43" i="25" l="1"/>
  <c r="B32" i="25"/>
  <c r="D45" i="25" l="1"/>
</calcChain>
</file>

<file path=xl/sharedStrings.xml><?xml version="1.0" encoding="utf-8"?>
<sst xmlns="http://schemas.openxmlformats.org/spreadsheetml/2006/main" count="98" uniqueCount="59">
  <si>
    <r>
      <rPr>
        <b/>
        <sz val="10"/>
        <color rgb="FF000000"/>
        <rFont val="Arial "/>
      </rPr>
      <t>Nota</t>
    </r>
    <r>
      <rPr>
        <sz val="10"/>
        <color rgb="FF000000"/>
        <rFont val="Arial "/>
      </rPr>
      <t>: a la columna "Document", caldrà indicar el document aportat on es justifica degudament la dada o característica demandada;  i a la columna "pàgina del document", s'indicarà la pàgina i l'apartat del document per a comprovació i justificació de les característiques tècniques sol·licitada o altres aspectes que caldrà avaluar.</t>
    </r>
  </si>
  <si>
    <t>Criteris avaluables segons judicis de valor</t>
  </si>
  <si>
    <t>Puntuació màxima</t>
  </si>
  <si>
    <t>Document</t>
  </si>
  <si>
    <t>pàgina del document</t>
  </si>
  <si>
    <t>Valoració EETT de l'equip:</t>
  </si>
  <si>
    <t>2.1</t>
  </si>
  <si>
    <t xml:space="preserve">Puntuació Obtinguda </t>
  </si>
  <si>
    <t xml:space="preserve">Valoració de mostra: </t>
  </si>
  <si>
    <t>1.1</t>
  </si>
  <si>
    <t>1.2</t>
  </si>
  <si>
    <t>1.3</t>
  </si>
  <si>
    <t>1.4</t>
  </si>
  <si>
    <t>1.5</t>
  </si>
  <si>
    <t>1.6</t>
  </si>
  <si>
    <t>Ergonomia i disseny intuïtiu</t>
  </si>
  <si>
    <t>Es valorarà la facilitat de manipulació de l'equip i maniobrabilitat i la facilitat de interacció amb l'equip, la disposició dels paràmetres i dades a la pantalla així com la presentació del menús</t>
  </si>
  <si>
    <t>Altes prestacions ergonòmiques: entre &gt; (0,5 * màxima puntuació de l'apartat) i màxima puntuació de l'apartat
Prestacions ergonòmiques bones: entre &gt; 0 i (0,5 * màxima puntuació de l'apartat)
Prestacions ergonòmiques regulars o no adequades: 0 punts</t>
  </si>
  <si>
    <t>2.2</t>
  </si>
  <si>
    <t>Procediment i facilitat d'ús i en la gestió d'alarmes i límits</t>
  </si>
  <si>
    <t>Es valorarà la facilitat d'ús de l'equip i l'eficiència en el procés d'ús</t>
  </si>
  <si>
    <t>Equip amb elevada facilitat d'ús: entre &gt; (0,5 * màxima puntuació de l'apartat) i màxima puntuació de l'apartat
Equip amb facilitat d'ús regular: entre &gt; 0 i (0,5 * màxima puntuació de l'apartat)
Equip amb dificultat d'ús: 0 punts</t>
  </si>
  <si>
    <t>Valoració de la mostra</t>
  </si>
  <si>
    <t>Puntuació valoració Subjectiva</t>
  </si>
  <si>
    <t>Total Puntuació Subjectiva</t>
  </si>
  <si>
    <t>2.3</t>
  </si>
  <si>
    <t xml:space="preserve">Arquitectura i disseny del circuit d'anestèsia. </t>
  </si>
  <si>
    <t xml:space="preserve">Es valorarà la separació física entre el gas motriu i el gas pacient, que impedeix l'entrada no controlada de gasos que alterin el flux de gasos frescos i permeti visualitzar potencials fuites. </t>
  </si>
  <si>
    <t>Equip amb elevades prestacions arquitectòniques: entre &gt; (0,5 * màxima puntuació de l'apartat) i màxima puntuació de l'apartat
Equip amb bones prestacions arquitectòniques: entre &gt; 0 i (0,5 * màxima puntuació de l'apartat)
Equip amb prestacions arquitectòniques regulars o no adequades: 0 punts</t>
  </si>
  <si>
    <t>1.7</t>
  </si>
  <si>
    <t>1.8</t>
  </si>
  <si>
    <t>1.9</t>
  </si>
  <si>
    <t>EQUIP D´ANESTÈSIA DE MITJANA COMPLEXITAT COMPACTE AMB MONITOR</t>
  </si>
  <si>
    <t>EQUIP D´ANESTÈSIA DE MITJANA COMPLEXITAT PER TORÁCICA AMB MONITOR</t>
  </si>
  <si>
    <t>Control automàtic de gas amb objectiu EtAA</t>
  </si>
  <si>
    <t>L'equip disposarà d'un sistema de control automàtic de gas que permeti seleccionar una concentració objectiu d'agent anestèsic end-tidal (EtAA) amb regulació automàtica simultània del flux de gas fresc i del subministrament d'agent, amb possibilitat de seleccionar la velocitat d'assoliment de l'objectiu.
· Sistema que compleix totes les característiques descrites amb un alt grau de precisió, robustesa i facilitat d'ús: entre &gt; (0,5 × màxima puntuació de l'apartat) i la màxima puntuació de l'apartat.
· Sistema que compleix les característiques descrites però amb limitacions de precisió, robustesa o facilitat d'ús: entre &gt; 0 i (0,5 × màxima puntuació de l'apartat).
· L'equip no disposa d'aquesta funcionalitat o insuficientment justificada: 0 punts.</t>
  </si>
  <si>
    <t>Circuit tancat/obert i maniobres de reclutament alveolar</t>
  </si>
  <si>
    <t>L'equip permetrà treballar en mode de circuit tancat i circuit obert amb gestió automàtica del flux, i disposarà d'un sistema automatitzat de maniobres de reclutament alveolar programables. El sistema haurà de permetre configurar de forma independent, com a mínim, els següents paràmetres: Ppico objectiu, PEEP objectiu, nombre de respiracions per nivell i PEEP post-maniobra. Es valorarà positivament un major nombre d'esglaons programables a la rutina de reclutament, la mesura automatitzada de la compliància dinàmica a cada esglaó i la indicació contínua del temps de durada de la maniobra en curs.
· Sistema amb totes les prestacions descrites (circuit tancat/obert, configuració independent de Ppico objectiu, PEEP objectiu, nombre de respiracions per nivell i PEEP post-maniobra, elevat nombre d'esglaons programables, mesura automatitzada de la compliància dinàmica a cada esglaó i indicació contínua del temps de durada de la maniobra): entre &gt; (0,5 × màxima puntuació de l'apartat) i la màxima puntuació de l'apartat.
· Sistema amb les prestacions bàsiques (circuit tancat/obert i configuració dels paràmetres principals: Ppico objectiu, PEEP objectiu, nombre de respiracions per nivell i PEEP post-maniobra), però sense mesura de compliància per esglaó, sense indicació contínua del temps o amb un nombre limitat d'esglaons programables: entre &gt; 0 i (0,5 × màxima puntuació de l'apartat).
· L'equip no disposa d'aquest sistema o no permet configurar de forma independent els paràmetres mínims exigits: 0 punts.</t>
  </si>
  <si>
    <t>Visualització simultània de corbes i bucles</t>
  </si>
  <si>
    <t>La pantalla del ventilador permetrà la visualització simultània d'un mínim de 6 corbes dinàmiques configurables per l'usuari, incloent bucles Flux-Volum i Pressió-Volum en temps real, i corba dinàmica de volum per a detecció immediata de fugues.
· Pantalla amb visualització simultània molt per sobre del mínim exigit de 6 corbes, totalment configurable per l'usuari, amb bucles Flux-Volum i Pressió-Volum en temps real i corba dinàmica de volum per a detecció immediata de fugues ben resolta: entre &gt; (0,5 × màxima puntuació de l'apartat) i la màxima puntuació de l'apartat.
· Pantalla que compleix el mínim de 6 corbes simultànies configurables, amb bucles Flux-Volum i Pressió-Volum en temps real i corba de detecció de fugues, però amb menor amplitud o configurabilitat: entre &gt; 0 i (0,5 × màxima puntuació de l'apartat).
· El ventilador no assoleix el mínim de 6 corbes simultànies, no inclou els bucles exigits o la corba de detecció de fugues, o és insuficientment justificat: 0 punts.</t>
  </si>
  <si>
    <t>Flux inspiratori màxim</t>
  </si>
  <si>
    <t>El flux inspiratori màxim del ventilador serà igual o superior a 200 l/min.
· Flux inspiratori màxim molt per sobre de 200 l/min, amb benefici clínic clarament justificat en situacions de demanda ventilatòria elevada (obstrucció, alta compliància, pacients de gran corpulència): entre &gt; (0,5 × màxima puntuació de l'apartat) i la màxima puntuació de l'apartat.
· Flux inspiratori superior a 200 l/min però amb marge de millora moderat o limitadament justificat: entre &gt; 0 i (0,5 × màxima puntuació de l'apartat).
· Flux inspiratori igual a 200 l/min, inferior, o millora no justificada: 0 punts.</t>
  </si>
  <si>
    <t>Ventilació manual de seguretat en fallada elèctrica total</t>
  </si>
  <si>
    <t>En cas de fallada elèctrica total amb l'equip completament apagat, serà possible realitzar ventilació manual mitjançant circuit circular amb subministrament de gasos frescos, però amb bloqueig físic o de seguretat que impedeixi el lliurament d'agents anestèsics des dels vaporitzadors.
· Sistema que garanteix la ventilació manual mitjançant circuit circular amb subministrament de gasos frescos en fallada elèctrica total, amb un bloqueig físic o de seguretat robust, fiable i ben justificat que impedeix el lliurament d'agents anestèsics: entre &gt; (0,5 × màxima puntuació de l'apartat) i la màxima puntuació de l'apartat.
· Sistema que compleix la funcionalitat descrita però amb menor robustesa, fiabilitat o justificació del mecanisme de bloqueig: entre &gt; 0 i (0,5 × màxima puntuació de l'apartat).
· L'equip no permet la ventilació manual en fallada elèctrica total, no disposa del bloqueig de seguretat exigit, o és insuficientment justificat: 0 punts.</t>
  </si>
  <si>
    <t>Panell frontal independent amb equip principal apagat</t>
  </si>
  <si>
    <t>L'equip disposarà d'un panell o indicador frontal independent, visible i operatiu amb l'equip principal apagat, que mostri com a mínim l'estat de la pressió en vies respiratòries, el nivell de bateria i l'estat del subministrament de gasos.
· Panell independent molt visible i clar, operatiu amb l'equip apagat, que mostra la pressió en vies respiratòries, el nivell de bateria, l'estat del subministrament de gasos i informació addicional rellevant per a la seguretat clínica: entre &gt; (0,5 × màxima puntuació de l'apartat) i la màxima puntuació de l'apartat.
· Panell independent operatiu amb l'equip apagat que mostra únicament els tres paràmetres mínims exigits (pressió en vies respiratòries, nivell de bateria i estat del subministrament de gasos), amb menor visibilitat o claredat: entre &gt; 0 i (0,5 × màxima puntuació de l'apartat).
· L'equip no disposa d'aquest panell independent, no és operatiu amb l'equip apagat, o no mostra els paràmetres mínims exigits: 0 punts.</t>
  </si>
  <si>
    <t>Preses de corrent auxiliars integrades</t>
  </si>
  <si>
    <t>L'equip disposarà d'un mínim de 4 preses de corrent auxiliars integrades en l'estructura, connectades a transformador d'aïllament, per a l'alimentació de perifèrics.
· Equip amb un nombre de preses de corrent auxiliars superior al mínim de 4, integrades en l'estructura, connectades a transformador d'aïllament, amb disposició ergonòmica i garanties de seguretat elèctrica ben justificades: entre &gt; (0,5 × màxima puntuació de l'apartat) i la màxima puntuació de l'apartat.
· Equip que compleix el mínim de 4 preses de corrent auxiliars integrades i connectades a transformador d'aïllament, amb disposició o justificació limitada: entre &gt; 0 i (0,5 × màxima puntuació de l'apartat).
· L'equip no disposa del mínim de 4 preses exigides, no estan connectades a transformador d'aïllament, o és insuficientment justificat: 0 punts.</t>
  </si>
  <si>
    <t>Servocontrol electrònic d'alta precisió</t>
  </si>
  <si>
    <t>El ventilador disposarà d'un sistema de servocontrol electrònic d'alta precisió per a la regulació del flux i la pressió inspiratòria, independent de les variacions del subministrament de gas de la xarxa hospitalària.
· Sistema de servocontrol electrònic d'alta precisió, amb independència total i ben justificada de les variacions del subministrament de gas de la xarxa hospitalària, garantint estabilitat de flux i pressió inspiratòria: entre &gt; (0,5 × màxima puntuació de l'apartat) i la màxima puntuació de l'apartat.
· Sistema de servocontrol que regula el flux i la pressió inspiratòria però amb independència de la xarxa hospitalària limitadament justificada: entre &gt; 0 i (0,5 × màxima puntuació de l'apartat).
· L'equip no disposa d'aquest sistema de servocontrol, no és independent de les variacions de la xarxa, o és insuficientment justificat: 0 punts.</t>
  </si>
  <si>
    <t>Dimensions i maniobrabilitat en quiròfan</t>
  </si>
  <si>
    <t>L'equip disposarà d'unes dimensions reduïdes que facilitin la seva maniobrabilitat en quiròfans amb espai limitat. S'estableix com a referència una amplada màxima de 750 mm mesurada sobre l'estructura base de l'equip sense accessoris laterals.
· Amplada igual o inferior a 750 mm mesurada sobre l'estructura base sense accessoris laterals, amb maniobrabilitat molt bona en quiròfans d'espai limitat: entre &gt; (0,5 × màxima puntuació de l'apartat) i la màxima puntuació de l'apartat.
· Amplada entre 751 mm i 900 mm mesurada sobre l'estructura base sense accessoris laterals, amb maniobrabilitat adequada però limitada: entre &gt; 0 i (0,5 × màxima puntuació de l'apartat).
· Amplada superior a 900 mm mesurada sobre l'estructura base sense accessoris laterals: 0 punts.</t>
  </si>
  <si>
    <t xml:space="preserve">Control automàtic de gas amb objectiu EtAA i reducció automàtica a mínims
</t>
  </si>
  <si>
    <t>L'equip disposarà d'un sistema de control automàtic de gas que permeti seleccionar una concentració objectiu d'agent anestèsic end-tidal (EtAA) amb regulació automàtica simultània del flux de gas fresc i del subministrament d'agent, amb possibilitat de seleccionar la velocitat d'assoliment de l'objectiu. El sistema reduirà automàticament el FGF i el subministrament d'agent fins a nivells mínims un cop assolit l'objectiu.
· Sistema que compleix totes les característiques descrites amb un alt grau de precisió, robustesa i facilitat d'ús, incloent una reducció automàtica del FGF i de l'agent fins a nivells mínims molt eficient: entre &gt; (0,5 × màxima puntuació de l'apartat) i la màxima puntuació de l'apartat.
· Sistema que compleix les característiques descrites però amb limitacions de precisió, robustesa o eficiència en la reducció automàtica a nivells mínims: entre &gt; 0 i (0,5 × màxima puntuació de l'apartat).
· L'equip no disposa d'aquesta funcionalitat o insuficientment justificada: 0 punts.</t>
  </si>
  <si>
    <t xml:space="preserve">L'equip permetrà treballar en mode de circuit tancat i circuit obert amb gestió automàtica del flux, i disposarà d'un sistema automatitzat de maniobres de reclutament alveolar programables. El sistema haurà de permetre configurar de forma independent, com a mínim, els següents paràmetres: Ppico objectiu, PEEP objectiu, nombre de respiracions per nivell i PEEP post-maniobra. Es valorarà positivament un major nombre d'esglaons programables a la rutina de reclutament, la mesura automatitzada de la compliància dinàmica a cada esglaó i la indicació contínua del temps de durada de la maniobra en curs.
· Sistema amb totes les prestacions descrites (circuit tancat/obert, configuració independent de Ppico objectiu, PEEP objectiu, nombre de respiracions per nivell i PEEP post-maniobra, elevat nombre d'esglaons programables, mesura automatitzada de la compliància dinàmica a cada esglaó i indicació contínua del temps de durada de la maniobra): entre &gt; (0,5 × màxima puntuació de l'apartat) i la màxima puntuació de l'apartat.
· Sistema amb les prestacions bàsiques (circuit tancat/obert i configuració dels paràmetres principals: Ppico objectiu, PEEP objectiu, nombre de respiracions per nivell i PEEP post-maniobra), però sense mesura de compliància per esglaó, sense indicació contínua del temps o amb un nombre limitat d'esglaons programables: entre &gt; 0 i (0,5 × màxima puntuació de l'apartat).
· L'equip no disposa d'aquest sistema o no permet configurar de forma independent els paràmetres mínims exigits: 0 punts.
</t>
  </si>
  <si>
    <t>Reservori de gasos espirats actiu</t>
  </si>
  <si>
    <t>El sistema respiratori disposarà d'un reservori de gasos espirats actiu que impedeixi l'entrada d'aire ambient al circuit del pacient en totes les condicions de funcionament.
· Reservori actiu molt fiable, que garanteix de forma robusta i ben justificada la impossibilitat d'entrada d'aire ambient en totes les condicions de funcionament: entre &gt; (0,5 × màxima puntuació de l'apartat) i la màxima puntuació de l'apartat.
· Reservori actiu funcional però amb menor fiabilitat o justificació limitada en algunes condicions de funcionament: entre &gt; 0 i (0,5 × màxima puntuació de l'apartat).
· El sistema respiratori no disposa d'aquest reservori actiu, no impedeix l'entrada d'aire ambient en totes les condicions, o és insuficientment justificat: 0 punts.</t>
  </si>
  <si>
    <t>Autonomia integrada de la bateria interna</t>
  </si>
  <si>
    <t>La bateria interna de l'equip alimentarà de forma integrada tots els dispositius del sistema (mesclador electrònic, ventilador i sistemes de monitorització integrats), sense necessitat d'elements externs, amb una autonomia mínima de 120 minuts en condicions normals de funcionament.
· Bateria que alimenta de forma integrada tots els dispositius del sistema sense elements externs, amb una autonomia molt superior als 120 minuts mínims i ben justificada: entre &gt; (0,5 × màxima puntuació de l'apartat) i la màxima puntuació de l'apartat.
· Bateria que compleix l'alimentació integrada i el mínim de 120 minuts d'autonomia, però amb marge de millora limitat o limitadament justificat: entre &gt; 0 i (0,5 × màxima puntuació de l'apartat).
· L'equip no alimenta de forma integrada tots els dispositius, requereix elements externs, no assoleix el mínim de 120 minuts d'autonomia, o és insuficientment justificat: 0 punts.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</si>
</sst>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  <font>
      <sz val="10"/>
      <color theme="1"/>
      <name val="Arial "/>
    </font>
    <font>
      <b/>
      <sz val="10"/>
      <name val="Arial "/>
    </font>
    <font>
      <b/>
      <sz val="10"/>
      <color theme="1"/>
      <name val="Arial "/>
    </font>
    <font>
      <b/>
      <sz val="10"/>
      <color indexed="8"/>
      <name val="Arial "/>
    </font>
    <font>
      <b/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1"/>
      <color rgb="FF0070C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1" applyFont="1" applyAlignment="1">
      <alignment horizontal="right" vertical="center" wrapText="1"/>
    </xf>
    <xf numFmtId="0" fontId="6" fillId="0" borderId="0" xfId="0" applyFont="1"/>
    <xf numFmtId="0" fontId="8" fillId="4" borderId="5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1" fontId="8" fillId="6" borderId="9" xfId="5" applyNumberFormat="1" applyFont="1" applyFill="1" applyBorder="1" applyAlignment="1" applyProtection="1">
      <alignment vertical="center"/>
      <protection locked="0"/>
    </xf>
    <xf numFmtId="0" fontId="6" fillId="0" borderId="7" xfId="0" applyFont="1" applyBorder="1" applyAlignment="1">
      <alignment horizontal="center" vertical="center"/>
    </xf>
    <xf numFmtId="0" fontId="8" fillId="3" borderId="5" xfId="1" applyFont="1" applyFill="1" applyBorder="1" applyAlignment="1">
      <alignment horizontal="left" vertical="center" wrapText="1"/>
    </xf>
    <xf numFmtId="1" fontId="8" fillId="6" borderId="7" xfId="5" applyNumberFormat="1" applyFont="1" applyFill="1" applyBorder="1" applyAlignment="1" applyProtection="1">
      <alignment vertical="center"/>
      <protection locked="0"/>
    </xf>
    <xf numFmtId="0" fontId="7" fillId="3" borderId="5" xfId="4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3" fillId="4" borderId="6" xfId="0" applyFont="1" applyFill="1" applyBorder="1" applyAlignment="1">
      <alignment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right" vertical="center" wrapText="1"/>
    </xf>
    <xf numFmtId="0" fontId="18" fillId="5" borderId="7" xfId="0" applyFont="1" applyFill="1" applyBorder="1" applyAlignment="1">
      <alignment horizontal="center" vertical="center"/>
    </xf>
    <xf numFmtId="3" fontId="10" fillId="3" borderId="10" xfId="5" applyNumberFormat="1" applyFont="1" applyFill="1" applyBorder="1" applyAlignment="1" applyProtection="1">
      <alignment horizontal="center" vertical="center"/>
      <protection locked="0"/>
    </xf>
    <xf numFmtId="0" fontId="16" fillId="5" borderId="7" xfId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/>
    </xf>
    <xf numFmtId="3" fontId="8" fillId="3" borderId="11" xfId="5" applyNumberFormat="1" applyFont="1" applyFill="1" applyBorder="1" applyAlignment="1" applyProtection="1">
      <alignment horizontal="center" vertical="center"/>
      <protection locked="0"/>
    </xf>
    <xf numFmtId="0" fontId="11" fillId="3" borderId="9" xfId="1" applyFont="1" applyFill="1" applyBorder="1" applyAlignment="1">
      <alignment horizontal="left" vertical="center" wrapText="1"/>
    </xf>
    <xf numFmtId="0" fontId="12" fillId="3" borderId="10" xfId="1" applyFont="1" applyFill="1" applyBorder="1" applyAlignment="1">
      <alignment horizontal="left" vertical="top" wrapText="1"/>
    </xf>
    <xf numFmtId="0" fontId="12" fillId="3" borderId="16" xfId="1" applyFont="1" applyFill="1" applyBorder="1" applyAlignment="1">
      <alignment horizontal="left" vertical="top" wrapText="1"/>
    </xf>
    <xf numFmtId="0" fontId="4" fillId="3" borderId="9" xfId="1" applyFont="1" applyFill="1" applyBorder="1" applyAlignment="1">
      <alignment horizontal="justify" vertical="top" wrapText="1"/>
    </xf>
    <xf numFmtId="0" fontId="4" fillId="3" borderId="20" xfId="1" applyFont="1" applyFill="1" applyBorder="1" applyAlignment="1">
      <alignment horizontal="left" vertical="top" wrapText="1"/>
    </xf>
    <xf numFmtId="0" fontId="5" fillId="3" borderId="16" xfId="1" applyFont="1" applyFill="1" applyBorder="1" applyAlignment="1">
      <alignment horizontal="left" vertical="top" wrapText="1"/>
    </xf>
    <xf numFmtId="0" fontId="4" fillId="3" borderId="18" xfId="1" applyFont="1" applyFill="1" applyBorder="1" applyAlignment="1">
      <alignment horizontal="left" vertical="top" wrapText="1"/>
    </xf>
    <xf numFmtId="0" fontId="5" fillId="3" borderId="21" xfId="1" applyFont="1" applyFill="1" applyBorder="1" applyAlignment="1">
      <alignment horizontal="left" vertical="top" wrapText="1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10" fillId="6" borderId="9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0" xfId="5" applyNumberFormat="1" applyFont="1" applyFill="1" applyBorder="1" applyAlignment="1" applyProtection="1">
      <alignment horizontal="center" vertical="center" wrapText="1"/>
      <protection locked="0"/>
    </xf>
    <xf numFmtId="3" fontId="10" fillId="6" borderId="11" xfId="5" applyNumberFormat="1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>
      <alignment horizontal="right" vertical="center"/>
    </xf>
    <xf numFmtId="0" fontId="10" fillId="3" borderId="15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3" fontId="10" fillId="6" borderId="9" xfId="5" applyNumberFormat="1" applyFont="1" applyFill="1" applyBorder="1" applyAlignment="1" applyProtection="1">
      <alignment horizontal="center" vertical="center"/>
      <protection locked="0"/>
    </xf>
    <xf numFmtId="3" fontId="10" fillId="6" borderId="10" xfId="5" applyNumberFormat="1" applyFont="1" applyFill="1" applyBorder="1" applyAlignment="1" applyProtection="1">
      <alignment horizontal="center" vertical="center"/>
      <protection locked="0"/>
    </xf>
    <xf numFmtId="3" fontId="10" fillId="6" borderId="11" xfId="5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3" borderId="5" xfId="4" applyFont="1" applyFill="1" applyBorder="1" applyAlignment="1">
      <alignment horizontal="left" vertical="center" wrapText="1"/>
    </xf>
    <xf numFmtId="0" fontId="7" fillId="3" borderId="6" xfId="4" applyFont="1" applyFill="1" applyBorder="1" applyAlignment="1">
      <alignment horizontal="left" vertical="center" wrapText="1"/>
    </xf>
    <xf numFmtId="0" fontId="7" fillId="3" borderId="12" xfId="4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left" vertical="top" wrapText="1"/>
    </xf>
  </cellXfs>
  <cellStyles count="8">
    <cellStyle name="Hipervínculo" xfId="3" builtinId="8" hidden="1"/>
    <cellStyle name="Hipervínculo" xfId="2" builtinId="8" hidden="1"/>
    <cellStyle name="Moneda 2" xfId="5"/>
    <cellStyle name="Moneda 2 2" xfId="7"/>
    <cellStyle name="Normal" xfId="0" builtinId="0"/>
    <cellStyle name="Normal 2" xfId="1"/>
    <cellStyle name="Normal 2 2" xfId="4"/>
    <cellStyle name="Normal 2 2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1844040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61925"/>
          <a:ext cx="2577465" cy="557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1844040</xdr:colOff>
      <xdr:row>4</xdr:row>
      <xdr:rowOff>71755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61925"/>
          <a:ext cx="2577465" cy="55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7:G45"/>
  <sheetViews>
    <sheetView topLeftCell="A28" zoomScaleNormal="100" workbookViewId="0">
      <selection activeCell="B12" sqref="B12:D45"/>
    </sheetView>
  </sheetViews>
  <sheetFormatPr baseColWidth="10" defaultColWidth="11.42578125" defaultRowHeight="12.75"/>
  <cols>
    <col min="1" max="1" width="7.28515625" style="2" customWidth="1"/>
    <col min="2" max="2" width="11" style="2" bestFit="1" customWidth="1"/>
    <col min="3" max="3" width="132.7109375" style="2" customWidth="1"/>
    <col min="4" max="4" width="16.85546875" style="2" customWidth="1"/>
    <col min="5" max="6" width="18.140625" style="2" customWidth="1"/>
    <col min="7" max="16384" width="11.42578125" style="2"/>
  </cols>
  <sheetData>
    <row r="7" spans="2:7" ht="13.5" thickBot="1"/>
    <row r="8" spans="2:7" ht="15.75" thickBot="1">
      <c r="B8" s="12"/>
      <c r="C8" s="65" t="s">
        <v>32</v>
      </c>
      <c r="D8" s="66"/>
      <c r="E8" s="66"/>
      <c r="F8" s="67"/>
      <c r="G8"/>
    </row>
    <row r="11" spans="2:7" ht="40.35" customHeight="1" thickBot="1">
      <c r="B11" s="1"/>
      <c r="C11" s="68" t="s">
        <v>0</v>
      </c>
      <c r="D11" s="68"/>
      <c r="E11" s="68"/>
      <c r="F11" s="68"/>
    </row>
    <row r="12" spans="2:7" ht="26.25" thickBot="1">
      <c r="B12" s="3"/>
      <c r="C12" s="4" t="s">
        <v>1</v>
      </c>
      <c r="D12" s="5" t="s">
        <v>2</v>
      </c>
      <c r="E12" s="6" t="s">
        <v>3</v>
      </c>
      <c r="F12" s="6" t="s">
        <v>4</v>
      </c>
    </row>
    <row r="13" spans="2:7" ht="13.5" thickBot="1">
      <c r="B13" s="35">
        <v>1</v>
      </c>
      <c r="C13" s="7" t="s">
        <v>5</v>
      </c>
      <c r="D13" s="36"/>
      <c r="E13" s="8"/>
      <c r="F13" s="8"/>
    </row>
    <row r="14" spans="2:7">
      <c r="B14" s="61" t="s">
        <v>9</v>
      </c>
      <c r="C14" s="27" t="s">
        <v>34</v>
      </c>
      <c r="D14" s="63">
        <v>5</v>
      </c>
      <c r="E14" s="58"/>
      <c r="F14" s="58"/>
    </row>
    <row r="15" spans="2:7" ht="90" thickBot="1">
      <c r="B15" s="62"/>
      <c r="C15" s="29" t="s">
        <v>35</v>
      </c>
      <c r="D15" s="64"/>
      <c r="E15" s="60"/>
      <c r="F15" s="60"/>
    </row>
    <row r="16" spans="2:7">
      <c r="B16" s="56" t="s">
        <v>10</v>
      </c>
      <c r="C16" s="27" t="s">
        <v>36</v>
      </c>
      <c r="D16" s="58">
        <v>4</v>
      </c>
      <c r="E16" s="58"/>
      <c r="F16" s="58"/>
    </row>
    <row r="17" spans="2:6" ht="141" thickBot="1">
      <c r="B17" s="57"/>
      <c r="C17" s="29" t="s">
        <v>37</v>
      </c>
      <c r="D17" s="59"/>
      <c r="E17" s="59"/>
      <c r="F17" s="59"/>
    </row>
    <row r="18" spans="2:6">
      <c r="B18" s="56" t="s">
        <v>11</v>
      </c>
      <c r="C18" s="30" t="s">
        <v>38</v>
      </c>
      <c r="D18" s="58">
        <v>3</v>
      </c>
      <c r="E18" s="58"/>
      <c r="F18" s="58"/>
    </row>
    <row r="19" spans="2:6" ht="115.5" thickBot="1">
      <c r="B19" s="60"/>
      <c r="C19" s="29" t="s">
        <v>39</v>
      </c>
      <c r="D19" s="60"/>
      <c r="E19" s="60"/>
      <c r="F19" s="60"/>
    </row>
    <row r="20" spans="2:6" ht="15.75" customHeight="1">
      <c r="B20" s="56" t="s">
        <v>12</v>
      </c>
      <c r="C20" s="28" t="s">
        <v>40</v>
      </c>
      <c r="D20" s="58">
        <v>2</v>
      </c>
      <c r="E20" s="58"/>
      <c r="F20" s="58"/>
    </row>
    <row r="21" spans="2:6" ht="64.5" thickBot="1">
      <c r="B21" s="60"/>
      <c r="C21" s="29" t="s">
        <v>41</v>
      </c>
      <c r="D21" s="60"/>
      <c r="E21" s="60"/>
      <c r="F21" s="60"/>
    </row>
    <row r="22" spans="2:6">
      <c r="B22" s="56" t="s">
        <v>13</v>
      </c>
      <c r="C22" s="30" t="s">
        <v>42</v>
      </c>
      <c r="D22" s="58">
        <v>2</v>
      </c>
      <c r="E22" s="58"/>
      <c r="F22" s="58"/>
    </row>
    <row r="23" spans="2:6" ht="102.75" thickBot="1">
      <c r="B23" s="57"/>
      <c r="C23" s="29" t="s">
        <v>43</v>
      </c>
      <c r="D23" s="59"/>
      <c r="E23" s="59"/>
      <c r="F23" s="59"/>
    </row>
    <row r="24" spans="2:6">
      <c r="B24" s="56" t="s">
        <v>14</v>
      </c>
      <c r="C24" s="30" t="s">
        <v>44</v>
      </c>
      <c r="D24" s="58">
        <v>2</v>
      </c>
      <c r="E24" s="58"/>
      <c r="F24" s="58"/>
    </row>
    <row r="25" spans="2:6" ht="102.75" thickBot="1">
      <c r="B25" s="57"/>
      <c r="C25" s="29" t="s">
        <v>45</v>
      </c>
      <c r="D25" s="59"/>
      <c r="E25" s="60"/>
      <c r="F25" s="60"/>
    </row>
    <row r="26" spans="2:6">
      <c r="B26" s="56" t="s">
        <v>29</v>
      </c>
      <c r="C26" s="28" t="s">
        <v>46</v>
      </c>
      <c r="D26" s="58">
        <v>2</v>
      </c>
      <c r="E26" s="58"/>
      <c r="F26" s="58"/>
    </row>
    <row r="27" spans="2:6" ht="90" thickBot="1">
      <c r="B27" s="57"/>
      <c r="C27" s="29" t="s">
        <v>47</v>
      </c>
      <c r="D27" s="59"/>
      <c r="E27" s="59"/>
      <c r="F27" s="59"/>
    </row>
    <row r="28" spans="2:6">
      <c r="B28" s="56" t="s">
        <v>30</v>
      </c>
      <c r="C28" s="28" t="s">
        <v>48</v>
      </c>
      <c r="D28" s="58">
        <v>2</v>
      </c>
      <c r="E28" s="58"/>
      <c r="F28" s="58"/>
    </row>
    <row r="29" spans="2:6" ht="90" thickBot="1">
      <c r="B29" s="57"/>
      <c r="C29" s="29" t="s">
        <v>49</v>
      </c>
      <c r="D29" s="59"/>
      <c r="E29" s="60"/>
      <c r="F29" s="60"/>
    </row>
    <row r="30" spans="2:6">
      <c r="B30" s="56" t="s">
        <v>31</v>
      </c>
      <c r="C30" s="28" t="s">
        <v>50</v>
      </c>
      <c r="D30" s="58">
        <v>3</v>
      </c>
      <c r="E30" s="58"/>
      <c r="F30" s="58"/>
    </row>
    <row r="31" spans="2:6" ht="90" thickBot="1">
      <c r="B31" s="57"/>
      <c r="C31" s="29" t="s">
        <v>51</v>
      </c>
      <c r="D31" s="59"/>
      <c r="E31" s="59"/>
      <c r="F31" s="59"/>
    </row>
    <row r="32" spans="2:6" ht="13.5" thickBot="1">
      <c r="B32" s="48" t="str">
        <f>C13</f>
        <v>Valoració EETT de l'equip:</v>
      </c>
      <c r="C32" s="49"/>
      <c r="D32" s="22">
        <f>SUM(D14:D31)</f>
        <v>25</v>
      </c>
      <c r="E32" s="22"/>
      <c r="F32" s="23"/>
    </row>
    <row r="33" spans="2:6" ht="13.5" thickBot="1">
      <c r="B33" s="9">
        <v>2</v>
      </c>
      <c r="C33" s="10" t="s">
        <v>8</v>
      </c>
      <c r="D33" s="9"/>
      <c r="E33" s="11"/>
      <c r="F33" s="11"/>
    </row>
    <row r="34" spans="2:6" customFormat="1" ht="15">
      <c r="B34" s="37" t="s">
        <v>6</v>
      </c>
      <c r="C34" s="24" t="s">
        <v>15</v>
      </c>
      <c r="D34" s="40">
        <v>5</v>
      </c>
      <c r="E34" s="43"/>
      <c r="F34" s="50"/>
    </row>
    <row r="35" spans="2:6" customFormat="1" ht="25.5">
      <c r="B35" s="38"/>
      <c r="C35" s="25" t="s">
        <v>16</v>
      </c>
      <c r="D35" s="41"/>
      <c r="E35" s="44"/>
      <c r="F35" s="51"/>
    </row>
    <row r="36" spans="2:6" customFormat="1" ht="39" thickBot="1">
      <c r="B36" s="38"/>
      <c r="C36" s="26" t="s">
        <v>17</v>
      </c>
      <c r="D36" s="42"/>
      <c r="E36" s="45"/>
      <c r="F36" s="52"/>
    </row>
    <row r="37" spans="2:6" customFormat="1" ht="15">
      <c r="B37" s="37" t="s">
        <v>18</v>
      </c>
      <c r="C37" s="28" t="s">
        <v>26</v>
      </c>
      <c r="D37" s="53">
        <v>5</v>
      </c>
      <c r="E37" s="43"/>
      <c r="F37" s="43"/>
    </row>
    <row r="38" spans="2:6" customFormat="1" ht="25.5">
      <c r="B38" s="38"/>
      <c r="C38" s="31" t="s">
        <v>27</v>
      </c>
      <c r="D38" s="54"/>
      <c r="E38" s="44"/>
      <c r="F38" s="44"/>
    </row>
    <row r="39" spans="2:6" customFormat="1" ht="39" thickBot="1">
      <c r="B39" s="39"/>
      <c r="C39" s="26" t="s">
        <v>28</v>
      </c>
      <c r="D39" s="55"/>
      <c r="E39" s="34"/>
      <c r="F39" s="45"/>
    </row>
    <row r="40" spans="2:6" customFormat="1" ht="15">
      <c r="B40" s="37" t="s">
        <v>25</v>
      </c>
      <c r="C40" s="24" t="s">
        <v>19</v>
      </c>
      <c r="D40" s="40">
        <v>5</v>
      </c>
      <c r="E40" s="33"/>
      <c r="F40" s="43"/>
    </row>
    <row r="41" spans="2:6" customFormat="1" ht="15">
      <c r="B41" s="38"/>
      <c r="C41" s="25" t="s">
        <v>20</v>
      </c>
      <c r="D41" s="41"/>
      <c r="E41" s="33"/>
      <c r="F41" s="44"/>
    </row>
    <row r="42" spans="2:6" customFormat="1" ht="39" thickBot="1">
      <c r="B42" s="39"/>
      <c r="C42" s="26" t="s">
        <v>21</v>
      </c>
      <c r="D42" s="42"/>
      <c r="E42" s="33"/>
      <c r="F42" s="45"/>
    </row>
    <row r="43" spans="2:6" ht="15" customHeight="1" thickBot="1">
      <c r="B43" s="46" t="s">
        <v>22</v>
      </c>
      <c r="C43" s="47"/>
      <c r="D43" s="13">
        <f>SUM(D34:D42)</f>
        <v>15</v>
      </c>
      <c r="E43" s="13"/>
      <c r="F43" s="20"/>
    </row>
    <row r="44" spans="2:6" ht="32.25" thickBot="1">
      <c r="B44" s="14"/>
      <c r="C44" s="15" t="s">
        <v>23</v>
      </c>
      <c r="D44" s="16" t="s">
        <v>2</v>
      </c>
      <c r="E44" s="17" t="s">
        <v>7</v>
      </c>
      <c r="F44" s="32"/>
    </row>
    <row r="45" spans="2:6" ht="16.5" thickBot="1">
      <c r="B45" s="21"/>
      <c r="C45" s="18" t="s">
        <v>24</v>
      </c>
      <c r="D45" s="19">
        <f>D43+D32</f>
        <v>40</v>
      </c>
      <c r="E45" s="19"/>
      <c r="F45" s="19"/>
    </row>
  </sheetData>
  <mergeCells count="51">
    <mergeCell ref="F26:F27"/>
    <mergeCell ref="E28:E29"/>
    <mergeCell ref="F28:F29"/>
    <mergeCell ref="C8:F8"/>
    <mergeCell ref="C11:F11"/>
    <mergeCell ref="D28:D29"/>
    <mergeCell ref="E24:E25"/>
    <mergeCell ref="F24:F25"/>
    <mergeCell ref="E26:E27"/>
    <mergeCell ref="B14:B15"/>
    <mergeCell ref="D14:D15"/>
    <mergeCell ref="E14:E15"/>
    <mergeCell ref="F14:F15"/>
    <mergeCell ref="B16:B17"/>
    <mergeCell ref="D16:D17"/>
    <mergeCell ref="E16:E17"/>
    <mergeCell ref="F16:F17"/>
    <mergeCell ref="B18:B19"/>
    <mergeCell ref="D18:D19"/>
    <mergeCell ref="E18:E19"/>
    <mergeCell ref="F18:F19"/>
    <mergeCell ref="F30:F31"/>
    <mergeCell ref="B20:B21"/>
    <mergeCell ref="D20:D21"/>
    <mergeCell ref="E20:E21"/>
    <mergeCell ref="F20:F21"/>
    <mergeCell ref="B22:B23"/>
    <mergeCell ref="D22:D23"/>
    <mergeCell ref="E22:E23"/>
    <mergeCell ref="F22:F23"/>
    <mergeCell ref="B26:B27"/>
    <mergeCell ref="B28:B29"/>
    <mergeCell ref="D26:D27"/>
    <mergeCell ref="B24:B25"/>
    <mergeCell ref="D24:D25"/>
    <mergeCell ref="B30:B31"/>
    <mergeCell ref="D30:D31"/>
    <mergeCell ref="E30:E31"/>
    <mergeCell ref="B40:B42"/>
    <mergeCell ref="D40:D42"/>
    <mergeCell ref="F40:F42"/>
    <mergeCell ref="B43:C43"/>
    <mergeCell ref="B32:C32"/>
    <mergeCell ref="B34:B36"/>
    <mergeCell ref="D34:D36"/>
    <mergeCell ref="E34:E36"/>
    <mergeCell ref="F34:F36"/>
    <mergeCell ref="B37:B39"/>
    <mergeCell ref="D37:D39"/>
    <mergeCell ref="E37:E38"/>
    <mergeCell ref="F37:F3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G41"/>
  <sheetViews>
    <sheetView showGridLines="0" tabSelected="1" topLeftCell="A24" zoomScaleNormal="100" workbookViewId="0">
      <selection activeCell="H33" sqref="H33"/>
    </sheetView>
  </sheetViews>
  <sheetFormatPr baseColWidth="10" defaultColWidth="11.42578125" defaultRowHeight="12.75"/>
  <cols>
    <col min="1" max="1" width="7.28515625" style="2" customWidth="1"/>
    <col min="2" max="2" width="11" style="2" bestFit="1" customWidth="1"/>
    <col min="3" max="3" width="132.7109375" style="2" customWidth="1"/>
    <col min="4" max="4" width="16.85546875" style="2" customWidth="1"/>
    <col min="5" max="6" width="18.140625" style="2" customWidth="1"/>
    <col min="7" max="16384" width="11.42578125" style="2"/>
  </cols>
  <sheetData>
    <row r="7" spans="2:7" ht="13.5" thickBot="1"/>
    <row r="8" spans="2:7" ht="15.75" thickBot="1">
      <c r="B8" s="12"/>
      <c r="C8" s="65" t="s">
        <v>33</v>
      </c>
      <c r="D8" s="66"/>
      <c r="E8" s="66"/>
      <c r="F8" s="67"/>
      <c r="G8"/>
    </row>
    <row r="11" spans="2:7" ht="40.35" customHeight="1" thickBot="1">
      <c r="B11" s="1"/>
      <c r="C11" s="68" t="s">
        <v>0</v>
      </c>
      <c r="D11" s="68"/>
      <c r="E11" s="68"/>
      <c r="F11" s="68"/>
    </row>
    <row r="12" spans="2:7" ht="26.25" thickBot="1">
      <c r="B12" s="3"/>
      <c r="C12" s="4" t="s">
        <v>1</v>
      </c>
      <c r="D12" s="5" t="s">
        <v>2</v>
      </c>
      <c r="E12" s="6" t="s">
        <v>3</v>
      </c>
      <c r="F12" s="6" t="s">
        <v>4</v>
      </c>
    </row>
    <row r="13" spans="2:7" ht="13.5" thickBot="1">
      <c r="B13" s="35">
        <v>1</v>
      </c>
      <c r="C13" s="7" t="s">
        <v>5</v>
      </c>
      <c r="D13" s="36"/>
      <c r="E13" s="8"/>
      <c r="F13" s="8"/>
    </row>
    <row r="14" spans="2:7" ht="25.5">
      <c r="B14" s="61" t="s">
        <v>9</v>
      </c>
      <c r="C14" s="27" t="s">
        <v>52</v>
      </c>
      <c r="D14" s="63">
        <v>6</v>
      </c>
      <c r="E14" s="58"/>
      <c r="F14" s="58"/>
    </row>
    <row r="15" spans="2:7" ht="102.75" thickBot="1">
      <c r="B15" s="62"/>
      <c r="C15" s="29" t="s">
        <v>53</v>
      </c>
      <c r="D15" s="64"/>
      <c r="E15" s="60"/>
      <c r="F15" s="60"/>
    </row>
    <row r="16" spans="2:7">
      <c r="B16" s="56" t="s">
        <v>10</v>
      </c>
      <c r="C16" s="27" t="s">
        <v>36</v>
      </c>
      <c r="D16" s="58">
        <v>4</v>
      </c>
      <c r="E16" s="58"/>
      <c r="F16" s="58"/>
    </row>
    <row r="17" spans="2:6" ht="153.75" thickBot="1">
      <c r="B17" s="57"/>
      <c r="C17" s="29" t="s">
        <v>54</v>
      </c>
      <c r="D17" s="59"/>
      <c r="E17" s="59"/>
      <c r="F17" s="59"/>
    </row>
    <row r="18" spans="2:6">
      <c r="B18" s="56" t="s">
        <v>11</v>
      </c>
      <c r="C18" s="30" t="s">
        <v>38</v>
      </c>
      <c r="D18" s="58">
        <v>4</v>
      </c>
      <c r="E18" s="58"/>
      <c r="F18" s="58"/>
    </row>
    <row r="19" spans="2:6" ht="115.5" thickBot="1">
      <c r="B19" s="60"/>
      <c r="C19" s="29" t="s">
        <v>39</v>
      </c>
      <c r="D19" s="60"/>
      <c r="E19" s="60"/>
      <c r="F19" s="60"/>
    </row>
    <row r="20" spans="2:6" ht="15.75" customHeight="1">
      <c r="B20" s="56" t="s">
        <v>12</v>
      </c>
      <c r="C20" s="28" t="s">
        <v>55</v>
      </c>
      <c r="D20" s="58">
        <v>4</v>
      </c>
      <c r="E20" s="58"/>
      <c r="F20" s="58"/>
    </row>
    <row r="21" spans="2:6" ht="102.75" thickBot="1">
      <c r="B21" s="60"/>
      <c r="C21" s="29" t="s">
        <v>56</v>
      </c>
      <c r="D21" s="60"/>
      <c r="E21" s="60"/>
      <c r="F21" s="60"/>
    </row>
    <row r="22" spans="2:6">
      <c r="B22" s="56" t="s">
        <v>13</v>
      </c>
      <c r="C22" s="30" t="s">
        <v>57</v>
      </c>
      <c r="D22" s="58">
        <v>2</v>
      </c>
      <c r="E22" s="58"/>
      <c r="F22" s="58"/>
    </row>
    <row r="23" spans="2:6" ht="102.75" thickBot="1">
      <c r="B23" s="57"/>
      <c r="C23" s="29" t="s">
        <v>58</v>
      </c>
      <c r="D23" s="59"/>
      <c r="E23" s="60"/>
      <c r="F23" s="60"/>
    </row>
    <row r="24" spans="2:6">
      <c r="B24" s="56" t="s">
        <v>14</v>
      </c>
      <c r="C24" s="30" t="s">
        <v>44</v>
      </c>
      <c r="D24" s="58">
        <v>2</v>
      </c>
      <c r="E24" s="58"/>
      <c r="F24" s="58"/>
    </row>
    <row r="25" spans="2:6" ht="102.75" thickBot="1">
      <c r="B25" s="57"/>
      <c r="C25" s="29" t="s">
        <v>45</v>
      </c>
      <c r="D25" s="59"/>
      <c r="E25" s="59"/>
      <c r="F25" s="59"/>
    </row>
    <row r="26" spans="2:6">
      <c r="B26" s="56" t="s">
        <v>29</v>
      </c>
      <c r="C26" s="28" t="s">
        <v>46</v>
      </c>
      <c r="D26" s="58">
        <v>3</v>
      </c>
      <c r="E26" s="58"/>
      <c r="F26" s="58"/>
    </row>
    <row r="27" spans="2:6" ht="90" thickBot="1">
      <c r="B27" s="57"/>
      <c r="C27" s="29" t="s">
        <v>47</v>
      </c>
      <c r="D27" s="59"/>
      <c r="E27" s="59"/>
      <c r="F27" s="59"/>
    </row>
    <row r="28" spans="2:6" ht="13.5" thickBot="1">
      <c r="B28" s="48" t="str">
        <f>C13</f>
        <v>Valoració EETT de l'equip:</v>
      </c>
      <c r="C28" s="49"/>
      <c r="D28" s="22">
        <f>SUM(D14:D27)</f>
        <v>25</v>
      </c>
      <c r="E28" s="22"/>
      <c r="F28" s="23"/>
    </row>
    <row r="29" spans="2:6" ht="13.5" thickBot="1">
      <c r="B29" s="9">
        <v>2</v>
      </c>
      <c r="C29" s="10" t="s">
        <v>8</v>
      </c>
      <c r="D29" s="9"/>
      <c r="E29" s="11"/>
      <c r="F29" s="11"/>
    </row>
    <row r="30" spans="2:6" customFormat="1" ht="15">
      <c r="B30" s="37" t="s">
        <v>6</v>
      </c>
      <c r="C30" s="24" t="s">
        <v>15</v>
      </c>
      <c r="D30" s="40">
        <v>5</v>
      </c>
      <c r="E30" s="43"/>
      <c r="F30" s="50"/>
    </row>
    <row r="31" spans="2:6" customFormat="1" ht="25.5">
      <c r="B31" s="38"/>
      <c r="C31" s="25" t="s">
        <v>16</v>
      </c>
      <c r="D31" s="41"/>
      <c r="E31" s="44"/>
      <c r="F31" s="51"/>
    </row>
    <row r="32" spans="2:6" customFormat="1" ht="39" thickBot="1">
      <c r="B32" s="38"/>
      <c r="C32" s="26" t="s">
        <v>17</v>
      </c>
      <c r="D32" s="42"/>
      <c r="E32" s="45"/>
      <c r="F32" s="52"/>
    </row>
    <row r="33" spans="2:6" customFormat="1" ht="15">
      <c r="B33" s="37" t="s">
        <v>18</v>
      </c>
      <c r="C33" s="28" t="s">
        <v>26</v>
      </c>
      <c r="D33" s="53">
        <v>5</v>
      </c>
      <c r="E33" s="43"/>
      <c r="F33" s="43"/>
    </row>
    <row r="34" spans="2:6" customFormat="1" ht="25.5">
      <c r="B34" s="38"/>
      <c r="C34" s="31" t="s">
        <v>27</v>
      </c>
      <c r="D34" s="54"/>
      <c r="E34" s="44"/>
      <c r="F34" s="44"/>
    </row>
    <row r="35" spans="2:6" customFormat="1" ht="39" thickBot="1">
      <c r="B35" s="39"/>
      <c r="C35" s="26" t="s">
        <v>28</v>
      </c>
      <c r="D35" s="55"/>
      <c r="E35" s="34"/>
      <c r="F35" s="45"/>
    </row>
    <row r="36" spans="2:6" customFormat="1" ht="15">
      <c r="B36" s="37" t="s">
        <v>25</v>
      </c>
      <c r="C36" s="24" t="s">
        <v>19</v>
      </c>
      <c r="D36" s="40">
        <v>5</v>
      </c>
      <c r="E36" s="33"/>
      <c r="F36" s="43"/>
    </row>
    <row r="37" spans="2:6" customFormat="1" ht="15">
      <c r="B37" s="38"/>
      <c r="C37" s="25" t="s">
        <v>20</v>
      </c>
      <c r="D37" s="41"/>
      <c r="E37" s="33"/>
      <c r="F37" s="44"/>
    </row>
    <row r="38" spans="2:6" customFormat="1" ht="39" thickBot="1">
      <c r="B38" s="39"/>
      <c r="C38" s="26" t="s">
        <v>21</v>
      </c>
      <c r="D38" s="42"/>
      <c r="E38" s="33"/>
      <c r="F38" s="45"/>
    </row>
    <row r="39" spans="2:6" ht="15" customHeight="1" thickBot="1">
      <c r="B39" s="46" t="s">
        <v>22</v>
      </c>
      <c r="C39" s="47"/>
      <c r="D39" s="13">
        <f>SUM(D30:D38)</f>
        <v>15</v>
      </c>
      <c r="E39" s="13"/>
      <c r="F39" s="20"/>
    </row>
    <row r="40" spans="2:6" ht="32.25" thickBot="1">
      <c r="B40" s="14"/>
      <c r="C40" s="15" t="s">
        <v>23</v>
      </c>
      <c r="D40" s="16" t="s">
        <v>2</v>
      </c>
      <c r="E40" s="17" t="s">
        <v>7</v>
      </c>
      <c r="F40" s="32"/>
    </row>
    <row r="41" spans="2:6" ht="16.5" thickBot="1">
      <c r="B41" s="21"/>
      <c r="C41" s="18" t="s">
        <v>24</v>
      </c>
      <c r="D41" s="19">
        <f>D39+D28</f>
        <v>40</v>
      </c>
      <c r="E41" s="19"/>
      <c r="F41" s="19"/>
    </row>
  </sheetData>
  <mergeCells count="43">
    <mergeCell ref="C8:F8"/>
    <mergeCell ref="C11:F11"/>
    <mergeCell ref="B14:B15"/>
    <mergeCell ref="D14:D15"/>
    <mergeCell ref="E14:E15"/>
    <mergeCell ref="F14:F15"/>
    <mergeCell ref="B16:B17"/>
    <mergeCell ref="D16:D17"/>
    <mergeCell ref="E16:E17"/>
    <mergeCell ref="F16:F17"/>
    <mergeCell ref="B18:B19"/>
    <mergeCell ref="D18:D19"/>
    <mergeCell ref="E18:E19"/>
    <mergeCell ref="F18:F19"/>
    <mergeCell ref="B20:B21"/>
    <mergeCell ref="D20:D21"/>
    <mergeCell ref="E20:E21"/>
    <mergeCell ref="F20:F21"/>
    <mergeCell ref="B22:B23"/>
    <mergeCell ref="D22:D23"/>
    <mergeCell ref="E22:E23"/>
    <mergeCell ref="F22:F23"/>
    <mergeCell ref="F24:F25"/>
    <mergeCell ref="B30:B32"/>
    <mergeCell ref="D30:D32"/>
    <mergeCell ref="E30:E32"/>
    <mergeCell ref="F30:F32"/>
    <mergeCell ref="B26:B27"/>
    <mergeCell ref="D26:D27"/>
    <mergeCell ref="E26:E27"/>
    <mergeCell ref="F26:F27"/>
    <mergeCell ref="B39:C39"/>
    <mergeCell ref="B33:B35"/>
    <mergeCell ref="D33:D35"/>
    <mergeCell ref="E33:E34"/>
    <mergeCell ref="B24:B25"/>
    <mergeCell ref="D24:D25"/>
    <mergeCell ref="E24:E25"/>
    <mergeCell ref="F33:F35"/>
    <mergeCell ref="B36:B38"/>
    <mergeCell ref="D36:D38"/>
    <mergeCell ref="F36:F38"/>
    <mergeCell ref="B28:C2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AA8D46C3FEC14187F91551D351A853" ma:contentTypeVersion="5" ma:contentTypeDescription="Crear nuevo documento." ma:contentTypeScope="" ma:versionID="c3947266e0712fd4979de1fe1b101a81">
  <xsd:schema xmlns:xsd="http://www.w3.org/2001/XMLSchema" xmlns:xs="http://www.w3.org/2001/XMLSchema" xmlns:p="http://schemas.microsoft.com/office/2006/metadata/properties" xmlns:ns2="25f3078c-69fe-4139-88de-69d8c2c77210" xmlns:ns3="3b25fff6-a0be-4523-9e3d-c71dead53483" targetNamespace="http://schemas.microsoft.com/office/2006/metadata/properties" ma:root="true" ma:fieldsID="2b0c948d752f26460ec2642bc76186ee" ns2:_="" ns3:_="">
    <xsd:import namespace="25f3078c-69fe-4139-88de-69d8c2c77210"/>
    <xsd:import namespace="3b25fff6-a0be-4523-9e3d-c71dead534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078c-69fe-4139-88de-69d8c2c772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5fff6-a0be-4523-9e3d-c71dead534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A9A4D4-6448-48FA-87D6-8CF7438EE1FD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25f3078c-69fe-4139-88de-69d8c2c77210"/>
    <ds:schemaRef ds:uri="3b25fff6-a0be-4523-9e3d-c71dead53483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5A6FE3-8143-47CD-9073-C2BB6368F1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05E0B-159F-4437-A04C-E0BF8DB0E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078c-69fe-4139-88de-69d8c2c77210"/>
    <ds:schemaRef ds:uri="3b25fff6-a0be-4523-9e3d-c71dead534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LOT2_CSUB_Compacte</vt:lpstr>
      <vt:lpstr>LOT2_CSUB_Toràcica</vt:lpstr>
      <vt:lpstr>LOT2_CSUB_Compacte!Área_de_impresión</vt:lpstr>
      <vt:lpstr>LOT2_CSUB_Toràcica!Área_de_impresión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cp:keywords/>
  <dc:description/>
  <cp:lastModifiedBy>Pablo Lechuga Carbajo (1012919)</cp:lastModifiedBy>
  <cp:revision/>
  <cp:lastPrinted>2026-04-22T07:17:21Z</cp:lastPrinted>
  <dcterms:created xsi:type="dcterms:W3CDTF">2021-10-05T19:54:27Z</dcterms:created>
  <dcterms:modified xsi:type="dcterms:W3CDTF">2026-07-16T09:41:46Z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bbaffd73-bc69-4cfd-be0b-8a2fda3abbd1</vt:lpwstr>
  </property>
</Properties>
</file>