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ECAT\comu\A_Àrea_Tècnica\CONTRACTACIÓ 2026\NEB-26L03 - ICAT\"/>
    </mc:Choice>
  </mc:AlternateContent>
  <xr:revisionPtr revIDLastSave="0" documentId="13_ncr:1_{2472AFA2-069F-464E-B812-F8472901C370}" xr6:coauthVersionLast="47" xr6:coauthVersionMax="47" xr10:uidLastSave="{00000000-0000-0000-0000-000000000000}"/>
  <bookViews>
    <workbookView xWindow="-120" yWindow="-120" windowWidth="29040" windowHeight="15720" xr2:uid="{FC2317F6-D699-4094-A061-A70977FE8E90}"/>
  </bookViews>
  <sheets>
    <sheet name="Lot 1" sheetId="2" r:id="rId1"/>
    <sheet name="Lot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17" i="2" l="1"/>
  <c r="E18" i="2"/>
  <c r="E19" i="2"/>
  <c r="E20" i="2"/>
  <c r="E21" i="2"/>
  <c r="E22" i="2"/>
  <c r="E23" i="2"/>
  <c r="E16" i="2"/>
  <c r="E4" i="2"/>
  <c r="G4" i="2" s="1"/>
  <c r="H4" i="2" s="1"/>
  <c r="E4" i="3"/>
  <c r="E8" i="2"/>
  <c r="E9" i="2"/>
  <c r="E10" i="2"/>
  <c r="E11" i="2"/>
  <c r="E12" i="2"/>
  <c r="E13" i="2"/>
  <c r="E14" i="2"/>
  <c r="E15" i="2"/>
  <c r="G4" i="3" l="1"/>
  <c r="I4" i="2"/>
  <c r="J4" i="2" s="1"/>
  <c r="H4" i="3" l="1"/>
  <c r="I4" i="3" s="1"/>
  <c r="J4" i="3" s="1"/>
</calcChain>
</file>

<file path=xl/sharedStrings.xml><?xml version="1.0" encoding="utf-8"?>
<sst xmlns="http://schemas.openxmlformats.org/spreadsheetml/2006/main" count="150" uniqueCount="45">
  <si>
    <t>Tipus de servei de neteja</t>
  </si>
  <si>
    <t>Servei de neteja periòdica</t>
  </si>
  <si>
    <t>Servei de neteja esporàdica</t>
  </si>
  <si>
    <t>Tipus d'hora</t>
  </si>
  <si>
    <t>Hores de neteja general</t>
  </si>
  <si>
    <t>Hores de neteja especialista</t>
  </si>
  <si>
    <t>Total d'hores</t>
  </si>
  <si>
    <t>Preu unitari ofert €/h (IVA exclòs)</t>
  </si>
  <si>
    <t>Import total oferta (IVA exclòs)</t>
  </si>
  <si>
    <t>IVA (21%)</t>
  </si>
  <si>
    <t>Import total oferta (IVA inclòs)</t>
  </si>
  <si>
    <t>A1</t>
  </si>
  <si>
    <t>A2</t>
  </si>
  <si>
    <t>A = A1 + A2</t>
  </si>
  <si>
    <t>B</t>
  </si>
  <si>
    <t>D = suma C</t>
  </si>
  <si>
    <t>E = D x 21%</t>
  </si>
  <si>
    <t>F = D + E</t>
  </si>
  <si>
    <t>Import per tipus d'hora (IVA exclòs)</t>
  </si>
  <si>
    <t>Hores diürnes laborables (HDL)</t>
  </si>
  <si>
    <t>Hores diürnes festives (HDF)</t>
  </si>
  <si>
    <t>Hores nocturnes laborables (HNL)</t>
  </si>
  <si>
    <t>Hores nocturnes festives (HNF)</t>
  </si>
  <si>
    <t>-</t>
  </si>
  <si>
    <t>Encarregat/da Hores diürnes laborables (HDL)</t>
  </si>
  <si>
    <t>Encarregat/da Hores diürnes festives (HDF)</t>
  </si>
  <si>
    <t>Encarregat/da Hores nocturnes laborables (HNL)</t>
  </si>
  <si>
    <t>Netejador/a Hores diürnes laborables (HDL)</t>
  </si>
  <si>
    <t>Netejador/a Hores diürnes festives (HDF)</t>
  </si>
  <si>
    <t>Netejador/a Hores nocturnes laborables (HNL)</t>
  </si>
  <si>
    <t>Encarregat/da Hores nocturnes festives (HNF)</t>
  </si>
  <si>
    <t>Netejador/a Hores nocturnes festives (HNF)</t>
  </si>
  <si>
    <t>Especialista i oficial/a Hores diürnes laborables (HDL)</t>
  </si>
  <si>
    <t>Especialista i oficial/a Hores diürnes festives (HDF)</t>
  </si>
  <si>
    <t>Especialista i oficial/a Hores nocturnes laborables (HNL)</t>
  </si>
  <si>
    <t>Especialista i oficial/a Hores nocturnes festives (HNF)</t>
  </si>
  <si>
    <t>Peó Especialitzat/da Hores diürnes laborables (HDL)</t>
  </si>
  <si>
    <t>Peó Especialitzat/da Hores diürnes festives (HDF)</t>
  </si>
  <si>
    <t>Peó Especialitzat/da Hores nocturnes laborables (HNL)</t>
  </si>
  <si>
    <t>Peó Especialitzat/da Hores nocturnes festives (HNF)</t>
  </si>
  <si>
    <t xml:space="preserve">Lot 1 - Serveis de neteja al carrer dels Vergós, 36-42, de Barcelona </t>
  </si>
  <si>
    <t xml:space="preserve">Lot 2 - Serveis de neteja a l’avinguda Ondara, 3, de Tàrrega </t>
  </si>
  <si>
    <t>C = A* x B</t>
  </si>
  <si>
    <r>
      <t>A* L'import total d'</t>
    </r>
    <r>
      <rPr>
        <i/>
        <u/>
        <sz val="11"/>
        <color theme="1"/>
        <rFont val="Calibri"/>
        <family val="2"/>
        <scheme val="minor"/>
      </rPr>
      <t>hores del servei de neteja esporàdica és una previsió</t>
    </r>
    <r>
      <rPr>
        <i/>
        <sz val="11"/>
        <color theme="1"/>
        <rFont val="Calibri"/>
        <family val="2"/>
        <scheme val="minor"/>
      </rPr>
      <t>. El preu total de l’oferta serà el resultant de sumar el preu ofert per als Servei Ordinari, i els imports fixos de Neteja Esporàdica, detallats en l’Apartat 2 del Quadre de Característiques de la licitació per cada Lot.</t>
    </r>
  </si>
  <si>
    <r>
      <t>A* L'import total d'</t>
    </r>
    <r>
      <rPr>
        <i/>
        <u/>
        <sz val="11"/>
        <color theme="1"/>
        <rFont val="Calibri"/>
        <family val="2"/>
        <scheme val="minor"/>
      </rPr>
      <t>hores del servei de neteja esporàdica és una previsió.</t>
    </r>
    <r>
      <rPr>
        <i/>
        <sz val="11"/>
        <color theme="1"/>
        <rFont val="Calibri"/>
        <family val="2"/>
        <scheme val="minor"/>
      </rPr>
      <t xml:space="preserve"> El preu total de l’oferta serà el resultant de sumar el preu ofert per als Servei Ordinari, i els imports fixos de Neteja Esporàdica, detallats en l’Apartat 2 del Quadre de Característiques de la licitació per cada Lot.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</si>
</sst>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vertical="center"/>
    </xf>
    <xf numFmtId="2" fontId="0" fillId="2" borderId="1" xfId="0" applyNumberFormat="1" applyFill="1" applyBorder="1" applyAlignment="1">
      <alignment horizontal="center" vertical="center" wrapText="1"/>
    </xf>
    <xf numFmtId="0" fontId="1" fillId="0" borderId="0" xfId="0" applyFont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left"/>
    </xf>
    <xf numFmtId="2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5" borderId="3" xfId="0" applyNumberFormat="1" applyFill="1" applyBorder="1" applyAlignment="1">
      <alignment horizontal="left"/>
    </xf>
    <xf numFmtId="2" fontId="0" fillId="5" borderId="4" xfId="0" applyNumberFormat="1" applyFill="1" applyBorder="1" applyAlignment="1">
      <alignment horizontal="left"/>
    </xf>
    <xf numFmtId="2" fontId="0" fillId="5" borderId="2" xfId="0" applyNumberFormat="1" applyFill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8" fontId="0" fillId="0" borderId="0" xfId="0" applyNumberFormat="1"/>
    <xf numFmtId="4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8" fontId="0" fillId="0" borderId="0" xfId="0" applyNumberFormat="1" applyAlignment="1">
      <alignment vertical="top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  <xf numFmtId="164" fontId="0" fillId="6" borderId="1" xfId="0" applyNumberFormat="1" applyFill="1" applyBorder="1" applyAlignment="1" applyProtection="1">
      <alignment horizontal="center"/>
      <protection locked="0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3" fillId="4" borderId="0" xfId="0" applyFont="1" applyFill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C8E2-E486-4665-8FE2-06CA8CB5B6DC}">
  <dimension ref="A1:L29"/>
  <sheetViews>
    <sheetView showGridLines="0" tabSelected="1" workbookViewId="0">
      <selection activeCell="B16" sqref="B16"/>
    </sheetView>
  </sheetViews>
  <sheetFormatPr defaultRowHeight="15" x14ac:dyDescent="0.25"/>
  <cols>
    <col min="1" max="1" width="26" bestFit="1" customWidth="1"/>
    <col min="2" max="2" width="51.42578125" style="1" bestFit="1" customWidth="1"/>
    <col min="3" max="3" width="16.140625" style="1" customWidth="1"/>
    <col min="4" max="4" width="15.5703125" style="1" customWidth="1"/>
    <col min="5" max="5" width="12.42578125" style="1" bestFit="1" customWidth="1"/>
    <col min="6" max="6" width="15.85546875" style="1" customWidth="1"/>
    <col min="7" max="7" width="16.140625" style="1" customWidth="1"/>
    <col min="8" max="9" width="11.5703125" style="1" bestFit="1" customWidth="1"/>
    <col min="10" max="10" width="13.28515625" style="1" bestFit="1" customWidth="1"/>
    <col min="12" max="12" width="10.5703125" bestFit="1" customWidth="1"/>
  </cols>
  <sheetData>
    <row r="1" spans="1:12" x14ac:dyDescent="0.25">
      <c r="A1" s="7" t="s">
        <v>40</v>
      </c>
    </row>
    <row r="2" spans="1:12" x14ac:dyDescent="0.25">
      <c r="C2" s="3" t="s">
        <v>11</v>
      </c>
      <c r="D2" s="3" t="s">
        <v>12</v>
      </c>
      <c r="E2" s="3" t="s">
        <v>13</v>
      </c>
      <c r="F2" s="3" t="s">
        <v>14</v>
      </c>
      <c r="G2" s="8" t="s">
        <v>42</v>
      </c>
      <c r="H2" s="3" t="s">
        <v>15</v>
      </c>
      <c r="I2" s="3" t="s">
        <v>16</v>
      </c>
      <c r="J2" s="3" t="s">
        <v>17</v>
      </c>
    </row>
    <row r="3" spans="1:12" ht="45" x14ac:dyDescent="0.25">
      <c r="A3" s="5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18</v>
      </c>
      <c r="H3" s="6" t="s">
        <v>8</v>
      </c>
      <c r="I3" s="6" t="s">
        <v>9</v>
      </c>
      <c r="J3" s="6" t="s">
        <v>10</v>
      </c>
    </row>
    <row r="4" spans="1:12" x14ac:dyDescent="0.25">
      <c r="A4" s="2" t="s">
        <v>1</v>
      </c>
      <c r="B4" s="4" t="s">
        <v>19</v>
      </c>
      <c r="C4" s="13">
        <v>15642</v>
      </c>
      <c r="D4" s="13">
        <v>3850</v>
      </c>
      <c r="E4" s="13">
        <f>C4+D4</f>
        <v>19492</v>
      </c>
      <c r="F4" s="28"/>
      <c r="G4" s="12">
        <f>E4*F4</f>
        <v>0</v>
      </c>
      <c r="H4" s="29">
        <f>G4+G5</f>
        <v>10000</v>
      </c>
      <c r="I4" s="29">
        <f>H4*0.21</f>
        <v>2100</v>
      </c>
      <c r="J4" s="29">
        <f>H4+I4</f>
        <v>12100</v>
      </c>
    </row>
    <row r="5" spans="1:12" x14ac:dyDescent="0.25">
      <c r="A5" s="9" t="s">
        <v>1</v>
      </c>
      <c r="B5" s="10" t="s">
        <v>20</v>
      </c>
      <c r="C5" s="11" t="s">
        <v>23</v>
      </c>
      <c r="D5" s="11" t="s">
        <v>23</v>
      </c>
      <c r="E5" s="11" t="s">
        <v>23</v>
      </c>
      <c r="F5" s="11" t="s">
        <v>23</v>
      </c>
      <c r="G5" s="29">
        <v>10000</v>
      </c>
      <c r="H5" s="30"/>
      <c r="I5" s="30"/>
      <c r="J5" s="30"/>
    </row>
    <row r="6" spans="1:12" x14ac:dyDescent="0.25">
      <c r="A6" s="9" t="s">
        <v>1</v>
      </c>
      <c r="B6" s="10" t="s">
        <v>21</v>
      </c>
      <c r="C6" s="11" t="s">
        <v>23</v>
      </c>
      <c r="D6" s="11" t="s">
        <v>23</v>
      </c>
      <c r="E6" s="11" t="s">
        <v>23</v>
      </c>
      <c r="F6" s="11" t="s">
        <v>23</v>
      </c>
      <c r="G6" s="30"/>
      <c r="H6" s="30"/>
      <c r="I6" s="30" t="s">
        <v>23</v>
      </c>
      <c r="J6" s="30" t="s">
        <v>23</v>
      </c>
    </row>
    <row r="7" spans="1:12" x14ac:dyDescent="0.25">
      <c r="A7" s="9" t="s">
        <v>1</v>
      </c>
      <c r="B7" s="10" t="s">
        <v>22</v>
      </c>
      <c r="C7" s="11" t="s">
        <v>23</v>
      </c>
      <c r="D7" s="11" t="s">
        <v>23</v>
      </c>
      <c r="E7" s="11" t="s">
        <v>23</v>
      </c>
      <c r="F7" s="11" t="s">
        <v>23</v>
      </c>
      <c r="G7" s="30"/>
      <c r="H7" s="30"/>
      <c r="I7" s="30" t="s">
        <v>23</v>
      </c>
      <c r="J7" s="30" t="s">
        <v>23</v>
      </c>
    </row>
    <row r="8" spans="1:12" x14ac:dyDescent="0.25">
      <c r="A8" s="2" t="s">
        <v>2</v>
      </c>
      <c r="B8" s="4" t="s">
        <v>24</v>
      </c>
      <c r="C8" s="13">
        <v>5</v>
      </c>
      <c r="D8" s="14"/>
      <c r="E8" s="13">
        <f t="shared" ref="E8:E15" si="0">C8+D8</f>
        <v>5</v>
      </c>
      <c r="F8" s="12">
        <v>18.158499999999997</v>
      </c>
      <c r="G8" s="30"/>
      <c r="H8" s="30"/>
      <c r="I8" s="30"/>
      <c r="J8" s="30"/>
      <c r="L8" s="20"/>
    </row>
    <row r="9" spans="1:12" x14ac:dyDescent="0.25">
      <c r="A9" s="2" t="s">
        <v>2</v>
      </c>
      <c r="B9" s="4" t="s">
        <v>25</v>
      </c>
      <c r="C9" s="13">
        <v>5</v>
      </c>
      <c r="D9" s="15"/>
      <c r="E9" s="13">
        <f t="shared" si="0"/>
        <v>5</v>
      </c>
      <c r="F9" s="12">
        <v>21.228999999999999</v>
      </c>
      <c r="G9" s="30"/>
      <c r="H9" s="30"/>
      <c r="I9" s="30"/>
      <c r="J9" s="30"/>
      <c r="L9" s="20"/>
    </row>
    <row r="10" spans="1:12" x14ac:dyDescent="0.25">
      <c r="A10" s="2" t="s">
        <v>2</v>
      </c>
      <c r="B10" s="4" t="s">
        <v>26</v>
      </c>
      <c r="C10" s="13">
        <v>5</v>
      </c>
      <c r="D10" s="15"/>
      <c r="E10" s="13">
        <f t="shared" si="0"/>
        <v>5</v>
      </c>
      <c r="F10" s="12">
        <v>29.198499999999999</v>
      </c>
      <c r="G10" s="30"/>
      <c r="H10" s="30"/>
      <c r="I10" s="30"/>
      <c r="J10" s="30"/>
      <c r="L10" s="20"/>
    </row>
    <row r="11" spans="1:12" x14ac:dyDescent="0.25">
      <c r="A11" s="2" t="s">
        <v>2</v>
      </c>
      <c r="B11" s="4" t="s">
        <v>30</v>
      </c>
      <c r="C11" s="13">
        <v>5</v>
      </c>
      <c r="D11" s="15"/>
      <c r="E11" s="13">
        <f t="shared" si="0"/>
        <v>5</v>
      </c>
      <c r="F11" s="12">
        <v>33.223500000000001</v>
      </c>
      <c r="G11" s="30"/>
      <c r="H11" s="30"/>
      <c r="I11" s="30"/>
      <c r="J11" s="30"/>
      <c r="L11" s="20"/>
    </row>
    <row r="12" spans="1:12" x14ac:dyDescent="0.25">
      <c r="A12" s="2" t="s">
        <v>2</v>
      </c>
      <c r="B12" s="4" t="s">
        <v>27</v>
      </c>
      <c r="C12" s="13">
        <v>70</v>
      </c>
      <c r="D12" s="15"/>
      <c r="E12" s="13">
        <f t="shared" si="0"/>
        <v>70</v>
      </c>
      <c r="F12" s="12">
        <v>16.709499999999998</v>
      </c>
      <c r="G12" s="30"/>
      <c r="H12" s="30"/>
      <c r="I12" s="30"/>
      <c r="J12" s="30"/>
      <c r="L12" s="20"/>
    </row>
    <row r="13" spans="1:12" x14ac:dyDescent="0.25">
      <c r="A13" s="2" t="s">
        <v>2</v>
      </c>
      <c r="B13" s="4" t="s">
        <v>28</v>
      </c>
      <c r="C13" s="13">
        <v>70</v>
      </c>
      <c r="D13" s="15"/>
      <c r="E13" s="13">
        <f t="shared" si="0"/>
        <v>70</v>
      </c>
      <c r="F13" s="12">
        <v>19.481000000000002</v>
      </c>
      <c r="G13" s="30"/>
      <c r="H13" s="30"/>
      <c r="I13" s="30"/>
      <c r="J13" s="30"/>
      <c r="L13" s="20"/>
    </row>
    <row r="14" spans="1:12" x14ac:dyDescent="0.25">
      <c r="A14" s="2" t="s">
        <v>2</v>
      </c>
      <c r="B14" s="4" t="s">
        <v>29</v>
      </c>
      <c r="C14" s="13">
        <v>45</v>
      </c>
      <c r="D14" s="15"/>
      <c r="E14" s="13">
        <f t="shared" si="0"/>
        <v>45</v>
      </c>
      <c r="F14" s="12">
        <v>27.749499999999998</v>
      </c>
      <c r="G14" s="30"/>
      <c r="H14" s="30"/>
      <c r="I14" s="30"/>
      <c r="J14" s="30"/>
      <c r="L14" s="20"/>
    </row>
    <row r="15" spans="1:12" x14ac:dyDescent="0.25">
      <c r="A15" s="2" t="s">
        <v>2</v>
      </c>
      <c r="B15" s="4" t="s">
        <v>31</v>
      </c>
      <c r="C15" s="13">
        <v>48</v>
      </c>
      <c r="D15" s="16"/>
      <c r="E15" s="13">
        <f t="shared" si="0"/>
        <v>48</v>
      </c>
      <c r="F15" s="12">
        <v>31.4755</v>
      </c>
      <c r="G15" s="30"/>
      <c r="H15" s="30"/>
      <c r="I15" s="30"/>
      <c r="J15" s="30"/>
      <c r="L15" s="20"/>
    </row>
    <row r="16" spans="1:12" x14ac:dyDescent="0.25">
      <c r="A16" s="2" t="s">
        <v>2</v>
      </c>
      <c r="B16" s="4" t="s">
        <v>32</v>
      </c>
      <c r="C16" s="17"/>
      <c r="D16" s="13">
        <v>40</v>
      </c>
      <c r="E16" s="13">
        <f>D16</f>
        <v>40</v>
      </c>
      <c r="F16" s="12">
        <v>17.387999999999998</v>
      </c>
      <c r="G16" s="30"/>
      <c r="H16" s="30"/>
      <c r="I16" s="30"/>
      <c r="J16" s="30"/>
      <c r="L16" s="20"/>
    </row>
    <row r="17" spans="1:12" x14ac:dyDescent="0.25">
      <c r="A17" s="2" t="s">
        <v>2</v>
      </c>
      <c r="B17" s="4" t="s">
        <v>33</v>
      </c>
      <c r="C17" s="18"/>
      <c r="D17" s="13">
        <v>40</v>
      </c>
      <c r="E17" s="13">
        <f t="shared" ref="E17:E23" si="1">D17</f>
        <v>40</v>
      </c>
      <c r="F17" s="12">
        <v>20.297499999999996</v>
      </c>
      <c r="G17" s="30"/>
      <c r="H17" s="30"/>
      <c r="I17" s="30"/>
      <c r="J17" s="30"/>
      <c r="L17" s="20"/>
    </row>
    <row r="18" spans="1:12" x14ac:dyDescent="0.25">
      <c r="A18" s="2" t="s">
        <v>2</v>
      </c>
      <c r="B18" s="4" t="s">
        <v>34</v>
      </c>
      <c r="C18" s="18"/>
      <c r="D18" s="13">
        <v>10</v>
      </c>
      <c r="E18" s="13">
        <f t="shared" si="1"/>
        <v>10</v>
      </c>
      <c r="F18" s="12">
        <v>28.427999999999997</v>
      </c>
      <c r="G18" s="30"/>
      <c r="H18" s="30"/>
      <c r="I18" s="30"/>
      <c r="J18" s="30"/>
      <c r="L18" s="20"/>
    </row>
    <row r="19" spans="1:12" x14ac:dyDescent="0.25">
      <c r="A19" s="2" t="s">
        <v>2</v>
      </c>
      <c r="B19" s="4" t="s">
        <v>35</v>
      </c>
      <c r="C19" s="18"/>
      <c r="D19" s="13">
        <v>10</v>
      </c>
      <c r="E19" s="13">
        <f t="shared" si="1"/>
        <v>10</v>
      </c>
      <c r="F19" s="12">
        <v>32.291999999999994</v>
      </c>
      <c r="G19" s="30"/>
      <c r="H19" s="30"/>
      <c r="I19" s="30"/>
      <c r="J19" s="30"/>
      <c r="L19" s="20"/>
    </row>
    <row r="20" spans="1:12" x14ac:dyDescent="0.25">
      <c r="A20" s="2" t="s">
        <v>2</v>
      </c>
      <c r="B20" s="4" t="s">
        <v>36</v>
      </c>
      <c r="C20" s="18"/>
      <c r="D20" s="13">
        <v>40</v>
      </c>
      <c r="E20" s="13">
        <f t="shared" si="1"/>
        <v>40</v>
      </c>
      <c r="F20" s="12">
        <v>16.996999999999996</v>
      </c>
      <c r="G20" s="30"/>
      <c r="H20" s="30"/>
      <c r="I20" s="30"/>
      <c r="J20" s="30"/>
      <c r="L20" s="20"/>
    </row>
    <row r="21" spans="1:12" x14ac:dyDescent="0.25">
      <c r="A21" s="2" t="s">
        <v>2</v>
      </c>
      <c r="B21" s="4" t="s">
        <v>37</v>
      </c>
      <c r="C21" s="18"/>
      <c r="D21" s="13">
        <v>40</v>
      </c>
      <c r="E21" s="13">
        <f t="shared" si="1"/>
        <v>40</v>
      </c>
      <c r="F21" s="12">
        <v>19.825999999999997</v>
      </c>
      <c r="G21" s="30"/>
      <c r="H21" s="30"/>
      <c r="I21" s="30"/>
      <c r="J21" s="30"/>
      <c r="L21" s="20"/>
    </row>
    <row r="22" spans="1:12" x14ac:dyDescent="0.25">
      <c r="A22" s="2" t="s">
        <v>2</v>
      </c>
      <c r="B22" s="4" t="s">
        <v>38</v>
      </c>
      <c r="C22" s="18"/>
      <c r="D22" s="13">
        <v>10</v>
      </c>
      <c r="E22" s="13">
        <f t="shared" si="1"/>
        <v>10</v>
      </c>
      <c r="F22" s="12">
        <v>28.036999999999995</v>
      </c>
      <c r="G22" s="30"/>
      <c r="H22" s="30"/>
      <c r="I22" s="30"/>
      <c r="J22" s="30"/>
      <c r="L22" s="20"/>
    </row>
    <row r="23" spans="1:12" x14ac:dyDescent="0.25">
      <c r="A23" s="2" t="s">
        <v>2</v>
      </c>
      <c r="B23" s="4" t="s">
        <v>39</v>
      </c>
      <c r="C23" s="19"/>
      <c r="D23" s="13">
        <v>10</v>
      </c>
      <c r="E23" s="13">
        <f t="shared" si="1"/>
        <v>10</v>
      </c>
      <c r="F23" s="12">
        <v>31.820499999999999</v>
      </c>
      <c r="G23" s="31"/>
      <c r="H23" s="31"/>
      <c r="I23" s="31"/>
      <c r="J23" s="31"/>
      <c r="L23" s="20"/>
    </row>
    <row r="24" spans="1:12" x14ac:dyDescent="0.25">
      <c r="L24" s="20"/>
    </row>
    <row r="25" spans="1:12" s="23" customFormat="1" ht="38.1" customHeight="1" x14ac:dyDescent="0.25">
      <c r="A25" s="32" t="s">
        <v>43</v>
      </c>
      <c r="B25" s="32"/>
      <c r="C25" s="32"/>
      <c r="D25" s="32"/>
      <c r="E25" s="32"/>
      <c r="F25" s="32"/>
      <c r="G25" s="32"/>
      <c r="H25" s="32"/>
      <c r="I25" s="32"/>
      <c r="J25" s="32"/>
      <c r="L25" s="24"/>
    </row>
    <row r="27" spans="1:12" x14ac:dyDescent="0.25">
      <c r="B27" s="25"/>
      <c r="C27" s="26"/>
      <c r="D27" s="26"/>
      <c r="E27" s="26"/>
    </row>
    <row r="28" spans="1:12" x14ac:dyDescent="0.25">
      <c r="E28" s="22"/>
    </row>
    <row r="29" spans="1:12" x14ac:dyDescent="0.25">
      <c r="A29" s="27"/>
    </row>
  </sheetData>
  <sheetProtection algorithmName="SHA-512" hashValue="GrKDdAvkySZyn2nWVLQU34ioimAXWLF1Nz016GUm6cCH5uoY92gypKD34jbY/gGLyrQzRmPwPOchaOsg5v8Cfw==" saltValue="melCWiCvSev/MjlBEc3LYw==" spinCount="100000" sheet="1" objects="1" scenarios="1"/>
  <mergeCells count="5">
    <mergeCell ref="H4:H23"/>
    <mergeCell ref="I4:I23"/>
    <mergeCell ref="J4:J23"/>
    <mergeCell ref="A25:J25"/>
    <mergeCell ref="G5:G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DE4E-F799-49FB-99AE-48063379EDE6}">
  <dimension ref="A1:L28"/>
  <sheetViews>
    <sheetView showGridLines="0" topLeftCell="A3" workbookViewId="0">
      <selection activeCell="B14" sqref="B14"/>
    </sheetView>
  </sheetViews>
  <sheetFormatPr defaultRowHeight="15" x14ac:dyDescent="0.25"/>
  <cols>
    <col min="1" max="1" width="26" bestFit="1" customWidth="1"/>
    <col min="2" max="2" width="51.42578125" style="1" bestFit="1" customWidth="1"/>
    <col min="3" max="3" width="16.140625" style="1" customWidth="1"/>
    <col min="4" max="4" width="15.5703125" style="1" customWidth="1"/>
    <col min="5" max="5" width="12.42578125" style="1" bestFit="1" customWidth="1"/>
    <col min="6" max="6" width="19.85546875" style="1" bestFit="1" customWidth="1"/>
    <col min="7" max="7" width="16.140625" style="1" customWidth="1"/>
    <col min="8" max="8" width="16.85546875" style="1" customWidth="1"/>
    <col min="9" max="9" width="10.5703125" style="1" bestFit="1" customWidth="1"/>
    <col min="10" max="10" width="11.5703125" style="1" bestFit="1" customWidth="1"/>
    <col min="11" max="11" width="3.85546875" bestFit="1" customWidth="1"/>
    <col min="12" max="12" width="10.5703125" bestFit="1" customWidth="1"/>
  </cols>
  <sheetData>
    <row r="1" spans="1:12" x14ac:dyDescent="0.25">
      <c r="A1" s="7" t="s">
        <v>41</v>
      </c>
    </row>
    <row r="2" spans="1:12" x14ac:dyDescent="0.25">
      <c r="C2" s="3" t="s">
        <v>11</v>
      </c>
      <c r="D2" s="3" t="s">
        <v>12</v>
      </c>
      <c r="E2" s="3" t="s">
        <v>13</v>
      </c>
      <c r="F2" s="3" t="s">
        <v>14</v>
      </c>
      <c r="G2" s="8" t="s">
        <v>42</v>
      </c>
      <c r="H2" s="3" t="s">
        <v>15</v>
      </c>
      <c r="I2" s="3" t="s">
        <v>16</v>
      </c>
      <c r="J2" s="3" t="s">
        <v>17</v>
      </c>
    </row>
    <row r="3" spans="1:12" ht="45" x14ac:dyDescent="0.25">
      <c r="A3" s="5" t="s">
        <v>0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18</v>
      </c>
      <c r="H3" s="6" t="s">
        <v>8</v>
      </c>
      <c r="I3" s="6" t="s">
        <v>9</v>
      </c>
      <c r="J3" s="6" t="s">
        <v>10</v>
      </c>
    </row>
    <row r="4" spans="1:12" x14ac:dyDescent="0.25">
      <c r="A4" s="2" t="s">
        <v>1</v>
      </c>
      <c r="B4" s="4" t="s">
        <v>19</v>
      </c>
      <c r="C4" s="13">
        <v>4171.43</v>
      </c>
      <c r="D4" s="13">
        <v>1034.29</v>
      </c>
      <c r="E4" s="13">
        <f>C4+D4</f>
        <v>5205.72</v>
      </c>
      <c r="F4" s="28"/>
      <c r="G4" s="12">
        <f>E4*F4</f>
        <v>0</v>
      </c>
      <c r="H4" s="29">
        <f>G4+G5</f>
        <v>10000</v>
      </c>
      <c r="I4" s="29">
        <f>H4*0.21</f>
        <v>2100</v>
      </c>
      <c r="J4" s="29">
        <f>H4+I4</f>
        <v>12100</v>
      </c>
    </row>
    <row r="5" spans="1:12" x14ac:dyDescent="0.25">
      <c r="A5" s="9" t="s">
        <v>1</v>
      </c>
      <c r="B5" s="10" t="s">
        <v>20</v>
      </c>
      <c r="C5" s="11" t="s">
        <v>23</v>
      </c>
      <c r="D5" s="11" t="s">
        <v>23</v>
      </c>
      <c r="E5" s="11" t="s">
        <v>23</v>
      </c>
      <c r="F5" s="11" t="s">
        <v>23</v>
      </c>
      <c r="G5" s="29">
        <v>10000</v>
      </c>
      <c r="H5" s="30"/>
      <c r="I5" s="33"/>
      <c r="J5" s="30"/>
    </row>
    <row r="6" spans="1:12" x14ac:dyDescent="0.25">
      <c r="A6" s="9" t="s">
        <v>1</v>
      </c>
      <c r="B6" s="10" t="s">
        <v>21</v>
      </c>
      <c r="C6" s="11" t="s">
        <v>23</v>
      </c>
      <c r="D6" s="11" t="s">
        <v>23</v>
      </c>
      <c r="E6" s="11" t="s">
        <v>23</v>
      </c>
      <c r="F6" s="11" t="s">
        <v>23</v>
      </c>
      <c r="G6" s="30"/>
      <c r="H6" s="30"/>
      <c r="I6" s="33"/>
      <c r="J6" s="30" t="s">
        <v>23</v>
      </c>
    </row>
    <row r="7" spans="1:12" x14ac:dyDescent="0.25">
      <c r="A7" s="9" t="s">
        <v>1</v>
      </c>
      <c r="B7" s="10" t="s">
        <v>22</v>
      </c>
      <c r="C7" s="11" t="s">
        <v>23</v>
      </c>
      <c r="D7" s="11" t="s">
        <v>23</v>
      </c>
      <c r="E7" s="11" t="s">
        <v>23</v>
      </c>
      <c r="F7" s="11" t="s">
        <v>23</v>
      </c>
      <c r="G7" s="30"/>
      <c r="H7" s="30"/>
      <c r="I7" s="33"/>
      <c r="J7" s="30" t="s">
        <v>23</v>
      </c>
    </row>
    <row r="8" spans="1:12" x14ac:dyDescent="0.25">
      <c r="A8" s="2" t="s">
        <v>2</v>
      </c>
      <c r="B8" s="4" t="s">
        <v>24</v>
      </c>
      <c r="C8" s="13">
        <v>8</v>
      </c>
      <c r="D8" s="14"/>
      <c r="E8" s="13">
        <f>C8+D8</f>
        <v>8</v>
      </c>
      <c r="F8" s="12">
        <v>18.158499999999997</v>
      </c>
      <c r="G8" s="30"/>
      <c r="H8" s="30"/>
      <c r="I8" s="33"/>
      <c r="J8" s="30"/>
      <c r="L8" s="20"/>
    </row>
    <row r="9" spans="1:12" x14ac:dyDescent="0.25">
      <c r="A9" s="2" t="s">
        <v>2</v>
      </c>
      <c r="B9" s="4" t="s">
        <v>25</v>
      </c>
      <c r="C9" s="13">
        <v>8</v>
      </c>
      <c r="D9" s="15"/>
      <c r="E9" s="13">
        <f t="shared" ref="E9:E15" si="0">C9+D9</f>
        <v>8</v>
      </c>
      <c r="F9" s="12">
        <v>21.228999999999999</v>
      </c>
      <c r="G9" s="30"/>
      <c r="H9" s="30"/>
      <c r="I9" s="33"/>
      <c r="J9" s="30"/>
      <c r="L9" s="20"/>
    </row>
    <row r="10" spans="1:12" x14ac:dyDescent="0.25">
      <c r="A10" s="2" t="s">
        <v>2</v>
      </c>
      <c r="B10" s="4" t="s">
        <v>26</v>
      </c>
      <c r="C10" s="13">
        <v>6</v>
      </c>
      <c r="D10" s="15"/>
      <c r="E10" s="13">
        <f t="shared" si="0"/>
        <v>6</v>
      </c>
      <c r="F10" s="12">
        <v>18.158499999999997</v>
      </c>
      <c r="G10" s="30"/>
      <c r="H10" s="30"/>
      <c r="I10" s="33"/>
      <c r="J10" s="30"/>
      <c r="L10" s="20"/>
    </row>
    <row r="11" spans="1:12" x14ac:dyDescent="0.25">
      <c r="A11" s="2" t="s">
        <v>2</v>
      </c>
      <c r="B11" s="4" t="s">
        <v>30</v>
      </c>
      <c r="C11" s="13">
        <v>5</v>
      </c>
      <c r="D11" s="15"/>
      <c r="E11" s="13">
        <f t="shared" si="0"/>
        <v>5</v>
      </c>
      <c r="F11" s="12">
        <v>21.228999999999999</v>
      </c>
      <c r="G11" s="30"/>
      <c r="H11" s="30"/>
      <c r="I11" s="33"/>
      <c r="J11" s="30"/>
      <c r="L11" s="20"/>
    </row>
    <row r="12" spans="1:12" x14ac:dyDescent="0.25">
      <c r="A12" s="2" t="s">
        <v>2</v>
      </c>
      <c r="B12" s="4" t="s">
        <v>27</v>
      </c>
      <c r="C12" s="13">
        <v>70</v>
      </c>
      <c r="D12" s="15"/>
      <c r="E12" s="13">
        <f t="shared" si="0"/>
        <v>70</v>
      </c>
      <c r="F12" s="12">
        <v>16.709499999999998</v>
      </c>
      <c r="G12" s="30"/>
      <c r="H12" s="30"/>
      <c r="I12" s="33"/>
      <c r="J12" s="30"/>
      <c r="L12" s="20"/>
    </row>
    <row r="13" spans="1:12" x14ac:dyDescent="0.25">
      <c r="A13" s="2" t="s">
        <v>2</v>
      </c>
      <c r="B13" s="4" t="s">
        <v>28</v>
      </c>
      <c r="C13" s="13">
        <v>70</v>
      </c>
      <c r="D13" s="15"/>
      <c r="E13" s="13">
        <f t="shared" si="0"/>
        <v>70</v>
      </c>
      <c r="F13" s="12">
        <v>19.481000000000002</v>
      </c>
      <c r="G13" s="30"/>
      <c r="H13" s="30"/>
      <c r="I13" s="33"/>
      <c r="J13" s="30"/>
      <c r="L13" s="20"/>
    </row>
    <row r="14" spans="1:12" x14ac:dyDescent="0.25">
      <c r="A14" s="2" t="s">
        <v>2</v>
      </c>
      <c r="B14" s="4" t="s">
        <v>29</v>
      </c>
      <c r="C14" s="13">
        <v>45</v>
      </c>
      <c r="D14" s="15"/>
      <c r="E14" s="13">
        <f t="shared" si="0"/>
        <v>45</v>
      </c>
      <c r="F14" s="12">
        <v>16.709499999999998</v>
      </c>
      <c r="G14" s="30"/>
      <c r="H14" s="30"/>
      <c r="I14" s="33"/>
      <c r="J14" s="30"/>
      <c r="L14" s="20"/>
    </row>
    <row r="15" spans="1:12" x14ac:dyDescent="0.25">
      <c r="A15" s="2" t="s">
        <v>2</v>
      </c>
      <c r="B15" s="4" t="s">
        <v>31</v>
      </c>
      <c r="C15" s="13">
        <v>45</v>
      </c>
      <c r="D15" s="16"/>
      <c r="E15" s="13">
        <f t="shared" si="0"/>
        <v>45</v>
      </c>
      <c r="F15" s="12">
        <v>19.481000000000002</v>
      </c>
      <c r="G15" s="30"/>
      <c r="H15" s="30"/>
      <c r="I15" s="33"/>
      <c r="J15" s="30"/>
      <c r="L15" s="20"/>
    </row>
    <row r="16" spans="1:12" x14ac:dyDescent="0.25">
      <c r="A16" s="2" t="s">
        <v>2</v>
      </c>
      <c r="B16" s="4" t="s">
        <v>32</v>
      </c>
      <c r="C16" s="17"/>
      <c r="D16" s="13">
        <v>80</v>
      </c>
      <c r="E16" s="13">
        <f>D16</f>
        <v>80</v>
      </c>
      <c r="F16" s="12">
        <v>17.387999999999998</v>
      </c>
      <c r="G16" s="30"/>
      <c r="H16" s="30"/>
      <c r="I16" s="33"/>
      <c r="J16" s="30"/>
      <c r="L16" s="20"/>
    </row>
    <row r="17" spans="1:12" x14ac:dyDescent="0.25">
      <c r="A17" s="2" t="s">
        <v>2</v>
      </c>
      <c r="B17" s="4" t="s">
        <v>33</v>
      </c>
      <c r="C17" s="18"/>
      <c r="D17" s="13">
        <v>80</v>
      </c>
      <c r="E17" s="13">
        <f t="shared" ref="E17:E23" si="1">D17</f>
        <v>80</v>
      </c>
      <c r="F17" s="12">
        <v>20.297499999999996</v>
      </c>
      <c r="G17" s="30"/>
      <c r="H17" s="30"/>
      <c r="I17" s="33"/>
      <c r="J17" s="30"/>
      <c r="L17" s="20"/>
    </row>
    <row r="18" spans="1:12" x14ac:dyDescent="0.25">
      <c r="A18" s="2" t="s">
        <v>2</v>
      </c>
      <c r="B18" s="4" t="s">
        <v>34</v>
      </c>
      <c r="C18" s="18"/>
      <c r="D18" s="13">
        <v>10</v>
      </c>
      <c r="E18" s="13">
        <f t="shared" si="1"/>
        <v>10</v>
      </c>
      <c r="F18" s="12">
        <v>17.387999999999998</v>
      </c>
      <c r="G18" s="30"/>
      <c r="H18" s="30"/>
      <c r="I18" s="33"/>
      <c r="J18" s="30"/>
      <c r="L18" s="20"/>
    </row>
    <row r="19" spans="1:12" x14ac:dyDescent="0.25">
      <c r="A19" s="2" t="s">
        <v>2</v>
      </c>
      <c r="B19" s="4" t="s">
        <v>35</v>
      </c>
      <c r="C19" s="18"/>
      <c r="D19" s="13">
        <v>10</v>
      </c>
      <c r="E19" s="13">
        <f t="shared" si="1"/>
        <v>10</v>
      </c>
      <c r="F19" s="12">
        <v>20.297499999999996</v>
      </c>
      <c r="G19" s="30"/>
      <c r="H19" s="30"/>
      <c r="I19" s="33"/>
      <c r="J19" s="30"/>
      <c r="L19" s="20"/>
    </row>
    <row r="20" spans="1:12" x14ac:dyDescent="0.25">
      <c r="A20" s="2" t="s">
        <v>2</v>
      </c>
      <c r="B20" s="4" t="s">
        <v>36</v>
      </c>
      <c r="C20" s="18"/>
      <c r="D20" s="13">
        <v>40</v>
      </c>
      <c r="E20" s="13">
        <f t="shared" si="1"/>
        <v>40</v>
      </c>
      <c r="F20" s="12">
        <v>16.996999999999996</v>
      </c>
      <c r="G20" s="30"/>
      <c r="H20" s="30"/>
      <c r="I20" s="33"/>
      <c r="J20" s="30"/>
      <c r="L20" s="20"/>
    </row>
    <row r="21" spans="1:12" x14ac:dyDescent="0.25">
      <c r="A21" s="2" t="s">
        <v>2</v>
      </c>
      <c r="B21" s="4" t="s">
        <v>37</v>
      </c>
      <c r="C21" s="18"/>
      <c r="D21" s="13">
        <v>40</v>
      </c>
      <c r="E21" s="13">
        <f t="shared" si="1"/>
        <v>40</v>
      </c>
      <c r="F21" s="12">
        <v>19.825999999999997</v>
      </c>
      <c r="G21" s="30"/>
      <c r="H21" s="30"/>
      <c r="I21" s="33"/>
      <c r="J21" s="30"/>
      <c r="L21" s="20"/>
    </row>
    <row r="22" spans="1:12" x14ac:dyDescent="0.25">
      <c r="A22" s="2" t="s">
        <v>2</v>
      </c>
      <c r="B22" s="4" t="s">
        <v>38</v>
      </c>
      <c r="C22" s="18"/>
      <c r="D22" s="13">
        <v>10</v>
      </c>
      <c r="E22" s="13">
        <f t="shared" si="1"/>
        <v>10</v>
      </c>
      <c r="F22" s="12">
        <v>16.996999999999996</v>
      </c>
      <c r="G22" s="30"/>
      <c r="H22" s="30"/>
      <c r="I22" s="33"/>
      <c r="J22" s="30"/>
      <c r="L22" s="20"/>
    </row>
    <row r="23" spans="1:12" x14ac:dyDescent="0.25">
      <c r="A23" s="2" t="s">
        <v>2</v>
      </c>
      <c r="B23" s="4" t="s">
        <v>39</v>
      </c>
      <c r="C23" s="19"/>
      <c r="D23" s="13">
        <v>10</v>
      </c>
      <c r="E23" s="13">
        <f t="shared" si="1"/>
        <v>10</v>
      </c>
      <c r="F23" s="12">
        <v>19.825999999999997</v>
      </c>
      <c r="G23" s="31"/>
      <c r="H23" s="31"/>
      <c r="I23" s="34"/>
      <c r="J23" s="31"/>
      <c r="L23" s="20"/>
    </row>
    <row r="24" spans="1:12" x14ac:dyDescent="0.25">
      <c r="L24" s="20"/>
    </row>
    <row r="25" spans="1:12" ht="38.1" customHeight="1" x14ac:dyDescent="0.25">
      <c r="A25" s="32" t="s">
        <v>44</v>
      </c>
      <c r="B25" s="32"/>
      <c r="C25" s="32"/>
      <c r="D25" s="32"/>
      <c r="E25" s="32"/>
      <c r="F25" s="32"/>
      <c r="G25" s="32"/>
      <c r="H25" s="32"/>
      <c r="I25" s="32"/>
      <c r="J25" s="32"/>
      <c r="L25" s="21"/>
    </row>
    <row r="27" spans="1:12" x14ac:dyDescent="0.25">
      <c r="E27" s="22"/>
    </row>
    <row r="28" spans="1:12" x14ac:dyDescent="0.25">
      <c r="E28" s="22"/>
    </row>
  </sheetData>
  <sheetProtection algorithmName="SHA-512" hashValue="hbrPsYNlWKUhigzA9W73qS5MmUHeFdKnQSwdFDDMMJH9fn5FMmnQyCEdpwOq8MUIHwNY+nVOPUFON8NWaHHiWQ==" saltValue="3+FHGaEt0wfLnDR/8bqLvQ==" spinCount="100000" sheet="1" objects="1" scenarios="1"/>
  <mergeCells count="5">
    <mergeCell ref="H4:H23"/>
    <mergeCell ref="J4:J23"/>
    <mergeCell ref="A25:J25"/>
    <mergeCell ref="G5:G23"/>
    <mergeCell ref="I4:I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Lot 1</vt:lpstr>
      <vt:lpstr>Lot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Jubany Planas, Sergi</dc:creator>
  <cp:lastModifiedBy>Manzano Montero, Olivia</cp:lastModifiedBy>
  <dcterms:created xsi:type="dcterms:W3CDTF">2022-09-20T07:28:57Z</dcterms:created>
  <dcterms:modified xsi:type="dcterms:W3CDTF">2026-07-20T12:18:20Z</dcterms:modified>
</cp:coreProperties>
</file>