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6\SUBMINISTRAMENTS\15351 Subministrament equips protecció personal municipal\"/>
    </mc:Choice>
  </mc:AlternateContent>
  <xr:revisionPtr revIDLastSave="0" documentId="8_{E0E600CE-AEDD-49C5-9A79-6CF6D4256DAD}" xr6:coauthVersionLast="47" xr6:coauthVersionMax="47" xr10:uidLastSave="{00000000-0000-0000-0000-000000000000}"/>
  <bookViews>
    <workbookView xWindow="28680" yWindow="-120" windowWidth="29040" windowHeight="15720" xr2:uid="{B24668E2-1B4A-49BE-A8DE-DD73FE5A48B8}"/>
  </bookViews>
  <sheets>
    <sheet name="OFERTA ECONÒMICA" sheetId="1" r:id="rId1"/>
  </sheets>
  <definedNames>
    <definedName name="_xlnm._FilterDatabase" localSheetId="0" hidden="1">'OFERTA ECONÒMICA'!$A$2:$D$58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8" i="1" l="1"/>
  <c r="H19" i="1"/>
  <c r="H20" i="1"/>
  <c r="H30" i="1"/>
  <c r="H49" i="1"/>
  <c r="H4" i="1" l="1"/>
  <c r="H5" i="1"/>
  <c r="H6" i="1"/>
  <c r="H7" i="1"/>
  <c r="H9" i="1"/>
  <c r="H8" i="1"/>
  <c r="H10" i="1"/>
  <c r="H11" i="1"/>
  <c r="H12" i="1"/>
  <c r="H13" i="1"/>
  <c r="H14" i="1"/>
  <c r="H15" i="1"/>
  <c r="H16" i="1"/>
  <c r="H17" i="1"/>
  <c r="H18" i="1"/>
  <c r="H21" i="1"/>
  <c r="H22" i="1"/>
  <c r="H23" i="1"/>
  <c r="H24" i="1"/>
  <c r="H25" i="1"/>
  <c r="H27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50" i="1"/>
  <c r="H51" i="1"/>
  <c r="H52" i="1"/>
  <c r="H53" i="1"/>
  <c r="H54" i="1"/>
  <c r="H57" i="1"/>
  <c r="H55" i="1"/>
  <c r="H56" i="1"/>
  <c r="H3" i="1"/>
  <c r="H60" i="1" l="1"/>
  <c r="H61" i="1" s="1"/>
  <c r="H62" i="1" l="1"/>
</calcChain>
</file>

<file path=xl/sharedStrings.xml><?xml version="1.0" encoding="utf-8"?>
<sst xmlns="http://schemas.openxmlformats.org/spreadsheetml/2006/main" count="191" uniqueCount="127">
  <si>
    <t>ARMILLA D’ALTA VISIBILITAT</t>
  </si>
  <si>
    <t>CODI</t>
  </si>
  <si>
    <t>ARTICLE</t>
  </si>
  <si>
    <t>ARNÉS ANTICAIGUDES 1 PUNT</t>
  </si>
  <si>
    <t>ARNÉS ANTICAIGUDES 3 PUNTS</t>
  </si>
  <si>
    <t>CINTA D'ANCORATGE</t>
  </si>
  <si>
    <t>MOSQUETÓ DE SEGURETAT</t>
  </si>
  <si>
    <t>AURICULARS DE PROTECCIÓ AUDITIVA</t>
  </si>
  <si>
    <t>BATA D'UN SOL ÚS</t>
  </si>
  <si>
    <t>CANELLERA</t>
  </si>
  <si>
    <t>BARBALLERA PER A CASC D’OBRA</t>
  </si>
  <si>
    <t>DAVANTAL IGNÍFUG</t>
  </si>
  <si>
    <t>GENOLLERES</t>
  </si>
  <si>
    <t>POLAINES AMB GENOLLERES</t>
  </si>
  <si>
    <t>GRANOTA DE PROTECCIÓ QUÍMICA</t>
  </si>
  <si>
    <t>GUANTS DE COTÓ</t>
  </si>
  <si>
    <t>GUANTS ANTITALL I ANTIPUNXADA</t>
  </si>
  <si>
    <t>GUANTS DE PROTECCIÓ QUÍMICA</t>
  </si>
  <si>
    <t>GUANTS D'UN SOL ÚS</t>
  </si>
  <si>
    <t>MANEGUETS IGNÍFUGS</t>
  </si>
  <si>
    <t>MASCARETA AUTOFILTRANT P2 / FFP2</t>
  </si>
  <si>
    <t>MASCARETA AUTOFILTRANT P3 / FFP3</t>
  </si>
  <si>
    <t>FILTRES PER A SEMI MÀSCARA - A1B1E1K1P1</t>
  </si>
  <si>
    <t>FILTRES PER A SEMI MÀSCARA - A3B3E3K3P3</t>
  </si>
  <si>
    <t>FILTRES PER A SEMI MÀSCARA - A1P2</t>
  </si>
  <si>
    <t>PANTALLA FACIAL PER A SOLDADURA</t>
  </si>
  <si>
    <t>PANTALONS ANTITALL</t>
  </si>
  <si>
    <t>POLAINES COBRESABATES D’UN SOL ÚS</t>
  </si>
  <si>
    <t>TAPS DE PROTECCIÓ AUDITIVA</t>
  </si>
  <si>
    <t>ULLERES DE PROTECCIÓ</t>
  </si>
  <si>
    <t>ULLERES AMB PROTECCIÓ LATERAL</t>
  </si>
  <si>
    <t>ULLERES DE PROTECCIÓ SOLAR</t>
  </si>
  <si>
    <t>CONJUNT DE PROTECCIÓ PER APICULTURA</t>
  </si>
  <si>
    <t>BOTA D’AIGUA - BÀSICA (CALÇAT DE TREBALL)</t>
  </si>
  <si>
    <t>BOTA D’AIGUA - SEGURETAT (CALÇAT DE SEGURETAT)</t>
  </si>
  <si>
    <t>CALÇAT DE SEGURETAT - SOLDADURA</t>
  </si>
  <si>
    <t>CALÇAT DE SEGURETAT - SERRA DE CADENA</t>
  </si>
  <si>
    <t>IMPORT OFERTA SENSE IVA</t>
  </si>
  <si>
    <t>E01.1</t>
  </si>
  <si>
    <t>E01.2</t>
  </si>
  <si>
    <t>E02</t>
  </si>
  <si>
    <t>E03</t>
  </si>
  <si>
    <t>E23.1</t>
  </si>
  <si>
    <t>E23.2</t>
  </si>
  <si>
    <t>E23.3</t>
  </si>
  <si>
    <t>E04</t>
  </si>
  <si>
    <t>E06</t>
  </si>
  <si>
    <t>E13</t>
  </si>
  <si>
    <t>E14</t>
  </si>
  <si>
    <t>E14.1</t>
  </si>
  <si>
    <t>E15</t>
  </si>
  <si>
    <t>E22</t>
  </si>
  <si>
    <t>E25</t>
  </si>
  <si>
    <t>E30</t>
  </si>
  <si>
    <t>E29</t>
  </si>
  <si>
    <t>E32</t>
  </si>
  <si>
    <t>E33</t>
  </si>
  <si>
    <t>E40</t>
  </si>
  <si>
    <t>E36</t>
  </si>
  <si>
    <t>E34</t>
  </si>
  <si>
    <t>E39</t>
  </si>
  <si>
    <t>E37</t>
  </si>
  <si>
    <t>E43</t>
  </si>
  <si>
    <t>E45</t>
  </si>
  <si>
    <t>E46</t>
  </si>
  <si>
    <t>E26</t>
  </si>
  <si>
    <t>E60</t>
  </si>
  <si>
    <t>E27</t>
  </si>
  <si>
    <t>E47</t>
  </si>
  <si>
    <t>E49</t>
  </si>
  <si>
    <t>E50</t>
  </si>
  <si>
    <t>E51</t>
  </si>
  <si>
    <t>E52</t>
  </si>
  <si>
    <t>E54</t>
  </si>
  <si>
    <t>E53</t>
  </si>
  <si>
    <t>E55</t>
  </si>
  <si>
    <t>E57</t>
  </si>
  <si>
    <t>E05</t>
  </si>
  <si>
    <t>E08</t>
  </si>
  <si>
    <t>E09.1</t>
  </si>
  <si>
    <t>E09.2</t>
  </si>
  <si>
    <t>E09.3</t>
  </si>
  <si>
    <t>E10</t>
  </si>
  <si>
    <t>E07.1</t>
  </si>
  <si>
    <t>E07.2</t>
  </si>
  <si>
    <t>E11</t>
  </si>
  <si>
    <t>E12</t>
  </si>
  <si>
    <t>UN. DE VENDA</t>
  </si>
  <si>
    <t>MARCA I MODEL / OBSERVACIONS</t>
  </si>
  <si>
    <t>QUANT. ORIENT. 
1 ANY</t>
  </si>
  <si>
    <t>IMPORT OFERTA:</t>
  </si>
  <si>
    <t>IVA 21%:</t>
  </si>
  <si>
    <t>CASC INTEGRAL DESBROSSAMENT: 
CONJUNT CASC DE SEGURETAT 
+ PROTECCIÓ AUDITIVA + PANTALLA FACIAL</t>
  </si>
  <si>
    <t>SEMI MÀSCARA AMB FILTRES COMBINATS 
PER A GASOS, VAPORS I PARTÍCULES</t>
  </si>
  <si>
    <t>EMPRESA</t>
  </si>
  <si>
    <t>SIGNATURA</t>
  </si>
  <si>
    <t>CASC DE SEGURETAT - TREBALLS EN ALÇADA</t>
  </si>
  <si>
    <t>GUANTS DE PROTECCIÓ CONTRA RISC 
MECÀNIC - VACUM</t>
  </si>
  <si>
    <t>GUANTS DE PROTECCIÓ CONTRA RISC 
MECÀNIC - PALMA SERRATGE</t>
  </si>
  <si>
    <t>ULLERES DE PROTECCIÓ MUNTURA INTEGRAL</t>
  </si>
  <si>
    <t>Parell</t>
  </si>
  <si>
    <t>PANTALLA FACIAL PER A ELECTRICISTA</t>
  </si>
  <si>
    <t>Unitat</t>
  </si>
  <si>
    <t>Pack 100</t>
  </si>
  <si>
    <t>Pack 200</t>
  </si>
  <si>
    <t>CALÇAT DE TREBALL - AGENTS CIVISME</t>
  </si>
  <si>
    <t>(1 filtre)</t>
  </si>
  <si>
    <t>CALÇAT DE SEGURETAT - "GAMMA 1"</t>
  </si>
  <si>
    <t>CALÇAT DE SEGURETAT - "GAMMA 2"
(SABATA HORMA AMPLA)</t>
  </si>
  <si>
    <t>CALÇAT DE SEGURETAT - "GAMMA 2" 
(BOTA BAIXA)</t>
  </si>
  <si>
    <t>CALÇAT DE SEGURETAT - "GAMMA 2" 
(SABATA)</t>
  </si>
  <si>
    <t>E41</t>
  </si>
  <si>
    <t>JAQUETA DE SOLDADURA (CLASSE 1)</t>
  </si>
  <si>
    <t>E31.1</t>
  </si>
  <si>
    <t>E31.2</t>
  </si>
  <si>
    <t>GORRA</t>
  </si>
  <si>
    <t>BARRET</t>
  </si>
  <si>
    <t>OFERTA PV/UNITARI
SENSE IVA</t>
  </si>
  <si>
    <t>ARMILLA D’ALTA VISIBILITAT LOGOTIPADA</t>
  </si>
  <si>
    <t xml:space="preserve">CINTA D’ANCORATGE PER A LÍNIA DE VIDA AMB ABSORBIDOR D'ENERGIA I MOSQUETONS </t>
  </si>
  <si>
    <t>CASC DE SEGURETAT - OBRA</t>
  </si>
  <si>
    <t>E08.AC</t>
  </si>
  <si>
    <t>CALÇAT DE SEGURETAT - "GAMMA 3"</t>
  </si>
  <si>
    <t>LOT 1 - Equips Protecció Individual (EPI) - Oferta econòmica</t>
  </si>
  <si>
    <t>L'IMPORT DE L'OFERTA AMB IVA INCLÒS NO POT SUPERAR L'IMPORT ANUAL DEL PRESSUPOST MÀXIM ESTIMATIU INDICAT A L'APARTAT DE DADES ECONÒMIQUES DEL PCAP  (19.527,31 €)</t>
  </si>
  <si>
    <t>OMPLIU LES CASELLES GROGUES</t>
  </si>
  <si>
    <t>IMPORT TOTAL OFERTA IVA INCLÒS: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</si>
</sst>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0"/>
      <name val="Calibri"/>
      <family val="2"/>
      <scheme val="minor"/>
    </font>
    <font>
      <sz val="9"/>
      <color theme="4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44" fontId="2" fillId="7" borderId="6" xfId="1" applyFont="1" applyFill="1" applyBorder="1" applyAlignment="1" applyProtection="1">
      <alignment horizontal="center" vertical="center"/>
    </xf>
    <xf numFmtId="0" fontId="5" fillId="7" borderId="4" xfId="0" applyFont="1" applyFill="1" applyBorder="1" applyAlignment="1" applyProtection="1">
      <alignment horizontal="left" vertical="center" indent="1"/>
    </xf>
    <xf numFmtId="0" fontId="5" fillId="7" borderId="6" xfId="0" applyFont="1" applyFill="1" applyBorder="1" applyAlignment="1" applyProtection="1">
      <alignment horizontal="left" vertical="center"/>
    </xf>
    <xf numFmtId="0" fontId="5" fillId="7" borderId="6" xfId="0" applyFont="1" applyFill="1" applyBorder="1" applyAlignment="1" applyProtection="1">
      <alignment horizontal="left" vertical="center" indent="1"/>
    </xf>
    <xf numFmtId="0" fontId="2" fillId="7" borderId="6" xfId="0" applyFont="1" applyFill="1" applyBorder="1" applyAlignment="1" applyProtection="1">
      <alignment horizontal="left" wrapText="1" indent="1"/>
    </xf>
    <xf numFmtId="1" fontId="2" fillId="7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5" borderId="20" xfId="0" applyFont="1" applyFill="1" applyBorder="1" applyAlignment="1" applyProtection="1">
      <alignment horizontal="left" vertical="center" wrapText="1" indent="1"/>
    </xf>
    <xf numFmtId="0" fontId="0" fillId="0" borderId="0" xfId="0" applyFont="1" applyProtection="1"/>
    <xf numFmtId="0" fontId="3" fillId="5" borderId="16" xfId="0" applyFont="1" applyFill="1" applyBorder="1" applyAlignment="1" applyProtection="1">
      <alignment horizontal="left" vertical="center" wrapText="1" indent="1"/>
    </xf>
    <xf numFmtId="0" fontId="3" fillId="5" borderId="17" xfId="0" applyFont="1" applyFill="1" applyBorder="1" applyAlignment="1" applyProtection="1">
      <alignment horizontal="left" vertical="center" wrapText="1" indent="1"/>
    </xf>
    <xf numFmtId="0" fontId="3" fillId="4" borderId="14" xfId="0" applyFont="1" applyFill="1" applyBorder="1" applyAlignment="1" applyProtection="1">
      <alignment horizontal="left" vertical="center" wrapText="1" indent="1"/>
    </xf>
    <xf numFmtId="0" fontId="3" fillId="4" borderId="16" xfId="0" applyFont="1" applyFill="1" applyBorder="1" applyAlignment="1" applyProtection="1">
      <alignment horizontal="left" vertical="center" wrapText="1" indent="1"/>
    </xf>
    <xf numFmtId="0" fontId="0" fillId="0" borderId="0" xfId="0" applyFont="1" applyAlignment="1" applyProtection="1">
      <alignment wrapText="1"/>
    </xf>
    <xf numFmtId="0" fontId="3" fillId="4" borderId="17" xfId="0" applyFont="1" applyFill="1" applyBorder="1" applyAlignment="1" applyProtection="1">
      <alignment horizontal="left" vertical="center" wrapText="1" indent="1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 indent="1"/>
    </xf>
    <xf numFmtId="1" fontId="2" fillId="0" borderId="0" xfId="0" applyNumberFormat="1" applyFont="1" applyAlignment="1" applyProtection="1">
      <alignment horizontal="center" vertical="center" wrapText="1"/>
    </xf>
    <xf numFmtId="44" fontId="2" fillId="0" borderId="0" xfId="1" applyFont="1" applyBorder="1" applyAlignment="1" applyProtection="1">
      <alignment horizontal="left" vertical="center" wrapText="1" indent="1"/>
    </xf>
    <xf numFmtId="44" fontId="2" fillId="0" borderId="0" xfId="1" applyFont="1" applyAlignment="1" applyProtection="1">
      <alignment horizontal="left" vertical="center" wrapText="1" indent="1"/>
    </xf>
    <xf numFmtId="44" fontId="3" fillId="0" borderId="0" xfId="1" applyFont="1" applyAlignment="1" applyProtection="1">
      <alignment horizontal="right" vertical="center" indent="1"/>
    </xf>
    <xf numFmtId="44" fontId="6" fillId="0" borderId="0" xfId="1" applyFont="1" applyAlignment="1" applyProtection="1">
      <alignment horizontal="right" vertical="center" indent="1"/>
    </xf>
    <xf numFmtId="44" fontId="4" fillId="7" borderId="7" xfId="1" applyFont="1" applyFill="1" applyBorder="1" applyAlignment="1" applyProtection="1">
      <alignment horizontal="left" vertical="center" wrapText="1" indent="1"/>
    </xf>
    <xf numFmtId="0" fontId="6" fillId="2" borderId="11" xfId="0" applyFont="1" applyFill="1" applyBorder="1" applyAlignment="1" applyProtection="1">
      <alignment horizontal="left" vertical="center" indent="1"/>
    </xf>
    <xf numFmtId="0" fontId="6" fillId="2" borderId="12" xfId="0" applyFont="1" applyFill="1" applyBorder="1" applyAlignment="1" applyProtection="1">
      <alignment horizontal="left" vertical="center" wrapText="1" indent="1"/>
    </xf>
    <xf numFmtId="1" fontId="6" fillId="2" borderId="12" xfId="0" applyNumberFormat="1" applyFont="1" applyFill="1" applyBorder="1" applyAlignment="1" applyProtection="1">
      <alignment horizontal="center" vertical="center" wrapText="1"/>
    </xf>
    <xf numFmtId="44" fontId="6" fillId="6" borderId="12" xfId="1" applyFont="1" applyFill="1" applyBorder="1" applyAlignment="1" applyProtection="1">
      <alignment horizontal="center" vertical="center" wrapText="1"/>
    </xf>
    <xf numFmtId="44" fontId="6" fillId="2" borderId="13" xfId="1" applyFont="1" applyFill="1" applyBorder="1" applyAlignment="1" applyProtection="1">
      <alignment horizontal="center" vertical="center" wrapText="1"/>
    </xf>
    <xf numFmtId="0" fontId="3" fillId="0" borderId="0" xfId="0" applyFont="1" applyProtection="1"/>
    <xf numFmtId="44" fontId="8" fillId="7" borderId="0" xfId="1" applyFont="1" applyFill="1" applyAlignment="1" applyProtection="1">
      <alignment horizontal="left" vertical="center" wrapText="1" indent="1"/>
    </xf>
    <xf numFmtId="0" fontId="6" fillId="6" borderId="4" xfId="0" applyFont="1" applyFill="1" applyBorder="1" applyAlignment="1" applyProtection="1">
      <alignment horizontal="left" vertical="center" indent="1"/>
    </xf>
    <xf numFmtId="0" fontId="9" fillId="0" borderId="3" xfId="0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center" vertical="center" wrapText="1"/>
    </xf>
    <xf numFmtId="44" fontId="10" fillId="3" borderId="3" xfId="1" applyFont="1" applyFill="1" applyBorder="1" applyAlignment="1" applyProtection="1">
      <alignment horizontal="left" vertical="center" wrapText="1" indent="1"/>
      <protection locked="0"/>
    </xf>
    <xf numFmtId="0" fontId="10" fillId="3" borderId="3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15" xfId="1" applyFont="1" applyFill="1" applyBorder="1" applyAlignment="1" applyProtection="1">
      <alignment horizontal="left" vertical="center" wrapText="1" indent="1"/>
    </xf>
    <xf numFmtId="0" fontId="9" fillId="0" borderId="1" xfId="0" applyFont="1" applyFill="1" applyBorder="1" applyAlignment="1" applyProtection="1">
      <alignment horizontal="left" vertical="center" wrapText="1" indent="1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44" fontId="10" fillId="3" borderId="1" xfId="1" applyFont="1" applyFill="1" applyBorder="1" applyAlignment="1" applyProtection="1">
      <alignment horizontal="left" vertical="center" wrapText="1" indent="1"/>
      <protection locked="0"/>
    </xf>
    <xf numFmtId="0" fontId="10" fillId="3" borderId="3" xfId="1" applyNumberFormat="1" applyFont="1" applyFill="1" applyBorder="1" applyAlignment="1" applyProtection="1">
      <alignment horizontal="left" vertical="center" wrapText="1"/>
      <protection locked="0"/>
    </xf>
    <xf numFmtId="44" fontId="8" fillId="0" borderId="15" xfId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 indent="1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44" fontId="10" fillId="3" borderId="2" xfId="1" applyFont="1" applyFill="1" applyBorder="1" applyAlignment="1" applyProtection="1">
      <alignment horizontal="left" vertical="center" wrapText="1"/>
      <protection locked="0"/>
    </xf>
    <xf numFmtId="0" fontId="10" fillId="3" borderId="2" xfId="1" applyNumberFormat="1" applyFont="1" applyFill="1" applyBorder="1" applyAlignment="1" applyProtection="1">
      <alignment horizontal="left" vertical="center" wrapText="1"/>
      <protection locked="0"/>
    </xf>
    <xf numFmtId="44" fontId="8" fillId="0" borderId="18" xfId="1" applyFont="1" applyFill="1" applyBorder="1" applyAlignment="1" applyProtection="1">
      <alignment horizontal="left" vertical="center" wrapText="1"/>
    </xf>
    <xf numFmtId="44" fontId="10" fillId="3" borderId="2" xfId="1" applyFont="1" applyFill="1" applyBorder="1" applyAlignment="1" applyProtection="1">
      <alignment horizontal="left" vertical="center" wrapText="1" indent="1"/>
      <protection locked="0"/>
    </xf>
    <xf numFmtId="0" fontId="10" fillId="3" borderId="2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18" xfId="1" applyFont="1" applyFill="1" applyBorder="1" applyAlignment="1" applyProtection="1">
      <alignment horizontal="left" vertical="center" wrapText="1" indent="1"/>
    </xf>
    <xf numFmtId="0" fontId="9" fillId="0" borderId="21" xfId="0" applyFont="1" applyFill="1" applyBorder="1" applyAlignment="1" applyProtection="1">
      <alignment horizontal="left" vertical="center" wrapText="1" indent="1"/>
    </xf>
    <xf numFmtId="3" fontId="9" fillId="0" borderId="21" xfId="0" applyNumberFormat="1" applyFont="1" applyFill="1" applyBorder="1" applyAlignment="1" applyProtection="1">
      <alignment horizontal="center" vertical="center" wrapText="1"/>
    </xf>
    <xf numFmtId="44" fontId="10" fillId="3" borderId="21" xfId="1" applyFont="1" applyFill="1" applyBorder="1" applyAlignment="1" applyProtection="1">
      <alignment horizontal="left" vertical="center" wrapText="1" indent="1"/>
      <protection locked="0"/>
    </xf>
    <xf numFmtId="0" fontId="10" fillId="3" borderId="21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22" xfId="1" applyFont="1" applyFill="1" applyBorder="1" applyAlignment="1" applyProtection="1">
      <alignment horizontal="left" vertical="center" wrapText="1" indent="1"/>
    </xf>
    <xf numFmtId="0" fontId="10" fillId="3" borderId="5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Alignment="1" applyProtection="1">
      <alignment horizontal="left" vertical="center" indent="1"/>
    </xf>
    <xf numFmtId="0" fontId="11" fillId="0" borderId="0" xfId="0" applyFont="1" applyFill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 wrapText="1" indent="1"/>
    </xf>
    <xf numFmtId="0" fontId="2" fillId="0" borderId="0" xfId="0" applyFont="1" applyFill="1" applyAlignment="1" applyProtection="1">
      <alignment horizontal="left" vertical="center" wrapText="1" indent="1"/>
    </xf>
    <xf numFmtId="1" fontId="12" fillId="0" borderId="0" xfId="0" applyNumberFormat="1" applyFont="1" applyFill="1" applyAlignment="1" applyProtection="1">
      <alignment horizontal="center" vertical="center" wrapText="1"/>
    </xf>
    <xf numFmtId="44" fontId="2" fillId="0" borderId="0" xfId="1" applyFont="1" applyFill="1" applyAlignment="1" applyProtection="1">
      <alignment horizontal="left" vertical="center" wrapText="1" indent="1"/>
    </xf>
    <xf numFmtId="0" fontId="10" fillId="3" borderId="35" xfId="1" applyNumberFormat="1" applyFont="1" applyFill="1" applyBorder="1" applyAlignment="1" applyProtection="1">
      <alignment horizontal="left" vertical="center" wrapText="1" indent="1"/>
      <protection locked="0"/>
    </xf>
    <xf numFmtId="44" fontId="8" fillId="0" borderId="36" xfId="1" applyFont="1" applyFill="1" applyBorder="1" applyAlignment="1" applyProtection="1">
      <alignment horizontal="left" vertical="center" wrapText="1" indent="1"/>
    </xf>
    <xf numFmtId="0" fontId="3" fillId="5" borderId="14" xfId="0" applyFont="1" applyFill="1" applyBorder="1" applyAlignment="1" applyProtection="1">
      <alignment horizontal="left" vertical="center" wrapText="1" indent="1"/>
    </xf>
    <xf numFmtId="0" fontId="3" fillId="4" borderId="20" xfId="0" applyFont="1" applyFill="1" applyBorder="1" applyAlignment="1" applyProtection="1">
      <alignment horizontal="left" vertical="center" indent="1"/>
    </xf>
    <xf numFmtId="44" fontId="8" fillId="0" borderId="0" xfId="1" applyFont="1" applyAlignment="1" applyProtection="1">
      <alignment horizontal="left" vertical="top" wrapText="1" indent="1"/>
    </xf>
    <xf numFmtId="44" fontId="3" fillId="0" borderId="0" xfId="1" applyFont="1" applyAlignment="1" applyProtection="1">
      <alignment horizontal="right" vertical="top" indent="1"/>
    </xf>
    <xf numFmtId="44" fontId="14" fillId="7" borderId="5" xfId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5" fillId="7" borderId="6" xfId="1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left" vertical="center" indent="1"/>
    </xf>
    <xf numFmtId="0" fontId="9" fillId="0" borderId="30" xfId="0" applyFont="1" applyFill="1" applyBorder="1" applyAlignment="1" applyProtection="1">
      <alignment horizontal="left" vertical="center" indent="1"/>
    </xf>
    <xf numFmtId="0" fontId="9" fillId="0" borderId="10" xfId="0" applyFont="1" applyFill="1" applyBorder="1" applyAlignment="1" applyProtection="1">
      <alignment horizontal="left" vertical="center" wrapText="1" indent="1"/>
    </xf>
    <xf numFmtId="0" fontId="9" fillId="0" borderId="30" xfId="0" applyFont="1" applyFill="1" applyBorder="1" applyAlignment="1" applyProtection="1">
      <alignment horizontal="left" vertical="center" wrapText="1" indent="1"/>
    </xf>
    <xf numFmtId="0" fontId="9" fillId="0" borderId="1" xfId="0" applyFont="1" applyFill="1" applyBorder="1" applyAlignment="1" applyProtection="1">
      <alignment horizontal="left" vertical="center" indent="1"/>
    </xf>
    <xf numFmtId="0" fontId="6" fillId="2" borderId="33" xfId="0" applyFont="1" applyFill="1" applyBorder="1" applyAlignment="1" applyProtection="1">
      <alignment horizontal="left" vertical="center" wrapText="1" indent="1"/>
    </xf>
    <xf numFmtId="0" fontId="6" fillId="2" borderId="28" xfId="0" applyFont="1" applyFill="1" applyBorder="1" applyAlignment="1" applyProtection="1">
      <alignment horizontal="left" vertical="center" wrapText="1" indent="1"/>
    </xf>
    <xf numFmtId="0" fontId="9" fillId="0" borderId="34" xfId="0" applyFont="1" applyFill="1" applyBorder="1" applyAlignment="1" applyProtection="1">
      <alignment horizontal="left" vertical="center" indent="1"/>
    </xf>
    <xf numFmtId="0" fontId="9" fillId="0" borderId="29" xfId="0" applyFont="1" applyFill="1" applyBorder="1" applyAlignment="1" applyProtection="1">
      <alignment horizontal="left" vertical="center" indent="1"/>
    </xf>
    <xf numFmtId="0" fontId="9" fillId="0" borderId="8" xfId="0" applyFont="1" applyFill="1" applyBorder="1" applyAlignment="1" applyProtection="1">
      <alignment horizontal="left" vertical="center" wrapText="1" indent="1"/>
    </xf>
    <xf numFmtId="0" fontId="9" fillId="0" borderId="31" xfId="0" applyFont="1" applyFill="1" applyBorder="1" applyAlignment="1" applyProtection="1">
      <alignment horizontal="left" vertical="center" wrapText="1" indent="1"/>
    </xf>
    <xf numFmtId="0" fontId="9" fillId="0" borderId="21" xfId="0" applyFont="1" applyFill="1" applyBorder="1" applyAlignment="1" applyProtection="1">
      <alignment horizontal="left" vertical="center" indent="1"/>
    </xf>
    <xf numFmtId="0" fontId="9" fillId="0" borderId="9" xfId="0" applyFont="1" applyFill="1" applyBorder="1" applyAlignment="1" applyProtection="1">
      <alignment horizontal="left" vertical="center" indent="1"/>
    </xf>
    <xf numFmtId="0" fontId="9" fillId="0" borderId="32" xfId="0" applyFont="1" applyFill="1" applyBorder="1" applyAlignment="1" applyProtection="1">
      <alignment horizontal="left" vertical="center" indent="1"/>
    </xf>
    <xf numFmtId="44" fontId="13" fillId="0" borderId="0" xfId="1" applyFont="1" applyFill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left" vertical="center" indent="1"/>
    </xf>
    <xf numFmtId="0" fontId="6" fillId="0" borderId="23" xfId="0" applyFont="1" applyFill="1" applyBorder="1" applyAlignment="1" applyProtection="1">
      <alignment horizontal="left" vertical="center" indent="1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9" fillId="0" borderId="8" xfId="0" applyFont="1" applyFill="1" applyBorder="1" applyAlignment="1" applyProtection="1">
      <alignment horizontal="left" vertical="center" indent="1"/>
    </xf>
    <xf numFmtId="0" fontId="9" fillId="0" borderId="31" xfId="0" applyFont="1" applyFill="1" applyBorder="1" applyAlignment="1" applyProtection="1">
      <alignment horizontal="left" vertical="center" indent="1"/>
    </xf>
  </cellXfs>
  <cellStyles count="2">
    <cellStyle name="Moneda" xfId="1" builtinId="4"/>
    <cellStyle name="Normal" xfId="0" builtinId="0"/>
  </cellStyles>
  <dxfs count="2">
    <dxf>
      <font>
        <color rgb="FFFF0000"/>
      </font>
      <fill>
        <patternFill>
          <bgColor theme="5" tint="0.79998168889431442"/>
        </patternFill>
      </fill>
      <border>
        <vertical/>
        <horizontal/>
      </border>
    </dxf>
    <dxf>
      <font>
        <color rgb="FFFF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69CD-79EC-4AF1-A017-4E1012A335BD}">
  <dimension ref="A1:I67"/>
  <sheetViews>
    <sheetView showGridLines="0" tabSelected="1" workbookViewId="0">
      <pane ySplit="2" topLeftCell="A49" activePane="bottomLeft" state="frozen"/>
      <selection pane="bottomLeft" activeCell="F4" sqref="F4"/>
    </sheetView>
  </sheetViews>
  <sheetFormatPr defaultRowHeight="15" x14ac:dyDescent="0.25"/>
  <cols>
    <col min="1" max="1" width="8.28515625" style="16" customWidth="1"/>
    <col min="2" max="2" width="10" style="17" customWidth="1"/>
    <col min="3" max="3" width="27.5703125" style="18" customWidth="1"/>
    <col min="4" max="4" width="10.140625" style="18" customWidth="1"/>
    <col min="5" max="5" width="7.7109375" style="19" customWidth="1"/>
    <col min="6" max="6" width="10" style="21" customWidth="1"/>
    <col min="7" max="7" width="43" style="21" customWidth="1"/>
    <col min="8" max="8" width="14.42578125" style="21" customWidth="1"/>
    <col min="9" max="16384" width="9.140625" style="7"/>
  </cols>
  <sheetData>
    <row r="1" spans="1:8" ht="28.5" customHeight="1" thickBot="1" x14ac:dyDescent="0.3">
      <c r="A1" s="2" t="s">
        <v>123</v>
      </c>
      <c r="B1" s="3"/>
      <c r="C1" s="4"/>
      <c r="D1" s="5"/>
      <c r="E1" s="6"/>
      <c r="F1" s="1"/>
      <c r="G1" s="71" t="s">
        <v>125</v>
      </c>
      <c r="H1" s="69">
        <v>19527.310399999998</v>
      </c>
    </row>
    <row r="2" spans="1:8" s="30" customFormat="1" ht="34.5" thickBot="1" x14ac:dyDescent="0.25">
      <c r="A2" s="25" t="s">
        <v>1</v>
      </c>
      <c r="B2" s="77" t="s">
        <v>2</v>
      </c>
      <c r="C2" s="78"/>
      <c r="D2" s="26" t="s">
        <v>87</v>
      </c>
      <c r="E2" s="27" t="s">
        <v>89</v>
      </c>
      <c r="F2" s="28" t="s">
        <v>117</v>
      </c>
      <c r="G2" s="28" t="s">
        <v>88</v>
      </c>
      <c r="H2" s="29" t="s">
        <v>37</v>
      </c>
    </row>
    <row r="3" spans="1:8" s="9" customFormat="1" x14ac:dyDescent="0.25">
      <c r="A3" s="8" t="s">
        <v>38</v>
      </c>
      <c r="B3" s="79" t="s">
        <v>0</v>
      </c>
      <c r="C3" s="80"/>
      <c r="D3" s="51" t="s">
        <v>102</v>
      </c>
      <c r="E3" s="52">
        <v>40</v>
      </c>
      <c r="F3" s="53"/>
      <c r="G3" s="54"/>
      <c r="H3" s="55">
        <f t="shared" ref="H3:H25" si="0">F3*E3</f>
        <v>0</v>
      </c>
    </row>
    <row r="4" spans="1:8" s="9" customFormat="1" x14ac:dyDescent="0.25">
      <c r="A4" s="10" t="s">
        <v>39</v>
      </c>
      <c r="B4" s="72" t="s">
        <v>118</v>
      </c>
      <c r="C4" s="73"/>
      <c r="D4" s="38" t="s">
        <v>102</v>
      </c>
      <c r="E4" s="39">
        <v>20</v>
      </c>
      <c r="F4" s="40"/>
      <c r="G4" s="36"/>
      <c r="H4" s="37">
        <f t="shared" si="0"/>
        <v>0</v>
      </c>
    </row>
    <row r="5" spans="1:8" s="9" customFormat="1" x14ac:dyDescent="0.25">
      <c r="A5" s="10" t="s">
        <v>40</v>
      </c>
      <c r="B5" s="72" t="s">
        <v>3</v>
      </c>
      <c r="C5" s="73"/>
      <c r="D5" s="38" t="s">
        <v>102</v>
      </c>
      <c r="E5" s="39">
        <v>1</v>
      </c>
      <c r="F5" s="40"/>
      <c r="G5" s="36"/>
      <c r="H5" s="37">
        <f t="shared" si="0"/>
        <v>0</v>
      </c>
    </row>
    <row r="6" spans="1:8" s="9" customFormat="1" x14ac:dyDescent="0.25">
      <c r="A6" s="10" t="s">
        <v>41</v>
      </c>
      <c r="B6" s="72" t="s">
        <v>4</v>
      </c>
      <c r="C6" s="73"/>
      <c r="D6" s="38" t="s">
        <v>102</v>
      </c>
      <c r="E6" s="39">
        <v>5</v>
      </c>
      <c r="F6" s="40"/>
      <c r="G6" s="36"/>
      <c r="H6" s="37">
        <f t="shared" si="0"/>
        <v>0</v>
      </c>
    </row>
    <row r="7" spans="1:8" s="9" customFormat="1" x14ac:dyDescent="0.25">
      <c r="A7" s="10" t="s">
        <v>42</v>
      </c>
      <c r="B7" s="72" t="s">
        <v>5</v>
      </c>
      <c r="C7" s="73"/>
      <c r="D7" s="38" t="s">
        <v>102</v>
      </c>
      <c r="E7" s="39">
        <v>6</v>
      </c>
      <c r="F7" s="40"/>
      <c r="G7" s="36"/>
      <c r="H7" s="37">
        <f t="shared" si="0"/>
        <v>0</v>
      </c>
    </row>
    <row r="8" spans="1:8" s="9" customFormat="1" x14ac:dyDescent="0.25">
      <c r="A8" s="10" t="s">
        <v>43</v>
      </c>
      <c r="B8" s="72" t="s">
        <v>6</v>
      </c>
      <c r="C8" s="73"/>
      <c r="D8" s="38" t="s">
        <v>102</v>
      </c>
      <c r="E8" s="39">
        <v>12</v>
      </c>
      <c r="F8" s="40"/>
      <c r="G8" s="36"/>
      <c r="H8" s="37">
        <f t="shared" si="0"/>
        <v>0</v>
      </c>
    </row>
    <row r="9" spans="1:8" s="9" customFormat="1" ht="30" customHeight="1" x14ac:dyDescent="0.25">
      <c r="A9" s="10" t="s">
        <v>44</v>
      </c>
      <c r="B9" s="74" t="s">
        <v>119</v>
      </c>
      <c r="C9" s="75"/>
      <c r="D9" s="38" t="s">
        <v>102</v>
      </c>
      <c r="E9" s="39">
        <v>2</v>
      </c>
      <c r="F9" s="40"/>
      <c r="G9" s="36"/>
      <c r="H9" s="37">
        <f t="shared" si="0"/>
        <v>0</v>
      </c>
    </row>
    <row r="10" spans="1:8" s="9" customFormat="1" x14ac:dyDescent="0.25">
      <c r="A10" s="10" t="s">
        <v>45</v>
      </c>
      <c r="B10" s="72" t="s">
        <v>7</v>
      </c>
      <c r="C10" s="73"/>
      <c r="D10" s="38" t="s">
        <v>102</v>
      </c>
      <c r="E10" s="39">
        <v>25</v>
      </c>
      <c r="F10" s="40"/>
      <c r="G10" s="36"/>
      <c r="H10" s="37">
        <f t="shared" si="0"/>
        <v>0</v>
      </c>
    </row>
    <row r="11" spans="1:8" s="9" customFormat="1" x14ac:dyDescent="0.25">
      <c r="A11" s="10" t="s">
        <v>46</v>
      </c>
      <c r="B11" s="72" t="s">
        <v>8</v>
      </c>
      <c r="C11" s="73"/>
      <c r="D11" s="38" t="s">
        <v>102</v>
      </c>
      <c r="E11" s="39">
        <v>50</v>
      </c>
      <c r="F11" s="40"/>
      <c r="G11" s="36"/>
      <c r="H11" s="37">
        <f t="shared" si="0"/>
        <v>0</v>
      </c>
    </row>
    <row r="12" spans="1:8" s="9" customFormat="1" x14ac:dyDescent="0.25">
      <c r="A12" s="10" t="s">
        <v>47</v>
      </c>
      <c r="B12" s="72" t="s">
        <v>9</v>
      </c>
      <c r="C12" s="73"/>
      <c r="D12" s="38" t="s">
        <v>102</v>
      </c>
      <c r="E12" s="39">
        <v>5</v>
      </c>
      <c r="F12" s="40"/>
      <c r="G12" s="36"/>
      <c r="H12" s="37">
        <f t="shared" si="0"/>
        <v>0</v>
      </c>
    </row>
    <row r="13" spans="1:8" s="9" customFormat="1" x14ac:dyDescent="0.25">
      <c r="A13" s="10" t="s">
        <v>48</v>
      </c>
      <c r="B13" s="72" t="s">
        <v>120</v>
      </c>
      <c r="C13" s="73"/>
      <c r="D13" s="38" t="s">
        <v>102</v>
      </c>
      <c r="E13" s="39">
        <v>75</v>
      </c>
      <c r="F13" s="40"/>
      <c r="G13" s="36"/>
      <c r="H13" s="37">
        <f t="shared" si="0"/>
        <v>0</v>
      </c>
    </row>
    <row r="14" spans="1:8" s="9" customFormat="1" x14ac:dyDescent="0.25">
      <c r="A14" s="10" t="s">
        <v>49</v>
      </c>
      <c r="B14" s="72" t="s">
        <v>10</v>
      </c>
      <c r="C14" s="73"/>
      <c r="D14" s="38" t="s">
        <v>102</v>
      </c>
      <c r="E14" s="39">
        <v>75</v>
      </c>
      <c r="F14" s="40"/>
      <c r="G14" s="36"/>
      <c r="H14" s="37">
        <f t="shared" si="0"/>
        <v>0</v>
      </c>
    </row>
    <row r="15" spans="1:8" s="9" customFormat="1" x14ac:dyDescent="0.25">
      <c r="A15" s="10" t="s">
        <v>50</v>
      </c>
      <c r="B15" s="72" t="s">
        <v>96</v>
      </c>
      <c r="C15" s="73"/>
      <c r="D15" s="38" t="s">
        <v>102</v>
      </c>
      <c r="E15" s="39">
        <v>15</v>
      </c>
      <c r="F15" s="40"/>
      <c r="G15" s="36"/>
      <c r="H15" s="37">
        <f t="shared" si="0"/>
        <v>0</v>
      </c>
    </row>
    <row r="16" spans="1:8" s="9" customFormat="1" ht="45" customHeight="1" x14ac:dyDescent="0.25">
      <c r="A16" s="10" t="s">
        <v>51</v>
      </c>
      <c r="B16" s="74" t="s">
        <v>92</v>
      </c>
      <c r="C16" s="75"/>
      <c r="D16" s="38" t="s">
        <v>102</v>
      </c>
      <c r="E16" s="39">
        <v>15</v>
      </c>
      <c r="F16" s="40"/>
      <c r="G16" s="36"/>
      <c r="H16" s="37">
        <f t="shared" si="0"/>
        <v>0</v>
      </c>
    </row>
    <row r="17" spans="1:8" s="9" customFormat="1" x14ac:dyDescent="0.25">
      <c r="A17" s="10" t="s">
        <v>52</v>
      </c>
      <c r="B17" s="72" t="s">
        <v>11</v>
      </c>
      <c r="C17" s="73"/>
      <c r="D17" s="38" t="s">
        <v>102</v>
      </c>
      <c r="E17" s="39">
        <v>2</v>
      </c>
      <c r="F17" s="40"/>
      <c r="G17" s="36"/>
      <c r="H17" s="37">
        <f t="shared" si="0"/>
        <v>0</v>
      </c>
    </row>
    <row r="18" spans="1:8" s="9" customFormat="1" x14ac:dyDescent="0.25">
      <c r="A18" s="10" t="s">
        <v>53</v>
      </c>
      <c r="B18" s="72" t="s">
        <v>12</v>
      </c>
      <c r="C18" s="73"/>
      <c r="D18" s="38" t="s">
        <v>100</v>
      </c>
      <c r="E18" s="39">
        <v>5</v>
      </c>
      <c r="F18" s="40"/>
      <c r="G18" s="36"/>
      <c r="H18" s="37">
        <f t="shared" si="0"/>
        <v>0</v>
      </c>
    </row>
    <row r="19" spans="1:8" s="9" customFormat="1" x14ac:dyDescent="0.25">
      <c r="A19" s="10" t="s">
        <v>113</v>
      </c>
      <c r="B19" s="72" t="s">
        <v>115</v>
      </c>
      <c r="C19" s="73"/>
      <c r="D19" s="38" t="s">
        <v>102</v>
      </c>
      <c r="E19" s="39">
        <v>60</v>
      </c>
      <c r="F19" s="40"/>
      <c r="G19" s="36"/>
      <c r="H19" s="37">
        <f t="shared" si="0"/>
        <v>0</v>
      </c>
    </row>
    <row r="20" spans="1:8" s="9" customFormat="1" x14ac:dyDescent="0.25">
      <c r="A20" s="10" t="s">
        <v>114</v>
      </c>
      <c r="B20" s="72" t="s">
        <v>116</v>
      </c>
      <c r="C20" s="73"/>
      <c r="D20" s="38" t="s">
        <v>102</v>
      </c>
      <c r="E20" s="39">
        <v>5</v>
      </c>
      <c r="F20" s="40"/>
      <c r="G20" s="36"/>
      <c r="H20" s="37">
        <f t="shared" si="0"/>
        <v>0</v>
      </c>
    </row>
    <row r="21" spans="1:8" s="9" customFormat="1" x14ac:dyDescent="0.25">
      <c r="A21" s="10" t="s">
        <v>54</v>
      </c>
      <c r="B21" s="72" t="s">
        <v>13</v>
      </c>
      <c r="C21" s="73"/>
      <c r="D21" s="38" t="s">
        <v>100</v>
      </c>
      <c r="E21" s="39">
        <v>5</v>
      </c>
      <c r="F21" s="40"/>
      <c r="G21" s="36"/>
      <c r="H21" s="37">
        <f t="shared" si="0"/>
        <v>0</v>
      </c>
    </row>
    <row r="22" spans="1:8" s="9" customFormat="1" x14ac:dyDescent="0.25">
      <c r="A22" s="10" t="s">
        <v>55</v>
      </c>
      <c r="B22" s="72" t="s">
        <v>14</v>
      </c>
      <c r="C22" s="73"/>
      <c r="D22" s="38" t="s">
        <v>102</v>
      </c>
      <c r="E22" s="39">
        <v>20</v>
      </c>
      <c r="F22" s="40"/>
      <c r="G22" s="36"/>
      <c r="H22" s="37">
        <f t="shared" si="0"/>
        <v>0</v>
      </c>
    </row>
    <row r="23" spans="1:8" s="9" customFormat="1" x14ac:dyDescent="0.25">
      <c r="A23" s="10" t="s">
        <v>56</v>
      </c>
      <c r="B23" s="72" t="s">
        <v>15</v>
      </c>
      <c r="C23" s="73"/>
      <c r="D23" s="38" t="s">
        <v>100</v>
      </c>
      <c r="E23" s="39">
        <v>10</v>
      </c>
      <c r="F23" s="40"/>
      <c r="G23" s="36"/>
      <c r="H23" s="37">
        <f t="shared" si="0"/>
        <v>0</v>
      </c>
    </row>
    <row r="24" spans="1:8" s="9" customFormat="1" ht="30" customHeight="1" x14ac:dyDescent="0.25">
      <c r="A24" s="10" t="s">
        <v>57</v>
      </c>
      <c r="B24" s="74" t="s">
        <v>97</v>
      </c>
      <c r="C24" s="75"/>
      <c r="D24" s="38" t="s">
        <v>100</v>
      </c>
      <c r="E24" s="39">
        <v>125</v>
      </c>
      <c r="F24" s="40"/>
      <c r="G24" s="36"/>
      <c r="H24" s="37">
        <f t="shared" si="0"/>
        <v>0</v>
      </c>
    </row>
    <row r="25" spans="1:8" s="9" customFormat="1" ht="30" customHeight="1" thickBot="1" x14ac:dyDescent="0.3">
      <c r="A25" s="11" t="s">
        <v>58</v>
      </c>
      <c r="B25" s="81" t="s">
        <v>98</v>
      </c>
      <c r="C25" s="82"/>
      <c r="D25" s="43" t="s">
        <v>100</v>
      </c>
      <c r="E25" s="44">
        <v>10</v>
      </c>
      <c r="F25" s="48"/>
      <c r="G25" s="63"/>
      <c r="H25" s="64">
        <f t="shared" si="0"/>
        <v>0</v>
      </c>
    </row>
    <row r="26" spans="1:8" s="30" customFormat="1" ht="34.5" thickBot="1" x14ac:dyDescent="0.25">
      <c r="A26" s="25" t="s">
        <v>1</v>
      </c>
      <c r="B26" s="77" t="s">
        <v>2</v>
      </c>
      <c r="C26" s="78"/>
      <c r="D26" s="26" t="s">
        <v>87</v>
      </c>
      <c r="E26" s="27" t="s">
        <v>89</v>
      </c>
      <c r="F26" s="28" t="s">
        <v>117</v>
      </c>
      <c r="G26" s="28" t="s">
        <v>88</v>
      </c>
      <c r="H26" s="29" t="s">
        <v>37</v>
      </c>
    </row>
    <row r="27" spans="1:8" s="9" customFormat="1" x14ac:dyDescent="0.25">
      <c r="A27" s="8" t="s">
        <v>59</v>
      </c>
      <c r="B27" s="83" t="s">
        <v>16</v>
      </c>
      <c r="C27" s="83"/>
      <c r="D27" s="51" t="s">
        <v>100</v>
      </c>
      <c r="E27" s="52">
        <v>15</v>
      </c>
      <c r="F27" s="53"/>
      <c r="G27" s="54"/>
      <c r="H27" s="55">
        <f t="shared" ref="H27:H47" si="1">F27*E27</f>
        <v>0</v>
      </c>
    </row>
    <row r="28" spans="1:8" s="9" customFormat="1" x14ac:dyDescent="0.25">
      <c r="A28" s="65" t="s">
        <v>60</v>
      </c>
      <c r="B28" s="84" t="s">
        <v>17</v>
      </c>
      <c r="C28" s="85"/>
      <c r="D28" s="33" t="s">
        <v>100</v>
      </c>
      <c r="E28" s="34">
        <v>8</v>
      </c>
      <c r="F28" s="35"/>
      <c r="G28" s="36"/>
      <c r="H28" s="37">
        <f t="shared" si="1"/>
        <v>0</v>
      </c>
    </row>
    <row r="29" spans="1:8" s="9" customFormat="1" x14ac:dyDescent="0.25">
      <c r="A29" s="10" t="s">
        <v>61</v>
      </c>
      <c r="B29" s="72" t="s">
        <v>18</v>
      </c>
      <c r="C29" s="73"/>
      <c r="D29" s="38" t="s">
        <v>103</v>
      </c>
      <c r="E29" s="39">
        <v>8</v>
      </c>
      <c r="F29" s="35"/>
      <c r="G29" s="36"/>
      <c r="H29" s="37">
        <f t="shared" si="1"/>
        <v>0</v>
      </c>
    </row>
    <row r="30" spans="1:8" s="9" customFormat="1" x14ac:dyDescent="0.25">
      <c r="A30" s="10" t="s">
        <v>111</v>
      </c>
      <c r="B30" s="72" t="s">
        <v>112</v>
      </c>
      <c r="C30" s="73"/>
      <c r="D30" s="38" t="s">
        <v>102</v>
      </c>
      <c r="E30" s="39">
        <v>2</v>
      </c>
      <c r="F30" s="35"/>
      <c r="G30" s="36"/>
      <c r="H30" s="37">
        <f t="shared" si="1"/>
        <v>0</v>
      </c>
    </row>
    <row r="31" spans="1:8" s="9" customFormat="1" x14ac:dyDescent="0.25">
      <c r="A31" s="10" t="s">
        <v>62</v>
      </c>
      <c r="B31" s="72" t="s">
        <v>19</v>
      </c>
      <c r="C31" s="73"/>
      <c r="D31" s="38" t="s">
        <v>100</v>
      </c>
      <c r="E31" s="39">
        <v>2</v>
      </c>
      <c r="F31" s="35"/>
      <c r="G31" s="36"/>
      <c r="H31" s="37">
        <f t="shared" si="1"/>
        <v>0</v>
      </c>
    </row>
    <row r="32" spans="1:8" s="9" customFormat="1" x14ac:dyDescent="0.25">
      <c r="A32" s="10" t="s">
        <v>57</v>
      </c>
      <c r="B32" s="72" t="s">
        <v>20</v>
      </c>
      <c r="C32" s="73"/>
      <c r="D32" s="38" t="s">
        <v>102</v>
      </c>
      <c r="E32" s="39">
        <v>100</v>
      </c>
      <c r="F32" s="35"/>
      <c r="G32" s="36"/>
      <c r="H32" s="37">
        <f t="shared" si="1"/>
        <v>0</v>
      </c>
    </row>
    <row r="33" spans="1:8" s="9" customFormat="1" x14ac:dyDescent="0.25">
      <c r="A33" s="10" t="s">
        <v>63</v>
      </c>
      <c r="B33" s="72" t="s">
        <v>21</v>
      </c>
      <c r="C33" s="73"/>
      <c r="D33" s="38" t="s">
        <v>102</v>
      </c>
      <c r="E33" s="39">
        <v>50</v>
      </c>
      <c r="F33" s="35"/>
      <c r="G33" s="36"/>
      <c r="H33" s="37">
        <f t="shared" si="1"/>
        <v>0</v>
      </c>
    </row>
    <row r="34" spans="1:8" s="9" customFormat="1" ht="30" customHeight="1" x14ac:dyDescent="0.25">
      <c r="A34" s="10" t="s">
        <v>64</v>
      </c>
      <c r="B34" s="74" t="s">
        <v>93</v>
      </c>
      <c r="C34" s="75"/>
      <c r="D34" s="38" t="s">
        <v>102</v>
      </c>
      <c r="E34" s="39">
        <v>2</v>
      </c>
      <c r="F34" s="35"/>
      <c r="G34" s="36"/>
      <c r="H34" s="37">
        <f t="shared" si="1"/>
        <v>0</v>
      </c>
    </row>
    <row r="35" spans="1:8" s="9" customFormat="1" x14ac:dyDescent="0.25">
      <c r="A35" s="10" t="s">
        <v>65</v>
      </c>
      <c r="B35" s="72" t="s">
        <v>22</v>
      </c>
      <c r="C35" s="73"/>
      <c r="D35" s="38" t="s">
        <v>106</v>
      </c>
      <c r="E35" s="39">
        <v>6</v>
      </c>
      <c r="F35" s="35"/>
      <c r="G35" s="36"/>
      <c r="H35" s="37">
        <f t="shared" si="1"/>
        <v>0</v>
      </c>
    </row>
    <row r="36" spans="1:8" s="9" customFormat="1" x14ac:dyDescent="0.25">
      <c r="A36" s="10" t="s">
        <v>66</v>
      </c>
      <c r="B36" s="72" t="s">
        <v>23</v>
      </c>
      <c r="C36" s="73"/>
      <c r="D36" s="38" t="s">
        <v>106</v>
      </c>
      <c r="E36" s="39">
        <v>6</v>
      </c>
      <c r="F36" s="35"/>
      <c r="G36" s="36"/>
      <c r="H36" s="37">
        <f t="shared" si="1"/>
        <v>0</v>
      </c>
    </row>
    <row r="37" spans="1:8" s="9" customFormat="1" x14ac:dyDescent="0.25">
      <c r="A37" s="10" t="s">
        <v>67</v>
      </c>
      <c r="B37" s="72" t="s">
        <v>24</v>
      </c>
      <c r="C37" s="73"/>
      <c r="D37" s="38" t="s">
        <v>106</v>
      </c>
      <c r="E37" s="39">
        <v>2</v>
      </c>
      <c r="F37" s="35"/>
      <c r="G37" s="36"/>
      <c r="H37" s="37">
        <f t="shared" si="1"/>
        <v>0</v>
      </c>
    </row>
    <row r="38" spans="1:8" s="9" customFormat="1" x14ac:dyDescent="0.25">
      <c r="A38" s="10" t="s">
        <v>68</v>
      </c>
      <c r="B38" s="72" t="s">
        <v>101</v>
      </c>
      <c r="C38" s="73"/>
      <c r="D38" s="38" t="s">
        <v>102</v>
      </c>
      <c r="E38" s="39">
        <v>1</v>
      </c>
      <c r="F38" s="35"/>
      <c r="G38" s="36"/>
      <c r="H38" s="37">
        <f t="shared" si="1"/>
        <v>0</v>
      </c>
    </row>
    <row r="39" spans="1:8" s="9" customFormat="1" x14ac:dyDescent="0.25">
      <c r="A39" s="10" t="s">
        <v>69</v>
      </c>
      <c r="B39" s="72" t="s">
        <v>25</v>
      </c>
      <c r="C39" s="73"/>
      <c r="D39" s="38" t="s">
        <v>102</v>
      </c>
      <c r="E39" s="39">
        <v>1</v>
      </c>
      <c r="F39" s="35"/>
      <c r="G39" s="36"/>
      <c r="H39" s="37">
        <f t="shared" si="1"/>
        <v>0</v>
      </c>
    </row>
    <row r="40" spans="1:8" s="9" customFormat="1" x14ac:dyDescent="0.25">
      <c r="A40" s="10" t="s">
        <v>70</v>
      </c>
      <c r="B40" s="72" t="s">
        <v>26</v>
      </c>
      <c r="C40" s="73"/>
      <c r="D40" s="38" t="s">
        <v>102</v>
      </c>
      <c r="E40" s="39">
        <v>2</v>
      </c>
      <c r="F40" s="35"/>
      <c r="G40" s="36"/>
      <c r="H40" s="37">
        <f t="shared" si="1"/>
        <v>0</v>
      </c>
    </row>
    <row r="41" spans="1:8" s="9" customFormat="1" x14ac:dyDescent="0.25">
      <c r="A41" s="10" t="s">
        <v>71</v>
      </c>
      <c r="B41" s="72" t="s">
        <v>27</v>
      </c>
      <c r="C41" s="73"/>
      <c r="D41" s="38" t="s">
        <v>103</v>
      </c>
      <c r="E41" s="39">
        <v>4</v>
      </c>
      <c r="F41" s="35"/>
      <c r="G41" s="36"/>
      <c r="H41" s="37">
        <f t="shared" si="1"/>
        <v>0</v>
      </c>
    </row>
    <row r="42" spans="1:8" s="9" customFormat="1" x14ac:dyDescent="0.25">
      <c r="A42" s="10" t="s">
        <v>72</v>
      </c>
      <c r="B42" s="72" t="s">
        <v>28</v>
      </c>
      <c r="C42" s="73"/>
      <c r="D42" s="38" t="s">
        <v>104</v>
      </c>
      <c r="E42" s="39">
        <v>2</v>
      </c>
      <c r="F42" s="35"/>
      <c r="G42" s="36"/>
      <c r="H42" s="37">
        <f t="shared" si="1"/>
        <v>0</v>
      </c>
    </row>
    <row r="43" spans="1:8" s="9" customFormat="1" x14ac:dyDescent="0.25">
      <c r="A43" s="10" t="s">
        <v>73</v>
      </c>
      <c r="B43" s="72" t="s">
        <v>29</v>
      </c>
      <c r="C43" s="73"/>
      <c r="D43" s="38" t="s">
        <v>102</v>
      </c>
      <c r="E43" s="39">
        <v>40</v>
      </c>
      <c r="F43" s="35"/>
      <c r="G43" s="36"/>
      <c r="H43" s="37">
        <f t="shared" si="1"/>
        <v>0</v>
      </c>
    </row>
    <row r="44" spans="1:8" s="9" customFormat="1" x14ac:dyDescent="0.25">
      <c r="A44" s="10" t="s">
        <v>74</v>
      </c>
      <c r="B44" s="72" t="s">
        <v>30</v>
      </c>
      <c r="C44" s="73"/>
      <c r="D44" s="38" t="s">
        <v>102</v>
      </c>
      <c r="E44" s="39">
        <v>20</v>
      </c>
      <c r="F44" s="35"/>
      <c r="G44" s="36"/>
      <c r="H44" s="37">
        <f t="shared" si="1"/>
        <v>0</v>
      </c>
    </row>
    <row r="45" spans="1:8" s="9" customFormat="1" x14ac:dyDescent="0.25">
      <c r="A45" s="10" t="s">
        <v>75</v>
      </c>
      <c r="B45" s="72" t="s">
        <v>99</v>
      </c>
      <c r="C45" s="73"/>
      <c r="D45" s="38" t="s">
        <v>102</v>
      </c>
      <c r="E45" s="39">
        <v>15</v>
      </c>
      <c r="F45" s="35"/>
      <c r="G45" s="36"/>
      <c r="H45" s="37">
        <f t="shared" si="1"/>
        <v>0</v>
      </c>
    </row>
    <row r="46" spans="1:8" s="9" customFormat="1" x14ac:dyDescent="0.25">
      <c r="A46" s="10" t="s">
        <v>76</v>
      </c>
      <c r="B46" s="72" t="s">
        <v>31</v>
      </c>
      <c r="C46" s="73"/>
      <c r="D46" s="38" t="s">
        <v>102</v>
      </c>
      <c r="E46" s="39">
        <v>50</v>
      </c>
      <c r="F46" s="35"/>
      <c r="G46" s="36"/>
      <c r="H46" s="37">
        <f t="shared" si="1"/>
        <v>0</v>
      </c>
    </row>
    <row r="47" spans="1:8" s="9" customFormat="1" ht="15.75" thickBot="1" x14ac:dyDescent="0.3">
      <c r="A47" s="11" t="s">
        <v>77</v>
      </c>
      <c r="B47" s="93" t="s">
        <v>32</v>
      </c>
      <c r="C47" s="94"/>
      <c r="D47" s="43" t="s">
        <v>102</v>
      </c>
      <c r="E47" s="44">
        <v>1</v>
      </c>
      <c r="F47" s="48"/>
      <c r="G47" s="49"/>
      <c r="H47" s="50">
        <f t="shared" si="1"/>
        <v>0</v>
      </c>
    </row>
    <row r="48" spans="1:8" s="30" customFormat="1" ht="34.5" thickBot="1" x14ac:dyDescent="0.25">
      <c r="A48" s="25" t="s">
        <v>1</v>
      </c>
      <c r="B48" s="77" t="s">
        <v>2</v>
      </c>
      <c r="C48" s="78"/>
      <c r="D48" s="26" t="s">
        <v>87</v>
      </c>
      <c r="E48" s="27" t="s">
        <v>89</v>
      </c>
      <c r="F48" s="28" t="s">
        <v>117</v>
      </c>
      <c r="G48" s="28" t="s">
        <v>88</v>
      </c>
      <c r="H48" s="29" t="s">
        <v>37</v>
      </c>
    </row>
    <row r="49" spans="1:9" s="9" customFormat="1" x14ac:dyDescent="0.25">
      <c r="A49" s="66" t="s">
        <v>121</v>
      </c>
      <c r="B49" s="83" t="s">
        <v>105</v>
      </c>
      <c r="C49" s="83"/>
      <c r="D49" s="51" t="s">
        <v>100</v>
      </c>
      <c r="E49" s="52">
        <v>6</v>
      </c>
      <c r="F49" s="53"/>
      <c r="G49" s="54"/>
      <c r="H49" s="55">
        <f t="shared" ref="H49:H58" si="2">F49*E49</f>
        <v>0</v>
      </c>
    </row>
    <row r="50" spans="1:9" s="9" customFormat="1" x14ac:dyDescent="0.25">
      <c r="A50" s="12" t="s">
        <v>78</v>
      </c>
      <c r="B50" s="76" t="s">
        <v>107</v>
      </c>
      <c r="C50" s="76"/>
      <c r="D50" s="33" t="s">
        <v>100</v>
      </c>
      <c r="E50" s="34">
        <v>25</v>
      </c>
      <c r="F50" s="35"/>
      <c r="G50" s="36"/>
      <c r="H50" s="37">
        <f t="shared" si="2"/>
        <v>0</v>
      </c>
    </row>
    <row r="51" spans="1:9" s="9" customFormat="1" ht="30" customHeight="1" x14ac:dyDescent="0.25">
      <c r="A51" s="13" t="s">
        <v>79</v>
      </c>
      <c r="B51" s="74" t="s">
        <v>110</v>
      </c>
      <c r="C51" s="75"/>
      <c r="D51" s="38" t="s">
        <v>100</v>
      </c>
      <c r="E51" s="39">
        <v>80</v>
      </c>
      <c r="F51" s="35"/>
      <c r="G51" s="36"/>
      <c r="H51" s="37">
        <f t="shared" si="2"/>
        <v>0</v>
      </c>
    </row>
    <row r="52" spans="1:9" s="14" customFormat="1" ht="30" customHeight="1" x14ac:dyDescent="0.25">
      <c r="A52" s="13" t="s">
        <v>80</v>
      </c>
      <c r="B52" s="74" t="s">
        <v>108</v>
      </c>
      <c r="C52" s="75"/>
      <c r="D52" s="38" t="s">
        <v>100</v>
      </c>
      <c r="E52" s="39">
        <v>20</v>
      </c>
      <c r="F52" s="35"/>
      <c r="G52" s="41"/>
      <c r="H52" s="42">
        <f t="shared" si="2"/>
        <v>0</v>
      </c>
    </row>
    <row r="53" spans="1:9" s="14" customFormat="1" ht="30" customHeight="1" x14ac:dyDescent="0.25">
      <c r="A53" s="13" t="s">
        <v>81</v>
      </c>
      <c r="B53" s="74" t="s">
        <v>109</v>
      </c>
      <c r="C53" s="75"/>
      <c r="D53" s="38" t="s">
        <v>100</v>
      </c>
      <c r="E53" s="39">
        <v>40</v>
      </c>
      <c r="F53" s="35"/>
      <c r="G53" s="41"/>
      <c r="H53" s="42">
        <f t="shared" si="2"/>
        <v>0</v>
      </c>
    </row>
    <row r="54" spans="1:9" s="9" customFormat="1" x14ac:dyDescent="0.25">
      <c r="A54" s="13" t="s">
        <v>82</v>
      </c>
      <c r="B54" s="72" t="s">
        <v>122</v>
      </c>
      <c r="C54" s="73"/>
      <c r="D54" s="38" t="s">
        <v>100</v>
      </c>
      <c r="E54" s="39">
        <v>25</v>
      </c>
      <c r="F54" s="35"/>
      <c r="G54" s="36"/>
      <c r="H54" s="37">
        <f t="shared" si="2"/>
        <v>0</v>
      </c>
    </row>
    <row r="55" spans="1:9" s="9" customFormat="1" x14ac:dyDescent="0.25">
      <c r="A55" s="13" t="s">
        <v>85</v>
      </c>
      <c r="B55" s="72" t="s">
        <v>35</v>
      </c>
      <c r="C55" s="73"/>
      <c r="D55" s="38" t="s">
        <v>100</v>
      </c>
      <c r="E55" s="39">
        <v>4</v>
      </c>
      <c r="F55" s="35"/>
      <c r="G55" s="36"/>
      <c r="H55" s="37">
        <f t="shared" si="2"/>
        <v>0</v>
      </c>
    </row>
    <row r="56" spans="1:9" s="9" customFormat="1" x14ac:dyDescent="0.25">
      <c r="A56" s="13" t="s">
        <v>86</v>
      </c>
      <c r="B56" s="72" t="s">
        <v>36</v>
      </c>
      <c r="C56" s="73"/>
      <c r="D56" s="38" t="s">
        <v>100</v>
      </c>
      <c r="E56" s="39">
        <v>8</v>
      </c>
      <c r="F56" s="35"/>
      <c r="G56" s="36"/>
      <c r="H56" s="37">
        <f t="shared" si="2"/>
        <v>0</v>
      </c>
    </row>
    <row r="57" spans="1:9" s="9" customFormat="1" x14ac:dyDescent="0.25">
      <c r="A57" s="13" t="s">
        <v>83</v>
      </c>
      <c r="B57" s="72" t="s">
        <v>33</v>
      </c>
      <c r="C57" s="73"/>
      <c r="D57" s="38" t="s">
        <v>100</v>
      </c>
      <c r="E57" s="39">
        <v>10</v>
      </c>
      <c r="F57" s="35"/>
      <c r="G57" s="36"/>
      <c r="H57" s="37">
        <f t="shared" si="2"/>
        <v>0</v>
      </c>
    </row>
    <row r="58" spans="1:9" s="14" customFormat="1" ht="30" customHeight="1" thickBot="1" x14ac:dyDescent="0.3">
      <c r="A58" s="15" t="s">
        <v>84</v>
      </c>
      <c r="B58" s="81" t="s">
        <v>34</v>
      </c>
      <c r="C58" s="82"/>
      <c r="D58" s="43" t="s">
        <v>100</v>
      </c>
      <c r="E58" s="44">
        <v>10</v>
      </c>
      <c r="F58" s="45"/>
      <c r="G58" s="46"/>
      <c r="H58" s="47">
        <f t="shared" si="2"/>
        <v>0</v>
      </c>
    </row>
    <row r="59" spans="1:9" ht="4.5" customHeight="1" x14ac:dyDescent="0.25">
      <c r="F59" s="20"/>
      <c r="G59" s="20"/>
      <c r="H59" s="20"/>
    </row>
    <row r="60" spans="1:9" ht="15.75" thickBot="1" x14ac:dyDescent="0.3">
      <c r="A60" s="57"/>
      <c r="B60" s="58"/>
      <c r="C60" s="59"/>
      <c r="D60" s="60"/>
      <c r="E60" s="61"/>
      <c r="F60" s="62"/>
      <c r="G60" s="22" t="s">
        <v>90</v>
      </c>
      <c r="H60" s="31">
        <f>SUM(H3:H59)</f>
        <v>0</v>
      </c>
    </row>
    <row r="61" spans="1:9" ht="16.5" customHeight="1" thickBot="1" x14ac:dyDescent="0.3">
      <c r="B61" s="32" t="s">
        <v>94</v>
      </c>
      <c r="C61" s="56"/>
      <c r="G61" s="68" t="s">
        <v>91</v>
      </c>
      <c r="H61" s="67">
        <f>H60*21%</f>
        <v>0</v>
      </c>
    </row>
    <row r="62" spans="1:9" ht="20.25" customHeight="1" thickBot="1" x14ac:dyDescent="0.3">
      <c r="B62" s="87" t="s">
        <v>95</v>
      </c>
      <c r="C62" s="88"/>
      <c r="G62" s="23" t="s">
        <v>126</v>
      </c>
      <c r="H62" s="24">
        <f>SUM(H60:H61)</f>
        <v>0</v>
      </c>
    </row>
    <row r="63" spans="1:9" x14ac:dyDescent="0.25">
      <c r="B63" s="89"/>
      <c r="C63" s="90"/>
    </row>
    <row r="64" spans="1:9" ht="33" customHeight="1" x14ac:dyDescent="0.25">
      <c r="B64" s="89"/>
      <c r="C64" s="90"/>
      <c r="F64" s="86" t="s">
        <v>124</v>
      </c>
      <c r="G64" s="86"/>
      <c r="H64" s="86"/>
      <c r="I64" s="70"/>
    </row>
    <row r="65" spans="2:8" ht="6.75" customHeight="1" x14ac:dyDescent="0.25">
      <c r="B65" s="89"/>
      <c r="C65" s="90"/>
      <c r="F65" s="86"/>
      <c r="G65" s="86"/>
      <c r="H65" s="86"/>
    </row>
    <row r="66" spans="2:8" ht="18" customHeight="1" thickBot="1" x14ac:dyDescent="0.3">
      <c r="B66" s="91"/>
      <c r="C66" s="92"/>
      <c r="F66" s="86"/>
      <c r="G66" s="86"/>
      <c r="H66" s="86"/>
    </row>
    <row r="67" spans="2:8" ht="15" customHeight="1" x14ac:dyDescent="0.25"/>
  </sheetData>
  <sheetProtection algorithmName="SHA-512" hashValue="1u+AHqDoSU/ePhf90a6QML1e9wob0m0+GCsbgs/WqwfVarOkx61MhF/d10W6PtQ7R6D7SFRZXxfNAuJcn2MLMA==" saltValue="mqXdZe/gio/+NhzwZd6vHQ==" spinCount="100000" sheet="1" objects="1" scenarios="1" selectLockedCells="1"/>
  <mergeCells count="60">
    <mergeCell ref="F64:H66"/>
    <mergeCell ref="B62:C62"/>
    <mergeCell ref="B63:C66"/>
    <mergeCell ref="B45:C45"/>
    <mergeCell ref="B46:C46"/>
    <mergeCell ref="B47:C47"/>
    <mergeCell ref="B49:C49"/>
    <mergeCell ref="B57:C57"/>
    <mergeCell ref="B58:C58"/>
    <mergeCell ref="B51:C51"/>
    <mergeCell ref="B52:C52"/>
    <mergeCell ref="B53:C53"/>
    <mergeCell ref="B54:C54"/>
    <mergeCell ref="B55:C55"/>
    <mergeCell ref="B56:C56"/>
    <mergeCell ref="B12:C12"/>
    <mergeCell ref="B13:C13"/>
    <mergeCell ref="B29:C29"/>
    <mergeCell ref="B15:C15"/>
    <mergeCell ref="B16:C16"/>
    <mergeCell ref="B17:C17"/>
    <mergeCell ref="B18:C18"/>
    <mergeCell ref="B21:C21"/>
    <mergeCell ref="B22:C22"/>
    <mergeCell ref="B23:C23"/>
    <mergeCell ref="B24:C24"/>
    <mergeCell ref="B25:C25"/>
    <mergeCell ref="B27:C27"/>
    <mergeCell ref="B28:C28"/>
    <mergeCell ref="B26:C26"/>
    <mergeCell ref="B7:C7"/>
    <mergeCell ref="B9:C9"/>
    <mergeCell ref="B8:C8"/>
    <mergeCell ref="B10:C10"/>
    <mergeCell ref="B11:C11"/>
    <mergeCell ref="B2:C2"/>
    <mergeCell ref="B3:C3"/>
    <mergeCell ref="B4:C4"/>
    <mergeCell ref="B5:C5"/>
    <mergeCell ref="B6:C6"/>
    <mergeCell ref="B30:C30"/>
    <mergeCell ref="B20:C20"/>
    <mergeCell ref="B19:C19"/>
    <mergeCell ref="B14:C14"/>
    <mergeCell ref="B31:C31"/>
    <mergeCell ref="B32:C32"/>
    <mergeCell ref="B33:C33"/>
    <mergeCell ref="B34:C34"/>
    <mergeCell ref="B35:C35"/>
    <mergeCell ref="B50:C50"/>
    <mergeCell ref="B36:C36"/>
    <mergeCell ref="B37:C37"/>
    <mergeCell ref="B38:C38"/>
    <mergeCell ref="B39:C39"/>
    <mergeCell ref="B40:C40"/>
    <mergeCell ref="B41:C41"/>
    <mergeCell ref="B48:C48"/>
    <mergeCell ref="B43:C43"/>
    <mergeCell ref="B44:C44"/>
    <mergeCell ref="B42:C42"/>
  </mergeCells>
  <phoneticPr fontId="7" type="noConversion"/>
  <conditionalFormatting sqref="H62">
    <cfRule type="cellIs" dxfId="1" priority="5" operator="greaterThan">
      <formula>$H$1</formula>
    </cfRule>
  </conditionalFormatting>
  <conditionalFormatting sqref="F64">
    <cfRule type="expression" dxfId="0" priority="2">
      <formula>H62&gt;H1</formula>
    </cfRule>
  </conditionalFormatting>
  <dataValidations count="1">
    <dataValidation errorStyle="warning" allowBlank="1" showInputMessage="1" showErrorMessage="1" error="El PV unitari ofertat no pot superar el màxim indicat a la columna F." sqref="F1:F64 F67:F1048576" xr:uid="{14DE8390-359E-4407-A6B7-373D639CA028}"/>
  </dataValidations>
  <pageMargins left="0.7" right="0.7" top="0.75" bottom="0.75" header="0.3" footer="0.3"/>
  <pageSetup paperSize="9" orientation="landscape" r:id="rId1"/>
  <rowBreaks count="2" manualBreakCount="2">
    <brk id="25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OFERTA ECONÒMICA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Giralt</dc:creator>
  <cp:lastModifiedBy>Yolanda Sanz Rico</cp:lastModifiedBy>
  <cp:lastPrinted>2026-06-05T12:42:25Z</cp:lastPrinted>
  <dcterms:created xsi:type="dcterms:W3CDTF">2026-05-05T11:34:21Z</dcterms:created>
  <dcterms:modified xsi:type="dcterms:W3CDTF">2026-08-07T10:33:22Z</dcterms:modified>
</cp:coreProperties>
</file>