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G:\Unitats compartides\Jurídic Contractual\Nova R\CONTRACTACIONS 2026\2. LICITACIONS\HSE00025 2026 Ciència Ciutadana\02. Plecs\"/>
    </mc:Choice>
  </mc:AlternateContent>
  <xr:revisionPtr revIDLastSave="0" documentId="13_ncr:1_{7542B887-E955-4128-A1DE-7AD87D3E49FF}" xr6:coauthVersionLast="47" xr6:coauthVersionMax="47" xr10:uidLastSave="{00000000-0000-0000-0000-000000000000}"/>
  <bookViews>
    <workbookView xWindow="-28920" yWindow="-120" windowWidth="29040" windowHeight="15720" activeTab="1" xr2:uid="{00000000-000D-0000-FFFF-FFFF00000000}"/>
  </bookViews>
  <sheets>
    <sheet name="Model CAT" sheetId="1" r:id="rId1"/>
    <sheet name="Model CAST"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Mlzh1Md4mgkopwK/7FeUQC+1GL1fBHbCWoEBiw4r+NM="/>
    </ext>
  </extLst>
</workbook>
</file>

<file path=xl/calcChain.xml><?xml version="1.0" encoding="utf-8"?>
<calcChain xmlns="http://schemas.openxmlformats.org/spreadsheetml/2006/main">
  <c r="D34" i="2" l="1"/>
  <c r="D33" i="2"/>
  <c r="D32" i="2"/>
  <c r="D30" i="2"/>
  <c r="D29" i="2"/>
  <c r="D28" i="2"/>
  <c r="J22" i="2"/>
  <c r="G22" i="2"/>
  <c r="J21" i="2"/>
  <c r="G21" i="2"/>
  <c r="D11" i="2"/>
  <c r="D10" i="2"/>
  <c r="D9" i="2"/>
  <c r="D8" i="2"/>
  <c r="D7" i="2"/>
  <c r="D34" i="1"/>
  <c r="D33" i="1"/>
  <c r="D32" i="1"/>
  <c r="D30" i="1"/>
  <c r="D29" i="1"/>
  <c r="D28" i="1"/>
  <c r="J22" i="1"/>
  <c r="G22" i="1"/>
  <c r="J21" i="1"/>
  <c r="G21" i="1"/>
  <c r="D11" i="1"/>
  <c r="D10" i="1"/>
  <c r="D9" i="1"/>
  <c r="D8" i="1"/>
  <c r="D7" i="1"/>
</calcChain>
</file>

<file path=xl/sharedStrings.xml><?xml version="1.0" encoding="utf-8"?>
<sst xmlns="http://schemas.openxmlformats.org/spreadsheetml/2006/main" count="90" uniqueCount="77">
  <si>
    <t>ANEXO 1</t>
  </si>
  <si>
    <t>ANNEX 1</t>
  </si>
  <si>
    <t>MODELO DE OFERTA ECONÓMICA (SOBRE 3)</t>
  </si>
  <si>
    <t>MODEL D'OFERTA ECONÒMICA (SOBRE 3)</t>
  </si>
  <si>
    <t>Datos firmante</t>
  </si>
  <si>
    <t>Dades sotasignant</t>
  </si>
  <si>
    <t>Resposta</t>
  </si>
  <si>
    <t>Respuesta</t>
  </si>
  <si>
    <t>Observacions</t>
  </si>
  <si>
    <t>Observaciones</t>
  </si>
  <si>
    <t>Nom sotasignant</t>
  </si>
  <si>
    <t>Nombre del firmante</t>
  </si>
  <si>
    <t>DNI sotasignant</t>
  </si>
  <si>
    <t>DNI firmante</t>
  </si>
  <si>
    <t>Actua en</t>
  </si>
  <si>
    <t>Actúa en</t>
  </si>
  <si>
    <t>Denominación Empresa</t>
  </si>
  <si>
    <t>Denominació Empresa</t>
  </si>
  <si>
    <t>NIF Empresa</t>
  </si>
  <si>
    <t>Títol del Contacte (introduir el títol de l'Apartat A del QC del PCP)</t>
  </si>
  <si>
    <t>ACORD MARC RELATIU A SERVEIS FORMATIUS, D’ASSESSORAMENT I DE SUPORT ESPECIALITZAT EN EL MARC DE L’IMPACTE SOCIAL DE LA RECERCA I LA TRANSFERÈNCIA DE CONEIXEMENT</t>
  </si>
  <si>
    <t>Codi d' Expedient</t>
  </si>
  <si>
    <t>HSE00025/2026 LOT 2</t>
  </si>
  <si>
    <t>El sotasignant, assabentat/ada de l’anunci publicat al Perfil del contractant de la UOC i de les condicions i requisits que s’exigeixen per a l’adjudicació del contracte anteriorment referenciat, es compromet (en nom propi o de l’empresa que representa) a executar-lo amb estricta subjecció als requisits i condicions esmentats, d’acord amb el preu global i els preus unitaris (segons que correspongui) següents:</t>
  </si>
  <si>
    <t>PRESSUPOST DE LICITACIÓ</t>
  </si>
  <si>
    <t>OFERTA LICITADOR</t>
  </si>
  <si>
    <t>CONCEPTES</t>
  </si>
  <si>
    <t>Tipologia</t>
  </si>
  <si>
    <t>Preu Màxim Admès
(IVA Exclòs)</t>
  </si>
  <si>
    <t>Unitat de Mesura</t>
  </si>
  <si>
    <t>Preu Oferta (IVA Excl)</t>
  </si>
  <si>
    <t>Import IVA</t>
  </si>
  <si>
    <t>Preu Oferta
(IVA Inclòs)</t>
  </si>
  <si>
    <t>Advertiments</t>
  </si>
  <si>
    <t>Cap de projecte</t>
  </si>
  <si>
    <t>Preu (€)</t>
  </si>
  <si>
    <t>€/hora</t>
  </si>
  <si>
    <t>Título del Contrato (introducir el título del Apartado A del QC del PCP)</t>
  </si>
  <si>
    <t>ACUERDO MARCO RELATIVO A SERVICIOS FORMATIVOS, DE ASESORAMIENTO Y DE APOYO ESPECIALIZADO EN EL MARCO DEL IMPACTO SOCIAL DE LA INVESTIGACIÓN Y LA TRANSFERENCIA DE CONOCIMIENTO</t>
  </si>
  <si>
    <t>Código de Expediente</t>
  </si>
  <si>
    <t>HSE00025/2026 LOTE 2</t>
  </si>
  <si>
    <t xml:space="preserve">El abajo firmante, enterado/a del anuncio publicado en el Perfil del contratante de las condiciones y requisitos que se exigían para la adjudicación del contrato anteriormente referenciado, se compromete (en nombre propio o de la empresa a la que representa) a ejecutarlo con estricta sujeción a los requisitos y condiciones mencionadas, de acuerdo con el precio global y los precios unitarios (según lo que corresponda) siguientes: </t>
  </si>
  <si>
    <t>Consultor/Formador</t>
  </si>
  <si>
    <t>PRESUPUESTO DE LICITACIÓN</t>
  </si>
  <si>
    <t>CONCEPTOS</t>
  </si>
  <si>
    <t>Tipología</t>
  </si>
  <si>
    <t>Precio Máximo Admitido
(IVA Excluido)</t>
  </si>
  <si>
    <t>Unidad de Medida</t>
  </si>
  <si>
    <t>Precio Oferta (IVA Excl)</t>
  </si>
  <si>
    <t>CONCEPTES DIFERENTS DEL PREU</t>
  </si>
  <si>
    <t>Oferta</t>
  </si>
  <si>
    <t>Importe IVA</t>
  </si>
  <si>
    <t>Precio Oferta
(IVA Incluido)</t>
  </si>
  <si>
    <t>1. Millora sobre els anys mínims d’experiència sol·licitats respecte del perfil de Cap de projecte  (marcar amb SI segons correspongui) (mínim 4 anys d’experiència)</t>
  </si>
  <si>
    <t>Advertencias</t>
  </si>
  <si>
    <t>Jefe de proyecto</t>
  </si>
  <si>
    <t>Precio (€)</t>
  </si>
  <si>
    <t>1.1 No s’ofereix millora sobre l’experiència mínima exigida</t>
  </si>
  <si>
    <t>1.2 S’ofereix entre 1 i 5 anys addicionals respecte de l’experiència mínima exigida</t>
  </si>
  <si>
    <t>1.3 S’ofereixen més de 5 anys addicionals respecte de l’experiència mínima exigida</t>
  </si>
  <si>
    <t>2. Millora sobre els anys mínims d’experiència sol·licitats respecte del consultor formador (marcar amb SI segons correspongui)(mínim 2 anys d’experiència)</t>
  </si>
  <si>
    <t>2.1 No s’ofereix millora sobre l’experiència mínima exigida</t>
  </si>
  <si>
    <t>2.2 S’ofereix entre 1 i 5 anys addicionals respecte de l’experiència mínima exigida</t>
  </si>
  <si>
    <t>2.3 S’ofereixen més de 5 anys addicionals respecte de l’experiència mínima exigida</t>
  </si>
  <si>
    <t>El termini de validesa de l’oferta és l’indicat en l’Apartat N del Quadre de Característiques.</t>
  </si>
  <si>
    <t>(S’ha de fer oferta per a tots i cadascun dels preus que s’indiquen en l’Apartat Y del Quadre de Característiques. Queden automàticament excloses del procediment de licitació les ofertes que presentin qualsevol valor superior al pressupost base de licitació —o, si n’hi ha, als preus unitaris màxims— indicats en l’Apartat E del Quadre de Característiques)</t>
  </si>
  <si>
    <t>CONCEPTOS DIFERENTES AL PRECIO</t>
  </si>
  <si>
    <t>1. Mejora sobre los años mínimos de experiencia solicitados respecto del perfil de jefe de proyecto (marcar con SI según corresponda) (mínimo 4 años de experiencia)</t>
  </si>
  <si>
    <t>1.1 No se ofrece mejora sobre la experiencia mínima exigida</t>
  </si>
  <si>
    <t>1.2 Se ofrece entre 1 y 5 años adicionales respecto de la experiencia mínima exigida</t>
  </si>
  <si>
    <t>1.3 Se ofrecen más de 5 años adicionales respecto de la experiencia mínima exigida</t>
  </si>
  <si>
    <t>2. Mejora sobre los años mínimos de experiencia solicitados respecto del consultor/formador (marcar con SI según corresponda) (mínimo 2 años de experiencia)</t>
  </si>
  <si>
    <t>2.1  No se ofrece mejora sobre la experiencia mínima exigida</t>
  </si>
  <si>
    <t>2.2 Se ofrece entre 1 y 5 años adicionales respecto de la experiencia mínima exigida</t>
  </si>
  <si>
    <t>2.3 Se ofrecen más de 5 años adicionales respecto de la experiencia mínima exigida</t>
  </si>
  <si>
    <t>El plazo de validez de la oferta será el indicado en el Apartado N del Cuadro de Características.</t>
  </si>
  <si>
    <t>(Se debe hacer oferta para todos y cada uno de los precios que se indican en el Apartado Y del Cuadro de Características. Quedan automáticamente excluidas del procedimiento de licitación las ofertas que presenten cualquier valor superior al presupuesto base de licitación —o, en su caso, a los precios unitarios máximos— indicados en el Apartado E del Cuadro de Características)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</si>
</sst>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1]"/>
  </numFmts>
  <fonts count="8">
    <font>
      <sz val="10"/>
      <color rgb="FF000000"/>
      <name val="Arial"/>
      <scheme val="minor"/>
    </font>
    <font>
      <b/>
      <sz val="10"/>
      <color theme="1"/>
      <name val="Arial"/>
    </font>
    <font>
      <sz val="10"/>
      <color theme="1"/>
      <name val="Arial"/>
    </font>
    <font>
      <sz val="10"/>
      <color rgb="FF000000"/>
      <name val="Arial"/>
    </font>
    <font>
      <i/>
      <sz val="10"/>
      <color rgb="FFFF0000"/>
      <name val="Arial"/>
    </font>
    <font>
      <b/>
      <i/>
      <sz val="11"/>
      <color rgb="FFFF0000"/>
      <name val="Google Sans"/>
    </font>
    <font>
      <sz val="10"/>
      <name val="Arial"/>
    </font>
    <font>
      <sz val="12"/>
      <color theme="1"/>
      <name val="Times New Roman"/>
    </font>
  </fonts>
  <fills count="6">
    <fill>
      <patternFill patternType="none"/>
    </fill>
    <fill>
      <patternFill patternType="gray125"/>
    </fill>
    <fill>
      <patternFill patternType="solid">
        <fgColor rgb="FFB7B7B7"/>
        <bgColor rgb="FFB7B7B7"/>
      </patternFill>
    </fill>
    <fill>
      <patternFill patternType="solid">
        <fgColor rgb="FFD9EAD3"/>
        <bgColor rgb="FFD9EAD3"/>
      </patternFill>
    </fill>
    <fill>
      <patternFill patternType="solid">
        <fgColor rgb="FFFFFFFF"/>
        <bgColor rgb="FFFFFFFF"/>
      </patternFill>
    </fill>
    <fill>
      <patternFill patternType="solid">
        <fgColor rgb="FFB6D7A8"/>
        <bgColor rgb="FFB6D7A8"/>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38">
    <xf numFmtId="0" fontId="0" fillId="0" borderId="0" xfId="0"/>
    <xf numFmtId="0" fontId="2" fillId="0" borderId="0" xfId="0" applyFont="1"/>
    <xf numFmtId="0" fontId="1" fillId="2" borderId="1" xfId="0" applyFont="1" applyFill="1" applyBorder="1" applyAlignment="1">
      <alignment horizontal="left"/>
    </xf>
    <xf numFmtId="0" fontId="1" fillId="2" borderId="1" xfId="0" applyFont="1" applyFill="1" applyBorder="1" applyAlignment="1">
      <alignment horizontal="center"/>
    </xf>
    <xf numFmtId="0" fontId="1" fillId="0" borderId="1" xfId="0" applyFont="1" applyBorder="1"/>
    <xf numFmtId="0" fontId="2" fillId="3" borderId="1" xfId="0" applyFont="1" applyFill="1" applyBorder="1"/>
    <xf numFmtId="0" fontId="2" fillId="0" borderId="1" xfId="0" applyFont="1" applyBorder="1" applyAlignment="1">
      <alignment horizontal="center" vertical="center" wrapText="1"/>
    </xf>
    <xf numFmtId="0" fontId="1" fillId="0" borderId="1" xfId="0" applyFont="1" applyBorder="1" applyAlignment="1">
      <alignment horizontal="left" wrapText="1"/>
    </xf>
    <xf numFmtId="0" fontId="2" fillId="3" borderId="1" xfId="0" applyFont="1" applyFill="1" applyBorder="1" applyAlignment="1">
      <alignment horizontal="left" wrapText="1"/>
    </xf>
    <xf numFmtId="0" fontId="2" fillId="0" borderId="1" xfId="0" applyFont="1" applyBorder="1" applyAlignment="1">
      <alignment horizontal="left" wrapText="1"/>
    </xf>
    <xf numFmtId="0" fontId="2" fillId="0" borderId="0" xfId="0" applyFont="1" applyAlignment="1">
      <alignment horizontal="left" wrapText="1"/>
    </xf>
    <xf numFmtId="0" fontId="4" fillId="0" borderId="0" xfId="0" applyFont="1"/>
    <xf numFmtId="0" fontId="5" fillId="4" borderId="2" xfId="0" applyFont="1" applyFill="1" applyBorder="1"/>
    <xf numFmtId="0" fontId="1" fillId="2" borderId="1" xfId="0" applyFont="1" applyFill="1" applyBorder="1" applyAlignment="1">
      <alignment horizontal="left" vertical="center"/>
    </xf>
    <xf numFmtId="0" fontId="1" fillId="2" borderId="1" xfId="0" applyFont="1" applyFill="1" applyBorder="1" applyAlignment="1">
      <alignment horizontal="center" vertical="center"/>
    </xf>
    <xf numFmtId="0" fontId="2" fillId="0" borderId="1" xfId="0" applyFont="1" applyBorder="1" applyAlignment="1">
      <alignment vertical="center"/>
    </xf>
    <xf numFmtId="164" fontId="2" fillId="0" borderId="1" xfId="0" applyNumberFormat="1" applyFont="1" applyBorder="1" applyAlignment="1">
      <alignment horizontal="center" vertical="center"/>
    </xf>
    <xf numFmtId="4" fontId="2"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3" borderId="1" xfId="0" applyFont="1" applyFill="1" applyBorder="1" applyAlignment="1">
      <alignment horizontal="center" vertical="center"/>
    </xf>
    <xf numFmtId="0" fontId="2" fillId="0" borderId="1" xfId="0" applyFont="1" applyBorder="1" applyAlignment="1">
      <alignment vertical="center" wrapText="1"/>
    </xf>
    <xf numFmtId="0" fontId="2" fillId="4" borderId="1"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1" fillId="0" borderId="0" xfId="0" applyFont="1"/>
    <xf numFmtId="0" fontId="1" fillId="0" borderId="0" xfId="0" applyFont="1" applyAlignment="1">
      <alignment vertical="center"/>
    </xf>
    <xf numFmtId="0" fontId="7" fillId="0" borderId="0" xfId="0" applyFont="1"/>
    <xf numFmtId="164" fontId="2" fillId="0" borderId="1" xfId="0" applyNumberFormat="1" applyFont="1" applyBorder="1" applyAlignment="1">
      <alignment horizontal="center" vertical="center" wrapText="1"/>
    </xf>
    <xf numFmtId="0" fontId="1" fillId="0" borderId="0" xfId="0" applyFont="1" applyAlignment="1">
      <alignment horizontal="center"/>
    </xf>
    <xf numFmtId="0" fontId="0" fillId="0" borderId="0" xfId="0"/>
    <xf numFmtId="0" fontId="3" fillId="0" borderId="0" xfId="0" applyFont="1" applyAlignment="1">
      <alignment vertical="center" wrapText="1"/>
    </xf>
    <xf numFmtId="0" fontId="1" fillId="2" borderId="3" xfId="0" applyFont="1" applyFill="1" applyBorder="1" applyAlignment="1">
      <alignment horizontal="center"/>
    </xf>
    <xf numFmtId="0" fontId="6" fillId="0" borderId="4" xfId="0" applyFont="1" applyBorder="1"/>
    <xf numFmtId="0" fontId="6" fillId="0" borderId="5" xfId="0" applyFont="1" applyBorder="1"/>
    <xf numFmtId="0" fontId="1" fillId="5" borderId="3" xfId="0" applyFont="1" applyFill="1" applyBorder="1" applyAlignment="1">
      <alignment horizontal="center"/>
    </xf>
    <xf numFmtId="0" fontId="1" fillId="0" borderId="3" xfId="0" applyFont="1" applyBorder="1" applyAlignment="1">
      <alignment vertical="center" wrapText="1"/>
    </xf>
    <xf numFmtId="0" fontId="1" fillId="0" borderId="0" xfId="0" applyFont="1" applyAlignment="1">
      <alignment vertical="center" wrapText="1"/>
    </xf>
    <xf numFmtId="0" fontId="1" fillId="0" borderId="0" xfId="0" applyFont="1" applyAlignment="1">
      <alignment horizontal="left" vertical="center" wrapText="1"/>
    </xf>
  </cellXfs>
  <cellStyles count="1">
    <cellStyle name="Normal" xfId="0" builtinId="0"/>
  </cellStyles>
  <dxfs count="8">
    <dxf>
      <fill>
        <patternFill patternType="solid">
          <fgColor rgb="FFF4C7C3"/>
          <bgColor rgb="FFF4C7C3"/>
        </patternFill>
      </fill>
    </dxf>
    <dxf>
      <fill>
        <patternFill patternType="solid">
          <fgColor rgb="FFB7E1CD"/>
          <bgColor rgb="FFB7E1CD"/>
        </patternFill>
      </fill>
    </dxf>
    <dxf>
      <fill>
        <patternFill patternType="solid">
          <fgColor rgb="FFF4C7C3"/>
          <bgColor rgb="FFF4C7C3"/>
        </patternFill>
      </fill>
    </dxf>
    <dxf>
      <fill>
        <patternFill patternType="solid">
          <fgColor rgb="FFB7E1CD"/>
          <bgColor rgb="FFB7E1CD"/>
        </patternFill>
      </fill>
    </dxf>
    <dxf>
      <fill>
        <patternFill patternType="solid">
          <fgColor rgb="FFF4C7C3"/>
          <bgColor rgb="FFF4C7C3"/>
        </patternFill>
      </fill>
    </dxf>
    <dxf>
      <fill>
        <patternFill patternType="solid">
          <fgColor rgb="FFB7E1CD"/>
          <bgColor rgb="FFB7E1CD"/>
        </patternFill>
      </fill>
    </dxf>
    <dxf>
      <fill>
        <patternFill patternType="solid">
          <fgColor rgb="FFF4C7C3"/>
          <bgColor rgb="FFF4C7C3"/>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B1:J996"/>
  <sheetViews>
    <sheetView workbookViewId="0"/>
  </sheetViews>
  <sheetFormatPr baseColWidth="10" defaultColWidth="12.6328125" defaultRowHeight="15" customHeight="1"/>
  <cols>
    <col min="1" max="1" width="2.26953125" customWidth="1"/>
    <col min="2" max="2" width="57.6328125" customWidth="1"/>
    <col min="3" max="3" width="82.7265625" customWidth="1"/>
    <col min="4" max="4" width="29.90625" customWidth="1"/>
    <col min="5" max="5" width="14.36328125" customWidth="1"/>
    <col min="6" max="6" width="24.90625" customWidth="1"/>
    <col min="7" max="7" width="14.36328125" customWidth="1"/>
    <col min="8" max="8" width="9.7265625" customWidth="1"/>
    <col min="9" max="9" width="20.6328125" customWidth="1"/>
    <col min="10" max="10" width="35.26953125" customWidth="1"/>
  </cols>
  <sheetData>
    <row r="1" spans="2:10" ht="15.75" customHeight="1"/>
    <row r="2" spans="2:10" ht="15.75" customHeight="1"/>
    <row r="3" spans="2:10" ht="15.75" customHeight="1">
      <c r="B3" s="28" t="s">
        <v>1</v>
      </c>
      <c r="C3" s="29"/>
      <c r="D3" s="29"/>
      <c r="E3" s="29"/>
      <c r="F3" s="29"/>
      <c r="G3" s="29"/>
      <c r="H3" s="29"/>
      <c r="I3" s="29"/>
      <c r="J3" s="29"/>
    </row>
    <row r="4" spans="2:10" ht="15.75" customHeight="1">
      <c r="B4" s="28" t="s">
        <v>3</v>
      </c>
      <c r="C4" s="29"/>
      <c r="D4" s="29"/>
      <c r="E4" s="29"/>
      <c r="F4" s="29"/>
      <c r="G4" s="29"/>
      <c r="H4" s="29"/>
      <c r="I4" s="29"/>
      <c r="J4" s="29"/>
    </row>
    <row r="5" spans="2:10" ht="15.75" customHeight="1">
      <c r="B5" s="1"/>
    </row>
    <row r="6" spans="2:10" ht="15.75" customHeight="1">
      <c r="B6" s="2" t="s">
        <v>5</v>
      </c>
      <c r="C6" s="3" t="s">
        <v>6</v>
      </c>
      <c r="D6" s="3" t="s">
        <v>8</v>
      </c>
    </row>
    <row r="7" spans="2:10" ht="15.75" customHeight="1">
      <c r="B7" s="4" t="s">
        <v>10</v>
      </c>
      <c r="C7" s="5"/>
      <c r="D7" s="6" t="str">
        <f t="shared" ref="D7:D9" si="0">IF(C7="","Pendent incloure informació","")</f>
        <v>Pendent incloure informació</v>
      </c>
    </row>
    <row r="8" spans="2:10" ht="15.75" customHeight="1">
      <c r="B8" s="4" t="s">
        <v>12</v>
      </c>
      <c r="C8" s="5"/>
      <c r="D8" s="6" t="str">
        <f t="shared" si="0"/>
        <v>Pendent incloure informació</v>
      </c>
    </row>
    <row r="9" spans="2:10" ht="15.75" customHeight="1">
      <c r="B9" s="7" t="s">
        <v>14</v>
      </c>
      <c r="C9" s="8"/>
      <c r="D9" s="6" t="str">
        <f t="shared" si="0"/>
        <v>Pendent incloure informació</v>
      </c>
      <c r="I9" s="1"/>
    </row>
    <row r="10" spans="2:10" ht="15.75" customHeight="1">
      <c r="B10" s="7" t="s">
        <v>17</v>
      </c>
      <c r="C10" s="8"/>
      <c r="D10" s="6" t="str">
        <f t="shared" ref="D10:D11" si="1">IF(AND(C10="",$C$9="representació de l' empresa"),"Pendent incloure informació","")</f>
        <v/>
      </c>
      <c r="I10" s="1"/>
    </row>
    <row r="11" spans="2:10" ht="15.75" customHeight="1">
      <c r="B11" s="7" t="s">
        <v>18</v>
      </c>
      <c r="C11" s="8"/>
      <c r="D11" s="6" t="str">
        <f t="shared" si="1"/>
        <v/>
      </c>
      <c r="I11" s="1"/>
    </row>
    <row r="12" spans="2:10" ht="38">
      <c r="B12" s="7" t="s">
        <v>19</v>
      </c>
      <c r="C12" s="9" t="s">
        <v>20</v>
      </c>
      <c r="D12" s="9"/>
      <c r="E12" s="10"/>
      <c r="F12" s="10"/>
      <c r="G12" s="10"/>
      <c r="H12" s="10"/>
      <c r="I12" s="1"/>
    </row>
    <row r="13" spans="2:10" ht="15.75" customHeight="1">
      <c r="B13" s="7" t="s">
        <v>21</v>
      </c>
      <c r="C13" s="9" t="s">
        <v>22</v>
      </c>
      <c r="D13" s="9"/>
      <c r="E13" s="10"/>
      <c r="F13" s="10"/>
      <c r="G13" s="10"/>
      <c r="H13" s="10"/>
      <c r="I13" s="1"/>
    </row>
    <row r="14" spans="2:10" ht="15.75" customHeight="1">
      <c r="B14" s="10"/>
      <c r="C14" s="10"/>
      <c r="D14" s="10"/>
      <c r="E14" s="10"/>
      <c r="F14" s="10"/>
      <c r="G14" s="10"/>
      <c r="H14" s="10"/>
      <c r="I14" s="1"/>
    </row>
    <row r="15" spans="2:10" ht="52.5" customHeight="1">
      <c r="B15" s="30" t="s">
        <v>23</v>
      </c>
      <c r="C15" s="29"/>
      <c r="D15" s="29"/>
      <c r="E15" s="29"/>
      <c r="F15" s="29"/>
      <c r="G15" s="29"/>
      <c r="H15" s="29"/>
    </row>
    <row r="16" spans="2:10" ht="15.75" customHeight="1">
      <c r="B16" s="11"/>
    </row>
    <row r="17" spans="2:10" ht="15.75" customHeight="1">
      <c r="B17" s="12"/>
    </row>
    <row r="18" spans="2:10" ht="15.75" customHeight="1">
      <c r="B18" s="11"/>
    </row>
    <row r="19" spans="2:10" ht="15.75" customHeight="1">
      <c r="B19" s="11"/>
      <c r="C19" s="31" t="s">
        <v>24</v>
      </c>
      <c r="D19" s="32"/>
      <c r="E19" s="33"/>
      <c r="F19" s="34" t="s">
        <v>25</v>
      </c>
      <c r="G19" s="32"/>
      <c r="H19" s="32"/>
      <c r="I19" s="33"/>
    </row>
    <row r="20" spans="2:10" ht="42" customHeight="1">
      <c r="B20" s="13" t="s">
        <v>26</v>
      </c>
      <c r="C20" s="14" t="s">
        <v>27</v>
      </c>
      <c r="D20" s="14" t="s">
        <v>28</v>
      </c>
      <c r="E20" s="14" t="s">
        <v>29</v>
      </c>
      <c r="F20" s="14" t="s">
        <v>30</v>
      </c>
      <c r="G20" s="14" t="s">
        <v>29</v>
      </c>
      <c r="H20" s="14" t="s">
        <v>31</v>
      </c>
      <c r="I20" s="14" t="s">
        <v>32</v>
      </c>
      <c r="J20" s="14" t="s">
        <v>33</v>
      </c>
    </row>
    <row r="21" spans="2:10" ht="18" customHeight="1">
      <c r="B21" s="15" t="s">
        <v>34</v>
      </c>
      <c r="C21" s="16" t="s">
        <v>35</v>
      </c>
      <c r="D21" s="17">
        <v>120</v>
      </c>
      <c r="E21" s="18" t="s">
        <v>36</v>
      </c>
      <c r="F21" s="19"/>
      <c r="G21" s="18" t="str">
        <f t="shared" ref="G21:G22" si="2">E21</f>
        <v>€/hora</v>
      </c>
      <c r="H21" s="19"/>
      <c r="I21" s="19"/>
      <c r="J21" s="20" t="str">
        <f t="shared" ref="J21:J22" si="3">IF(F21="","Pendent incloure import ofertat.S'han d'informar tots els conceptes que componen l'oferta",IF(C21="Preu (€)",IF(F21&gt;D21,"L'import indicat supera el preu màxim admès. Aquest fet suposarà l'exclusió del procediment de licitació",""),IF(C21="Percentatge (%) de recàrrec",IF(F21&gt;D21,"El percentatge indicat supera el percentatge màxim admès. Aquest fet suposarà l'exclusió del procediment de licitació",""),(IF(C21="Percentatge (%) de descompte",IF(F21&lt;D21,"El percentatge indicat és inferior al percentatge mínim admès. Aquest fet suposarà l'exclusió del procediment de licitació",""),IF(F21="","Pendent incloure import ofertat.S'han d'informar tots els conceptes que componen l'oferta",IF(C21="Preu ($)",IF(F21&gt;D21,"L'import indicat supera el preu màxim admès. Aquest fet suposarà l'exclusió del procediment de licitació",""))))))))</f>
        <v>Pendent incloure import ofertat.S'han d'informar tots els conceptes que componen l'oferta</v>
      </c>
    </row>
    <row r="22" spans="2:10" ht="15.75" customHeight="1">
      <c r="B22" s="15" t="s">
        <v>42</v>
      </c>
      <c r="C22" s="16" t="s">
        <v>35</v>
      </c>
      <c r="D22" s="17">
        <v>75</v>
      </c>
      <c r="E22" s="18" t="s">
        <v>36</v>
      </c>
      <c r="F22" s="19"/>
      <c r="G22" s="18" t="str">
        <f t="shared" si="2"/>
        <v>€/hora</v>
      </c>
      <c r="H22" s="19"/>
      <c r="I22" s="19"/>
      <c r="J22" s="20" t="str">
        <f t="shared" si="3"/>
        <v>Pendent incloure import ofertat.S'han d'informar tots els conceptes que componen l'oferta</v>
      </c>
    </row>
    <row r="23" spans="2:10" ht="15.75" customHeight="1"/>
    <row r="24" spans="2:10" ht="15.75" customHeight="1"/>
    <row r="25" spans="2:10" ht="15.75" customHeight="1">
      <c r="B25" s="12"/>
    </row>
    <row r="26" spans="2:10" ht="15.75" customHeight="1">
      <c r="B26" s="2" t="s">
        <v>49</v>
      </c>
      <c r="C26" s="3" t="s">
        <v>50</v>
      </c>
      <c r="D26" s="3" t="s">
        <v>8</v>
      </c>
    </row>
    <row r="27" spans="2:10" ht="30" customHeight="1">
      <c r="B27" s="35" t="s">
        <v>53</v>
      </c>
      <c r="C27" s="33"/>
      <c r="D27" s="21"/>
    </row>
    <row r="28" spans="2:10" ht="15.75" customHeight="1">
      <c r="B28" s="22" t="s">
        <v>57</v>
      </c>
      <c r="C28" s="16"/>
      <c r="D28" s="21" t="str">
        <f t="shared" ref="D28:D30" si="4">IF(C28="","Pendent resposta","")</f>
        <v>Pendent resposta</v>
      </c>
    </row>
    <row r="29" spans="2:10" ht="25">
      <c r="B29" s="22" t="s">
        <v>58</v>
      </c>
      <c r="C29" s="16"/>
      <c r="D29" s="21" t="str">
        <f t="shared" si="4"/>
        <v>Pendent resposta</v>
      </c>
    </row>
    <row r="30" spans="2:10" ht="25">
      <c r="B30" s="22" t="s">
        <v>59</v>
      </c>
      <c r="C30" s="16"/>
      <c r="D30" s="21" t="str">
        <f t="shared" si="4"/>
        <v>Pendent resposta</v>
      </c>
    </row>
    <row r="31" spans="2:10" ht="12.5">
      <c r="B31" s="35" t="s">
        <v>60</v>
      </c>
      <c r="C31" s="33"/>
      <c r="D31" s="21"/>
    </row>
    <row r="32" spans="2:10" ht="15.75" customHeight="1">
      <c r="B32" s="23" t="s">
        <v>61</v>
      </c>
      <c r="C32" s="16"/>
      <c r="D32" s="21" t="str">
        <f t="shared" ref="D32:D34" si="5">IF(C32="","Pendent resposta","")</f>
        <v>Pendent resposta</v>
      </c>
    </row>
    <row r="33" spans="2:8" ht="25">
      <c r="B33" s="22" t="s">
        <v>62</v>
      </c>
      <c r="C33" s="16"/>
      <c r="D33" s="21" t="str">
        <f t="shared" si="5"/>
        <v>Pendent resposta</v>
      </c>
    </row>
    <row r="34" spans="2:8" ht="25">
      <c r="B34" s="22" t="s">
        <v>63</v>
      </c>
      <c r="C34" s="16"/>
      <c r="D34" s="21" t="str">
        <f t="shared" si="5"/>
        <v>Pendent resposta</v>
      </c>
    </row>
    <row r="35" spans="2:8" ht="15.75" customHeight="1">
      <c r="B35" s="24"/>
    </row>
    <row r="36" spans="2:8" ht="37.5" customHeight="1">
      <c r="B36" s="25" t="s">
        <v>64</v>
      </c>
    </row>
    <row r="37" spans="2:8" ht="15.75" customHeight="1">
      <c r="B37" s="24"/>
    </row>
    <row r="38" spans="2:8" ht="49.5" customHeight="1">
      <c r="B38" s="36" t="s">
        <v>65</v>
      </c>
      <c r="C38" s="29"/>
      <c r="D38" s="29"/>
      <c r="E38" s="29"/>
      <c r="F38" s="29"/>
      <c r="G38" s="29"/>
      <c r="H38" s="29"/>
    </row>
    <row r="39" spans="2:8" ht="15.75" customHeight="1"/>
    <row r="40" spans="2:8" ht="15.75" customHeight="1"/>
    <row r="41" spans="2:8" ht="15.75" customHeight="1">
      <c r="B41" s="1"/>
    </row>
    <row r="42" spans="2:8" ht="15.75" customHeight="1">
      <c r="B42" s="26"/>
    </row>
    <row r="43" spans="2:8" ht="15.75" customHeight="1">
      <c r="B43" s="1"/>
    </row>
    <row r="44" spans="2:8" ht="15.75" customHeight="1"/>
    <row r="45" spans="2:8" ht="15.75" customHeight="1"/>
    <row r="46" spans="2:8" ht="15.75" customHeight="1"/>
    <row r="47" spans="2:8" ht="15.75" customHeight="1"/>
    <row r="48" spans="2: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sheetData>
  <sheetProtection algorithmName="SHA-512" hashValue="6fdPzXFuMpLshl8QOcFBgKy3uzSDlYaQHYGXXZPx3jsBT9dFne9/pZK5bELIcG9iipdqwNi+pWH8GK+nGh6s8g==" saltValue="8n13PAxLkWdahP0Vc+kERA==" spinCount="100000" sheet="1" objects="1" scenarios="1"/>
  <mergeCells count="8">
    <mergeCell ref="B27:C27"/>
    <mergeCell ref="B31:C31"/>
    <mergeCell ref="B38:H38"/>
    <mergeCell ref="B3:J3"/>
    <mergeCell ref="B4:J4"/>
    <mergeCell ref="B15:H15"/>
    <mergeCell ref="C19:E19"/>
    <mergeCell ref="F19:I19"/>
  </mergeCells>
  <conditionalFormatting sqref="D7:F11 D27:D34 F27:F34">
    <cfRule type="cellIs" dxfId="7" priority="1" operator="equal">
      <formula>"Correcte"</formula>
    </cfRule>
    <cfRule type="cellIs" dxfId="6" priority="2" operator="equal">
      <formula>"Pendent incloure informació"</formula>
    </cfRule>
  </conditionalFormatting>
  <conditionalFormatting sqref="J21:J22">
    <cfRule type="cellIs" dxfId="5" priority="3" operator="equal">
      <formula>"Correcte"</formula>
    </cfRule>
    <cfRule type="notContainsBlanks" dxfId="4" priority="4">
      <formula>LEN(TRIM(J21))&gt;0</formula>
    </cfRule>
  </conditionalFormatting>
  <dataValidations count="4">
    <dataValidation type="list" allowBlank="1" showErrorMessage="1" sqref="C9" xr:uid="{00000000-0002-0000-0000-000000000000}">
      <formula1>"Nom propi,Representació de l' empresa"</formula1>
    </dataValidation>
    <dataValidation type="list" allowBlank="1" showErrorMessage="1" sqref="C21:C22" xr:uid="{00000000-0002-0000-0000-000001000000}">
      <formula1>"Preu (€),Percentatge (%) de recàrrec,Percentatge (%) de descompte,Preu ($)"</formula1>
    </dataValidation>
    <dataValidation type="list" allowBlank="1" showErrorMessage="1" sqref="C28:C30 C32:C34" xr:uid="{00000000-0002-0000-0000-000002000000}">
      <formula1>"Sí,No"</formula1>
    </dataValidation>
    <dataValidation type="custom" allowBlank="1" showDropDown="1" showInputMessage="1" showErrorMessage="1" prompt="Com a màxim es poden entrar 2 decimals" sqref="F21:F22 H21:I22" xr:uid="{00000000-0002-0000-0000-000003000000}">
      <formula1>AND(F21&lt;&gt;"",LEN(RIGHT(F21,LEN(F21)-IFERROR(FIND(",",F21),LEN(F21))))&lt;=2)</formula1>
    </dataValidation>
  </dataValidation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B1:J996"/>
  <sheetViews>
    <sheetView tabSelected="1" workbookViewId="0"/>
  </sheetViews>
  <sheetFormatPr baseColWidth="10" defaultColWidth="12.6328125" defaultRowHeight="15" customHeight="1"/>
  <cols>
    <col min="1" max="1" width="2.26953125" customWidth="1"/>
    <col min="2" max="2" width="57.6328125" customWidth="1"/>
    <col min="3" max="3" width="69.90625" customWidth="1"/>
    <col min="4" max="4" width="29.90625" customWidth="1"/>
    <col min="5" max="5" width="15.26953125" customWidth="1"/>
    <col min="6" max="6" width="24.90625" customWidth="1"/>
    <col min="7" max="7" width="17.6328125" customWidth="1"/>
    <col min="8" max="8" width="12.26953125" customWidth="1"/>
    <col min="9" max="9" width="14.36328125" customWidth="1"/>
    <col min="10" max="10" width="35.26953125" customWidth="1"/>
  </cols>
  <sheetData>
    <row r="1" spans="2:10" ht="15.75" customHeight="1"/>
    <row r="2" spans="2:10" ht="15.75" customHeight="1"/>
    <row r="3" spans="2:10" ht="15.75" customHeight="1">
      <c r="B3" s="28" t="s">
        <v>0</v>
      </c>
      <c r="C3" s="29"/>
      <c r="D3" s="29"/>
      <c r="E3" s="29"/>
      <c r="F3" s="29"/>
      <c r="G3" s="29"/>
      <c r="H3" s="29"/>
      <c r="I3" s="29"/>
      <c r="J3" s="29"/>
    </row>
    <row r="4" spans="2:10" ht="15.75" customHeight="1">
      <c r="B4" s="28" t="s">
        <v>2</v>
      </c>
      <c r="C4" s="29"/>
      <c r="D4" s="29"/>
      <c r="E4" s="29"/>
      <c r="F4" s="29"/>
      <c r="G4" s="29"/>
      <c r="H4" s="29"/>
      <c r="I4" s="29"/>
      <c r="J4" s="29"/>
    </row>
    <row r="5" spans="2:10" ht="15.75" customHeight="1">
      <c r="B5" s="1"/>
    </row>
    <row r="6" spans="2:10" ht="15.75" customHeight="1">
      <c r="B6" s="2" t="s">
        <v>4</v>
      </c>
      <c r="C6" s="3" t="s">
        <v>7</v>
      </c>
      <c r="D6" s="3" t="s">
        <v>9</v>
      </c>
    </row>
    <row r="7" spans="2:10" ht="15.75" customHeight="1">
      <c r="B7" s="4" t="s">
        <v>11</v>
      </c>
      <c r="C7" s="5"/>
      <c r="D7" s="6" t="str">
        <f t="shared" ref="D7:D9" si="0">IF(C7="","Pendiente incluir información","")</f>
        <v>Pendiente incluir información</v>
      </c>
    </row>
    <row r="8" spans="2:10" ht="15.75" customHeight="1">
      <c r="B8" s="4" t="s">
        <v>13</v>
      </c>
      <c r="C8" s="5"/>
      <c r="D8" s="6" t="str">
        <f t="shared" si="0"/>
        <v>Pendiente incluir información</v>
      </c>
    </row>
    <row r="9" spans="2:10" ht="15.75" customHeight="1">
      <c r="B9" s="7" t="s">
        <v>15</v>
      </c>
      <c r="C9" s="8"/>
      <c r="D9" s="6" t="str">
        <f t="shared" si="0"/>
        <v>Pendiente incluir información</v>
      </c>
      <c r="I9" s="1"/>
    </row>
    <row r="10" spans="2:10" ht="15.75" customHeight="1">
      <c r="B10" s="7" t="s">
        <v>16</v>
      </c>
      <c r="C10" s="8"/>
      <c r="D10" s="6" t="str">
        <f t="shared" ref="D10:D11" si="1">IF(AND(C10="",$C$9="representación de la empresa"),"Pendiente incluir información","")</f>
        <v/>
      </c>
      <c r="I10" s="1"/>
    </row>
    <row r="11" spans="2:10" ht="15.75" customHeight="1">
      <c r="B11" s="7" t="s">
        <v>18</v>
      </c>
      <c r="C11" s="8"/>
      <c r="D11" s="6" t="str">
        <f t="shared" si="1"/>
        <v/>
      </c>
      <c r="I11" s="1"/>
    </row>
    <row r="12" spans="2:10" ht="43.5" customHeight="1">
      <c r="B12" s="7" t="s">
        <v>37</v>
      </c>
      <c r="C12" s="9" t="s">
        <v>38</v>
      </c>
      <c r="D12" s="9"/>
      <c r="E12" s="10"/>
      <c r="F12" s="10"/>
      <c r="G12" s="10"/>
      <c r="H12" s="10"/>
      <c r="I12" s="1"/>
    </row>
    <row r="13" spans="2:10" ht="15.75" customHeight="1">
      <c r="B13" s="7" t="s">
        <v>39</v>
      </c>
      <c r="C13" s="9" t="s">
        <v>40</v>
      </c>
      <c r="D13" s="9"/>
      <c r="E13" s="10"/>
      <c r="F13" s="10"/>
      <c r="G13" s="10"/>
      <c r="H13" s="10"/>
      <c r="I13" s="1"/>
    </row>
    <row r="14" spans="2:10" ht="15.75" customHeight="1">
      <c r="B14" s="10"/>
      <c r="C14" s="10"/>
      <c r="D14" s="10"/>
      <c r="E14" s="10"/>
      <c r="F14" s="10"/>
      <c r="G14" s="10"/>
      <c r="H14" s="10"/>
    </row>
    <row r="15" spans="2:10" ht="39.75" customHeight="1">
      <c r="B15" s="37" t="s">
        <v>41</v>
      </c>
      <c r="C15" s="29"/>
      <c r="D15" s="29"/>
      <c r="E15" s="29"/>
      <c r="F15" s="29"/>
      <c r="G15" s="29"/>
      <c r="H15" s="29"/>
    </row>
    <row r="16" spans="2:10" ht="15.75" customHeight="1">
      <c r="B16" s="11"/>
    </row>
    <row r="17" spans="2:10" ht="15.75" customHeight="1">
      <c r="B17" s="12"/>
    </row>
    <row r="18" spans="2:10" ht="15.75" customHeight="1">
      <c r="B18" s="11"/>
    </row>
    <row r="19" spans="2:10" ht="15.75" customHeight="1">
      <c r="B19" s="11"/>
      <c r="C19" s="31" t="s">
        <v>43</v>
      </c>
      <c r="D19" s="32"/>
      <c r="E19" s="33"/>
      <c r="F19" s="34" t="s">
        <v>25</v>
      </c>
      <c r="G19" s="32"/>
      <c r="H19" s="32"/>
      <c r="I19" s="33"/>
    </row>
    <row r="20" spans="2:10" ht="15.75" customHeight="1">
      <c r="B20" s="13" t="s">
        <v>44</v>
      </c>
      <c r="C20" s="14" t="s">
        <v>45</v>
      </c>
      <c r="D20" s="14" t="s">
        <v>46</v>
      </c>
      <c r="E20" s="14" t="s">
        <v>47</v>
      </c>
      <c r="F20" s="14" t="s">
        <v>48</v>
      </c>
      <c r="G20" s="14" t="s">
        <v>47</v>
      </c>
      <c r="H20" s="14" t="s">
        <v>51</v>
      </c>
      <c r="I20" s="14" t="s">
        <v>52</v>
      </c>
      <c r="J20" s="14" t="s">
        <v>54</v>
      </c>
    </row>
    <row r="21" spans="2:10" ht="15.75" customHeight="1">
      <c r="B21" s="15" t="s">
        <v>55</v>
      </c>
      <c r="C21" s="16" t="s">
        <v>56</v>
      </c>
      <c r="D21" s="17">
        <v>120</v>
      </c>
      <c r="E21" s="18" t="s">
        <v>36</v>
      </c>
      <c r="F21" s="19"/>
      <c r="G21" s="18" t="str">
        <f t="shared" ref="G21:G22" si="2">E21</f>
        <v>€/hora</v>
      </c>
      <c r="H21" s="19"/>
      <c r="I21" s="19"/>
      <c r="J21" s="20" t="str">
        <f>IF(F21="","Pendiente incluir importe ofertado.Se han de informar todos los conceptos que componen la oferta",IF(C21="Precio (€)",IF(F21&gt;D21,"El importe indicado supera el precio máximo admitido. Este hecho supondrà la exclusión del procedimiento de licitación",""),IF(C21="Porcentaje (%) de recargo",IF(F21&gt;D21,"El porcentaje indicado supera el máximo admitido. Este hecho supondrá la exclusión del procedimiento de licitación",""),(IF(C21="Porcentaje (%) de descuento",IF(F21&lt;D21,"El porcentaje indicado es inferior al porcentaje mínimo admitido. Este hecho supondrá la exclusión del procedimiento de licitación",""),IF(F21="","Pendiente incluir importe ofertado.Se han de informar todos los conceptos que componen la oferta",IF(C21="Precio ($)",IF(F21&gt;D21,"El importe indicado supera el precio máximo admitido. Este hecho supondrà la exclusión del procedimiento de licitación",""))))))))</f>
        <v>Pendiente incluir importe ofertado.Se han de informar todos los conceptos que componen la oferta</v>
      </c>
    </row>
    <row r="22" spans="2:10" ht="15.75" customHeight="1">
      <c r="B22" s="15" t="s">
        <v>42</v>
      </c>
      <c r="C22" s="16" t="s">
        <v>56</v>
      </c>
      <c r="D22" s="17">
        <v>75</v>
      </c>
      <c r="E22" s="18" t="s">
        <v>36</v>
      </c>
      <c r="F22" s="19"/>
      <c r="G22" s="18" t="str">
        <f t="shared" si="2"/>
        <v>€/hora</v>
      </c>
      <c r="H22" s="19"/>
      <c r="I22" s="19"/>
      <c r="J22" s="20" t="str">
        <f>IF(F22="","Pendiente incluir importe ofertado.Se han de informar todos los conceptos que componen la oferta",IF(C22="Precio (€)",IF(F22&gt;D22,"El importe indicado supera el precio máximo admitido. Este hecho supondrà la exclusión del procedimiento de licitación",""),IF(C22="Porcentaje (%) de recargo",IF(F22&gt;D22,"El porcentaje indicado supera el máximo admitido. Este hecho supondrá la exclusión del procedimiento de licitación",""),(IF(C22="Porcentaje (%) de descuento",IF(F22&lt;D22,"El porcentaje indicado es inferior al porcentaje mínimo admitido. Este hecho supondrá la exclusión del procedimiento de licitación",""))))))</f>
        <v>Pendiente incluir importe ofertado.Se han de informar todos los conceptos que componen la oferta</v>
      </c>
    </row>
    <row r="23" spans="2:10" ht="15.75" customHeight="1"/>
    <row r="24" spans="2:10" ht="15.75" customHeight="1"/>
    <row r="25" spans="2:10" ht="15.75" customHeight="1">
      <c r="B25" s="12"/>
    </row>
    <row r="26" spans="2:10" ht="15.75" customHeight="1">
      <c r="B26" s="2" t="s">
        <v>66</v>
      </c>
      <c r="C26" s="3" t="s">
        <v>50</v>
      </c>
      <c r="D26" s="3" t="s">
        <v>9</v>
      </c>
    </row>
    <row r="27" spans="2:10" ht="39" customHeight="1">
      <c r="B27" s="35" t="s">
        <v>67</v>
      </c>
      <c r="C27" s="33"/>
      <c r="D27" s="21"/>
    </row>
    <row r="28" spans="2:10" ht="25.5" customHeight="1">
      <c r="B28" s="22" t="s">
        <v>68</v>
      </c>
      <c r="C28" s="27"/>
      <c r="D28" s="21" t="str">
        <f t="shared" ref="D28:D30" si="3">IF(C28="","Pendiente respuesta","")</f>
        <v>Pendiente respuesta</v>
      </c>
    </row>
    <row r="29" spans="2:10" ht="31.5" customHeight="1">
      <c r="B29" s="22" t="s">
        <v>69</v>
      </c>
      <c r="C29" s="27"/>
      <c r="D29" s="21" t="str">
        <f t="shared" si="3"/>
        <v>Pendiente respuesta</v>
      </c>
    </row>
    <row r="30" spans="2:10" ht="30" customHeight="1">
      <c r="B30" s="22" t="s">
        <v>70</v>
      </c>
      <c r="C30" s="27"/>
      <c r="D30" s="21" t="str">
        <f t="shared" si="3"/>
        <v>Pendiente respuesta</v>
      </c>
    </row>
    <row r="31" spans="2:10" ht="31.5" customHeight="1">
      <c r="B31" s="35" t="s">
        <v>71</v>
      </c>
      <c r="C31" s="33"/>
      <c r="D31" s="21"/>
    </row>
    <row r="32" spans="2:10" ht="31.5" customHeight="1">
      <c r="B32" s="20" t="s">
        <v>72</v>
      </c>
      <c r="C32" s="27"/>
      <c r="D32" s="21" t="str">
        <f t="shared" ref="D32:D34" si="4">IF(C32="","Pendiente respuesta","")</f>
        <v>Pendiente respuesta</v>
      </c>
    </row>
    <row r="33" spans="2:8" ht="27" customHeight="1">
      <c r="B33" s="20" t="s">
        <v>73</v>
      </c>
      <c r="C33" s="27"/>
      <c r="D33" s="21" t="str">
        <f t="shared" si="4"/>
        <v>Pendiente respuesta</v>
      </c>
    </row>
    <row r="34" spans="2:8" ht="31.5" customHeight="1">
      <c r="B34" s="20" t="s">
        <v>74</v>
      </c>
      <c r="C34" s="27"/>
      <c r="D34" s="21" t="str">
        <f t="shared" si="4"/>
        <v>Pendiente respuesta</v>
      </c>
    </row>
    <row r="35" spans="2:8" ht="15.75" customHeight="1">
      <c r="B35" s="24"/>
    </row>
    <row r="36" spans="2:8" ht="15.75" customHeight="1">
      <c r="B36" s="24" t="s">
        <v>75</v>
      </c>
    </row>
    <row r="37" spans="2:8" ht="15.75" customHeight="1">
      <c r="B37" s="24"/>
    </row>
    <row r="38" spans="2:8" ht="42" customHeight="1">
      <c r="B38" s="36" t="s">
        <v>76</v>
      </c>
      <c r="C38" s="29"/>
      <c r="D38" s="29"/>
      <c r="E38" s="29"/>
      <c r="F38" s="29"/>
      <c r="G38" s="29"/>
      <c r="H38" s="29"/>
    </row>
    <row r="39" spans="2:8" ht="15.75" customHeight="1"/>
    <row r="40" spans="2:8" ht="15.75" customHeight="1"/>
    <row r="41" spans="2:8" ht="15.75" customHeight="1">
      <c r="B41" s="1"/>
    </row>
    <row r="42" spans="2:8" ht="15.75" customHeight="1">
      <c r="B42" s="26"/>
    </row>
    <row r="43" spans="2:8" ht="15.75" customHeight="1">
      <c r="B43" s="1"/>
    </row>
    <row r="44" spans="2:8" ht="15.75" customHeight="1"/>
    <row r="45" spans="2:8" ht="15.75" customHeight="1"/>
    <row r="46" spans="2:8" ht="15.75" customHeight="1"/>
    <row r="47" spans="2:8" ht="15.75" customHeight="1"/>
    <row r="48" spans="2: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sheetData>
  <sheetProtection algorithmName="SHA-512" hashValue="GoEe2TtuvIraeaQn/kKghqeuFI72eItNSAB552bqIulqxHvCxZ2B4l+sJcc5ZSyEcOAEOHyH8gXO5PinzrS79g==" saltValue="30rSiKNVfqg6SWTOqgt4XQ==" spinCount="100000" sheet="1" objects="1" scenarios="1"/>
  <mergeCells count="8">
    <mergeCell ref="B27:C27"/>
    <mergeCell ref="B31:C31"/>
    <mergeCell ref="B38:H38"/>
    <mergeCell ref="B3:J3"/>
    <mergeCell ref="B4:J4"/>
    <mergeCell ref="B15:H15"/>
    <mergeCell ref="C19:E19"/>
    <mergeCell ref="F19:I19"/>
  </mergeCells>
  <conditionalFormatting sqref="D7:F11 D27:D34 F27:F34">
    <cfRule type="cellIs" dxfId="3" priority="1" operator="equal">
      <formula>"Correcto"</formula>
    </cfRule>
    <cfRule type="cellIs" dxfId="2" priority="2" operator="equal">
      <formula>"Pendiente incluir información"</formula>
    </cfRule>
  </conditionalFormatting>
  <conditionalFormatting sqref="J21:J22">
    <cfRule type="cellIs" dxfId="1" priority="3" operator="equal">
      <formula>"Correcto"</formula>
    </cfRule>
    <cfRule type="notContainsBlanks" dxfId="0" priority="4">
      <formula>LEN(TRIM(J21))&gt;0</formula>
    </cfRule>
  </conditionalFormatting>
  <dataValidations count="4">
    <dataValidation type="list" allowBlank="1" showErrorMessage="1" sqref="C9" xr:uid="{00000000-0002-0000-0100-000000000000}">
      <formula1>"Nombre propio,Representación de la empresa"</formula1>
    </dataValidation>
    <dataValidation type="list" allowBlank="1" showErrorMessage="1" sqref="C28:C30 C32:C34" xr:uid="{00000000-0002-0000-0100-000001000000}">
      <formula1>"Sí,No"</formula1>
    </dataValidation>
    <dataValidation type="list" allowBlank="1" showErrorMessage="1" sqref="C21:C22" xr:uid="{00000000-0002-0000-0100-000002000000}">
      <formula1>"Precio (€),Porcentaje (%) de recargo,Porcentaje (%) de descuento,Precio ($)"</formula1>
    </dataValidation>
    <dataValidation type="custom" allowBlank="1" showDropDown="1" showInputMessage="1" showErrorMessage="1" prompt="Com a màxim es poden entrar 2 decimals" sqref="F21:F22 H21:I22" xr:uid="{00000000-0002-0000-0100-000003000000}">
      <formula1>AND(F21&lt;&gt;"",LEN(RIGHT(F21,LEN(F21)-IFERROR(FIND(",",F21),LEN(F21))))&lt;=2)</formula1>
    </dataValidation>
  </dataValidation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Model CAT</vt:lpstr>
      <vt:lpstr>Model CAST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Josep Maria Martínez Caballeria</dc:creator>
  <cp:lastModifiedBy>Anna Moya Arasil</cp:lastModifiedBy>
  <dcterms:created xsi:type="dcterms:W3CDTF">2024-06-26T14:18:40Z</dcterms:created>
  <dcterms:modified xsi:type="dcterms:W3CDTF">2026-08-06T14:27:46Z</dcterms:modified>
</cp:coreProperties>
</file>