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Z:\FomentCV\Departaments\Servei Juridic Gestió de sol i Patrimoni\CONTRACTACIÓ\PLA DE BARRIS\OBERTS HARM\2026\F26_477_492_Contra feminització pobresa\DOC PRÈVIA\QP0\"/>
    </mc:Choice>
  </mc:AlternateContent>
  <xr:revisionPtr revIDLastSave="0" documentId="13_ncr:1_{85A7480A-E44C-4F5E-8B30-C17448C4F7FD}" xr6:coauthVersionLast="47" xr6:coauthVersionMax="47" xr10:uidLastSave="{00000000-0000-0000-0000-000000000000}"/>
  <bookViews>
    <workbookView xWindow="1584" yWindow="960" windowWidth="17196" windowHeight="10008" xr2:uid="{DF3D1764-8FEC-4FD9-8C67-987E95348070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  <c r="H11" i="1" l="1"/>
  <c r="F11" i="1"/>
  <c r="G11" i="1" s="1"/>
  <c r="C19" i="1"/>
  <c r="G19" i="1" s="1"/>
  <c r="H19" i="1" s="1"/>
  <c r="H15" i="1"/>
  <c r="H14" i="1"/>
  <c r="G14" i="1"/>
  <c r="H13" i="1"/>
  <c r="G13" i="1"/>
  <c r="G12" i="1"/>
  <c r="G20" i="1" l="1"/>
  <c r="H20" i="1"/>
</calcChain>
</file>

<file path=xl/sharedStrings.xml><?xml version="1.0" encoding="utf-8"?>
<sst xmlns="http://schemas.openxmlformats.org/spreadsheetml/2006/main" count="37" uniqueCount="35">
  <si>
    <t xml:space="preserve">Posició </t>
  </si>
  <si>
    <t>Amidament (hores setmanals)</t>
  </si>
  <si>
    <t>Preu unitari / mes</t>
  </si>
  <si>
    <t>Dedicació %</t>
  </si>
  <si>
    <t>Mesos</t>
  </si>
  <si>
    <t>Preu</t>
  </si>
  <si>
    <t>Director/a / Tutor/a</t>
  </si>
  <si>
    <t>Tècnic competent  conforma a allò disposat als plecs reguladors</t>
  </si>
  <si>
    <t>Canguratge</t>
  </si>
  <si>
    <t>Formació professionalitzadora</t>
  </si>
  <si>
    <t xml:space="preserve">Partida a preu unitari </t>
  </si>
  <si>
    <t>Suport Emocional</t>
  </si>
  <si>
    <t>Partida alçada</t>
  </si>
  <si>
    <t>Transport</t>
  </si>
  <si>
    <t>Eines on line</t>
  </si>
  <si>
    <t xml:space="preserve">Partida alçada </t>
  </si>
  <si>
    <t>Comunicació</t>
  </si>
  <si>
    <t>Formacions externes</t>
  </si>
  <si>
    <t>Beca</t>
  </si>
  <si>
    <t>PREU TOTAL, SENSE IVA</t>
  </si>
  <si>
    <t>Omplir únicament les cel·les blaves</t>
  </si>
  <si>
    <t>En cas que la dedicació superi el 100% l'empresa adscriurà el persona que sigui suficient per realtzar les tasques sense superar la jornada màxim de referència i respectant les subrogacions realitzades.</t>
  </si>
  <si>
    <t xml:space="preserve">El total consignat a aquest Quadre de Preus 0 haurà de coincidir exactament amb l'oferta econòmica que la licitadora faci constar a l'annex 4 del Plec de Condicions, </t>
  </si>
  <si>
    <t xml:space="preserve">tota vegada que ha d'incorporar, no només els costos salarials sino també tots els costos d'empresa i les partides alçades que es preveuen. </t>
  </si>
  <si>
    <t>La proposta de personal fa referència a les hores a cobrir, amb independència del nombre de treballadors a adscriure al projecte, però tenint en compte la jornada màxima.</t>
  </si>
  <si>
    <t xml:space="preserve">Els mesos en que no sigui prestat el servei, no seran facturables. </t>
  </si>
  <si>
    <t>Caldrà repercutir tots els costos en els preus unitaris a factuar (incloent vacances).</t>
  </si>
  <si>
    <r>
      <t>Descripció</t>
    </r>
    <r>
      <rPr>
        <vertAlign val="superscript"/>
        <sz val="9"/>
        <color theme="1"/>
        <rFont val="Calibri"/>
        <family val="2"/>
      </rPr>
      <t>1</t>
    </r>
  </si>
  <si>
    <r>
      <t>Preu de referència parcial màxim</t>
    </r>
    <r>
      <rPr>
        <vertAlign val="superscript"/>
        <sz val="9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</si>
  <si>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Veure detall del Plec de condicions particulars, que prevaldrà sobre qualsevol altra descripció.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</si>
  <si>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Els preus de referència parcials indiquen límits màxim parcials de l'oferta. Verificar que la suma dels imports parcials ofertats no excedeixen l'import parcial de referència, ni el pressupost de licitació.</t>
    </r>
  </si>
  <si>
    <t xml:space="preserve">Partida a preu unitari        </t>
  </si>
  <si>
    <t xml:space="preserve">       </t>
  </si>
  <si>
    <t>SERVEI PER A L’EXECUCIÓ DEL PROJECTE CONTRA LA FEMINITZACIÓ DE LA POBRESA EN EL MARC DEL PLA DE BARRIS DE BARCELONA, AMB MESURES DE CONTRACTACIÓ PÚBLICA SOSTENIBLE I AMB EL SUPORT DEL PLA DE BARRIS I VILES DE CATALUNYA, DE LA GENERALITAT DE CATALUNYA</t>
  </si>
  <si>
    <t xml:space="preserve">F260000479                                            LOT 3: Bon Pastor, Baró de Viver i Trinitat Vella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</si>
</sst>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name val="Calibri"/>
      <family val="2"/>
    </font>
    <font>
      <sz val="9"/>
      <color theme="1"/>
      <name val="Calibri"/>
      <family val="2"/>
    </font>
    <font>
      <vertAlign val="superscript"/>
      <sz val="9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ourie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lightUp"/>
    </fill>
    <fill>
      <patternFill patternType="solid">
        <fgColor theme="3" tint="0.74999237037263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justify"/>
    </xf>
    <xf numFmtId="0" fontId="3" fillId="0" borderId="5" xfId="0" applyFont="1" applyBorder="1" applyAlignment="1">
      <alignment horizontal="justify" vertical="center" wrapText="1"/>
    </xf>
    <xf numFmtId="44" fontId="3" fillId="0" borderId="5" xfId="1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wrapText="1"/>
    </xf>
    <xf numFmtId="44" fontId="3" fillId="0" borderId="17" xfId="0" applyNumberFormat="1" applyFont="1" applyBorder="1" applyAlignment="1">
      <alignment wrapText="1"/>
    </xf>
    <xf numFmtId="44" fontId="3" fillId="0" borderId="18" xfId="1" applyFont="1" applyBorder="1" applyAlignment="1">
      <alignment horizontal="justify"/>
    </xf>
    <xf numFmtId="44" fontId="3" fillId="0" borderId="0" xfId="1" applyFont="1" applyBorder="1"/>
    <xf numFmtId="44" fontId="3" fillId="0" borderId="0" xfId="0" applyNumberFormat="1" applyFont="1"/>
    <xf numFmtId="44" fontId="5" fillId="0" borderId="0" xfId="0" applyNumberFormat="1" applyFont="1"/>
    <xf numFmtId="0" fontId="3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center" vertical="center" wrapText="1"/>
    </xf>
    <xf numFmtId="44" fontId="3" fillId="0" borderId="5" xfId="1" applyFont="1" applyFill="1" applyBorder="1" applyAlignment="1">
      <alignment vertical="center" wrapText="1"/>
    </xf>
    <xf numFmtId="10" fontId="3" fillId="0" borderId="5" xfId="2" applyNumberFormat="1" applyFont="1" applyFill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horizontal="justify" vertical="center" wrapText="1"/>
    </xf>
    <xf numFmtId="44" fontId="3" fillId="0" borderId="11" xfId="1" applyFont="1" applyFill="1" applyBorder="1" applyAlignment="1">
      <alignment vertical="center" wrapText="1"/>
    </xf>
    <xf numFmtId="0" fontId="3" fillId="0" borderId="12" xfId="0" applyFont="1" applyBorder="1" applyAlignment="1">
      <alignment wrapText="1"/>
    </xf>
    <xf numFmtId="44" fontId="3" fillId="0" borderId="7" xfId="1" applyFont="1" applyFill="1" applyBorder="1" applyAlignment="1">
      <alignment wrapText="1"/>
    </xf>
    <xf numFmtId="44" fontId="3" fillId="0" borderId="13" xfId="1" applyFont="1" applyFill="1" applyBorder="1" applyAlignment="1">
      <alignment horizontal="justify"/>
    </xf>
    <xf numFmtId="44" fontId="3" fillId="4" borderId="5" xfId="1" applyFont="1" applyFill="1" applyBorder="1" applyAlignment="1">
      <alignment vertical="center" wrapText="1"/>
    </xf>
    <xf numFmtId="0" fontId="3" fillId="4" borderId="0" xfId="0" applyFont="1" applyFill="1"/>
    <xf numFmtId="44" fontId="3" fillId="0" borderId="19" xfId="1" applyFont="1" applyFill="1" applyBorder="1" applyAlignment="1">
      <alignment vertical="center"/>
    </xf>
    <xf numFmtId="44" fontId="3" fillId="0" borderId="19" xfId="1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wrapText="1"/>
    </xf>
    <xf numFmtId="0" fontId="5" fillId="0" borderId="15" xfId="0" applyFont="1" applyBorder="1" applyAlignment="1">
      <alignment horizontal="left" wrapText="1"/>
    </xf>
    <xf numFmtId="0" fontId="5" fillId="0" borderId="16" xfId="0" applyFont="1" applyBorder="1" applyAlignment="1">
      <alignment horizontal="left" wrapText="1"/>
    </xf>
    <xf numFmtId="0" fontId="3" fillId="0" borderId="0" xfId="0" applyFont="1" applyAlignment="1">
      <alignment horizontal="left" vertical="justify" wrapText="1"/>
    </xf>
  </cellXfs>
  <cellStyles count="3">
    <cellStyle name="Moneda" xfId="1" builtinId="4"/>
    <cellStyle name="Normal" xfId="0" builtinId="0"/>
    <cellStyle name="Percentat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cid:image005.png@01DC3E94.7288C480" TargetMode="External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162271</xdr:colOff>
      <xdr:row>0</xdr:row>
      <xdr:rowOff>68263</xdr:rowOff>
    </xdr:from>
    <xdr:to>
      <xdr:col>1</xdr:col>
      <xdr:colOff>124488</xdr:colOff>
      <xdr:row>2</xdr:row>
      <xdr:rowOff>16828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4BFC5186-D8D4-4260-9EEC-3203D499F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271" y="68263"/>
          <a:ext cx="1263967" cy="25019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1611313</xdr:colOff>
      <xdr:row>36</xdr:row>
      <xdr:rowOff>142875</xdr:rowOff>
    </xdr:from>
    <xdr:to>
      <xdr:col>2</xdr:col>
      <xdr:colOff>452438</xdr:colOff>
      <xdr:row>40</xdr:row>
      <xdr:rowOff>106363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EDC23570-645E-4C1F-8F2B-2A1C1D3F1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6238" y="5981700"/>
          <a:ext cx="860425" cy="573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333374</xdr:colOff>
      <xdr:row>37</xdr:row>
      <xdr:rowOff>63501</xdr:rowOff>
    </xdr:from>
    <xdr:to>
      <xdr:col>7</xdr:col>
      <xdr:colOff>341312</xdr:colOff>
      <xdr:row>39</xdr:row>
      <xdr:rowOff>111126</xdr:rowOff>
    </xdr:to>
    <xdr:pic>
      <xdr:nvPicPr>
        <xdr:cNvPr id="4" name="Imatge 1" descr="Imatge que conté text, Font, tipografia&#10;&#10;Pot ser que el contingut generat per IA no sigui correcte.">
          <a:extLst>
            <a:ext uri="{FF2B5EF4-FFF2-40B4-BE49-F238E27FC236}">
              <a16:creationId xmlns:a16="http://schemas.microsoft.com/office/drawing/2014/main" id="{DC427055-1C98-4CC5-8DCD-54BBEE872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6824" y="6054726"/>
          <a:ext cx="2208213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38</xdr:row>
      <xdr:rowOff>0</xdr:rowOff>
    </xdr:from>
    <xdr:to>
      <xdr:col>1</xdr:col>
      <xdr:colOff>1183640</xdr:colOff>
      <xdr:row>40</xdr:row>
      <xdr:rowOff>88900</xdr:rowOff>
    </xdr:to>
    <xdr:sp macro="" textlink="">
      <xdr:nvSpPr>
        <xdr:cNvPr id="5" name="Quadre de text 2">
          <a:extLst>
            <a:ext uri="{FF2B5EF4-FFF2-40B4-BE49-F238E27FC236}">
              <a16:creationId xmlns:a16="http://schemas.microsoft.com/office/drawing/2014/main" id="{572B924A-D81E-4915-A5FA-5D78F881E551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2488565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91440" rIns="91440" bIns="91440" anchor="t" anchorCtr="0" upright="1">
          <a:noAutofit/>
        </a:bodyPr>
        <a:lstStyle/>
        <a:p>
          <a:pPr algn="l"/>
          <a:r>
            <a:rPr lang="ca-ES" sz="800" b="1">
              <a:solidFill>
                <a:srgbClr val="DC002E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ajuntament.barcelona.cat/fomentdeciutat/ca</a:t>
          </a:r>
          <a:endParaRPr lang="ca-ES" sz="1000">
            <a:effectLst/>
            <a:latin typeface="Times New Roman" panose="02020603050405020304" pitchFamily="18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6</xdr:col>
      <xdr:colOff>706437</xdr:colOff>
      <xdr:row>0</xdr:row>
      <xdr:rowOff>55563</xdr:rowOff>
    </xdr:from>
    <xdr:to>
      <xdr:col>7</xdr:col>
      <xdr:colOff>892810</xdr:colOff>
      <xdr:row>2</xdr:row>
      <xdr:rowOff>149543</xdr:rowOff>
    </xdr:to>
    <xdr:pic>
      <xdr:nvPicPr>
        <xdr:cNvPr id="6" name="Imatge 5">
          <a:extLst>
            <a:ext uri="{FF2B5EF4-FFF2-40B4-BE49-F238E27FC236}">
              <a16:creationId xmlns:a16="http://schemas.microsoft.com/office/drawing/2014/main" id="{F9C5C79B-5E54-9160-3EE8-2375EB5FC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6250" y="55563"/>
          <a:ext cx="1003935" cy="3956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2B8E2-419B-4949-8D2F-E8F63A0AB38D}">
  <dimension ref="A4:K38"/>
  <sheetViews>
    <sheetView tabSelected="1" zoomScale="120" zoomScaleNormal="120" workbookViewId="0">
      <selection activeCell="G10" sqref="G10"/>
    </sheetView>
  </sheetViews>
  <sheetFormatPr defaultColWidth="9.33203125" defaultRowHeight="12" x14ac:dyDescent="0.25"/>
  <cols>
    <col min="1" max="1" width="19.5546875" style="1" customWidth="1"/>
    <col min="2" max="2" width="30.33203125" style="1" customWidth="1"/>
    <col min="3" max="3" width="9.6640625" style="1" bestFit="1" customWidth="1"/>
    <col min="4" max="4" width="11.5546875" style="1" customWidth="1"/>
    <col min="5" max="5" width="10" style="1" bestFit="1" customWidth="1"/>
    <col min="6" max="6" width="10.6640625" style="1" customWidth="1"/>
    <col min="7" max="7" width="12.33203125" style="1" bestFit="1" customWidth="1"/>
    <col min="8" max="8" width="17.6640625" style="1" customWidth="1"/>
    <col min="9" max="9" width="22.44140625" style="1" customWidth="1"/>
    <col min="10" max="10" width="9.33203125" style="1"/>
    <col min="11" max="11" width="9.44140625" style="1" bestFit="1" customWidth="1"/>
    <col min="12" max="16384" width="9.33203125" style="1"/>
  </cols>
  <sheetData>
    <row r="4" spans="1:8" ht="12" customHeight="1" x14ac:dyDescent="0.25">
      <c r="A4" s="34" t="s">
        <v>33</v>
      </c>
      <c r="B4" s="34"/>
      <c r="C4" s="34"/>
      <c r="D4" s="34"/>
      <c r="E4" s="34"/>
      <c r="F4" s="34"/>
      <c r="G4" s="34"/>
      <c r="H4" s="34"/>
    </row>
    <row r="5" spans="1:8" x14ac:dyDescent="0.25">
      <c r="A5" s="34"/>
      <c r="B5" s="34"/>
      <c r="C5" s="34"/>
      <c r="D5" s="34"/>
      <c r="E5" s="34"/>
      <c r="F5" s="34"/>
      <c r="G5" s="34"/>
      <c r="H5" s="34"/>
    </row>
    <row r="7" spans="1:8" x14ac:dyDescent="0.25">
      <c r="A7" s="35" t="s">
        <v>34</v>
      </c>
      <c r="B7" s="35"/>
      <c r="C7" s="35"/>
      <c r="D7" s="35"/>
      <c r="E7" s="35"/>
      <c r="F7" s="35"/>
      <c r="G7" s="35"/>
      <c r="H7" s="35"/>
    </row>
    <row r="8" spans="1:8" x14ac:dyDescent="0.25">
      <c r="A8" s="35"/>
      <c r="B8" s="35"/>
      <c r="C8" s="35"/>
      <c r="D8" s="35"/>
      <c r="E8" s="35"/>
      <c r="F8" s="35"/>
      <c r="G8" s="35"/>
      <c r="H8" s="35"/>
    </row>
    <row r="9" spans="1:8" ht="12.6" thickBot="1" x14ac:dyDescent="0.3"/>
    <row r="10" spans="1:8" ht="36" x14ac:dyDescent="0.25">
      <c r="A10" s="2" t="s">
        <v>0</v>
      </c>
      <c r="B10" s="3" t="s">
        <v>27</v>
      </c>
      <c r="C10" s="4" t="s">
        <v>1</v>
      </c>
      <c r="D10" s="4" t="s">
        <v>2</v>
      </c>
      <c r="E10" s="5" t="s">
        <v>3</v>
      </c>
      <c r="F10" s="5" t="s">
        <v>4</v>
      </c>
      <c r="G10" s="5" t="s">
        <v>5</v>
      </c>
      <c r="H10" s="6" t="s">
        <v>28</v>
      </c>
    </row>
    <row r="11" spans="1:8" ht="24" x14ac:dyDescent="0.25">
      <c r="A11" s="17" t="s">
        <v>6</v>
      </c>
      <c r="B11" s="7" t="s">
        <v>7</v>
      </c>
      <c r="C11" s="18">
        <v>38</v>
      </c>
      <c r="D11" s="29"/>
      <c r="E11" s="20">
        <v>1</v>
      </c>
      <c r="F11" s="21">
        <f>14-(14/11)</f>
        <v>12.727272727272727</v>
      </c>
      <c r="G11" s="19">
        <f>D11*E11*F11</f>
        <v>0</v>
      </c>
      <c r="H11" s="31">
        <f>208764.12-H12-H13-H14-H15-H16-H17-H18-H19</f>
        <v>86412.12</v>
      </c>
    </row>
    <row r="12" spans="1:8" x14ac:dyDescent="0.25">
      <c r="A12" s="9" t="s">
        <v>31</v>
      </c>
      <c r="B12" s="7" t="s">
        <v>8</v>
      </c>
      <c r="C12" s="10">
        <v>400</v>
      </c>
      <c r="D12" s="29"/>
      <c r="E12" s="11"/>
      <c r="F12" s="11"/>
      <c r="G12" s="8">
        <f>C12*D12</f>
        <v>0</v>
      </c>
      <c r="H12" s="32">
        <f>C12*18</f>
        <v>7200</v>
      </c>
    </row>
    <row r="13" spans="1:8" x14ac:dyDescent="0.25">
      <c r="A13" s="36" t="s">
        <v>9</v>
      </c>
      <c r="B13" s="37"/>
      <c r="C13" s="10">
        <v>150</v>
      </c>
      <c r="D13" s="29"/>
      <c r="E13" s="11"/>
      <c r="F13" s="11"/>
      <c r="G13" s="8">
        <f>C13*D13</f>
        <v>0</v>
      </c>
      <c r="H13" s="32">
        <f>C13*80</f>
        <v>12000</v>
      </c>
    </row>
    <row r="14" spans="1:8" x14ac:dyDescent="0.25">
      <c r="A14" s="9" t="s">
        <v>10</v>
      </c>
      <c r="B14" s="7" t="s">
        <v>11</v>
      </c>
      <c r="C14" s="10">
        <v>400</v>
      </c>
      <c r="D14" s="29"/>
      <c r="E14" s="11"/>
      <c r="F14" s="11"/>
      <c r="G14" s="8">
        <f>C14*D14</f>
        <v>0</v>
      </c>
      <c r="H14" s="32">
        <f>C14*40</f>
        <v>16000</v>
      </c>
    </row>
    <row r="15" spans="1:8" x14ac:dyDescent="0.25">
      <c r="A15" s="9" t="s">
        <v>12</v>
      </c>
      <c r="B15" s="7" t="s">
        <v>13</v>
      </c>
      <c r="C15" s="11"/>
      <c r="D15" s="11"/>
      <c r="E15" s="11"/>
      <c r="F15" s="11"/>
      <c r="G15" s="8">
        <v>9152</v>
      </c>
      <c r="H15" s="32">
        <f>G15</f>
        <v>9152</v>
      </c>
    </row>
    <row r="16" spans="1:8" x14ac:dyDescent="0.25">
      <c r="A16" s="9" t="s">
        <v>12</v>
      </c>
      <c r="B16" s="7" t="s">
        <v>14</v>
      </c>
      <c r="C16" s="11"/>
      <c r="D16" s="11"/>
      <c r="E16" s="11"/>
      <c r="F16" s="11"/>
      <c r="G16" s="8">
        <v>5000</v>
      </c>
      <c r="H16" s="32">
        <v>5000</v>
      </c>
    </row>
    <row r="17" spans="1:11" x14ac:dyDescent="0.25">
      <c r="A17" s="9" t="s">
        <v>15</v>
      </c>
      <c r="B17" s="7" t="s">
        <v>16</v>
      </c>
      <c r="C17" s="11"/>
      <c r="D17" s="11"/>
      <c r="E17" s="11"/>
      <c r="F17" s="11"/>
      <c r="G17" s="8">
        <v>5000</v>
      </c>
      <c r="H17" s="32">
        <v>5000</v>
      </c>
    </row>
    <row r="18" spans="1:11" x14ac:dyDescent="0.25">
      <c r="A18" s="9" t="s">
        <v>12</v>
      </c>
      <c r="B18" s="7" t="s">
        <v>17</v>
      </c>
      <c r="C18" s="11"/>
      <c r="D18" s="11"/>
      <c r="E18" s="11"/>
      <c r="F18" s="11"/>
      <c r="G18" s="19">
        <v>20000</v>
      </c>
      <c r="H18" s="31">
        <v>20000</v>
      </c>
    </row>
    <row r="19" spans="1:11" x14ac:dyDescent="0.25">
      <c r="A19" s="23" t="s">
        <v>18</v>
      </c>
      <c r="B19" s="24"/>
      <c r="C19" s="10">
        <f>250*32</f>
        <v>8000</v>
      </c>
      <c r="D19" s="25">
        <v>6</v>
      </c>
      <c r="E19" s="22"/>
      <c r="F19" s="26"/>
      <c r="G19" s="27">
        <f>C19*D19</f>
        <v>48000</v>
      </c>
      <c r="H19" s="28">
        <f>G19</f>
        <v>48000</v>
      </c>
    </row>
    <row r="20" spans="1:11" ht="12.6" thickBot="1" x14ac:dyDescent="0.3">
      <c r="A20" s="38" t="s">
        <v>19</v>
      </c>
      <c r="B20" s="39"/>
      <c r="C20" s="39"/>
      <c r="D20" s="39"/>
      <c r="E20" s="39"/>
      <c r="F20" s="40"/>
      <c r="G20" s="12">
        <f>SUM(G11:G19)</f>
        <v>87152</v>
      </c>
      <c r="H20" s="13">
        <f>SUM(H11:H19)</f>
        <v>208764.12</v>
      </c>
    </row>
    <row r="21" spans="1:11" ht="12" customHeight="1" x14ac:dyDescent="0.25">
      <c r="A21" s="30"/>
      <c r="B21" s="1" t="s">
        <v>20</v>
      </c>
      <c r="F21" s="14"/>
      <c r="G21" s="15"/>
      <c r="H21" s="15"/>
    </row>
    <row r="22" spans="1:11" ht="12" customHeight="1" x14ac:dyDescent="0.25">
      <c r="F22" s="14"/>
      <c r="G22" s="15"/>
    </row>
    <row r="23" spans="1:11" ht="13.8" x14ac:dyDescent="0.25">
      <c r="A23" s="1" t="s">
        <v>29</v>
      </c>
      <c r="F23" s="14"/>
    </row>
    <row r="24" spans="1:11" x14ac:dyDescent="0.25">
      <c r="A24" s="41" t="s">
        <v>30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</row>
    <row r="26" spans="1:11" x14ac:dyDescent="0.25">
      <c r="A26" s="1" t="s">
        <v>21</v>
      </c>
    </row>
    <row r="28" spans="1:11" x14ac:dyDescent="0.25">
      <c r="A28" s="1" t="s">
        <v>22</v>
      </c>
      <c r="F28" s="14"/>
    </row>
    <row r="29" spans="1:11" x14ac:dyDescent="0.25">
      <c r="A29" s="1" t="s">
        <v>23</v>
      </c>
      <c r="F29" s="16"/>
    </row>
    <row r="30" spans="1:11" x14ac:dyDescent="0.25">
      <c r="G30" s="15"/>
    </row>
    <row r="31" spans="1:11" x14ac:dyDescent="0.25">
      <c r="A31" s="1" t="s">
        <v>24</v>
      </c>
    </row>
    <row r="32" spans="1:11" x14ac:dyDescent="0.25">
      <c r="A32" s="1" t="s">
        <v>25</v>
      </c>
    </row>
    <row r="34" spans="1:1" x14ac:dyDescent="0.25">
      <c r="A34" s="1" t="s">
        <v>26</v>
      </c>
    </row>
    <row r="38" spans="1:1" x14ac:dyDescent="0.25">
      <c r="A38" s="33" t="s">
        <v>32</v>
      </c>
    </row>
  </sheetData>
  <mergeCells count="5">
    <mergeCell ref="A4:H5"/>
    <mergeCell ref="A7:H8"/>
    <mergeCell ref="A13:B13"/>
    <mergeCell ref="A20:F20"/>
    <mergeCell ref="A24:K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>IMI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EXPOSITO NAVAS, ANABEL</dc:creator>
  <cp:lastModifiedBy>EXPOSITO NAVAS, ANABEL</cp:lastModifiedBy>
  <dcterms:created xsi:type="dcterms:W3CDTF">2026-06-25T16:53:16Z</dcterms:created>
  <dcterms:modified xsi:type="dcterms:W3CDTF">2026-07-27T12:05:22Z</dcterms:modified>
</cp:coreProperties>
</file>