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Unitats compartides\Jurídic Contractual\Nova R\CONTRACTACIONS 2026\2. LICITACIONS\HSE00010_2026 Audiovisuals BIRA\02. Plecs\"/>
    </mc:Choice>
  </mc:AlternateContent>
  <bookViews>
    <workbookView xWindow="0" yWindow="0" windowWidth="28800" windowHeight="12315"/>
  </bookViews>
  <sheets>
    <sheet name="Model CAT" sheetId="1" r:id="rId1"/>
    <sheet name="Model CAST" sheetId="2" state="hidden" r:id="rId2"/>
  </sheets>
  <calcPr calcId="152511"/>
  <extLst>
    <ext uri="GoogleSheetsCustomDataVersion2">
      <go:sheetsCustomData xmlns:go="http://customooxmlschemas.google.com/" r:id="rId6" roundtripDataChecksum="3VDFb7ZGc6SBU+HU+DiMGjoUmZ4vY+U0/4VGXjSh8b8="/>
    </ext>
  </extLst>
</workbook>
</file>

<file path=xl/calcChain.xml><?xml version="1.0" encoding="utf-8"?>
<calcChain xmlns="http://schemas.openxmlformats.org/spreadsheetml/2006/main">
  <c r="D96" i="1" l="1"/>
  <c r="D90" i="1"/>
  <c r="D91" i="1"/>
  <c r="D92" i="1"/>
  <c r="D94" i="1"/>
  <c r="D95" i="1"/>
  <c r="J64" i="1"/>
  <c r="J65" i="1"/>
  <c r="J66" i="1"/>
  <c r="J67" i="1"/>
  <c r="J68" i="1"/>
  <c r="J69" i="1"/>
  <c r="J70" i="1"/>
  <c r="J71" i="1"/>
  <c r="J72" i="1"/>
  <c r="J73" i="1"/>
  <c r="J74" i="1"/>
  <c r="G60" i="1"/>
  <c r="G61" i="1"/>
  <c r="G62" i="1"/>
  <c r="G63" i="1"/>
  <c r="G64" i="1"/>
  <c r="G65" i="1"/>
  <c r="G66" i="1"/>
  <c r="G67" i="1"/>
  <c r="G68" i="1"/>
  <c r="G69" i="1"/>
  <c r="G70" i="1"/>
  <c r="G71" i="1"/>
  <c r="G72" i="1"/>
  <c r="G73" i="1"/>
  <c r="G74" i="1"/>
  <c r="J63" i="1"/>
  <c r="J62" i="1"/>
  <c r="J61" i="1"/>
  <c r="J60" i="1"/>
  <c r="G54" i="1"/>
  <c r="G55" i="1"/>
  <c r="G56" i="1"/>
  <c r="G57" i="1"/>
  <c r="G58" i="1"/>
  <c r="G59" i="1"/>
  <c r="J45" i="1"/>
  <c r="J46" i="1"/>
  <c r="J47" i="1"/>
  <c r="J48" i="1"/>
  <c r="J49" i="1"/>
  <c r="J50" i="1"/>
  <c r="J51" i="1"/>
  <c r="J52" i="1"/>
  <c r="J53" i="1"/>
  <c r="J54" i="1"/>
  <c r="J55" i="1"/>
  <c r="J56" i="1"/>
  <c r="J57" i="1"/>
  <c r="J58" i="1"/>
  <c r="J59" i="1"/>
  <c r="J75" i="1"/>
  <c r="J37" i="1"/>
  <c r="J38" i="1"/>
  <c r="J39" i="1"/>
  <c r="J40" i="1"/>
  <c r="J41" i="1"/>
  <c r="J42" i="1"/>
  <c r="J43" i="1"/>
  <c r="J44" i="1"/>
  <c r="G47" i="1"/>
  <c r="G48" i="1"/>
  <c r="G49" i="1"/>
  <c r="G46" i="1"/>
  <c r="G50" i="1"/>
  <c r="G51" i="1"/>
  <c r="G52" i="1"/>
  <c r="G53" i="1"/>
  <c r="G41" i="1"/>
  <c r="G42" i="1"/>
  <c r="G43" i="1"/>
  <c r="G44" i="1"/>
  <c r="G45" i="1"/>
  <c r="G75" i="1"/>
  <c r="G76" i="1"/>
  <c r="G25" i="1"/>
  <c r="G26" i="1"/>
  <c r="G27" i="1"/>
  <c r="G28" i="1"/>
  <c r="G29" i="1"/>
  <c r="G30" i="1"/>
  <c r="G31" i="1"/>
  <c r="G32" i="1"/>
  <c r="G33" i="1"/>
  <c r="G34" i="1"/>
  <c r="G35" i="1"/>
  <c r="G36" i="1"/>
  <c r="G37" i="1"/>
  <c r="G38" i="1"/>
  <c r="G39" i="1"/>
  <c r="G40" i="1"/>
  <c r="J36" i="1"/>
  <c r="J35" i="1"/>
  <c r="J34" i="1"/>
  <c r="J33" i="1"/>
  <c r="J32" i="1"/>
  <c r="J31" i="1"/>
  <c r="J30" i="1"/>
  <c r="J29" i="1"/>
  <c r="J28" i="1"/>
  <c r="J27" i="1"/>
  <c r="J26" i="1"/>
  <c r="J25" i="1"/>
  <c r="D38" i="2"/>
  <c r="D37" i="2"/>
  <c r="D36" i="2"/>
  <c r="D35" i="2"/>
  <c r="D33" i="2"/>
  <c r="D32" i="2"/>
  <c r="D31" i="2"/>
  <c r="J25" i="2"/>
  <c r="G25" i="2"/>
  <c r="J24" i="2"/>
  <c r="G24" i="2"/>
  <c r="J23" i="2"/>
  <c r="G23" i="2"/>
  <c r="J22" i="2"/>
  <c r="G22" i="2"/>
  <c r="J21" i="2"/>
  <c r="G21" i="2"/>
  <c r="D11" i="2"/>
  <c r="D10" i="2"/>
  <c r="D9" i="2"/>
  <c r="D8" i="2"/>
  <c r="D7" i="2"/>
  <c r="D97" i="1"/>
  <c r="D88" i="1"/>
  <c r="D87" i="1"/>
  <c r="D86" i="1"/>
  <c r="D84" i="1"/>
  <c r="D83" i="1"/>
  <c r="D82" i="1"/>
  <c r="J76" i="1"/>
  <c r="J24" i="1"/>
  <c r="G24" i="1"/>
  <c r="J23" i="1"/>
  <c r="G23" i="1"/>
  <c r="J22" i="1"/>
  <c r="G22" i="1"/>
  <c r="J21" i="1"/>
  <c r="G21" i="1"/>
  <c r="D11" i="1"/>
  <c r="D10" i="1"/>
  <c r="D9" i="1"/>
  <c r="D8" i="1"/>
  <c r="D7" i="1"/>
</calcChain>
</file>

<file path=xl/sharedStrings.xml><?xml version="1.0" encoding="utf-8"?>
<sst xmlns="http://schemas.openxmlformats.org/spreadsheetml/2006/main" count="261" uniqueCount="144">
  <si>
    <t>ANNEX 1</t>
  </si>
  <si>
    <t>MODEL D'OFERTA ECONÒMICA (SOBRE 3)</t>
  </si>
  <si>
    <t>Dades sotasignant</t>
  </si>
  <si>
    <t>Resposta</t>
  </si>
  <si>
    <t>Observacions</t>
  </si>
  <si>
    <t>Nom sotasignant</t>
  </si>
  <si>
    <t>DNI sotasignant</t>
  </si>
  <si>
    <t>Actua en</t>
  </si>
  <si>
    <t>Denominació Empresa</t>
  </si>
  <si>
    <t>NIF Empresa</t>
  </si>
  <si>
    <t>Títol del Contacte (introduir el títol de l'Apartat A del QC del PCP)</t>
  </si>
  <si>
    <t>Codi d' Expedient</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</si>
  <si>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</si>
  <si>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PRESSUPOST DE LICITACIÓ</t>
  </si>
  <si>
    <t>OFERTA LICITADOR</t>
  </si>
  <si>
    <t>CONCEPTES</t>
  </si>
  <si>
    <t>Tipologia</t>
  </si>
  <si>
    <t>Preu Màxim Admès
(IVA Exclòs)</t>
  </si>
  <si>
    <t>Unitat de Mesura</t>
  </si>
  <si>
    <t>Preu Oferta (IVA Excl)</t>
  </si>
  <si>
    <t>Import IVA</t>
  </si>
  <si>
    <t>Preu Oferta
(IVA Inclòs)</t>
  </si>
  <si>
    <t>Advertiments</t>
  </si>
  <si>
    <t>CONCEPTES DIFERENTS DEL PREU</t>
  </si>
  <si>
    <t>Oferta</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</si>
  <si>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</si>
  <si>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</si>
  <si>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ANEXO 1</t>
  </si>
  <si>
    <t>MODELO DE OFERTA ECONÓMICA (SOBRE 3)</t>
  </si>
  <si>
    <t>Datos firmante</t>
  </si>
  <si>
    <t>Respuesta</t>
  </si>
  <si>
    <t>Observaciones</t>
  </si>
  <si>
    <t>Nombre del firmante</t>
  </si>
  <si>
    <t>DNI firmante</t>
  </si>
  <si>
    <t>Actúa en</t>
  </si>
  <si>
    <t>Denominación Empresa</t>
  </si>
  <si>
    <t>Título del Contrato (introducir el título del Apartado A del QC del PCP)</t>
  </si>
  <si>
    <t>Código de Expediente</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</si>
  <si>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</si>
  <si>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Nota interna (a eliminar antes de publicar): Si se añaden más criterios de tipos precio, se tendrá que arrastrar la fórmula que hay a las columnas Unidad de Medida y Advertencias . Si sobran conceptos, se tendrán que eliminar las líneas</t>
  </si>
  <si>
    <t>PRESUPUESTO DE LICITACIÓN</t>
  </si>
  <si>
    <t>CONCEPTOS</t>
  </si>
  <si>
    <t>Tipología</t>
  </si>
  <si>
    <t>Precio Máximo Admitido
(IVA Excluido)</t>
  </si>
  <si>
    <t>Unidad de Medida</t>
  </si>
  <si>
    <t>Precio Oferta (IVA Excl)</t>
  </si>
  <si>
    <t>Importe IVA</t>
  </si>
  <si>
    <t>Precio Oferta
(IVA Incluido)</t>
  </si>
  <si>
    <t>Advertencias</t>
  </si>
  <si>
    <t>Concepto 1</t>
  </si>
  <si>
    <t>Concepto 2</t>
  </si>
  <si>
    <t>Concepto 3</t>
  </si>
  <si>
    <t>Concepto 4</t>
  </si>
  <si>
    <t>Concepto 5</t>
  </si>
  <si>
    <t xml:space="preserve">
Nota interna (a eliminar antes de publicar): Se tendrán que añadir el resto de criterios diferentes del precio.</t>
  </si>
  <si>
    <t>CONCEPTOS DIFERENTES AL PRECIO</t>
  </si>
  <si>
    <t>1. Reducción de plazos (elegir una de las opciones)</t>
  </si>
  <si>
    <t>1.1 No presenta mejora en la reducción de plazos</t>
  </si>
  <si>
    <t>1.2 Mejora en X días la reducción en el plazo establecido en el punto X del PPT</t>
  </si>
  <si>
    <t>1.3 Mejora en XX días la reducción en el plazo establecido en el punto X del PPT</t>
  </si>
  <si>
    <t>2. Mejora en los años mínimos de experiencia requeridos (elegir una de las opciones)</t>
  </si>
  <si>
    <t>2.1  No presenta mejora respecto a los años mínimos de experiencia</t>
  </si>
  <si>
    <t>2.2 Mejora en X años la experiencia mínima requerida</t>
  </si>
  <si>
    <t>2.3 Mejora en XX años la experiencia mínima requerida</t>
  </si>
  <si>
    <t>3. Otros conceptos</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</si>
  <si>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</si>
  <si>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</si>
  <si>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HSE00010/2026</t>
  </si>
  <si>
    <t>Acord marc relatiu al Servei per a la producció de recursos d’aprenentatge propis i recursos editorials de la UOC en format audiovisual</t>
  </si>
  <si>
    <t>Producte 1.1.1</t>
  </si>
  <si>
    <t>Preu (€)</t>
  </si>
  <si>
    <t>€</t>
  </si>
  <si>
    <t>Producte 1.1.2</t>
  </si>
  <si>
    <t>Producte 1.1.3</t>
  </si>
  <si>
    <t>Producte 1.1.4</t>
  </si>
  <si>
    <t>Producte 1.2.1</t>
  </si>
  <si>
    <t>Producte 1.2.2</t>
  </si>
  <si>
    <t>Producte 1.2.3</t>
  </si>
  <si>
    <t>Producte 1.2.4</t>
  </si>
  <si>
    <t>Producte 1.3.1</t>
  </si>
  <si>
    <t>Producte 1.3.2</t>
  </si>
  <si>
    <t>Producte 1.3.3</t>
  </si>
  <si>
    <t>Producte 1.3.4</t>
  </si>
  <si>
    <t>Producte 1.4.1</t>
  </si>
  <si>
    <t>Producte 1.4.2</t>
  </si>
  <si>
    <t>Producte 1.4.3</t>
  </si>
  <si>
    <t>Prodcute 1.5.1</t>
  </si>
  <si>
    <t>Producte 1.5.2</t>
  </si>
  <si>
    <t>Producte 1.5.3</t>
  </si>
  <si>
    <t>Producte 2.1.1</t>
  </si>
  <si>
    <t>Producte 2.1.2</t>
  </si>
  <si>
    <t>Producte 2.2.1</t>
  </si>
  <si>
    <t>Producte 2.2.2</t>
  </si>
  <si>
    <t>Producte 2.3.1</t>
  </si>
  <si>
    <t>Producte 2.3.2</t>
  </si>
  <si>
    <t>Producte 3.1.1</t>
  </si>
  <si>
    <t>Producte 3.1.2</t>
  </si>
  <si>
    <t>Producte 4.1.1</t>
  </si>
  <si>
    <t>Producte 4.1.2</t>
  </si>
  <si>
    <t>Producte 4.1.3</t>
  </si>
  <si>
    <t>Producte 4.1.4</t>
  </si>
  <si>
    <t>Producte 4.1.5</t>
  </si>
  <si>
    <t>Producte 4.1.6</t>
  </si>
  <si>
    <t>Producte 4.1.7</t>
  </si>
  <si>
    <t>Subtítuls i transcripcions detallades 1</t>
  </si>
  <si>
    <t>Subtítuls i transcripcions detallades 2</t>
  </si>
  <si>
    <t>Subtítuls i transcripcions detallades 3</t>
  </si>
  <si>
    <t>Subtítuls i transcripcions detallades 4</t>
  </si>
  <si>
    <t>Actors/actrius vídeo CA/ES</t>
  </si>
  <si>
    <t>Actors/actrius vídeo EN/FR/DE i xinès</t>
  </si>
  <si>
    <t>Intèrpret llenguatge signes CA/ES</t>
  </si>
  <si>
    <t>Intèrpret llenguatge signes EN/FR/DE i xinès</t>
  </si>
  <si>
    <t>Veus en productes d'àudio CA/ES</t>
  </si>
  <si>
    <t>Veus en productes d'àudio EN/FR/DE</t>
  </si>
  <si>
    <t>Transcripció detallada 1</t>
  </si>
  <si>
    <t>Transcripció detallada 2</t>
  </si>
  <si>
    <t>Transcripció detallada 3</t>
  </si>
  <si>
    <t>Transcripció detallada 4</t>
  </si>
  <si>
    <t>Transcripció detallada 5</t>
  </si>
  <si>
    <t>Transcripció detallada 6</t>
  </si>
  <si>
    <t>Transcripció detallada 7</t>
  </si>
  <si>
    <t>Audiollibre EN/FR/DE</t>
  </si>
  <si>
    <t>Pòdcast CA/ES (bloc addicional 10 min. 1r idioma)</t>
  </si>
  <si>
    <t>Pòdcast EN/FR/DE (bloc addicional 10 min. 1r idioma)</t>
  </si>
  <si>
    <t>Pòdcast CA/ES (bloc addicional 10 min. 2n idioma)</t>
  </si>
  <si>
    <t>Pòdcast EN/FR/DE (bloc addicional 10 min. 2n idioma)</t>
  </si>
  <si>
    <t xml:space="preserve">Audiollibre CA/ES </t>
  </si>
  <si>
    <t xml:space="preserve"> 1. Augmentar el període de garantia establert en l’apartat 9.1 del Plec tècnic de l’Acord marc. En el període de garantia l’adjudicatari del servei ha de resoldre totes aquelles incidències detectades que se li atribueixin per acció o omissió sense cap cost per a la UOC. 
 (escollir una de les opcions)</t>
  </si>
  <si>
    <t>1.1. 6 mesos addicionals  (18 mesos en total)</t>
  </si>
  <si>
    <t xml:space="preserve">1.2. 3 mesos addicionals (15 en total)
</t>
  </si>
  <si>
    <t>1.3 No presenta millora</t>
  </si>
  <si>
    <t>2. En el punt 4.4.3 del Plec tècnic, la UOC demana a l'adjudicatari un URL per a consultar el contingut i el paquet editable per a descarregar. Aquest espai de lliuraments que proporcionarà el proveïdor haurà de contemplar les diferents versions de revisions i haurà d'estar disponible per la UOC durant els tres mesos següents al tancament del semestre de l'obra. Es valorarà l'augment d'aquest nombre de mesos de disponibilitat. (escollir una de les opcions)</t>
  </si>
  <si>
    <t xml:space="preserve">2.1.  6 mesos addicionals (9 mesos en total)
</t>
  </si>
  <si>
    <t>2.2. 3 mesos addicionals  (6 mesos en total)</t>
  </si>
  <si>
    <t>2.3. No presenta millora</t>
  </si>
  <si>
    <t xml:space="preserve">3. Es valorarà que el licitador disposi i acrediti alguna de les normes següents:
• ISO 9001 qualitat o equivalent.
• ISO 27001 seguretat dades o equivalent.
Els licitadors hauran d'aportar els certificats vigents o els informes externs que acreditin estar en disposició de les certificacions declarades o complir els estàndards (adjuntar en el Sobre 3)
</t>
  </si>
  <si>
    <t>3.1. Materials didàctics d’àmbit universitari</t>
  </si>
  <si>
    <t>3.2. Materials didàctics d’àmbit general</t>
  </si>
  <si>
    <t>3.3. No s’aporta experiència en materials didàctics</t>
  </si>
  <si>
    <t>4. Informes anuals amb les tendències audiovisuals</t>
  </si>
  <si>
    <t xml:space="preserve">4.2. El licitador es compromet a aportar en el transcurs de l'execució del servei: 
● Un informe amb inclusió d'una novetat anual al catàleg dels recursos d'aprenentatge audiovisuals propis de la UOC, amb la proposta d'evolució i/o optimització d'una de les solucions del catàleg o de creació d'una de nova.
Aquest informe contindrà una descripció tècnica de la proposta, mitjans materials per dur-lo a terme, cost aproximat de producció inicial i revisions posteriors i beneficis aportats.
</t>
  </si>
  <si>
    <t xml:space="preserve">4.1. El licitador es compromet a aportar en el transcurs de l'execució del servei: 
● Un informe anual amb matriu de tendències de formats audiovisuals generals adaptades al sector educatiu amb especial esment al món de l'e-learning.
● Un informe amb inclusió d'una novetat anual al catàleg dels recursos d'aprenentatge audiovisuals propis de la UOC, amb la proposta d'evolució i/o optimització d'una de les solucions del catàleg o de creació d'una de nova.
Aquest informe contindrà una descripció tècnica de la proposta, mitjans materials per dur-lo a terme, cost aproximat de producció inicial i revisions posteriors i beneficis aportats.
</t>
  </si>
  <si>
    <t xml:space="preserve">4.3. El licitador es compromet a aportar en el transcurs de l'execució del servei: 
● Un informe anual amb matriu de tendències de formats audiovisuals generals adaptades al sector educatiu amb especial esment al món de l'e-learning.
</t>
  </si>
  <si>
    <t>4.4. No s'aportarà cap informe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</si>
</sst>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11">
    <font>
      <sz val="10"/>
      <color rgb="FF000000"/>
      <name val="Arial"/>
      <scheme val="minor"/>
    </font>
    <font>
      <b/>
      <sz val="10"/>
      <color theme="1"/>
      <name val="Arial"/>
    </font>
    <font>
      <sz val="10"/>
      <color theme="1"/>
      <name val="Arial"/>
    </font>
    <font>
      <sz val="10"/>
      <color rgb="FF000000"/>
      <name val="Arial"/>
    </font>
    <font>
      <i/>
      <sz val="10"/>
      <color rgb="FFFF0000"/>
      <name val="Arial"/>
    </font>
    <font>
      <b/>
      <i/>
      <sz val="11"/>
      <color rgb="FFFF0000"/>
      <name val="Google Sans"/>
    </font>
    <font>
      <sz val="10"/>
      <name val="Arial"/>
    </font>
    <font>
      <sz val="12"/>
      <color theme="1"/>
      <name val="Times New Roman"/>
    </font>
    <font>
      <sz val="10"/>
      <color theme="1"/>
      <name val="Arial"/>
      <family val="2"/>
    </font>
    <font>
      <b/>
      <sz val="10"/>
      <color theme="1"/>
      <name val="Arial"/>
      <family val="2"/>
    </font>
    <font>
      <b/>
      <sz val="10"/>
      <name val="Arial"/>
      <family val="2"/>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1">
    <xf numFmtId="0" fontId="0" fillId="0" borderId="0" xfId="0" applyFont="1" applyAlignment="1"/>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3" borderId="1" xfId="0" applyFont="1" applyFill="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4" fillId="0" borderId="0" xfId="0" applyFont="1"/>
    <xf numFmtId="0" fontId="5"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0" fontId="2" fillId="0" borderId="0" xfId="0" applyFont="1" applyAlignment="1">
      <alignment horizontal="center" vertical="center"/>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xf>
    <xf numFmtId="0" fontId="1" fillId="0" borderId="1" xfId="0" applyFont="1" applyBorder="1" applyAlignment="1">
      <alignment vertical="center"/>
    </xf>
    <xf numFmtId="0" fontId="1" fillId="0" borderId="0" xfId="0" applyFont="1"/>
    <xf numFmtId="0" fontId="1" fillId="0" borderId="0" xfId="0" applyFont="1" applyAlignment="1">
      <alignment vertical="center"/>
    </xf>
    <xf numFmtId="0" fontId="7" fillId="0" borderId="0" xfId="0" applyFont="1"/>
    <xf numFmtId="0" fontId="1" fillId="0" borderId="0" xfId="0" applyFont="1" applyAlignment="1">
      <alignment horizontal="center"/>
    </xf>
    <xf numFmtId="0" fontId="0" fillId="0" borderId="0" xfId="0" applyFont="1" applyAlignment="1"/>
    <xf numFmtId="0" fontId="3" fillId="0" borderId="0" xfId="0" applyFont="1" applyAlignment="1">
      <alignment vertical="center" wrapText="1"/>
    </xf>
    <xf numFmtId="0" fontId="1" fillId="2" borderId="3" xfId="0" applyFont="1" applyFill="1" applyBorder="1" applyAlignment="1">
      <alignment horizontal="center"/>
    </xf>
    <xf numFmtId="0" fontId="6" fillId="0" borderId="4" xfId="0" applyFont="1" applyBorder="1"/>
    <xf numFmtId="0" fontId="6" fillId="0" borderId="5" xfId="0" applyFont="1" applyBorder="1"/>
    <xf numFmtId="0" fontId="1" fillId="5" borderId="3" xfId="0" applyFont="1" applyFill="1" applyBorder="1" applyAlignment="1">
      <alignment horizontal="center"/>
    </xf>
    <xf numFmtId="0" fontId="1" fillId="0" borderId="3" xfId="0" applyFont="1" applyBorder="1" applyAlignme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left" vertical="center"/>
    </xf>
    <xf numFmtId="0" fontId="9" fillId="0" borderId="3" xfId="0" applyFont="1" applyBorder="1" applyAlignment="1">
      <alignment horizontal="left" vertical="top" wrapText="1"/>
    </xf>
    <xf numFmtId="0" fontId="10" fillId="0" borderId="5" xfId="0" applyFont="1" applyBorder="1" applyAlignment="1">
      <alignment horizontal="left" vertical="top"/>
    </xf>
    <xf numFmtId="0" fontId="9" fillId="0" borderId="3" xfId="0" applyFont="1" applyBorder="1" applyAlignment="1">
      <alignment vertical="top" wrapText="1"/>
    </xf>
    <xf numFmtId="0" fontId="6" fillId="0" borderId="5" xfId="0" applyFont="1" applyBorder="1" applyAlignment="1">
      <alignment vertical="top" wrapText="1"/>
    </xf>
    <xf numFmtId="0" fontId="8" fillId="0" borderId="1" xfId="0" applyFont="1" applyBorder="1" applyAlignment="1">
      <alignment vertical="center" wrapText="1"/>
    </xf>
    <xf numFmtId="0" fontId="8" fillId="0" borderId="1" xfId="0" applyFont="1" applyBorder="1" applyAlignment="1">
      <alignment vertical="top" wrapText="1"/>
    </xf>
    <xf numFmtId="0" fontId="8" fillId="0" borderId="1" xfId="0" applyFont="1" applyBorder="1" applyAlignment="1">
      <alignment vertical="center"/>
    </xf>
    <xf numFmtId="0" fontId="9" fillId="0" borderId="5" xfId="0" applyFont="1" applyBorder="1" applyAlignment="1">
      <alignment horizontal="left" vertical="top" wrapText="1"/>
    </xf>
    <xf numFmtId="0" fontId="9" fillId="0" borderId="3" xfId="0" applyFont="1" applyBorder="1" applyAlignment="1">
      <alignment vertical="center" wrapText="1"/>
    </xf>
    <xf numFmtId="0" fontId="9" fillId="0" borderId="5" xfId="0" applyFont="1" applyBorder="1" applyAlignment="1">
      <alignment vertical="center" wrapText="1"/>
    </xf>
  </cellXfs>
  <cellStyles count="1">
    <cellStyle name="Normal" xfId="0" builtinId="0"/>
  </cellStyles>
  <dxfs count="7">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J1059"/>
  <sheetViews>
    <sheetView tabSelected="1" zoomScale="120" zoomScaleNormal="120" workbookViewId="0">
      <selection activeCell="D54" sqref="D54"/>
    </sheetView>
  </sheetViews>
  <sheetFormatPr defaultColWidth="12.5703125" defaultRowHeight="15" customHeight="1"/>
  <cols>
    <col min="1" max="1" width="2.28515625" customWidth="1"/>
    <col min="2" max="2" width="57.5703125" customWidth="1"/>
    <col min="3" max="4" width="29.85546875" customWidth="1"/>
    <col min="5" max="5" width="14.42578125" customWidth="1"/>
    <col min="6" max="6" width="24.85546875" customWidth="1"/>
    <col min="7" max="7" width="14.42578125" customWidth="1"/>
    <col min="8" max="8" width="9.7109375" customWidth="1"/>
    <col min="9" max="9" width="20.5703125" customWidth="1"/>
    <col min="10" max="10" width="35.28515625" customWidth="1"/>
  </cols>
  <sheetData>
    <row r="1" spans="2:10" ht="15.75" customHeight="1"/>
    <row r="2" spans="2:10" ht="15.75" customHeight="1"/>
    <row r="3" spans="2:10" ht="15.75" customHeight="1">
      <c r="B3" s="28" t="s">
        <v>0</v>
      </c>
      <c r="C3" s="29"/>
      <c r="D3" s="29"/>
      <c r="E3" s="29"/>
      <c r="F3" s="29"/>
      <c r="G3" s="29"/>
      <c r="H3" s="29"/>
      <c r="I3" s="29"/>
      <c r="J3" s="29"/>
    </row>
    <row r="4" spans="2:10" ht="15.75" customHeight="1">
      <c r="B4" s="28" t="s">
        <v>1</v>
      </c>
      <c r="C4" s="29"/>
      <c r="D4" s="29"/>
      <c r="E4" s="29"/>
      <c r="F4" s="29"/>
      <c r="G4" s="29"/>
      <c r="H4" s="29"/>
      <c r="I4" s="29"/>
      <c r="J4" s="29"/>
    </row>
    <row r="5" spans="2:10" ht="15.75" customHeight="1">
      <c r="B5" s="1"/>
    </row>
    <row r="6" spans="2:10" ht="15.75" customHeight="1">
      <c r="B6" s="2" t="s">
        <v>2</v>
      </c>
      <c r="C6" s="3" t="s">
        <v>3</v>
      </c>
      <c r="D6" s="3" t="s">
        <v>4</v>
      </c>
    </row>
    <row r="7" spans="2:10" ht="15.75" customHeight="1">
      <c r="B7" s="4" t="s">
        <v>5</v>
      </c>
      <c r="C7" s="5"/>
      <c r="D7" s="6" t="str">
        <f t="shared" ref="D7:D9" si="0">IF(C7="","Pendent incloure informació","")</f>
        <v>Pendent incloure informació</v>
      </c>
    </row>
    <row r="8" spans="2:10" ht="15.75" customHeight="1">
      <c r="B8" s="4" t="s">
        <v>6</v>
      </c>
      <c r="C8" s="5"/>
      <c r="D8" s="6" t="str">
        <f t="shared" si="0"/>
        <v>Pendent incloure informació</v>
      </c>
    </row>
    <row r="9" spans="2:10" ht="15.75" customHeight="1">
      <c r="B9" s="7" t="s">
        <v>7</v>
      </c>
      <c r="C9" s="8"/>
      <c r="D9" s="6" t="str">
        <f t="shared" si="0"/>
        <v>Pendent incloure informació</v>
      </c>
      <c r="I9" s="1"/>
    </row>
    <row r="10" spans="2:10" ht="15.75" customHeight="1">
      <c r="B10" s="7" t="s">
        <v>8</v>
      </c>
      <c r="C10" s="8"/>
      <c r="D10" s="6" t="str">
        <f t="shared" ref="D10:D11" si="1">IF(AND(C10="",$C$9="representació de l' empresa"),"Pendent incloure informació","")</f>
        <v/>
      </c>
      <c r="I10" s="1"/>
    </row>
    <row r="11" spans="2:10" ht="15.75" customHeight="1">
      <c r="B11" s="7" t="s">
        <v>9</v>
      </c>
      <c r="C11" s="8"/>
      <c r="D11" s="6" t="str">
        <f t="shared" si="1"/>
        <v/>
      </c>
      <c r="I11" s="1"/>
    </row>
    <row r="12" spans="2:10" ht="63.75" customHeight="1">
      <c r="B12" s="7" t="s">
        <v>10</v>
      </c>
      <c r="C12" s="9" t="s">
        <v>68</v>
      </c>
      <c r="D12" s="9"/>
      <c r="E12" s="10"/>
      <c r="F12" s="10"/>
      <c r="G12" s="10"/>
      <c r="H12" s="10"/>
      <c r="I12" s="1"/>
    </row>
    <row r="13" spans="2:10" ht="15.75" customHeight="1">
      <c r="B13" s="7" t="s">
        <v>11</v>
      </c>
      <c r="C13" s="9" t="s">
        <v>67</v>
      </c>
      <c r="D13" s="9"/>
      <c r="E13" s="10"/>
      <c r="F13" s="10"/>
      <c r="G13" s="10"/>
      <c r="H13" s="10"/>
      <c r="I13" s="1"/>
    </row>
    <row r="14" spans="2:10" ht="15.75" customHeight="1">
      <c r="B14" s="10"/>
      <c r="C14" s="10"/>
      <c r="D14" s="10"/>
      <c r="E14" s="10"/>
      <c r="F14" s="10"/>
      <c r="G14" s="10"/>
      <c r="H14" s="10"/>
      <c r="I14" s="1"/>
    </row>
    <row r="15" spans="2:10" ht="52.5" customHeight="1">
      <c r="B15" s="30" t="s">
        <v>12</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13</v>
      </c>
      <c r="D19" s="32"/>
      <c r="E19" s="33"/>
      <c r="F19" s="34" t="s">
        <v>14</v>
      </c>
      <c r="G19" s="32"/>
      <c r="H19" s="32"/>
      <c r="I19" s="33"/>
    </row>
    <row r="20" spans="2:10" ht="15.75" customHeight="1">
      <c r="B20" s="13" t="s">
        <v>15</v>
      </c>
      <c r="C20" s="14" t="s">
        <v>16</v>
      </c>
      <c r="D20" s="14" t="s">
        <v>17</v>
      </c>
      <c r="E20" s="14" t="s">
        <v>18</v>
      </c>
      <c r="F20" s="14" t="s">
        <v>19</v>
      </c>
      <c r="G20" s="14" t="s">
        <v>18</v>
      </c>
      <c r="H20" s="14" t="s">
        <v>20</v>
      </c>
      <c r="I20" s="14" t="s">
        <v>21</v>
      </c>
      <c r="J20" s="14" t="s">
        <v>22</v>
      </c>
    </row>
    <row r="21" spans="2:10" ht="36" customHeight="1">
      <c r="B21" s="15" t="s">
        <v>69</v>
      </c>
      <c r="C21" s="16" t="s">
        <v>70</v>
      </c>
      <c r="D21" s="17">
        <v>673.6</v>
      </c>
      <c r="E21" s="18" t="s">
        <v>71</v>
      </c>
      <c r="F21" s="19"/>
      <c r="G21" s="18" t="str">
        <f t="shared" ref="G21:G76" si="2">E21</f>
        <v>€</v>
      </c>
      <c r="H21" s="19"/>
      <c r="I21" s="19"/>
      <c r="J21" s="20" t="str">
        <f t="shared" ref="J21:J76"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38.25">
      <c r="B22" s="15" t="s">
        <v>72</v>
      </c>
      <c r="C22" s="16" t="s">
        <v>70</v>
      </c>
      <c r="D22" s="17">
        <v>1310.3</v>
      </c>
      <c r="E22" s="18" t="s">
        <v>71</v>
      </c>
      <c r="F22" s="19"/>
      <c r="G22" s="18" t="str">
        <f t="shared" si="2"/>
        <v>€</v>
      </c>
      <c r="H22" s="19"/>
      <c r="I22" s="19"/>
      <c r="J22" s="20" t="str">
        <f t="shared" si="3"/>
        <v>Pendent incloure import ofertat.S'han d'informar tots els conceptes que componen l'oferta</v>
      </c>
    </row>
    <row r="23" spans="2:10" ht="38.25">
      <c r="B23" s="15" t="s">
        <v>73</v>
      </c>
      <c r="C23" s="16" t="s">
        <v>70</v>
      </c>
      <c r="D23" s="17">
        <v>2086.6</v>
      </c>
      <c r="E23" s="18" t="s">
        <v>71</v>
      </c>
      <c r="F23" s="19"/>
      <c r="G23" s="18" t="str">
        <f t="shared" si="2"/>
        <v>€</v>
      </c>
      <c r="H23" s="19"/>
      <c r="I23" s="19"/>
      <c r="J23" s="20" t="str">
        <f t="shared" si="3"/>
        <v>Pendent incloure import ofertat.S'han d'informar tots els conceptes que componen l'oferta</v>
      </c>
    </row>
    <row r="24" spans="2:10" ht="38.25">
      <c r="B24" s="15" t="s">
        <v>74</v>
      </c>
      <c r="C24" s="16" t="s">
        <v>70</v>
      </c>
      <c r="D24" s="17">
        <v>2636.6</v>
      </c>
      <c r="E24" s="18" t="s">
        <v>71</v>
      </c>
      <c r="F24" s="19"/>
      <c r="G24" s="18" t="str">
        <f t="shared" si="2"/>
        <v>€</v>
      </c>
      <c r="H24" s="19"/>
      <c r="I24" s="19"/>
      <c r="J24" s="20" t="str">
        <f t="shared" si="3"/>
        <v>Pendent incloure import ofertat.S'han d'informar tots els conceptes que componen l'oferta</v>
      </c>
    </row>
    <row r="25" spans="2:10" ht="38.25">
      <c r="B25" s="15" t="s">
        <v>75</v>
      </c>
      <c r="C25" s="16" t="s">
        <v>70</v>
      </c>
      <c r="D25" s="17">
        <v>763.6</v>
      </c>
      <c r="E25" s="18" t="s">
        <v>71</v>
      </c>
      <c r="F25" s="19"/>
      <c r="G25" s="18" t="str">
        <f t="shared" si="2"/>
        <v>€</v>
      </c>
      <c r="H25" s="19"/>
      <c r="I25" s="19"/>
      <c r="J25" s="20" t="str">
        <f t="shared" si="3"/>
        <v>Pendent incloure import ofertat.S'han d'informar tots els conceptes que componen l'oferta</v>
      </c>
    </row>
    <row r="26" spans="2:10" ht="38.25">
      <c r="B26" s="15" t="s">
        <v>76</v>
      </c>
      <c r="C26" s="16" t="s">
        <v>70</v>
      </c>
      <c r="D26" s="17">
        <v>1400.3</v>
      </c>
      <c r="E26" s="18" t="s">
        <v>71</v>
      </c>
      <c r="F26" s="19"/>
      <c r="G26" s="18" t="str">
        <f t="shared" si="2"/>
        <v>€</v>
      </c>
      <c r="H26" s="19"/>
      <c r="I26" s="19"/>
      <c r="J26" s="20" t="str">
        <f t="shared" si="3"/>
        <v>Pendent incloure import ofertat.S'han d'informar tots els conceptes que componen l'oferta</v>
      </c>
    </row>
    <row r="27" spans="2:10" ht="38.25">
      <c r="B27" s="15" t="s">
        <v>77</v>
      </c>
      <c r="C27" s="16" t="s">
        <v>70</v>
      </c>
      <c r="D27" s="17">
        <v>2176.6</v>
      </c>
      <c r="E27" s="18" t="s">
        <v>71</v>
      </c>
      <c r="F27" s="19"/>
      <c r="G27" s="18" t="str">
        <f t="shared" si="2"/>
        <v>€</v>
      </c>
      <c r="H27" s="19"/>
      <c r="I27" s="19"/>
      <c r="J27" s="20" t="str">
        <f t="shared" si="3"/>
        <v>Pendent incloure import ofertat.S'han d'informar tots els conceptes que componen l'oferta</v>
      </c>
    </row>
    <row r="28" spans="2:10" ht="38.25">
      <c r="B28" s="15" t="s">
        <v>78</v>
      </c>
      <c r="C28" s="16" t="s">
        <v>70</v>
      </c>
      <c r="D28" s="17">
        <v>2726.6</v>
      </c>
      <c r="E28" s="18" t="s">
        <v>71</v>
      </c>
      <c r="F28" s="19"/>
      <c r="G28" s="18" t="str">
        <f t="shared" si="2"/>
        <v>€</v>
      </c>
      <c r="H28" s="19"/>
      <c r="I28" s="19"/>
      <c r="J28" s="20" t="str">
        <f t="shared" si="3"/>
        <v>Pendent incloure import ofertat.S'han d'informar tots els conceptes que componen l'oferta</v>
      </c>
    </row>
    <row r="29" spans="2:10" ht="38.25">
      <c r="B29" s="15" t="s">
        <v>79</v>
      </c>
      <c r="C29" s="16" t="s">
        <v>70</v>
      </c>
      <c r="D29" s="17">
        <v>943.6</v>
      </c>
      <c r="E29" s="18" t="s">
        <v>71</v>
      </c>
      <c r="F29" s="19"/>
      <c r="G29" s="18" t="str">
        <f t="shared" si="2"/>
        <v>€</v>
      </c>
      <c r="H29" s="19"/>
      <c r="I29" s="19"/>
      <c r="J29" s="20" t="str">
        <f t="shared" si="3"/>
        <v>Pendent incloure import ofertat.S'han d'informar tots els conceptes que componen l'oferta</v>
      </c>
    </row>
    <row r="30" spans="2:10" ht="38.25">
      <c r="B30" s="15" t="s">
        <v>80</v>
      </c>
      <c r="C30" s="16" t="s">
        <v>70</v>
      </c>
      <c r="D30" s="17">
        <v>1580.3</v>
      </c>
      <c r="E30" s="18" t="s">
        <v>71</v>
      </c>
      <c r="F30" s="19"/>
      <c r="G30" s="18" t="str">
        <f t="shared" si="2"/>
        <v>€</v>
      </c>
      <c r="H30" s="19"/>
      <c r="I30" s="19"/>
      <c r="J30" s="20" t="str">
        <f t="shared" si="3"/>
        <v>Pendent incloure import ofertat.S'han d'informar tots els conceptes que componen l'oferta</v>
      </c>
    </row>
    <row r="31" spans="2:10" ht="38.25">
      <c r="B31" s="15" t="s">
        <v>81</v>
      </c>
      <c r="C31" s="16" t="s">
        <v>70</v>
      </c>
      <c r="D31" s="17">
        <v>2356.6</v>
      </c>
      <c r="E31" s="18" t="s">
        <v>71</v>
      </c>
      <c r="F31" s="19"/>
      <c r="G31" s="18" t="str">
        <f t="shared" si="2"/>
        <v>€</v>
      </c>
      <c r="H31" s="19"/>
      <c r="I31" s="19"/>
      <c r="J31" s="20" t="str">
        <f t="shared" si="3"/>
        <v>Pendent incloure import ofertat.S'han d'informar tots els conceptes que componen l'oferta</v>
      </c>
    </row>
    <row r="32" spans="2:10" ht="38.25">
      <c r="B32" s="15" t="s">
        <v>82</v>
      </c>
      <c r="C32" s="16" t="s">
        <v>70</v>
      </c>
      <c r="D32" s="17">
        <v>2906.6</v>
      </c>
      <c r="E32" s="18" t="s">
        <v>71</v>
      </c>
      <c r="F32" s="19"/>
      <c r="G32" s="18" t="str">
        <f t="shared" si="2"/>
        <v>€</v>
      </c>
      <c r="H32" s="19"/>
      <c r="I32" s="19"/>
      <c r="J32" s="20" t="str">
        <f t="shared" si="3"/>
        <v>Pendent incloure import ofertat.S'han d'informar tots els conceptes que componen l'oferta</v>
      </c>
    </row>
    <row r="33" spans="2:10" ht="38.25">
      <c r="B33" s="15" t="s">
        <v>83</v>
      </c>
      <c r="C33" s="16" t="s">
        <v>70</v>
      </c>
      <c r="D33" s="17">
        <v>463.6</v>
      </c>
      <c r="E33" s="18" t="s">
        <v>71</v>
      </c>
      <c r="F33" s="19"/>
      <c r="G33" s="18" t="str">
        <f t="shared" si="2"/>
        <v>€</v>
      </c>
      <c r="H33" s="19"/>
      <c r="I33" s="19"/>
      <c r="J33" s="20" t="str">
        <f t="shared" si="3"/>
        <v>Pendent incloure import ofertat.S'han d'informar tots els conceptes que componen l'oferta</v>
      </c>
    </row>
    <row r="34" spans="2:10" ht="38.25">
      <c r="B34" s="15" t="s">
        <v>84</v>
      </c>
      <c r="C34" s="16" t="s">
        <v>70</v>
      </c>
      <c r="D34" s="17">
        <v>942.8</v>
      </c>
      <c r="E34" s="18" t="s">
        <v>71</v>
      </c>
      <c r="F34" s="19"/>
      <c r="G34" s="18" t="str">
        <f t="shared" si="2"/>
        <v>€</v>
      </c>
      <c r="H34" s="19"/>
      <c r="I34" s="19"/>
      <c r="J34" s="20" t="str">
        <f t="shared" si="3"/>
        <v>Pendent incloure import ofertat.S'han d'informar tots els conceptes que componen l'oferta</v>
      </c>
    </row>
    <row r="35" spans="2:10" ht="38.25">
      <c r="B35" s="15" t="s">
        <v>85</v>
      </c>
      <c r="C35" s="16" t="s">
        <v>70</v>
      </c>
      <c r="D35" s="17">
        <v>1436.6</v>
      </c>
      <c r="E35" s="18" t="s">
        <v>71</v>
      </c>
      <c r="F35" s="19"/>
      <c r="G35" s="18" t="str">
        <f t="shared" si="2"/>
        <v>€</v>
      </c>
      <c r="H35" s="19"/>
      <c r="I35" s="19"/>
      <c r="J35" s="20" t="str">
        <f t="shared" si="3"/>
        <v>Pendent incloure import ofertat.S'han d'informar tots els conceptes que componen l'oferta</v>
      </c>
    </row>
    <row r="36" spans="2:10" ht="38.25">
      <c r="B36" s="15" t="s">
        <v>86</v>
      </c>
      <c r="C36" s="16" t="s">
        <v>70</v>
      </c>
      <c r="D36" s="17">
        <v>80</v>
      </c>
      <c r="E36" s="18" t="s">
        <v>71</v>
      </c>
      <c r="F36" s="19"/>
      <c r="G36" s="18" t="str">
        <f t="shared" si="2"/>
        <v>€</v>
      </c>
      <c r="H36" s="19"/>
      <c r="I36" s="19"/>
      <c r="J36" s="20" t="str">
        <f t="shared" si="3"/>
        <v>Pendent incloure import ofertat.S'han d'informar tots els conceptes que componen l'oferta</v>
      </c>
    </row>
    <row r="37" spans="2:10" ht="38.25">
      <c r="B37" s="15" t="s">
        <v>87</v>
      </c>
      <c r="C37" s="16" t="s">
        <v>70</v>
      </c>
      <c r="D37" s="17">
        <v>80</v>
      </c>
      <c r="E37" s="18" t="s">
        <v>71</v>
      </c>
      <c r="F37" s="19"/>
      <c r="G37" s="18" t="str">
        <f t="shared" si="2"/>
        <v>€</v>
      </c>
      <c r="H37" s="19"/>
      <c r="I37" s="19"/>
      <c r="J37" s="20" t="str">
        <f t="shared" si="3"/>
        <v>Pendent incloure import ofertat.S'han d'informar tots els conceptes que componen l'oferta</v>
      </c>
    </row>
    <row r="38" spans="2:10" ht="38.25">
      <c r="B38" s="15" t="s">
        <v>88</v>
      </c>
      <c r="C38" s="16" t="s">
        <v>70</v>
      </c>
      <c r="D38" s="17">
        <v>80</v>
      </c>
      <c r="E38" s="18" t="s">
        <v>71</v>
      </c>
      <c r="F38" s="19"/>
      <c r="G38" s="18" t="str">
        <f t="shared" si="2"/>
        <v>€</v>
      </c>
      <c r="H38" s="19"/>
      <c r="I38" s="19"/>
      <c r="J38" s="20" t="str">
        <f t="shared" si="3"/>
        <v>Pendent incloure import ofertat.S'han d'informar tots els conceptes que componen l'oferta</v>
      </c>
    </row>
    <row r="39" spans="2:10" ht="38.25">
      <c r="B39" s="15" t="s">
        <v>89</v>
      </c>
      <c r="C39" s="16" t="s">
        <v>70</v>
      </c>
      <c r="D39" s="17">
        <v>923</v>
      </c>
      <c r="E39" s="18" t="s">
        <v>71</v>
      </c>
      <c r="F39" s="19"/>
      <c r="G39" s="18" t="str">
        <f t="shared" si="2"/>
        <v>€</v>
      </c>
      <c r="H39" s="19"/>
      <c r="I39" s="19"/>
      <c r="J39" s="20" t="str">
        <f t="shared" si="3"/>
        <v>Pendent incloure import ofertat.S'han d'informar tots els conceptes que componen l'oferta</v>
      </c>
    </row>
    <row r="40" spans="2:10" ht="38.25">
      <c r="B40" s="15" t="s">
        <v>90</v>
      </c>
      <c r="C40" s="16" t="s">
        <v>70</v>
      </c>
      <c r="D40" s="17">
        <v>1053</v>
      </c>
      <c r="E40" s="18" t="s">
        <v>71</v>
      </c>
      <c r="F40" s="19"/>
      <c r="G40" s="18" t="str">
        <f t="shared" si="2"/>
        <v>€</v>
      </c>
      <c r="H40" s="19"/>
      <c r="I40" s="19"/>
      <c r="J40" s="20" t="str">
        <f t="shared" si="3"/>
        <v>Pendent incloure import ofertat.S'han d'informar tots els conceptes que componen l'oferta</v>
      </c>
    </row>
    <row r="41" spans="2:10" ht="38.25">
      <c r="B41" s="15" t="s">
        <v>91</v>
      </c>
      <c r="C41" s="16" t="s">
        <v>70</v>
      </c>
      <c r="D41" s="17">
        <v>230</v>
      </c>
      <c r="E41" s="18" t="s">
        <v>71</v>
      </c>
      <c r="F41" s="19"/>
      <c r="G41" s="18" t="str">
        <f t="shared" si="2"/>
        <v>€</v>
      </c>
      <c r="H41" s="19"/>
      <c r="I41" s="19"/>
      <c r="J41" s="20" t="str">
        <f t="shared" si="3"/>
        <v>Pendent incloure import ofertat.S'han d'informar tots els conceptes que componen l'oferta</v>
      </c>
    </row>
    <row r="42" spans="2:10" ht="38.25">
      <c r="B42" s="15" t="s">
        <v>92</v>
      </c>
      <c r="C42" s="16" t="s">
        <v>70</v>
      </c>
      <c r="D42" s="17">
        <v>320</v>
      </c>
      <c r="E42" s="18" t="s">
        <v>71</v>
      </c>
      <c r="F42" s="19"/>
      <c r="G42" s="18" t="str">
        <f t="shared" si="2"/>
        <v>€</v>
      </c>
      <c r="H42" s="19"/>
      <c r="I42" s="19"/>
      <c r="J42" s="20" t="str">
        <f t="shared" si="3"/>
        <v>Pendent incloure import ofertat.S'han d'informar tots els conceptes que componen l'oferta</v>
      </c>
    </row>
    <row r="43" spans="2:10" ht="38.25">
      <c r="B43" s="15" t="s">
        <v>93</v>
      </c>
      <c r="C43" s="16" t="s">
        <v>70</v>
      </c>
      <c r="D43" s="17">
        <v>1005</v>
      </c>
      <c r="E43" s="18" t="s">
        <v>71</v>
      </c>
      <c r="F43" s="19"/>
      <c r="G43" s="18" t="str">
        <f t="shared" si="2"/>
        <v>€</v>
      </c>
      <c r="H43" s="19"/>
      <c r="I43" s="19"/>
      <c r="J43" s="20" t="str">
        <f t="shared" si="3"/>
        <v>Pendent incloure import ofertat.S'han d'informar tots els conceptes que componen l'oferta</v>
      </c>
    </row>
    <row r="44" spans="2:10" ht="38.25">
      <c r="B44" s="15" t="s">
        <v>94</v>
      </c>
      <c r="C44" s="16" t="s">
        <v>70</v>
      </c>
      <c r="D44" s="17">
        <v>1766</v>
      </c>
      <c r="E44" s="18" t="s">
        <v>71</v>
      </c>
      <c r="F44" s="19"/>
      <c r="G44" s="18" t="str">
        <f t="shared" si="2"/>
        <v>€</v>
      </c>
      <c r="H44" s="19"/>
      <c r="I44" s="19"/>
      <c r="J44" s="20" t="str">
        <f t="shared" si="3"/>
        <v>Pendent incloure import ofertat.S'han d'informar tots els conceptes que componen l'oferta</v>
      </c>
    </row>
    <row r="45" spans="2:10" ht="38.25">
      <c r="B45" s="15" t="s">
        <v>95</v>
      </c>
      <c r="C45" s="16" t="s">
        <v>70</v>
      </c>
      <c r="D45" s="17">
        <v>342.8</v>
      </c>
      <c r="E45" s="18" t="s">
        <v>71</v>
      </c>
      <c r="F45" s="19"/>
      <c r="G45" s="18" t="str">
        <f t="shared" si="2"/>
        <v>€</v>
      </c>
      <c r="H45" s="19"/>
      <c r="I45" s="19"/>
      <c r="J45" s="20" t="str">
        <f t="shared" si="3"/>
        <v>Pendent incloure import ofertat.S'han d'informar tots els conceptes que componen l'oferta</v>
      </c>
    </row>
    <row r="46" spans="2:10" ht="38.25">
      <c r="B46" s="15" t="s">
        <v>96</v>
      </c>
      <c r="C46" s="16" t="s">
        <v>70</v>
      </c>
      <c r="D46" s="17">
        <v>492.8</v>
      </c>
      <c r="E46" s="18" t="s">
        <v>71</v>
      </c>
      <c r="F46" s="19"/>
      <c r="G46" s="18" t="str">
        <f t="shared" si="2"/>
        <v>€</v>
      </c>
      <c r="H46" s="19"/>
      <c r="I46" s="19"/>
      <c r="J46" s="20" t="str">
        <f t="shared" si="3"/>
        <v>Pendent incloure import ofertat.S'han d'informar tots els conceptes que componen l'oferta</v>
      </c>
    </row>
    <row r="47" spans="2:10" ht="38.25">
      <c r="B47" s="15" t="s">
        <v>97</v>
      </c>
      <c r="C47" s="16" t="s">
        <v>70</v>
      </c>
      <c r="D47" s="17">
        <v>80</v>
      </c>
      <c r="E47" s="18" t="s">
        <v>71</v>
      </c>
      <c r="F47" s="19"/>
      <c r="G47" s="18" t="str">
        <f t="shared" si="2"/>
        <v>€</v>
      </c>
      <c r="H47" s="19"/>
      <c r="I47" s="19"/>
      <c r="J47" s="20" t="str">
        <f t="shared" si="3"/>
        <v>Pendent incloure import ofertat.S'han d'informar tots els conceptes que componen l'oferta</v>
      </c>
    </row>
    <row r="48" spans="2:10" ht="38.25">
      <c r="B48" s="15" t="s">
        <v>98</v>
      </c>
      <c r="C48" s="16" t="s">
        <v>70</v>
      </c>
      <c r="D48" s="17">
        <v>80</v>
      </c>
      <c r="E48" s="18" t="s">
        <v>71</v>
      </c>
      <c r="F48" s="19"/>
      <c r="G48" s="18" t="str">
        <f t="shared" si="2"/>
        <v>€</v>
      </c>
      <c r="H48" s="19"/>
      <c r="I48" s="19"/>
      <c r="J48" s="20" t="str">
        <f t="shared" si="3"/>
        <v>Pendent incloure import ofertat.S'han d'informar tots els conceptes que componen l'oferta</v>
      </c>
    </row>
    <row r="49" spans="2:10" ht="38.25">
      <c r="B49" s="15" t="s">
        <v>99</v>
      </c>
      <c r="C49" s="16" t="s">
        <v>70</v>
      </c>
      <c r="D49" s="17">
        <v>80</v>
      </c>
      <c r="E49" s="18" t="s">
        <v>71</v>
      </c>
      <c r="F49" s="19"/>
      <c r="G49" s="18" t="str">
        <f t="shared" si="2"/>
        <v>€</v>
      </c>
      <c r="H49" s="19"/>
      <c r="I49" s="19"/>
      <c r="J49" s="20" t="str">
        <f t="shared" si="3"/>
        <v>Pendent incloure import ofertat.S'han d'informar tots els conceptes que componen l'oferta</v>
      </c>
    </row>
    <row r="50" spans="2:10" ht="38.25">
      <c r="B50" s="15" t="s">
        <v>100</v>
      </c>
      <c r="C50" s="16" t="s">
        <v>70</v>
      </c>
      <c r="D50" s="17">
        <v>80</v>
      </c>
      <c r="E50" s="18" t="s">
        <v>71</v>
      </c>
      <c r="F50" s="19"/>
      <c r="G50" s="18" t="str">
        <f t="shared" si="2"/>
        <v>€</v>
      </c>
      <c r="H50" s="19"/>
      <c r="I50" s="19"/>
      <c r="J50" s="20" t="str">
        <f t="shared" si="3"/>
        <v>Pendent incloure import ofertat.S'han d'informar tots els conceptes que componen l'oferta</v>
      </c>
    </row>
    <row r="51" spans="2:10" ht="38.25">
      <c r="B51" s="15" t="s">
        <v>101</v>
      </c>
      <c r="C51" s="16" t="s">
        <v>70</v>
      </c>
      <c r="D51" s="17">
        <v>80</v>
      </c>
      <c r="E51" s="18" t="s">
        <v>71</v>
      </c>
      <c r="F51" s="19"/>
      <c r="G51" s="18" t="str">
        <f t="shared" si="2"/>
        <v>€</v>
      </c>
      <c r="H51" s="19"/>
      <c r="I51" s="19"/>
      <c r="J51" s="20" t="str">
        <f t="shared" si="3"/>
        <v>Pendent incloure import ofertat.S'han d'informar tots els conceptes que componen l'oferta</v>
      </c>
    </row>
    <row r="52" spans="2:10" ht="38.25">
      <c r="B52" s="15" t="s">
        <v>102</v>
      </c>
      <c r="C52" s="16" t="s">
        <v>70</v>
      </c>
      <c r="D52" s="17">
        <v>80</v>
      </c>
      <c r="E52" s="18" t="s">
        <v>71</v>
      </c>
      <c r="F52" s="19"/>
      <c r="G52" s="18" t="str">
        <f t="shared" si="2"/>
        <v>€</v>
      </c>
      <c r="H52" s="19"/>
      <c r="I52" s="19"/>
      <c r="J52" s="20" t="str">
        <f t="shared" si="3"/>
        <v>Pendent incloure import ofertat.S'han d'informar tots els conceptes que componen l'oferta</v>
      </c>
    </row>
    <row r="53" spans="2:10" ht="38.25">
      <c r="B53" s="15" t="s">
        <v>103</v>
      </c>
      <c r="C53" s="16" t="s">
        <v>70</v>
      </c>
      <c r="D53" s="17">
        <v>80</v>
      </c>
      <c r="E53" s="18" t="s">
        <v>71</v>
      </c>
      <c r="F53" s="19"/>
      <c r="G53" s="18" t="str">
        <f t="shared" si="2"/>
        <v>€</v>
      </c>
      <c r="H53" s="19"/>
      <c r="I53" s="19"/>
      <c r="J53" s="20" t="str">
        <f t="shared" si="3"/>
        <v>Pendent incloure import ofertat.S'han d'informar tots els conceptes que componen l'oferta</v>
      </c>
    </row>
    <row r="54" spans="2:10" ht="38.25">
      <c r="B54" s="15" t="s">
        <v>104</v>
      </c>
      <c r="C54" s="16" t="s">
        <v>70</v>
      </c>
      <c r="D54" s="17">
        <v>53.75</v>
      </c>
      <c r="E54" s="18" t="s">
        <v>71</v>
      </c>
      <c r="F54" s="19"/>
      <c r="G54" s="18" t="str">
        <f t="shared" si="2"/>
        <v>€</v>
      </c>
      <c r="H54" s="19"/>
      <c r="I54" s="19"/>
      <c r="J54" s="20" t="str">
        <f t="shared" si="3"/>
        <v>Pendent incloure import ofertat.S'han d'informar tots els conceptes que componen l'oferta</v>
      </c>
    </row>
    <row r="55" spans="2:10" ht="38.25">
      <c r="B55" s="15" t="s">
        <v>105</v>
      </c>
      <c r="C55" s="16" t="s">
        <v>70</v>
      </c>
      <c r="D55" s="17">
        <v>100</v>
      </c>
      <c r="E55" s="18" t="s">
        <v>71</v>
      </c>
      <c r="F55" s="19"/>
      <c r="G55" s="18" t="str">
        <f t="shared" si="2"/>
        <v>€</v>
      </c>
      <c r="H55" s="19"/>
      <c r="I55" s="19"/>
      <c r="J55" s="20" t="str">
        <f t="shared" si="3"/>
        <v>Pendent incloure import ofertat.S'han d'informar tots els conceptes que componen l'oferta</v>
      </c>
    </row>
    <row r="56" spans="2:10" ht="38.25">
      <c r="B56" s="15" t="s">
        <v>106</v>
      </c>
      <c r="C56" s="16" t="s">
        <v>70</v>
      </c>
      <c r="D56" s="17">
        <v>125</v>
      </c>
      <c r="E56" s="18" t="s">
        <v>71</v>
      </c>
      <c r="F56" s="19"/>
      <c r="G56" s="18" t="str">
        <f t="shared" si="2"/>
        <v>€</v>
      </c>
      <c r="H56" s="19"/>
      <c r="I56" s="19"/>
      <c r="J56" s="20" t="str">
        <f t="shared" si="3"/>
        <v>Pendent incloure import ofertat.S'han d'informar tots els conceptes que componen l'oferta</v>
      </c>
    </row>
    <row r="57" spans="2:10" ht="38.25">
      <c r="B57" s="15" t="s">
        <v>107</v>
      </c>
      <c r="C57" s="16" t="s">
        <v>70</v>
      </c>
      <c r="D57" s="17">
        <v>103.75</v>
      </c>
      <c r="E57" s="18" t="s">
        <v>71</v>
      </c>
      <c r="F57" s="19"/>
      <c r="G57" s="18" t="str">
        <f t="shared" si="2"/>
        <v>€</v>
      </c>
      <c r="H57" s="19"/>
      <c r="I57" s="19"/>
      <c r="J57" s="20" t="str">
        <f t="shared" si="3"/>
        <v>Pendent incloure import ofertat.S'han d'informar tots els conceptes que componen l'oferta</v>
      </c>
    </row>
    <row r="58" spans="2:10" ht="38.25">
      <c r="B58" s="15" t="s">
        <v>108</v>
      </c>
      <c r="C58" s="16" t="s">
        <v>70</v>
      </c>
      <c r="D58" s="17">
        <v>750</v>
      </c>
      <c r="E58" s="18" t="s">
        <v>71</v>
      </c>
      <c r="F58" s="19"/>
      <c r="G58" s="18" t="str">
        <f t="shared" si="2"/>
        <v>€</v>
      </c>
      <c r="H58" s="19"/>
      <c r="I58" s="19"/>
      <c r="J58" s="20" t="str">
        <f t="shared" si="3"/>
        <v>Pendent incloure import ofertat.S'han d'informar tots els conceptes que componen l'oferta</v>
      </c>
    </row>
    <row r="59" spans="2:10" ht="38.25">
      <c r="B59" s="15" t="s">
        <v>109</v>
      </c>
      <c r="C59" s="16" t="s">
        <v>70</v>
      </c>
      <c r="D59" s="17">
        <v>1000</v>
      </c>
      <c r="E59" s="18" t="s">
        <v>71</v>
      </c>
      <c r="F59" s="19"/>
      <c r="G59" s="18" t="str">
        <f t="shared" si="2"/>
        <v>€</v>
      </c>
      <c r="H59" s="19"/>
      <c r="I59" s="19"/>
      <c r="J59" s="20" t="str">
        <f t="shared" si="3"/>
        <v>Pendent incloure import ofertat.S'han d'informar tots els conceptes que componen l'oferta</v>
      </c>
    </row>
    <row r="60" spans="2:10" ht="38.25">
      <c r="B60" s="15" t="s">
        <v>110</v>
      </c>
      <c r="C60" s="16" t="s">
        <v>70</v>
      </c>
      <c r="D60" s="17">
        <v>80</v>
      </c>
      <c r="E60" s="18" t="s">
        <v>71</v>
      </c>
      <c r="F60" s="19"/>
      <c r="G60" s="18" t="str">
        <f t="shared" si="2"/>
        <v>€</v>
      </c>
      <c r="H60" s="19"/>
      <c r="I60" s="19"/>
      <c r="J60" s="20" t="str">
        <f t="shared" si="3"/>
        <v>Pendent incloure import ofertat.S'han d'informar tots els conceptes que componen l'oferta</v>
      </c>
    </row>
    <row r="61" spans="2:10" ht="38.25">
      <c r="B61" s="15" t="s">
        <v>111</v>
      </c>
      <c r="C61" s="16" t="s">
        <v>70</v>
      </c>
      <c r="D61" s="17">
        <v>120</v>
      </c>
      <c r="E61" s="18" t="s">
        <v>71</v>
      </c>
      <c r="F61" s="19"/>
      <c r="G61" s="18" t="str">
        <f t="shared" si="2"/>
        <v>€</v>
      </c>
      <c r="H61" s="19"/>
      <c r="I61" s="19"/>
      <c r="J61" s="20" t="str">
        <f t="shared" si="3"/>
        <v>Pendent incloure import ofertat.S'han d'informar tots els conceptes que componen l'oferta</v>
      </c>
    </row>
    <row r="62" spans="2:10" ht="38.25">
      <c r="B62" s="15" t="s">
        <v>112</v>
      </c>
      <c r="C62" s="16" t="s">
        <v>70</v>
      </c>
      <c r="D62" s="17">
        <v>200</v>
      </c>
      <c r="E62" s="18" t="s">
        <v>71</v>
      </c>
      <c r="F62" s="19"/>
      <c r="G62" s="18" t="str">
        <f t="shared" si="2"/>
        <v>€</v>
      </c>
      <c r="H62" s="19"/>
      <c r="I62" s="19"/>
      <c r="J62" s="20" t="str">
        <f t="shared" si="3"/>
        <v>Pendent incloure import ofertat.S'han d'informar tots els conceptes que componen l'oferta</v>
      </c>
    </row>
    <row r="63" spans="2:10" ht="38.25">
      <c r="B63" s="15" t="s">
        <v>113</v>
      </c>
      <c r="C63" s="16" t="s">
        <v>70</v>
      </c>
      <c r="D63" s="17">
        <v>250</v>
      </c>
      <c r="E63" s="18" t="s">
        <v>71</v>
      </c>
      <c r="F63" s="19"/>
      <c r="G63" s="18" t="str">
        <f t="shared" si="2"/>
        <v>€</v>
      </c>
      <c r="H63" s="19"/>
      <c r="I63" s="19"/>
      <c r="J63" s="20" t="str">
        <f t="shared" si="3"/>
        <v>Pendent incloure import ofertat.S'han d'informar tots els conceptes que componen l'oferta</v>
      </c>
    </row>
    <row r="64" spans="2:10" ht="38.25">
      <c r="B64" s="15" t="s">
        <v>114</v>
      </c>
      <c r="C64" s="16" t="s">
        <v>70</v>
      </c>
      <c r="D64" s="17">
        <v>37.5</v>
      </c>
      <c r="E64" s="18" t="s">
        <v>71</v>
      </c>
      <c r="F64" s="19"/>
      <c r="G64" s="18" t="str">
        <f t="shared" si="2"/>
        <v>€</v>
      </c>
      <c r="H64" s="19"/>
      <c r="I64" s="19"/>
      <c r="J64" s="20" t="str">
        <f t="shared" si="3"/>
        <v>Pendent incloure import ofertat.S'han d'informar tots els conceptes que componen l'oferta</v>
      </c>
    </row>
    <row r="65" spans="2:10" ht="38.25">
      <c r="B65" s="15" t="s">
        <v>115</v>
      </c>
      <c r="C65" s="16" t="s">
        <v>70</v>
      </c>
      <c r="D65" s="17">
        <v>65</v>
      </c>
      <c r="E65" s="18" t="s">
        <v>71</v>
      </c>
      <c r="F65" s="19"/>
      <c r="G65" s="18" t="str">
        <f t="shared" si="2"/>
        <v>€</v>
      </c>
      <c r="H65" s="19"/>
      <c r="I65" s="19"/>
      <c r="J65" s="20" t="str">
        <f t="shared" si="3"/>
        <v>Pendent incloure import ofertat.S'han d'informar tots els conceptes que componen l'oferta</v>
      </c>
    </row>
    <row r="66" spans="2:10" ht="38.25">
      <c r="B66" s="15" t="s">
        <v>116</v>
      </c>
      <c r="C66" s="16" t="s">
        <v>70</v>
      </c>
      <c r="D66" s="17">
        <v>75</v>
      </c>
      <c r="E66" s="18" t="s">
        <v>71</v>
      </c>
      <c r="F66" s="19"/>
      <c r="G66" s="18" t="str">
        <f t="shared" si="2"/>
        <v>€</v>
      </c>
      <c r="H66" s="19"/>
      <c r="I66" s="19"/>
      <c r="J66" s="20" t="str">
        <f t="shared" si="3"/>
        <v>Pendent incloure import ofertat.S'han d'informar tots els conceptes que componen l'oferta</v>
      </c>
    </row>
    <row r="67" spans="2:10" ht="38.25">
      <c r="B67" s="15" t="s">
        <v>117</v>
      </c>
      <c r="C67" s="16" t="s">
        <v>70</v>
      </c>
      <c r="D67" s="17">
        <v>102.5</v>
      </c>
      <c r="E67" s="18" t="s">
        <v>71</v>
      </c>
      <c r="F67" s="19"/>
      <c r="G67" s="18" t="str">
        <f t="shared" si="2"/>
        <v>€</v>
      </c>
      <c r="H67" s="19"/>
      <c r="I67" s="19"/>
      <c r="J67" s="20" t="str">
        <f t="shared" si="3"/>
        <v>Pendent incloure import ofertat.S'han d'informar tots els conceptes que componen l'oferta</v>
      </c>
    </row>
    <row r="68" spans="2:10" ht="38.25">
      <c r="B68" s="15" t="s">
        <v>118</v>
      </c>
      <c r="C68" s="16" t="s">
        <v>70</v>
      </c>
      <c r="D68" s="17">
        <v>140</v>
      </c>
      <c r="E68" s="18" t="s">
        <v>71</v>
      </c>
      <c r="F68" s="19"/>
      <c r="G68" s="18" t="str">
        <f t="shared" si="2"/>
        <v>€</v>
      </c>
      <c r="H68" s="19"/>
      <c r="I68" s="19"/>
      <c r="J68" s="20" t="str">
        <f t="shared" si="3"/>
        <v>Pendent incloure import ofertat.S'han d'informar tots els conceptes que componen l'oferta</v>
      </c>
    </row>
    <row r="69" spans="2:10" ht="38.25">
      <c r="B69" s="15" t="s">
        <v>119</v>
      </c>
      <c r="C69" s="16" t="s">
        <v>70</v>
      </c>
      <c r="D69" s="17">
        <v>47.5</v>
      </c>
      <c r="E69" s="18" t="s">
        <v>71</v>
      </c>
      <c r="F69" s="19"/>
      <c r="G69" s="18" t="str">
        <f t="shared" si="2"/>
        <v>€</v>
      </c>
      <c r="H69" s="19"/>
      <c r="I69" s="19"/>
      <c r="J69" s="20" t="str">
        <f t="shared" si="3"/>
        <v>Pendent incloure import ofertat.S'han d'informar tots els conceptes que componen l'oferta</v>
      </c>
    </row>
    <row r="70" spans="2:10" ht="38.25">
      <c r="B70" s="15" t="s">
        <v>120</v>
      </c>
      <c r="C70" s="16" t="s">
        <v>70</v>
      </c>
      <c r="D70" s="17">
        <v>75</v>
      </c>
      <c r="E70" s="18" t="s">
        <v>71</v>
      </c>
      <c r="F70" s="19"/>
      <c r="G70" s="18" t="str">
        <f t="shared" si="2"/>
        <v>€</v>
      </c>
      <c r="H70" s="19"/>
      <c r="I70" s="19"/>
      <c r="J70" s="20" t="str">
        <f t="shared" si="3"/>
        <v>Pendent incloure import ofertat.S'han d'informar tots els conceptes que componen l'oferta</v>
      </c>
    </row>
    <row r="71" spans="2:10" ht="38.25">
      <c r="B71" s="15" t="s">
        <v>122</v>
      </c>
      <c r="C71" s="16" t="s">
        <v>70</v>
      </c>
      <c r="D71" s="17">
        <v>190.5</v>
      </c>
      <c r="E71" s="18" t="s">
        <v>71</v>
      </c>
      <c r="F71" s="19"/>
      <c r="G71" s="18" t="str">
        <f t="shared" si="2"/>
        <v>€</v>
      </c>
      <c r="H71" s="19"/>
      <c r="I71" s="19"/>
      <c r="J71" s="20" t="str">
        <f t="shared" si="3"/>
        <v>Pendent incloure import ofertat.S'han d'informar tots els conceptes que componen l'oferta</v>
      </c>
    </row>
    <row r="72" spans="2:10" ht="38.25">
      <c r="B72" s="15" t="s">
        <v>123</v>
      </c>
      <c r="C72" s="16" t="s">
        <v>70</v>
      </c>
      <c r="D72" s="17">
        <v>205.5</v>
      </c>
      <c r="E72" s="18" t="s">
        <v>71</v>
      </c>
      <c r="F72" s="19"/>
      <c r="G72" s="18" t="str">
        <f t="shared" si="2"/>
        <v>€</v>
      </c>
      <c r="H72" s="19"/>
      <c r="I72" s="19"/>
      <c r="J72" s="20" t="str">
        <f t="shared" si="3"/>
        <v>Pendent incloure import ofertat.S'han d'informar tots els conceptes que componen l'oferta</v>
      </c>
    </row>
    <row r="73" spans="2:10" ht="38.25">
      <c r="B73" s="15" t="s">
        <v>124</v>
      </c>
      <c r="C73" s="16" t="s">
        <v>70</v>
      </c>
      <c r="D73" s="17">
        <v>40.5</v>
      </c>
      <c r="E73" s="18" t="s">
        <v>71</v>
      </c>
      <c r="F73" s="19"/>
      <c r="G73" s="18" t="str">
        <f t="shared" si="2"/>
        <v>€</v>
      </c>
      <c r="H73" s="19"/>
      <c r="I73" s="19"/>
      <c r="J73" s="20" t="str">
        <f t="shared" si="3"/>
        <v>Pendent incloure import ofertat.S'han d'informar tots els conceptes que componen l'oferta</v>
      </c>
    </row>
    <row r="74" spans="2:10" ht="38.25">
      <c r="B74" s="15" t="s">
        <v>125</v>
      </c>
      <c r="C74" s="16" t="s">
        <v>70</v>
      </c>
      <c r="D74" s="17">
        <v>55.5</v>
      </c>
      <c r="E74" s="18" t="s">
        <v>71</v>
      </c>
      <c r="F74" s="19"/>
      <c r="G74" s="18" t="str">
        <f t="shared" si="2"/>
        <v>€</v>
      </c>
      <c r="H74" s="19"/>
      <c r="I74" s="19"/>
      <c r="J74" s="20" t="str">
        <f t="shared" si="3"/>
        <v>Pendent incloure import ofertat.S'han d'informar tots els conceptes que componen l'oferta</v>
      </c>
    </row>
    <row r="75" spans="2:10" ht="38.25">
      <c r="B75" s="15" t="s">
        <v>126</v>
      </c>
      <c r="C75" s="16" t="s">
        <v>70</v>
      </c>
      <c r="D75" s="17">
        <v>625</v>
      </c>
      <c r="E75" s="18" t="s">
        <v>71</v>
      </c>
      <c r="F75" s="19"/>
      <c r="G75" s="18" t="str">
        <f t="shared" si="2"/>
        <v>€</v>
      </c>
      <c r="H75" s="19"/>
      <c r="I75" s="19"/>
      <c r="J75" s="20" t="str">
        <f t="shared" si="3"/>
        <v>Pendent incloure import ofertat.S'han d'informar tots els conceptes que componen l'oferta</v>
      </c>
    </row>
    <row r="76" spans="2:10" ht="38.25">
      <c r="B76" s="15" t="s">
        <v>121</v>
      </c>
      <c r="C76" s="16" t="s">
        <v>70</v>
      </c>
      <c r="D76" s="17">
        <v>1030.5</v>
      </c>
      <c r="E76" s="18" t="s">
        <v>71</v>
      </c>
      <c r="F76" s="19"/>
      <c r="G76" s="18" t="str">
        <f t="shared" si="2"/>
        <v>€</v>
      </c>
      <c r="H76" s="19"/>
      <c r="I76" s="19"/>
      <c r="J76" s="20" t="str">
        <f t="shared" si="3"/>
        <v>Pendent incloure import ofertat.S'han d'informar tots els conceptes que componen l'oferta</v>
      </c>
    </row>
    <row r="77" spans="2:10" ht="15.75" customHeight="1"/>
    <row r="78" spans="2:10" ht="15.75" customHeight="1"/>
    <row r="79" spans="2:10" ht="15.75" customHeight="1">
      <c r="B79" s="12"/>
    </row>
    <row r="80" spans="2:10" ht="15.75" customHeight="1">
      <c r="B80" s="2" t="s">
        <v>23</v>
      </c>
      <c r="C80" s="3" t="s">
        <v>24</v>
      </c>
      <c r="D80" s="3" t="s">
        <v>4</v>
      </c>
    </row>
    <row r="81" spans="2:4" ht="43.5" customHeight="1">
      <c r="B81" s="41" t="s">
        <v>127</v>
      </c>
      <c r="C81" s="42"/>
      <c r="D81" s="22"/>
    </row>
    <row r="82" spans="2:4" ht="15.75" customHeight="1">
      <c r="B82" s="38" t="s">
        <v>128</v>
      </c>
      <c r="C82" s="16"/>
      <c r="D82" s="22" t="str">
        <f t="shared" ref="D82:D84" si="4">IF(C82="","Pendent resposta","")</f>
        <v>Pendent resposta</v>
      </c>
    </row>
    <row r="83" spans="2:4" ht="15.75" customHeight="1">
      <c r="B83" s="39" t="s">
        <v>129</v>
      </c>
      <c r="C83" s="16"/>
      <c r="D83" s="22" t="str">
        <f t="shared" si="4"/>
        <v>Pendent resposta</v>
      </c>
    </row>
    <row r="84" spans="2:4" ht="15.75" customHeight="1">
      <c r="B84" s="40" t="s">
        <v>130</v>
      </c>
      <c r="C84" s="16"/>
      <c r="D84" s="22" t="str">
        <f t="shared" si="4"/>
        <v>Pendent resposta</v>
      </c>
    </row>
    <row r="85" spans="2:4" ht="48.75" customHeight="1">
      <c r="B85" s="43" t="s">
        <v>131</v>
      </c>
      <c r="C85" s="44"/>
      <c r="D85" s="22"/>
    </row>
    <row r="86" spans="2:4" ht="15.75" customHeight="1">
      <c r="B86" s="46" t="s">
        <v>132</v>
      </c>
      <c r="C86" s="16"/>
      <c r="D86" s="22" t="str">
        <f t="shared" ref="D86:D97" si="5">IF(C86="","Pendent resposta","")</f>
        <v>Pendent resposta</v>
      </c>
    </row>
    <row r="87" spans="2:4" ht="15.75" customHeight="1">
      <c r="B87" s="47" t="s">
        <v>133</v>
      </c>
      <c r="C87" s="16"/>
      <c r="D87" s="22" t="str">
        <f t="shared" si="5"/>
        <v>Pendent resposta</v>
      </c>
    </row>
    <row r="88" spans="2:4" ht="15.75" customHeight="1">
      <c r="B88" s="47" t="s">
        <v>134</v>
      </c>
      <c r="C88" s="16"/>
      <c r="D88" s="22" t="str">
        <f t="shared" si="5"/>
        <v>Pendent resposta</v>
      </c>
    </row>
    <row r="89" spans="2:4" ht="81.75" customHeight="1">
      <c r="B89" s="41" t="s">
        <v>135</v>
      </c>
      <c r="C89" s="48"/>
      <c r="D89" s="22"/>
    </row>
    <row r="90" spans="2:4" ht="15.75" customHeight="1">
      <c r="B90" s="47" t="s">
        <v>136</v>
      </c>
      <c r="C90" s="16"/>
      <c r="D90" s="22" t="str">
        <f t="shared" si="5"/>
        <v>Pendent resposta</v>
      </c>
    </row>
    <row r="91" spans="2:4" ht="15.75" customHeight="1">
      <c r="B91" s="47" t="s">
        <v>137</v>
      </c>
      <c r="C91" s="16"/>
      <c r="D91" s="22" t="str">
        <f t="shared" si="5"/>
        <v>Pendent resposta</v>
      </c>
    </row>
    <row r="92" spans="2:4" ht="15.75" customHeight="1">
      <c r="B92" s="47" t="s">
        <v>138</v>
      </c>
      <c r="C92" s="16"/>
      <c r="D92" s="22" t="str">
        <f t="shared" si="5"/>
        <v>Pendent resposta</v>
      </c>
    </row>
    <row r="93" spans="2:4" ht="15.75" customHeight="1">
      <c r="B93" s="49" t="s">
        <v>139</v>
      </c>
      <c r="C93" s="50"/>
      <c r="D93" s="22"/>
    </row>
    <row r="94" spans="2:4" ht="191.25">
      <c r="B94" s="38" t="s">
        <v>141</v>
      </c>
      <c r="C94" s="16"/>
      <c r="D94" s="22" t="str">
        <f t="shared" si="5"/>
        <v>Pendent resposta</v>
      </c>
    </row>
    <row r="95" spans="2:4" ht="140.25">
      <c r="B95" s="45" t="s">
        <v>140</v>
      </c>
      <c r="C95" s="16"/>
      <c r="D95" s="22" t="str">
        <f t="shared" si="5"/>
        <v>Pendent resposta</v>
      </c>
    </row>
    <row r="96" spans="2:4" ht="76.5">
      <c r="B96" s="45" t="s">
        <v>142</v>
      </c>
      <c r="C96" s="16"/>
      <c r="D96" s="22" t="str">
        <f t="shared" si="5"/>
        <v>Pendent resposta</v>
      </c>
    </row>
    <row r="97" spans="2:8" ht="15.75" customHeight="1">
      <c r="B97" s="47" t="s">
        <v>143</v>
      </c>
      <c r="C97" s="16"/>
      <c r="D97" s="22" t="str">
        <f t="shared" si="5"/>
        <v>Pendent resposta</v>
      </c>
    </row>
    <row r="98" spans="2:8" ht="15.75" customHeight="1">
      <c r="B98" s="25"/>
    </row>
    <row r="99" spans="2:8" ht="37.5" customHeight="1">
      <c r="B99" s="26" t="s">
        <v>25</v>
      </c>
    </row>
    <row r="100" spans="2:8" ht="15.75" customHeight="1">
      <c r="B100" s="25"/>
    </row>
    <row r="101" spans="2:8" ht="49.5" customHeight="1">
      <c r="B101" s="36" t="s">
        <v>26</v>
      </c>
      <c r="C101" s="29"/>
      <c r="D101" s="29"/>
      <c r="E101" s="29"/>
      <c r="F101" s="29"/>
      <c r="G101" s="29"/>
      <c r="H101" s="29"/>
    </row>
    <row r="102" spans="2:8" ht="15.75" customHeight="1"/>
    <row r="103" spans="2:8" ht="15.75" customHeight="1"/>
    <row r="104" spans="2:8" ht="15.75" customHeight="1">
      <c r="B104" s="1"/>
    </row>
    <row r="105" spans="2:8" ht="15.75" customHeight="1">
      <c r="B105" s="27"/>
    </row>
    <row r="106" spans="2:8" ht="15.75" customHeight="1">
      <c r="B106" s="1"/>
    </row>
    <row r="107" spans="2:8" ht="15.75" customHeight="1"/>
    <row r="108" spans="2:8" ht="15.75" customHeight="1"/>
    <row r="109" spans="2:8" ht="15.75" customHeight="1"/>
    <row r="110" spans="2:8" ht="15.75" customHeight="1"/>
    <row r="111" spans="2:8" ht="15.75" customHeight="1"/>
    <row r="112" spans="2: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sheetData>
  <sheetProtection algorithmName="SHA-512" hashValue="eeKALkrn+VmCCxvTUD85CYemIYBi5ltczqrhq+JRVuaqm4YUxycykXLI3QWE1BQj4+k9/I5c+cHu3kc23wJW4A==" saltValue="v+aPyGZ49kgYLdRTNxPX3Q==" spinCount="100000" sheet="1" objects="1" scenarios="1"/>
  <mergeCells count="10">
    <mergeCell ref="B81:C81"/>
    <mergeCell ref="B85:C85"/>
    <mergeCell ref="B101:H101"/>
    <mergeCell ref="B89:C89"/>
    <mergeCell ref="B93:C93"/>
    <mergeCell ref="B3:J3"/>
    <mergeCell ref="B4:J4"/>
    <mergeCell ref="B15:H15"/>
    <mergeCell ref="C19:E19"/>
    <mergeCell ref="F19:I19"/>
  </mergeCells>
  <conditionalFormatting sqref="D7:F11 F81:F97 J21:J76 D81:D97">
    <cfRule type="cellIs" dxfId="6" priority="1" operator="equal">
      <formula>"Correcte"</formula>
    </cfRule>
  </conditionalFormatting>
  <conditionalFormatting sqref="D7:F11 F81:F97 D81:D97">
    <cfRule type="cellIs" dxfId="5" priority="2" operator="equal">
      <formula>"Pendent incloure informació"</formula>
    </cfRule>
  </conditionalFormatting>
  <conditionalFormatting sqref="J21:J76">
    <cfRule type="notContainsBlanks" dxfId="4" priority="4">
      <formula>LEN(TRIM(J21))&gt;0</formula>
    </cfRule>
  </conditionalFormatting>
  <dataValidations count="4">
    <dataValidation type="list" allowBlank="1" showErrorMessage="1" sqref="C9">
      <formula1>"Nom propi,Representació de l' empresa"</formula1>
    </dataValidation>
    <dataValidation type="list" allowBlank="1" showErrorMessage="1" sqref="C82:C84 C86:C88 C90:C92 C94:C97">
      <formula1>"Sí,No"</formula1>
    </dataValidation>
    <dataValidation type="list" allowBlank="1" showErrorMessage="1" sqref="C21:C76">
      <formula1>"Preu (€),Percentatge (%) de recàrrec,Percentatge (%) de descompte,Preu ($)"</formula1>
    </dataValidation>
    <dataValidation type="custom" allowBlank="1" showDropDown="1" showInputMessage="1" showErrorMessage="1" prompt="Com a màxim es poden entrar 2 decimals" sqref="H21:I76 F21:F76">
      <formula1>AND(F21&lt;&gt;"",LEN(RIGHT(F21,LEN(F21)-IFERROR(FIND(",",F21),LEN(F21))))&lt;=2)</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J1000"/>
  <sheetViews>
    <sheetView workbookViewId="0"/>
  </sheetViews>
  <sheetFormatPr defaultColWidth="12.5703125" defaultRowHeight="15" customHeight="1"/>
  <cols>
    <col min="1" max="1" width="2.28515625" customWidth="1"/>
    <col min="2" max="2" width="57.5703125" customWidth="1"/>
    <col min="3" max="3" width="44.7109375" customWidth="1"/>
    <col min="4" max="4" width="29.85546875" customWidth="1"/>
    <col min="5" max="5" width="15.28515625" customWidth="1"/>
    <col min="6" max="6" width="24.85546875" customWidth="1"/>
    <col min="7" max="7" width="17.5703125" customWidth="1"/>
    <col min="8" max="8" width="12.28515625" customWidth="1"/>
    <col min="9" max="9" width="14.42578125" customWidth="1"/>
    <col min="10" max="10" width="35.28515625" customWidth="1"/>
  </cols>
  <sheetData>
    <row r="1" spans="2:10" ht="15.75" customHeight="1"/>
    <row r="2" spans="2:10" ht="15.75" customHeight="1"/>
    <row r="3" spans="2:10" ht="15.75" customHeight="1">
      <c r="B3" s="28" t="s">
        <v>27</v>
      </c>
      <c r="C3" s="29"/>
      <c r="D3" s="29"/>
      <c r="E3" s="29"/>
      <c r="F3" s="29"/>
      <c r="G3" s="29"/>
      <c r="H3" s="29"/>
      <c r="I3" s="29"/>
      <c r="J3" s="29"/>
    </row>
    <row r="4" spans="2:10" ht="15.75" customHeight="1">
      <c r="B4" s="28" t="s">
        <v>28</v>
      </c>
      <c r="C4" s="29"/>
      <c r="D4" s="29"/>
      <c r="E4" s="29"/>
      <c r="F4" s="29"/>
      <c r="G4" s="29"/>
      <c r="H4" s="29"/>
      <c r="I4" s="29"/>
      <c r="J4" s="29"/>
    </row>
    <row r="5" spans="2:10" ht="15.75" customHeight="1">
      <c r="B5" s="1"/>
    </row>
    <row r="6" spans="2:10" ht="15.75" customHeight="1">
      <c r="B6" s="2" t="s">
        <v>29</v>
      </c>
      <c r="C6" s="3" t="s">
        <v>30</v>
      </c>
      <c r="D6" s="3" t="s">
        <v>31</v>
      </c>
    </row>
    <row r="7" spans="2:10" ht="15.75" customHeight="1">
      <c r="B7" s="4" t="s">
        <v>32</v>
      </c>
      <c r="C7" s="5"/>
      <c r="D7" s="6" t="str">
        <f t="shared" ref="D7:D9" si="0">IF(C7="","Pendiente incluir información","")</f>
        <v>Pendiente incluir información</v>
      </c>
    </row>
    <row r="8" spans="2:10" ht="15.75" customHeight="1">
      <c r="B8" s="4" t="s">
        <v>33</v>
      </c>
      <c r="C8" s="5"/>
      <c r="D8" s="6" t="str">
        <f t="shared" si="0"/>
        <v>Pendiente incluir información</v>
      </c>
    </row>
    <row r="9" spans="2:10" ht="15.75" customHeight="1">
      <c r="B9" s="7" t="s">
        <v>34</v>
      </c>
      <c r="C9" s="8"/>
      <c r="D9" s="6" t="str">
        <f t="shared" si="0"/>
        <v>Pendiente incluir información</v>
      </c>
      <c r="I9" s="1"/>
    </row>
    <row r="10" spans="2:10" ht="15.75" customHeight="1">
      <c r="B10" s="7" t="s">
        <v>35</v>
      </c>
      <c r="C10" s="8"/>
      <c r="D10" s="6" t="str">
        <f t="shared" ref="D10:D11" si="1">IF(AND(C10="",$C$9="representación de la empresa"),"Pendiente incluir información","")</f>
        <v/>
      </c>
      <c r="I10" s="1"/>
    </row>
    <row r="11" spans="2:10" ht="15.75" customHeight="1">
      <c r="B11" s="7" t="s">
        <v>9</v>
      </c>
      <c r="C11" s="8"/>
      <c r="D11" s="6" t="str">
        <f t="shared" si="1"/>
        <v/>
      </c>
      <c r="I11" s="1"/>
    </row>
    <row r="12" spans="2:10" ht="15.75" customHeight="1">
      <c r="B12" s="7" t="s">
        <v>36</v>
      </c>
      <c r="C12" s="9"/>
      <c r="D12" s="9"/>
      <c r="E12" s="10"/>
      <c r="F12" s="10"/>
      <c r="G12" s="10"/>
      <c r="H12" s="10"/>
      <c r="I12" s="1"/>
    </row>
    <row r="13" spans="2:10" ht="15.75" customHeight="1">
      <c r="B13" s="7" t="s">
        <v>37</v>
      </c>
      <c r="C13" s="9"/>
      <c r="D13" s="9"/>
      <c r="E13" s="10"/>
      <c r="F13" s="10"/>
      <c r="G13" s="10"/>
      <c r="H13" s="10"/>
      <c r="I13" s="1"/>
    </row>
    <row r="14" spans="2:10" ht="15.75" customHeight="1">
      <c r="B14" s="10"/>
      <c r="C14" s="10"/>
      <c r="D14" s="10"/>
      <c r="E14" s="10"/>
      <c r="F14" s="10"/>
      <c r="G14" s="10"/>
      <c r="H14" s="10"/>
    </row>
    <row r="15" spans="2:10" ht="39.75" customHeight="1">
      <c r="B15" s="37" t="s">
        <v>38</v>
      </c>
      <c r="C15" s="29"/>
      <c r="D15" s="29"/>
      <c r="E15" s="29"/>
      <c r="F15" s="29"/>
      <c r="G15" s="29"/>
      <c r="H15" s="29"/>
    </row>
    <row r="16" spans="2:10" ht="15.75" customHeight="1">
      <c r="B16" s="11"/>
    </row>
    <row r="17" spans="2:10" ht="15.75" customHeight="1">
      <c r="B17" s="12" t="s">
        <v>39</v>
      </c>
    </row>
    <row r="18" spans="2:10" ht="15.75" customHeight="1">
      <c r="B18" s="11"/>
    </row>
    <row r="19" spans="2:10" ht="15.75" customHeight="1">
      <c r="B19" s="11"/>
      <c r="C19" s="31" t="s">
        <v>40</v>
      </c>
      <c r="D19" s="32"/>
      <c r="E19" s="33"/>
      <c r="F19" s="34" t="s">
        <v>14</v>
      </c>
      <c r="G19" s="32"/>
      <c r="H19" s="32"/>
      <c r="I19" s="33"/>
    </row>
    <row r="20" spans="2:10" ht="15.75" customHeight="1">
      <c r="B20" s="13" t="s">
        <v>41</v>
      </c>
      <c r="C20" s="14" t="s">
        <v>42</v>
      </c>
      <c r="D20" s="14" t="s">
        <v>43</v>
      </c>
      <c r="E20" s="14" t="s">
        <v>44</v>
      </c>
      <c r="F20" s="14" t="s">
        <v>45</v>
      </c>
      <c r="G20" s="14" t="s">
        <v>44</v>
      </c>
      <c r="H20" s="14" t="s">
        <v>46</v>
      </c>
      <c r="I20" s="14" t="s">
        <v>47</v>
      </c>
      <c r="J20" s="14" t="s">
        <v>48</v>
      </c>
    </row>
    <row r="21" spans="2:10" ht="15.75" customHeight="1">
      <c r="B21" s="15" t="s">
        <v>49</v>
      </c>
      <c r="C21" s="16"/>
      <c r="D21" s="17"/>
      <c r="E21" s="18"/>
      <c r="F21" s="19"/>
      <c r="G21" s="18">
        <f t="shared" ref="G21:G25" si="2">E21</f>
        <v>0</v>
      </c>
      <c r="H21" s="19"/>
      <c r="I21" s="19"/>
      <c r="J21" s="20"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5" t="s">
        <v>50</v>
      </c>
      <c r="C22" s="16"/>
      <c r="D22" s="17"/>
      <c r="E22" s="18"/>
      <c r="F22" s="19"/>
      <c r="G22" s="18">
        <f t="shared" si="2"/>
        <v>0</v>
      </c>
      <c r="H22" s="19"/>
      <c r="I22" s="19"/>
      <c r="J22" s="20" t="str">
        <f t="shared" ref="J22:J25" si="3">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c r="B23" s="15" t="s">
        <v>51</v>
      </c>
      <c r="C23" s="16"/>
      <c r="D23" s="17"/>
      <c r="E23" s="21"/>
      <c r="F23" s="19"/>
      <c r="G23" s="18">
        <f t="shared" si="2"/>
        <v>0</v>
      </c>
      <c r="H23" s="19"/>
      <c r="I23" s="19"/>
      <c r="J23" s="20" t="str">
        <f t="shared" si="3"/>
        <v>Pendiente incluir importe ofertado.Se han de informar todos los conceptos que componen la oferta</v>
      </c>
    </row>
    <row r="24" spans="2:10" ht="15.75" customHeight="1">
      <c r="B24" s="15" t="s">
        <v>52</v>
      </c>
      <c r="C24" s="16"/>
      <c r="D24" s="17"/>
      <c r="E24" s="18"/>
      <c r="F24" s="19"/>
      <c r="G24" s="18">
        <f t="shared" si="2"/>
        <v>0</v>
      </c>
      <c r="H24" s="19"/>
      <c r="I24" s="19"/>
      <c r="J24" s="20" t="str">
        <f t="shared" si="3"/>
        <v>Pendiente incluir importe ofertado.Se han de informar todos los conceptos que componen la oferta</v>
      </c>
    </row>
    <row r="25" spans="2:10" ht="15.75" customHeight="1">
      <c r="B25" s="15" t="s">
        <v>53</v>
      </c>
      <c r="C25" s="16"/>
      <c r="D25" s="17"/>
      <c r="E25" s="18"/>
      <c r="F25" s="19"/>
      <c r="G25" s="18">
        <f t="shared" si="2"/>
        <v>0</v>
      </c>
      <c r="H25" s="19"/>
      <c r="I25" s="19"/>
      <c r="J25" s="20" t="str">
        <f t="shared" si="3"/>
        <v>Pendiente incluir importe ofertado.Se han de informar todos los conceptos que componen la oferta</v>
      </c>
    </row>
    <row r="26" spans="2:10" ht="15.75" customHeight="1"/>
    <row r="27" spans="2:10" ht="15.75" customHeight="1"/>
    <row r="28" spans="2:10" ht="15.75" customHeight="1">
      <c r="B28" s="12" t="s">
        <v>54</v>
      </c>
    </row>
    <row r="29" spans="2:10" ht="15.75" customHeight="1">
      <c r="B29" s="2" t="s">
        <v>55</v>
      </c>
      <c r="C29" s="3" t="s">
        <v>24</v>
      </c>
      <c r="D29" s="3" t="s">
        <v>31</v>
      </c>
    </row>
    <row r="30" spans="2:10" ht="15.75" customHeight="1">
      <c r="B30" s="35" t="s">
        <v>56</v>
      </c>
      <c r="C30" s="33"/>
      <c r="D30" s="22"/>
    </row>
    <row r="31" spans="2:10" ht="15.75" customHeight="1">
      <c r="B31" s="23" t="s">
        <v>57</v>
      </c>
      <c r="C31" s="16"/>
      <c r="D31" s="22" t="str">
        <f t="shared" ref="D31:D33" si="4">IF(C31="","Pendent resposta","")</f>
        <v>Pendent resposta</v>
      </c>
    </row>
    <row r="32" spans="2:10" ht="15.75" customHeight="1">
      <c r="B32" s="23" t="s">
        <v>58</v>
      </c>
      <c r="C32" s="16"/>
      <c r="D32" s="22" t="str">
        <f t="shared" si="4"/>
        <v>Pendent resposta</v>
      </c>
    </row>
    <row r="33" spans="2:8" ht="15.75" customHeight="1">
      <c r="B33" s="23" t="s">
        <v>59</v>
      </c>
      <c r="C33" s="16"/>
      <c r="D33" s="22" t="str">
        <f t="shared" si="4"/>
        <v>Pendent resposta</v>
      </c>
    </row>
    <row r="34" spans="2:8" ht="15.75" customHeight="1">
      <c r="B34" s="35" t="s">
        <v>60</v>
      </c>
      <c r="C34" s="33"/>
      <c r="D34" s="22"/>
    </row>
    <row r="35" spans="2:8" ht="15.75" customHeight="1">
      <c r="B35" s="15" t="s">
        <v>61</v>
      </c>
      <c r="C35" s="16"/>
      <c r="D35" s="22" t="str">
        <f t="shared" ref="D35:D38" si="5">IF(C35="","Pendent resposta","")</f>
        <v>Pendent resposta</v>
      </c>
    </row>
    <row r="36" spans="2:8" ht="15.75" customHeight="1">
      <c r="B36" s="15" t="s">
        <v>62</v>
      </c>
      <c r="C36" s="16"/>
      <c r="D36" s="22" t="str">
        <f t="shared" si="5"/>
        <v>Pendent resposta</v>
      </c>
    </row>
    <row r="37" spans="2:8" ht="15.75" customHeight="1">
      <c r="B37" s="15" t="s">
        <v>63</v>
      </c>
      <c r="C37" s="16"/>
      <c r="D37" s="22" t="str">
        <f t="shared" si="5"/>
        <v>Pendent resposta</v>
      </c>
    </row>
    <row r="38" spans="2:8" ht="15.75" customHeight="1">
      <c r="B38" s="24" t="s">
        <v>64</v>
      </c>
      <c r="C38" s="16"/>
      <c r="D38" s="22" t="str">
        <f t="shared" si="5"/>
        <v>Pendent resposta</v>
      </c>
    </row>
    <row r="39" spans="2:8" ht="15.75" customHeight="1">
      <c r="B39" s="25"/>
    </row>
    <row r="40" spans="2:8" ht="15.75" customHeight="1">
      <c r="B40" s="25" t="s">
        <v>65</v>
      </c>
    </row>
    <row r="41" spans="2:8" ht="15.75" customHeight="1">
      <c r="B41" s="25"/>
    </row>
    <row r="42" spans="2:8" ht="42" customHeight="1">
      <c r="B42" s="36" t="s">
        <v>66</v>
      </c>
      <c r="C42" s="29"/>
      <c r="D42" s="29"/>
      <c r="E42" s="29"/>
      <c r="F42" s="29"/>
      <c r="G42" s="29"/>
      <c r="H42" s="29"/>
    </row>
    <row r="43" spans="2:8" ht="15.75" customHeight="1"/>
    <row r="44" spans="2:8" ht="15.75" customHeight="1"/>
    <row r="45" spans="2:8" ht="15.75" customHeight="1">
      <c r="B45" s="1"/>
    </row>
    <row r="46" spans="2:8" ht="15.75" customHeight="1">
      <c r="B46" s="27"/>
    </row>
    <row r="47" spans="2:8" ht="15.75" customHeight="1">
      <c r="B47" s="1"/>
    </row>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30:C30"/>
    <mergeCell ref="B34:C34"/>
    <mergeCell ref="B42:H42"/>
    <mergeCell ref="B3:J3"/>
    <mergeCell ref="B4:J4"/>
    <mergeCell ref="B15:H15"/>
    <mergeCell ref="C19:E19"/>
    <mergeCell ref="F19:I19"/>
  </mergeCells>
  <conditionalFormatting sqref="D7:F11 D30:D38 F30:F38">
    <cfRule type="cellIs" dxfId="3" priority="1" operator="equal">
      <formula>"Correcto"</formula>
    </cfRule>
  </conditionalFormatting>
  <conditionalFormatting sqref="D7:F11 D30:D38 F30:F38">
    <cfRule type="cellIs" dxfId="2" priority="2" operator="equal">
      <formula>"Pendiente incluir información"</formula>
    </cfRule>
  </conditionalFormatting>
  <conditionalFormatting sqref="J21:J25">
    <cfRule type="cellIs" dxfId="1" priority="3" operator="equal">
      <formula>"Correcto"</formula>
    </cfRule>
  </conditionalFormatting>
  <conditionalFormatting sqref="J21:J25">
    <cfRule type="notContainsBlanks" dxfId="0" priority="4">
      <formula>LEN(TRIM(J21))&gt;0</formula>
    </cfRule>
  </conditionalFormatting>
  <dataValidations count="4">
    <dataValidation type="list" allowBlank="1" showErrorMessage="1" sqref="C9">
      <formula1>"Nombre propio,Representación de la empresa"</formula1>
    </dataValidation>
    <dataValidation type="list" allowBlank="1" showErrorMessage="1" sqref="C31:C33 C35:C38">
      <formula1>"Sí,No"</formula1>
    </dataValidation>
    <dataValidation type="list" allowBlank="1" showErrorMessage="1" sqref="C21:C25">
      <formula1>"Precio (€),Porcentaje (%) de recargo,Porcentaje (%) de descuento,Precio ($)"</formula1>
    </dataValidation>
    <dataValidation type="custom" allowBlank="1" showDropDown="1" showInputMessage="1" showErrorMessage="1" prompt="Com a màxim es poden entrar 2 decimals" sqref="F21:F25 H21:I25">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Raquel Cueva Mena</cp:lastModifiedBy>
  <dcterms:created xsi:type="dcterms:W3CDTF">2024-06-26T14:18:40Z</dcterms:created>
  <dcterms:modified xsi:type="dcterms:W3CDTF">2026-07-28T10:38:32Z</dcterms:modified>
</cp:coreProperties>
</file>