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backupFile="1" defaultThemeVersion="124226"/>
  <mc:AlternateContent xmlns:mc="http://schemas.openxmlformats.org/markup-compatibility/2006">
    <mc:Choice Requires="x15">
      <x15ac:absPath xmlns:x15ac="http://schemas.microsoft.com/office/spreadsheetml/2010/11/ac" url="https://entornsa3.sharepoint.com/sites/01_UCEntorna3/Documents compartits/00_Projectes/17_Berguedà PPT Deix+Vol + tèxtil/06_Plec/"/>
    </mc:Choice>
  </mc:AlternateContent>
  <xr:revisionPtr revIDLastSave="513" documentId="8_{537556E2-B83B-4F50-B93C-6FFC1FC24BCC}" xr6:coauthVersionLast="47" xr6:coauthVersionMax="47" xr10:uidLastSave="{29BC39F7-FBAD-4DEA-B0AD-2FD407420806}"/>
  <bookViews>
    <workbookView xWindow="12707" yWindow="-3633" windowWidth="25786" windowHeight="13866" tabRatio="782" activeTab="3" xr2:uid="{00000000-000D-0000-FFFF-FFFF00000000}"/>
  </bookViews>
  <sheets>
    <sheet name="Instruccions" sheetId="79" r:id="rId1"/>
    <sheet name="Total contracta" sheetId="78" r:id="rId2"/>
    <sheet name="Transport de residus_any1" sheetId="80" r:id="rId3"/>
    <sheet name="Tractament de residus_any1" sheetId="81" r:id="rId4"/>
  </sheets>
  <externalReferences>
    <externalReference r:id="rId5"/>
    <externalReference r:id="rId6"/>
  </externalReferences>
  <definedNames>
    <definedName name="_Fill" hidden="1">#REF!</definedName>
    <definedName name="_xlnm.Print_Area" localSheetId="1">'Total contracta'!$B$2:$F$16</definedName>
    <definedName name="BI">[1]PARÀMETRES!$F$14</definedName>
    <definedName name="CC">[1]PARÀMETRES!$F$16</definedName>
    <definedName name="DG">[1]PARÀMETRES!$F$15</definedName>
    <definedName name="dies_conveni">[1]Dies!$B$21</definedName>
    <definedName name="GASOIL">[1]PARÀMETRES!$F$19</definedName>
    <definedName name="GASOLINA">[1]PARÀMETRES!$F$41</definedName>
    <definedName name="hores_dia">[1]PARÀMETRES!$F$29</definedName>
    <definedName name="IVA">[1]PARÀMETRES!$F$18</definedName>
    <definedName name="Maq" localSheetId="0">[2]BD!$A$4:$AG$609</definedName>
    <definedName name="Maq">[1]BD!$A$4:$AG$580</definedName>
    <definedName name="Mezcla">[1]PARÀMETRES!$F$43</definedName>
    <definedName name="seguro0">[1]PARÀMETRES!$F$33</definedName>
    <definedName name="seguro1">[1]PARÀMETRES!$F$35</definedName>
    <definedName name="seguro2">[1]PARÀMETRES!$F$36</definedName>
    <definedName name="seguro3">[1]PARÀMETRES!$F$37</definedName>
    <definedName name="seguro4">[1]PARÀMETRES!$F$38</definedName>
    <definedName name="seguro6">[1]PARÀMETRES!$F$34</definedName>
    <definedName name="Serveis">'[1]Llistat serveis'!$B$2:$F$26</definedName>
    <definedName name="tipos">[1]PARÀMETRES!$F$13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2" i="81" l="1"/>
  <c r="L7" i="81"/>
  <c r="J12" i="80"/>
  <c r="J9" i="81"/>
  <c r="L9" i="81" s="1"/>
  <c r="J67" i="81"/>
  <c r="L67" i="81" s="1"/>
  <c r="J66" i="81"/>
  <c r="L66" i="81" s="1"/>
  <c r="J65" i="81"/>
  <c r="L65" i="81" s="1"/>
  <c r="J64" i="81"/>
  <c r="L64" i="81" s="1"/>
  <c r="J63" i="81"/>
  <c r="L63" i="81" s="1"/>
  <c r="J61" i="81"/>
  <c r="L61" i="81" s="1"/>
  <c r="J60" i="81"/>
  <c r="L60" i="81" s="1"/>
  <c r="J56" i="81"/>
  <c r="L56" i="81" s="1"/>
  <c r="J55" i="81"/>
  <c r="L55" i="81" s="1"/>
  <c r="J53" i="81"/>
  <c r="L53" i="81" s="1"/>
  <c r="J52" i="81"/>
  <c r="L52" i="81" s="1"/>
  <c r="J51" i="81"/>
  <c r="L51" i="81" s="1"/>
  <c r="J44" i="81"/>
  <c r="L44" i="81" s="1"/>
  <c r="H43" i="81"/>
  <c r="G43" i="81"/>
  <c r="J43" i="81" s="1"/>
  <c r="L43" i="81" s="1"/>
  <c r="J42" i="81"/>
  <c r="L42" i="81" s="1"/>
  <c r="J38" i="81"/>
  <c r="L38" i="81" s="1"/>
  <c r="J37" i="81"/>
  <c r="L37" i="81" s="1"/>
  <c r="J36" i="81"/>
  <c r="L36" i="81" s="1"/>
  <c r="J35" i="81"/>
  <c r="L35" i="81" s="1"/>
  <c r="J34" i="81"/>
  <c r="L34" i="81" s="1"/>
  <c r="J33" i="81"/>
  <c r="L33" i="81" s="1"/>
  <c r="J31" i="81"/>
  <c r="L31" i="81" s="1"/>
  <c r="J30" i="81"/>
  <c r="L30" i="81" s="1"/>
  <c r="J29" i="81"/>
  <c r="L29" i="81" s="1"/>
  <c r="J27" i="81"/>
  <c r="L27" i="81" s="1"/>
  <c r="J26" i="81"/>
  <c r="L26" i="81" s="1"/>
  <c r="J25" i="81"/>
  <c r="L25" i="81" s="1"/>
  <c r="J21" i="81"/>
  <c r="L21" i="81" s="1"/>
  <c r="J20" i="81"/>
  <c r="L20" i="81" s="1"/>
  <c r="J19" i="81"/>
  <c r="L19" i="81" s="1"/>
  <c r="J17" i="81"/>
  <c r="L17" i="81" s="1"/>
  <c r="J15" i="81"/>
  <c r="L15" i="81" s="1"/>
  <c r="J14" i="81"/>
  <c r="L14" i="81" s="1"/>
  <c r="J12" i="81"/>
  <c r="L68" i="81" s="1"/>
  <c r="J8" i="81"/>
  <c r="L8" i="81" s="1"/>
  <c r="J7" i="81"/>
  <c r="N53" i="80"/>
  <c r="N9" i="80"/>
  <c r="N27" i="80"/>
  <c r="N29" i="80"/>
  <c r="N26" i="80"/>
  <c r="N7" i="80"/>
  <c r="J13" i="78"/>
  <c r="D11" i="78"/>
  <c r="N70" i="80"/>
  <c r="N69" i="80"/>
  <c r="N68" i="80"/>
  <c r="N67" i="80"/>
  <c r="N66" i="80"/>
  <c r="N65" i="80"/>
  <c r="N64" i="80"/>
  <c r="N63" i="80"/>
  <c r="N61" i="80"/>
  <c r="N60" i="80"/>
  <c r="N56" i="80"/>
  <c r="N55" i="80"/>
  <c r="N52" i="80"/>
  <c r="N51" i="80"/>
  <c r="N44" i="80"/>
  <c r="J44" i="80"/>
  <c r="N43" i="80"/>
  <c r="J43" i="80"/>
  <c r="N42" i="80"/>
  <c r="J42" i="80"/>
  <c r="N38" i="80"/>
  <c r="J38" i="80"/>
  <c r="N37" i="80"/>
  <c r="J37" i="80"/>
  <c r="N36" i="80"/>
  <c r="J36" i="80"/>
  <c r="N35" i="80"/>
  <c r="J35" i="80"/>
  <c r="N34" i="80"/>
  <c r="N33" i="80"/>
  <c r="J33" i="80"/>
  <c r="N31" i="80"/>
  <c r="J31" i="80"/>
  <c r="N30" i="80"/>
  <c r="J30" i="80"/>
  <c r="J29" i="80"/>
  <c r="J27" i="80"/>
  <c r="J26" i="80"/>
  <c r="N25" i="80"/>
  <c r="J25" i="80"/>
  <c r="N21" i="80"/>
  <c r="J21" i="80"/>
  <c r="N20" i="80"/>
  <c r="J20" i="80"/>
  <c r="N19" i="80"/>
  <c r="J19" i="80"/>
  <c r="N17" i="80"/>
  <c r="J17" i="80"/>
  <c r="N15" i="80"/>
  <c r="J15" i="80"/>
  <c r="N14" i="80"/>
  <c r="J14" i="80"/>
  <c r="N12" i="80"/>
  <c r="J9" i="80"/>
  <c r="N8" i="80"/>
  <c r="J8" i="80"/>
  <c r="J7" i="80"/>
  <c r="N71" i="80" l="1"/>
  <c r="E13" i="78" l="1"/>
  <c r="F13" i="78"/>
  <c r="E11" i="78"/>
  <c r="E15" i="78" s="1"/>
  <c r="F11" i="78"/>
  <c r="F15" i="78" s="1"/>
  <c r="G11" i="78"/>
  <c r="G13" i="78" s="1"/>
  <c r="H11" i="78"/>
  <c r="H13" i="78" s="1"/>
  <c r="I11" i="78"/>
  <c r="I13" i="78" s="1"/>
  <c r="D13" i="78"/>
  <c r="J9" i="78"/>
  <c r="J8" i="78"/>
  <c r="J11" i="78" s="1"/>
  <c r="J15" i="78" s="1"/>
  <c r="I15" i="78" l="1"/>
  <c r="H15" i="78"/>
  <c r="D15" i="78"/>
  <c r="G15" i="78"/>
</calcChain>
</file>

<file path=xl/sharedStrings.xml><?xml version="1.0" encoding="utf-8"?>
<sst xmlns="http://schemas.openxmlformats.org/spreadsheetml/2006/main" count="451" uniqueCount="139">
  <si>
    <t>TOTAL</t>
  </si>
  <si>
    <t>IVA</t>
  </si>
  <si>
    <t>ANY 1</t>
  </si>
  <si>
    <t>ANY 2</t>
  </si>
  <si>
    <t>ANY 3</t>
  </si>
  <si>
    <t>Pressupost Parcial del Servei</t>
  </si>
  <si>
    <t>COST ANUAL DELS SERVEIS</t>
  </si>
  <si>
    <t>INDICACIONS PEL CORRECTE OMPLIMENT DE L'ANNEX</t>
  </si>
  <si>
    <t xml:space="preserve">És requisit indispensable que totes les empreses licitadores adjuntin a les seves ofertes aquest annex degudament omplert. En cas de no disposar del mateix no es valorarà el conjunt de l’oferta i, per tant, l’empresa licitadora quedarà exclosa del concurs. </t>
  </si>
  <si>
    <t>Per a tots els fulls de l'annex, només es podran editar les caselles marcades de color taronja.</t>
  </si>
  <si>
    <t>ANY 4</t>
  </si>
  <si>
    <t>ANY 5</t>
  </si>
  <si>
    <t>ANY 6</t>
  </si>
  <si>
    <t>TOTAL (sense IVA)</t>
  </si>
  <si>
    <t>TOTAL (amb IVA)</t>
  </si>
  <si>
    <t>Serveis de transport dels residus de les deixalleries del Berguedà. Any 1</t>
  </si>
  <si>
    <t>Codi LER</t>
  </si>
  <si>
    <t>Residu</t>
  </si>
  <si>
    <t>Perillositat</t>
  </si>
  <si>
    <t>Tipologia</t>
  </si>
  <si>
    <t>Abast</t>
  </si>
  <si>
    <t>Nombre de recollides previstes anuals (recollides/any)</t>
  </si>
  <si>
    <t>Preu oferts</t>
  </si>
  <si>
    <t>Deixalleria de Berga (RB)</t>
  </si>
  <si>
    <t>Deixalleria de Guardiola de Berguedà (RG)</t>
  </si>
  <si>
    <t>Deixalleria de Puig-reig (RP)</t>
  </si>
  <si>
    <t>Total (3 deixalleries fixes) (RB+RG+RP)</t>
  </si>
  <si>
    <t>Preu unitari ofert de transport Deixalleria de Berda (€/recollida) (TUB)</t>
  </si>
  <si>
    <t>Preu unitari ofert de transport Deixalleria de Guardiola de Berguedà (€/recollida) (TUG)</t>
  </si>
  <si>
    <t>Preu unitari ofert de transport Deixalleria de Puig-reig (€/recollida) (TUP)</t>
  </si>
  <si>
    <t>Preu total ofert (€/any)
(RB*TUB+RG*TUG+RP*TUP)</t>
  </si>
  <si>
    <t>160601</t>
  </si>
  <si>
    <t>Bateries</t>
  </si>
  <si>
    <t>Perillós</t>
  </si>
  <si>
    <t>Altres residus</t>
  </si>
  <si>
    <t>Sí</t>
  </si>
  <si>
    <t>Ferralla i metalls</t>
  </si>
  <si>
    <t>No perillós</t>
  </si>
  <si>
    <t>Fustes</t>
  </si>
  <si>
    <t>Olis vegetals</t>
  </si>
  <si>
    <t>Paper i cartró</t>
  </si>
  <si>
    <t>Plàstics</t>
  </si>
  <si>
    <t>Pneumàtics</t>
  </si>
  <si>
    <t>180205</t>
  </si>
  <si>
    <t>Restes de poda</t>
  </si>
  <si>
    <t>Runes d'obres menors i reparació domiciliària</t>
  </si>
  <si>
    <t>080317</t>
  </si>
  <si>
    <t>Tòners amb substàncies perilloses</t>
  </si>
  <si>
    <t>Vidre</t>
  </si>
  <si>
    <t>Vidre pla</t>
  </si>
  <si>
    <t>Voluminosos (mobles i altres)</t>
  </si>
  <si>
    <t>150202</t>
  </si>
  <si>
    <t>Absorbents bruts</t>
  </si>
  <si>
    <t>170410</t>
  </si>
  <si>
    <t>Cables</t>
  </si>
  <si>
    <t>170411</t>
  </si>
  <si>
    <t>200121</t>
  </si>
  <si>
    <t>Termòmetres i Hg</t>
  </si>
  <si>
    <t>080318</t>
  </si>
  <si>
    <t>Tòners sense substàncies perilloses</t>
  </si>
  <si>
    <t>200114</t>
  </si>
  <si>
    <t>Àcids</t>
  </si>
  <si>
    <t>RPQ**</t>
  </si>
  <si>
    <t>200115</t>
  </si>
  <si>
    <t>Bases</t>
  </si>
  <si>
    <t>140602</t>
  </si>
  <si>
    <t>Dissolvents halogenats</t>
  </si>
  <si>
    <t>Dissolvents no halogenats</t>
  </si>
  <si>
    <t>140603</t>
  </si>
  <si>
    <t>140605</t>
  </si>
  <si>
    <t>200113</t>
  </si>
  <si>
    <t>150110</t>
  </si>
  <si>
    <t>Envasos buits que contenen restes de subtàncies perilloses</t>
  </si>
  <si>
    <t>160504</t>
  </si>
  <si>
    <t>Extintors, aerosols, gasos en envasos a pressió</t>
  </si>
  <si>
    <t>060701</t>
  </si>
  <si>
    <t>Fibrociment / amiant*</t>
  </si>
  <si>
    <t>061304</t>
  </si>
  <si>
    <t>101309</t>
  </si>
  <si>
    <t>150111</t>
  </si>
  <si>
    <t>160111</t>
  </si>
  <si>
    <t>170601</t>
  </si>
  <si>
    <t>170605</t>
  </si>
  <si>
    <t>160107</t>
  </si>
  <si>
    <t>Filtres d'oli</t>
  </si>
  <si>
    <t>200119</t>
  </si>
  <si>
    <t>Fitosanitaris - plaguicides (no envasos)</t>
  </si>
  <si>
    <t>Cosmètics</t>
  </si>
  <si>
    <t>200126</t>
  </si>
  <si>
    <t>Oli vegetal contaminat</t>
  </si>
  <si>
    <t>130205</t>
  </si>
  <si>
    <t>Olis minerals / olis lubicants contaminats</t>
  </si>
  <si>
    <t>130206</t>
  </si>
  <si>
    <t>130306</t>
  </si>
  <si>
    <t>130307</t>
  </si>
  <si>
    <t>160904</t>
  </si>
  <si>
    <t>Productes comburents</t>
  </si>
  <si>
    <t>090107</t>
  </si>
  <si>
    <t>Radiografies i rodets fotogràfics</t>
  </si>
  <si>
    <t>090108</t>
  </si>
  <si>
    <t>160506</t>
  </si>
  <si>
    <t>Reactius de laboratori</t>
  </si>
  <si>
    <t>180103</t>
  </si>
  <si>
    <t>Residu biològic incinerable de procedència domiciliària  (Agulles i punxants)</t>
  </si>
  <si>
    <t>130703</t>
  </si>
  <si>
    <t>Residus combustibles/inflamables</t>
  </si>
  <si>
    <t>200127</t>
  </si>
  <si>
    <t>Sòlids i pastosos (pintures i vernissos)</t>
  </si>
  <si>
    <t>SÍ</t>
  </si>
  <si>
    <t>200128</t>
  </si>
  <si>
    <t>Sòlids i pastosos (pintures, coles i vernissos a l'aigua)</t>
  </si>
  <si>
    <t>Recollida de RPQ i altres residus compatibles de forma agrupada a la deixalleria de Guardiola de Berguedà</t>
  </si>
  <si>
    <t>Recollida de RPQ i altres residus compatibles de forma agrupada a la deixalleria de Berga</t>
  </si>
  <si>
    <t>Recollida de RPQ i altres residus compatibles de forma agrupada a la deixalleria de Puig-reig</t>
  </si>
  <si>
    <t>Serveis de transport dels residus de les deixalleries del Berguedà</t>
  </si>
  <si>
    <t>Serveis de tractament dels residus de les deixalleries del Berguedà</t>
  </si>
  <si>
    <t>SERVEIS DE TRANSPORT I TRACTAMENT DELS RESIDUS DE LES DEIXALLERIES FIXES DEL BERGUEDÀ</t>
  </si>
  <si>
    <t>TOTAL TRANSPORT ANY 1 (€/any)</t>
  </si>
  <si>
    <t>COST TOTAL DEL TRACTAMENT DE RESIDUS DE LES DEIXALLERIES DEL BERGUEDÀ ANY 1</t>
  </si>
  <si>
    <t>COST TOTAL DEL TRANSPORT DE RESIDUS DE LES DEIXALLERIES DEL BERGUEDÀ ANY 1</t>
  </si>
  <si>
    <t>Quantitat anual prevista a gestionar (t/any)</t>
  </si>
  <si>
    <t>Preus oferts</t>
  </si>
  <si>
    <t>Deixalleria de Berga (QB)</t>
  </si>
  <si>
    <t>Deixalleria de Guardiola de Berguedà (QG)</t>
  </si>
  <si>
    <t>Deixalleria de Puig-reig (QP)</t>
  </si>
  <si>
    <t>Quantitat total prevista anual (t/any) (QB+QG+QP)</t>
  </si>
  <si>
    <t>Preu unitari de tractament ofert (€/t) (GU)</t>
  </si>
  <si>
    <t>Preu total ofert (€/any)
(QB+QG+QP)*GU</t>
  </si>
  <si>
    <t>TOTAL TRACTAMENT ANY 1 (€/any)</t>
  </si>
  <si>
    <t>CONSIDERACIONS A TENIR EN COMPTE (VEURE L'ANNEX 3 DEL PPT)</t>
  </si>
  <si>
    <t>Les fraccions de residus marcades amb * només s’acceptaran a la deixalleria fixa de Berga.</t>
  </si>
  <si>
    <t>Els residus que a la columna Tipologia estan classificats com a RPQ** són residus en petites quantitats d’acord amb el document: Guia d’orientació als ens locals sobre l’aplicació del retorn de l’impost cedit de residus assignat al fons de gestió de residus municipals per l’any 2026, que es pot consultar al web de l’Agència de Residus de Catalunya.
Aquesta relació podrà variar en funció de futures revisions o actualitzacions.</t>
  </si>
  <si>
    <t xml:space="preserve">Per a la fracció de residus “Voluminosos (mobles i altres)” caldrà preveure que el nou destí de tractament haurà de ser el Dipòsit Controlat del Parc Ambiental de Bufalvent (E-1388.13), d’acord amb el nou Pla Territorial Sectorial d’Infraestructures de Prevenció i Tractament de Residus Municipals de Catalunya (PINFRECAT35). Període 2025-2035. </t>
  </si>
  <si>
    <t>L'abast del contracte (en les fraccions incloses a transportar i tractar) podrà estar subjecte a canvis d’acord amb l’evolució del marc legal vigent en matèria de responsabilitat ampliada del productor o canvis que plantegi el Consell Comarcal. En tot cas, si es produeixen canvis el Consell Comarcal haurà de notificar-ho a l’empresa adjudicatària amb l’antelació suficient.</t>
  </si>
  <si>
    <t xml:space="preserve">El nombre de recollides i la quantitat anual de residus a gestionar, s’ha estimat a partir de les últimes dades disponibles de les deixalleries. Tanmateix, aquest nombre de recollides i quantitat a gestionar podrà variar en funció les aportacions reals dels usuaris dels serveis de deixalleries de la comarca del Berguedà. </t>
  </si>
  <si>
    <t>Els fulls "Transport de residus_any1" i "Tractament de residus_any1" s'hauran de replicar per cada any del contracte, és a dir, 6 anys (no s'inclouen les pròrrogues).</t>
  </si>
  <si>
    <t>Els residus RPQ es podran recollir de forma agrupada i itinerant, juntament amb altres fraccions no classificades com a RPQ, però que per les seves característiques i tipologia de contenització, sempre que ho permetin els requisits legals, es puguin recollir de forma conjunta. 
En el present contracte s’ha establert un mínim de 6 recollides anuals per a cada una de les 3 deixalleries fixes per a les fraccions marcades com a RPQ. En cas que el termini d’emmagatzematge i la capacitat d’emmagatzematge ho permetin, no caldrà fer la recollida exhaustiva de totes les fraccions, però si caldrà recollir aquelles fraccions els contenidors de les quals estiguin a un nivell d’ompliment suficient per fer eficient la recollida. Per optimitzar el transport, en aquests viatges es podran recollir fraccions que no es considerin RPQ però que es puguin recollir de forma agrupada, en els termes comentats anteriorment.
Al full "Transport de residus_any1" es preveuen 3 files a la taula per indicar els costos unitaris de recollida d'aquests fraccions agrupades, que estan marcades amb 6 recollides anuals a cada deixalleria amb un total de 18 recollides anuals. En cas que s'inclogui alguna fracció més, de les marcades com a RPQ, caldrà indicar cost 0 a la fracció, ja que el seu cost de transport ja s'inclourà a la fila "Recollida de RPQ i altres residus compatibles de forma agrupada a la deixalleria ". Pel contrari, si alguna fracció categoritzada com a RPQ no s'inclou com una fracció de recollida agruapada, caldrà indicar el seu cost de transport a la fila de la fracció corresponent.</t>
  </si>
  <si>
    <t>Medicaments ramaders*
Productes químics ramaders*</t>
  </si>
  <si>
    <t>Cal tenir en compte que malgrat la quantitat anual total sigui 0, caldrà indicar el preu unitari ofert en cas que es generessin tones al llarg del contracte.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</si>
</sst>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0.00\ &quot;€&quot;;[Red]\-#,##0.00\ &quot;€&quot;"/>
    <numFmt numFmtId="44" formatCode="_-* #,##0.00\ &quot;€&quot;_-;\-* #,##0.00\ &quot;€&quot;_-;_-* &quot;-&quot;??\ &quot;€&quot;_-;_-@_-"/>
    <numFmt numFmtId="164" formatCode="_-* #,##0.00\ [$€]_-;\-* #,##0.00\ [$€]_-;_-* &quot;-&quot;??\ [$€]_-;_-@_-"/>
    <numFmt numFmtId="165" formatCode="_-* #,##0.00\ _P_t_s_-;\-* #,##0.00\ _P_t_s_-;_-* &quot;-&quot;??\ _P_t_s_-;_-@_-"/>
    <numFmt numFmtId="166" formatCode="0.000"/>
  </numFmts>
  <fonts count="20" x14ac:knownFonts="1">
    <font>
      <sz val="11"/>
      <color theme="1"/>
      <name val="Calibri"/>
      <family val="2"/>
      <scheme val="minor"/>
    </font>
    <font>
      <sz val="11"/>
      <color theme="1"/>
      <name val="Calibri"/>
      <family val="2"/>
      <scheme val="minor"/>
    </font>
    <font>
      <sz val="10"/>
      <name val="MS Sans Serif"/>
      <family val="2"/>
    </font>
    <font>
      <sz val="10"/>
      <name val="Arial"/>
      <family val="2"/>
    </font>
    <font>
      <sz val="12"/>
      <name val="Century Gothic"/>
      <family val="2"/>
    </font>
    <font>
      <sz val="10"/>
      <name val="Courier"/>
      <family val="3"/>
    </font>
    <font>
      <sz val="10"/>
      <name val="Arial"/>
      <family val="2"/>
    </font>
    <font>
      <sz val="8"/>
      <name val="Calibri"/>
      <family val="2"/>
      <scheme val="minor"/>
    </font>
    <font>
      <sz val="10"/>
      <color rgb="FF000000"/>
      <name val="Times New Roman"/>
      <family val="1"/>
    </font>
    <font>
      <sz val="10"/>
      <color rgb="FF000000"/>
      <name val="Arial"/>
      <family val="2"/>
    </font>
    <font>
      <sz val="11"/>
      <name val="Arial"/>
      <family val="2"/>
    </font>
    <font>
      <sz val="11"/>
      <color theme="1"/>
      <name val="Arial"/>
      <family val="2"/>
    </font>
    <font>
      <sz val="10"/>
      <color theme="1"/>
      <name val="Arial"/>
      <family val="2"/>
    </font>
    <font>
      <i/>
      <sz val="10"/>
      <name val="Arial"/>
      <family val="2"/>
    </font>
    <font>
      <sz val="11"/>
      <color theme="0"/>
      <name val="Arial"/>
      <family val="2"/>
    </font>
    <font>
      <sz val="20"/>
      <color rgb="FF8FC33F"/>
      <name val="Arial"/>
      <family val="2"/>
    </font>
    <font>
      <b/>
      <sz val="11"/>
      <name val="Arial"/>
      <family val="2"/>
    </font>
    <font>
      <sz val="14"/>
      <color theme="0"/>
      <name val="Arial"/>
      <family val="2"/>
    </font>
    <font>
      <b/>
      <sz val="11"/>
      <color theme="1"/>
      <name val="Arial"/>
      <family val="2"/>
    </font>
    <font>
      <b/>
      <sz val="11"/>
      <color theme="0"/>
      <name val="Arial"/>
      <family val="2"/>
    </font>
  </fonts>
  <fills count="9">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rgb="FF96795B"/>
        <bgColor indexed="64"/>
      </patternFill>
    </fill>
    <fill>
      <patternFill patternType="solid">
        <fgColor rgb="FF8FC33F"/>
        <bgColor indexed="64"/>
      </patternFill>
    </fill>
    <fill>
      <patternFill patternType="solid">
        <fgColor rgb="FF70AD47"/>
        <bgColor indexed="64"/>
      </patternFill>
    </fill>
    <fill>
      <patternFill patternType="solid">
        <fgColor theme="9" tint="0.59999389629810485"/>
        <bgColor indexed="64"/>
      </patternFill>
    </fill>
    <fill>
      <patternFill patternType="solid">
        <fgColor theme="0"/>
        <bgColor indexed="64"/>
      </patternFill>
    </fill>
  </fills>
  <borders count="16">
    <border>
      <left/>
      <right/>
      <top/>
      <bottom/>
      <diagonal/>
    </border>
    <border>
      <left/>
      <right/>
      <top style="thin">
        <color auto="1"/>
      </top>
      <bottom style="thin">
        <color auto="1"/>
      </bottom>
      <diagonal/>
    </border>
    <border>
      <left/>
      <right/>
      <top style="thin">
        <color theme="9" tint="-0.499984740745262"/>
      </top>
      <bottom style="thin">
        <color theme="9" tint="-0.499984740745262"/>
      </bottom>
      <diagonal/>
    </border>
    <border>
      <left/>
      <right/>
      <top style="thin">
        <color theme="1"/>
      </top>
      <bottom style="thin">
        <color theme="1"/>
      </bottom>
      <diagonal/>
    </border>
    <border>
      <left style="thin">
        <color auto="1"/>
      </left>
      <right style="thin">
        <color auto="1"/>
      </right>
      <top/>
      <bottom/>
      <diagonal/>
    </border>
    <border>
      <left/>
      <right style="thin">
        <color indexed="64"/>
      </right>
      <top style="thin">
        <color indexed="64"/>
      </top>
      <bottom style="thin">
        <color indexed="64"/>
      </bottom>
      <diagonal/>
    </border>
    <border>
      <left/>
      <right/>
      <top style="thin">
        <color auto="1"/>
      </top>
      <bottom style="thin">
        <color indexed="64"/>
      </bottom>
      <diagonal/>
    </border>
    <border>
      <left style="thin">
        <color indexed="64"/>
      </left>
      <right style="thin">
        <color indexed="64"/>
      </right>
      <top style="thin">
        <color indexed="64"/>
      </top>
      <bottom style="thin">
        <color indexed="64"/>
      </bottom>
      <diagonal/>
    </border>
    <border>
      <left/>
      <right/>
      <top style="thin">
        <color auto="1"/>
      </top>
      <bottom style="thin">
        <color indexed="64"/>
      </bottom>
      <diagonal/>
    </border>
    <border>
      <left style="hair">
        <color theme="6" tint="-0.499984740745262"/>
      </left>
      <right/>
      <top style="thin">
        <color auto="1"/>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12">
    <xf numFmtId="0" fontId="0" fillId="0" borderId="0"/>
    <xf numFmtId="9" fontId="1" fillId="0" borderId="0" applyFont="0" applyFill="0" applyBorder="0" applyAlignment="0" applyProtection="0"/>
    <xf numFmtId="0" fontId="2" fillId="0" borderId="0"/>
    <xf numFmtId="9" fontId="2" fillId="0" borderId="0" applyFont="0" applyFill="0" applyBorder="0" applyAlignment="0" applyProtection="0"/>
    <xf numFmtId="164" fontId="3" fillId="0" borderId="0" applyFont="0" applyFill="0" applyBorder="0" applyAlignment="0" applyProtection="0"/>
    <xf numFmtId="0" fontId="5" fillId="0" borderId="0"/>
    <xf numFmtId="0" fontId="4" fillId="0" borderId="0"/>
    <xf numFmtId="9" fontId="4" fillId="0" borderId="0" applyFont="0" applyFill="0" applyBorder="0" applyAlignment="0" applyProtection="0"/>
    <xf numFmtId="165" fontId="4" fillId="0" borderId="0" applyFont="0" applyFill="0" applyBorder="0" applyAlignment="0" applyProtection="0"/>
    <xf numFmtId="0" fontId="6" fillId="0" borderId="0"/>
    <xf numFmtId="44" fontId="1" fillId="0" borderId="0" applyFont="0" applyFill="0" applyBorder="0" applyAlignment="0" applyProtection="0"/>
    <xf numFmtId="0" fontId="8" fillId="0" borderId="0"/>
  </cellStyleXfs>
  <cellXfs count="114">
    <xf numFmtId="0" fontId="0" fillId="0" borderId="0" xfId="0"/>
    <xf numFmtId="0" fontId="9" fillId="0" borderId="0" xfId="11" applyFont="1" applyAlignment="1">
      <alignment horizontal="left" vertical="top"/>
    </xf>
    <xf numFmtId="0" fontId="11" fillId="0" borderId="0" xfId="0" applyFont="1"/>
    <xf numFmtId="0" fontId="15" fillId="0" borderId="0" xfId="0" applyFont="1" applyAlignment="1">
      <alignment horizontal="left" vertical="center"/>
    </xf>
    <xf numFmtId="4" fontId="14" fillId="4" borderId="2" xfId="0" applyNumberFormat="1" applyFont="1" applyFill="1" applyBorder="1" applyAlignment="1">
      <alignment horizontal="left"/>
    </xf>
    <xf numFmtId="4" fontId="13" fillId="5" borderId="3" xfId="0" applyNumberFormat="1" applyFont="1" applyFill="1" applyBorder="1" applyAlignment="1">
      <alignment horizontal="left"/>
    </xf>
    <xf numFmtId="44" fontId="11" fillId="7" borderId="6" xfId="10" applyFont="1" applyFill="1" applyBorder="1"/>
    <xf numFmtId="44" fontId="11" fillId="0" borderId="6" xfId="10" applyFont="1" applyBorder="1"/>
    <xf numFmtId="44" fontId="11" fillId="0" borderId="0" xfId="10" applyFont="1"/>
    <xf numFmtId="0" fontId="12" fillId="3" borderId="1" xfId="0" applyFont="1" applyFill="1" applyBorder="1"/>
    <xf numFmtId="44" fontId="12" fillId="3" borderId="1" xfId="10" applyFont="1" applyFill="1" applyBorder="1"/>
    <xf numFmtId="0" fontId="12" fillId="3" borderId="8" xfId="0" applyFont="1" applyFill="1" applyBorder="1" applyAlignment="1">
      <alignment horizontal="left" vertical="center"/>
    </xf>
    <xf numFmtId="0" fontId="12" fillId="3" borderId="9" xfId="0" applyFont="1" applyFill="1" applyBorder="1" applyAlignment="1">
      <alignment horizontal="centerContinuous" vertical="center"/>
    </xf>
    <xf numFmtId="9" fontId="12" fillId="3" borderId="1" xfId="1" applyFont="1" applyFill="1" applyBorder="1" applyAlignment="1">
      <alignment horizontal="center"/>
    </xf>
    <xf numFmtId="49" fontId="11" fillId="8" borderId="10" xfId="0" applyNumberFormat="1" applyFont="1" applyFill="1" applyBorder="1" applyAlignment="1">
      <alignment horizontal="center" vertical="center" wrapText="1"/>
    </xf>
    <xf numFmtId="0" fontId="11" fillId="8" borderId="10" xfId="0" applyFont="1" applyFill="1" applyBorder="1" applyAlignment="1">
      <alignment horizontal="left" vertical="center" wrapText="1"/>
    </xf>
    <xf numFmtId="0" fontId="11" fillId="8" borderId="10" xfId="0" applyFont="1" applyFill="1" applyBorder="1" applyAlignment="1">
      <alignment horizontal="center" vertical="center" wrapText="1"/>
    </xf>
    <xf numFmtId="0" fontId="11" fillId="0" borderId="10" xfId="0" applyFont="1" applyBorder="1" applyAlignment="1">
      <alignment horizontal="center" vertical="center"/>
    </xf>
    <xf numFmtId="8" fontId="11" fillId="7" borderId="10" xfId="0" applyNumberFormat="1" applyFont="1" applyFill="1" applyBorder="1" applyAlignment="1">
      <alignment horizontal="center" vertical="center"/>
    </xf>
    <xf numFmtId="8" fontId="11" fillId="0" borderId="10" xfId="0" applyNumberFormat="1" applyFont="1" applyBorder="1" applyAlignment="1">
      <alignment horizontal="center" vertical="center"/>
    </xf>
    <xf numFmtId="49" fontId="11" fillId="2" borderId="10" xfId="0" applyNumberFormat="1" applyFont="1" applyFill="1" applyBorder="1" applyAlignment="1">
      <alignment horizontal="center" vertical="center" wrapText="1"/>
    </xf>
    <xf numFmtId="0" fontId="11" fillId="2" borderId="10" xfId="0" applyFont="1" applyFill="1" applyBorder="1" applyAlignment="1">
      <alignment horizontal="left" vertical="center" wrapText="1"/>
    </xf>
    <xf numFmtId="0" fontId="11" fillId="2" borderId="10" xfId="0" applyFont="1" applyFill="1" applyBorder="1" applyAlignment="1">
      <alignment horizontal="center" vertical="center" wrapText="1"/>
    </xf>
    <xf numFmtId="0" fontId="11" fillId="2" borderId="10" xfId="0" applyFont="1" applyFill="1" applyBorder="1" applyAlignment="1">
      <alignment horizontal="center" vertical="center"/>
    </xf>
    <xf numFmtId="8" fontId="11" fillId="2" borderId="10" xfId="0" applyNumberFormat="1" applyFont="1" applyFill="1" applyBorder="1" applyAlignment="1">
      <alignment horizontal="center" vertical="center"/>
    </xf>
    <xf numFmtId="0" fontId="11" fillId="8" borderId="10" xfId="0" applyFont="1" applyFill="1" applyBorder="1" applyAlignment="1">
      <alignment horizontal="center" vertical="center"/>
    </xf>
    <xf numFmtId="8" fontId="11" fillId="8" borderId="10" xfId="0" applyNumberFormat="1" applyFont="1" applyFill="1" applyBorder="1" applyAlignment="1">
      <alignment horizontal="center" vertical="center"/>
    </xf>
    <xf numFmtId="8" fontId="11" fillId="7" borderId="10" xfId="0" applyNumberFormat="1" applyFont="1" applyFill="1" applyBorder="1" applyAlignment="1">
      <alignment horizontal="center" vertical="center" wrapText="1"/>
    </xf>
    <xf numFmtId="0" fontId="10" fillId="2" borderId="10" xfId="0" applyFont="1" applyFill="1" applyBorder="1" applyAlignment="1">
      <alignment horizontal="center" vertical="center" wrapText="1"/>
    </xf>
    <xf numFmtId="49" fontId="10" fillId="2" borderId="10" xfId="0" applyNumberFormat="1" applyFont="1" applyFill="1" applyBorder="1" applyAlignment="1">
      <alignment horizontal="center" vertical="center" wrapText="1"/>
    </xf>
    <xf numFmtId="8" fontId="10" fillId="7" borderId="10" xfId="0" applyNumberFormat="1" applyFont="1" applyFill="1" applyBorder="1" applyAlignment="1">
      <alignment horizontal="center" vertical="center"/>
    </xf>
    <xf numFmtId="8" fontId="11" fillId="7" borderId="10" xfId="0" applyNumberFormat="1" applyFont="1" applyFill="1" applyBorder="1" applyAlignment="1">
      <alignment horizontal="center"/>
    </xf>
    <xf numFmtId="8" fontId="11" fillId="7" borderId="10" xfId="0" applyNumberFormat="1" applyFont="1" applyFill="1" applyBorder="1"/>
    <xf numFmtId="0" fontId="0" fillId="8" borderId="0" xfId="0" applyFill="1"/>
    <xf numFmtId="0" fontId="17" fillId="8" borderId="0" xfId="0" applyFont="1" applyFill="1" applyAlignment="1">
      <alignment vertical="center"/>
    </xf>
    <xf numFmtId="0" fontId="16" fillId="5" borderId="11" xfId="0" applyFont="1" applyFill="1" applyBorder="1" applyAlignment="1">
      <alignment horizontal="center" vertical="center" wrapText="1"/>
    </xf>
    <xf numFmtId="8" fontId="11" fillId="7" borderId="10" xfId="0" applyNumberFormat="1" applyFont="1" applyFill="1" applyBorder="1" applyAlignment="1">
      <alignment vertical="center"/>
    </xf>
    <xf numFmtId="4" fontId="0" fillId="8" borderId="0" xfId="0" applyNumberFormat="1" applyFill="1"/>
    <xf numFmtId="0" fontId="0" fillId="8" borderId="0" xfId="0" applyFill="1" applyAlignment="1">
      <alignment vertical="center"/>
    </xf>
    <xf numFmtId="0" fontId="15" fillId="8" borderId="0" xfId="0" applyFont="1" applyFill="1" applyAlignment="1">
      <alignment vertical="center"/>
    </xf>
    <xf numFmtId="4" fontId="14" fillId="4" borderId="0" xfId="0" applyNumberFormat="1" applyFont="1" applyFill="1" applyAlignment="1">
      <alignment vertical="center"/>
    </xf>
    <xf numFmtId="0" fontId="10" fillId="5" borderId="11" xfId="0" applyFont="1" applyFill="1" applyBorder="1" applyAlignment="1">
      <alignment horizontal="center" vertical="center" wrapText="1"/>
    </xf>
    <xf numFmtId="166" fontId="11" fillId="0" borderId="10" xfId="0" applyNumberFormat="1" applyFont="1" applyBorder="1" applyAlignment="1">
      <alignment horizontal="center" vertical="center"/>
    </xf>
    <xf numFmtId="166" fontId="11" fillId="2" borderId="10" xfId="0" applyNumberFormat="1" applyFont="1" applyFill="1" applyBorder="1" applyAlignment="1">
      <alignment horizontal="center" vertical="center"/>
    </xf>
    <xf numFmtId="166" fontId="11" fillId="8" borderId="10" xfId="0" applyNumberFormat="1" applyFont="1" applyFill="1" applyBorder="1" applyAlignment="1">
      <alignment horizontal="center" vertical="center"/>
    </xf>
    <xf numFmtId="166" fontId="11" fillId="2" borderId="10" xfId="0" applyNumberFormat="1" applyFont="1" applyFill="1" applyBorder="1" applyAlignment="1">
      <alignment horizontal="center" vertical="center" wrapText="1"/>
    </xf>
    <xf numFmtId="49" fontId="11" fillId="0" borderId="10" xfId="0" applyNumberFormat="1" applyFont="1" applyBorder="1" applyAlignment="1">
      <alignment horizontal="center" vertical="center" wrapText="1"/>
    </xf>
    <xf numFmtId="49" fontId="10" fillId="8" borderId="10" xfId="0" applyNumberFormat="1" applyFont="1" applyFill="1" applyBorder="1" applyAlignment="1">
      <alignment horizontal="center" vertical="center" wrapText="1"/>
    </xf>
    <xf numFmtId="0" fontId="10" fillId="8" borderId="10" xfId="0" applyFont="1" applyFill="1" applyBorder="1" applyAlignment="1">
      <alignment horizontal="left" vertical="center" wrapText="1"/>
    </xf>
    <xf numFmtId="0" fontId="10" fillId="8" borderId="10" xfId="0" applyFont="1" applyFill="1" applyBorder="1" applyAlignment="1">
      <alignment horizontal="center" vertical="center" wrapText="1"/>
    </xf>
    <xf numFmtId="166" fontId="10" fillId="8" borderId="10" xfId="0" applyNumberFormat="1" applyFont="1" applyFill="1" applyBorder="1" applyAlignment="1">
      <alignment horizontal="center" vertical="center"/>
    </xf>
    <xf numFmtId="0" fontId="10" fillId="8" borderId="10" xfId="0" applyFont="1" applyFill="1" applyBorder="1" applyAlignment="1">
      <alignment horizontal="center" vertical="center"/>
    </xf>
    <xf numFmtId="166" fontId="11" fillId="8" borderId="10" xfId="0" applyNumberFormat="1" applyFont="1" applyFill="1" applyBorder="1" applyAlignment="1">
      <alignment horizontal="center" vertical="center" wrapText="1"/>
    </xf>
    <xf numFmtId="8" fontId="18" fillId="5" borderId="10" xfId="0" applyNumberFormat="1" applyFont="1" applyFill="1" applyBorder="1" applyAlignment="1">
      <alignment horizontal="center" vertical="center"/>
    </xf>
    <xf numFmtId="8" fontId="16" fillId="5" borderId="14" xfId="0" applyNumberFormat="1" applyFont="1" applyFill="1" applyBorder="1" applyAlignment="1">
      <alignment horizontal="center" vertical="center"/>
    </xf>
    <xf numFmtId="4" fontId="14" fillId="8" borderId="0" xfId="0" applyNumberFormat="1" applyFont="1" applyFill="1" applyAlignment="1">
      <alignment vertical="center"/>
    </xf>
    <xf numFmtId="0" fontId="12" fillId="0" borderId="7" xfId="0" applyFont="1" applyBorder="1" applyAlignment="1">
      <alignment horizontal="center" vertical="center"/>
    </xf>
    <xf numFmtId="0" fontId="12" fillId="8" borderId="7" xfId="0" applyFont="1" applyFill="1" applyBorder="1" applyAlignment="1">
      <alignment horizontal="left" vertical="center"/>
    </xf>
    <xf numFmtId="0" fontId="11" fillId="7" borderId="10" xfId="0" applyFont="1" applyFill="1" applyBorder="1" applyAlignment="1">
      <alignment horizontal="left" vertical="center"/>
    </xf>
    <xf numFmtId="0" fontId="9" fillId="0" borderId="10" xfId="11" applyFont="1" applyBorder="1" applyAlignment="1">
      <alignment horizontal="center" vertical="center"/>
    </xf>
    <xf numFmtId="0" fontId="11" fillId="8" borderId="10" xfId="0" applyFont="1" applyFill="1" applyBorder="1" applyAlignment="1">
      <alignment horizontal="center"/>
    </xf>
    <xf numFmtId="0" fontId="12" fillId="0" borderId="10" xfId="0" applyFont="1" applyBorder="1" applyAlignment="1">
      <alignment horizontal="center" vertical="center"/>
    </xf>
    <xf numFmtId="0" fontId="11" fillId="2" borderId="11" xfId="0" applyFont="1" applyFill="1" applyBorder="1" applyAlignment="1">
      <alignment horizontal="center" vertical="center" wrapText="1"/>
    </xf>
    <xf numFmtId="0" fontId="11" fillId="2" borderId="13" xfId="0" applyFont="1" applyFill="1" applyBorder="1" applyAlignment="1">
      <alignment horizontal="center" vertical="center" wrapText="1"/>
    </xf>
    <xf numFmtId="0" fontId="11" fillId="2" borderId="11" xfId="0" applyFont="1" applyFill="1" applyBorder="1" applyAlignment="1">
      <alignment horizontal="left" vertical="center" wrapText="1"/>
    </xf>
    <xf numFmtId="0" fontId="11" fillId="2" borderId="13" xfId="0" applyFont="1" applyFill="1" applyBorder="1" applyAlignment="1">
      <alignment horizontal="left" vertical="center" wrapText="1"/>
    </xf>
    <xf numFmtId="166" fontId="11" fillId="2" borderId="11" xfId="0" applyNumberFormat="1" applyFont="1" applyFill="1" applyBorder="1" applyAlignment="1">
      <alignment horizontal="center" vertical="center"/>
    </xf>
    <xf numFmtId="166" fontId="11" fillId="2" borderId="13" xfId="0" applyNumberFormat="1" applyFont="1" applyFill="1" applyBorder="1" applyAlignment="1">
      <alignment horizontal="center" vertical="center"/>
    </xf>
    <xf numFmtId="8" fontId="11" fillId="2" borderId="11" xfId="0" applyNumberFormat="1" applyFont="1" applyFill="1" applyBorder="1" applyAlignment="1">
      <alignment horizontal="center" vertical="center"/>
    </xf>
    <xf numFmtId="8" fontId="11" fillId="2" borderId="13" xfId="0" applyNumberFormat="1" applyFont="1" applyFill="1" applyBorder="1" applyAlignment="1">
      <alignment horizontal="center" vertical="center"/>
    </xf>
    <xf numFmtId="8" fontId="11" fillId="7" borderId="11" xfId="0" applyNumberFormat="1" applyFont="1" applyFill="1" applyBorder="1" applyAlignment="1">
      <alignment horizontal="center" vertical="center"/>
    </xf>
    <xf numFmtId="8" fontId="11" fillId="7" borderId="13" xfId="0" applyNumberFormat="1" applyFont="1" applyFill="1" applyBorder="1" applyAlignment="1">
      <alignment horizontal="center" vertical="center"/>
    </xf>
    <xf numFmtId="8" fontId="11" fillId="7" borderId="10" xfId="0" applyNumberFormat="1" applyFont="1" applyFill="1" applyBorder="1" applyAlignment="1">
      <alignment horizontal="center" vertical="center"/>
    </xf>
    <xf numFmtId="8" fontId="11" fillId="2" borderId="10" xfId="0" applyNumberFormat="1" applyFont="1" applyFill="1" applyBorder="1" applyAlignment="1">
      <alignment horizontal="center" vertical="center"/>
    </xf>
    <xf numFmtId="0" fontId="18" fillId="5" borderId="10" xfId="0" applyFont="1" applyFill="1" applyBorder="1" applyAlignment="1">
      <alignment horizontal="right" vertical="center"/>
    </xf>
    <xf numFmtId="4" fontId="14" fillId="4" borderId="0" xfId="0" applyNumberFormat="1" applyFont="1" applyFill="1" applyAlignment="1">
      <alignment horizontal="left" vertical="center"/>
    </xf>
    <xf numFmtId="0" fontId="15" fillId="8" borderId="0" xfId="0" applyFont="1" applyFill="1" applyAlignment="1">
      <alignment horizontal="left"/>
    </xf>
    <xf numFmtId="0" fontId="11" fillId="2" borderId="10" xfId="0" applyFont="1" applyFill="1" applyBorder="1" applyAlignment="1">
      <alignment horizontal="left" vertical="center" wrapText="1"/>
    </xf>
    <xf numFmtId="0" fontId="11" fillId="2" borderId="10" xfId="0" applyFont="1" applyFill="1" applyBorder="1" applyAlignment="1">
      <alignment horizontal="center" vertical="center" wrapText="1"/>
    </xf>
    <xf numFmtId="166" fontId="11" fillId="2" borderId="10" xfId="0" applyNumberFormat="1" applyFont="1" applyFill="1" applyBorder="1" applyAlignment="1">
      <alignment horizontal="center" vertical="center"/>
    </xf>
    <xf numFmtId="0" fontId="11" fillId="8" borderId="10" xfId="0" applyFont="1" applyFill="1" applyBorder="1" applyAlignment="1">
      <alignment horizontal="left" vertical="center" wrapText="1"/>
    </xf>
    <xf numFmtId="0" fontId="11" fillId="8" borderId="10" xfId="0" applyFont="1" applyFill="1" applyBorder="1" applyAlignment="1">
      <alignment horizontal="center" vertical="center" wrapText="1"/>
    </xf>
    <xf numFmtId="166" fontId="11" fillId="8" borderId="10" xfId="0" applyNumberFormat="1" applyFont="1" applyFill="1" applyBorder="1" applyAlignment="1">
      <alignment horizontal="center" vertical="center"/>
    </xf>
    <xf numFmtId="0" fontId="11" fillId="2" borderId="10" xfId="0" applyFont="1" applyFill="1" applyBorder="1" applyAlignment="1">
      <alignment horizontal="center" vertical="center"/>
    </xf>
    <xf numFmtId="8" fontId="11" fillId="8" borderId="10" xfId="0" applyNumberFormat="1" applyFont="1" applyFill="1" applyBorder="1" applyAlignment="1">
      <alignment horizontal="center" vertical="center"/>
    </xf>
    <xf numFmtId="166" fontId="11" fillId="8" borderId="10" xfId="0" applyNumberFormat="1" applyFont="1" applyFill="1" applyBorder="1" applyAlignment="1">
      <alignment horizontal="center" vertical="center" wrapText="1"/>
    </xf>
    <xf numFmtId="0" fontId="11" fillId="8" borderId="10" xfId="0" applyFont="1" applyFill="1" applyBorder="1" applyAlignment="1">
      <alignment horizontal="center" vertical="center"/>
    </xf>
    <xf numFmtId="166" fontId="11" fillId="2" borderId="10" xfId="0" applyNumberFormat="1" applyFont="1" applyFill="1" applyBorder="1" applyAlignment="1">
      <alignment horizontal="center" vertical="center" wrapText="1"/>
    </xf>
    <xf numFmtId="0" fontId="11" fillId="0" borderId="10" xfId="0" applyFont="1" applyBorder="1" applyAlignment="1">
      <alignment horizontal="left" vertical="center" wrapText="1"/>
    </xf>
    <xf numFmtId="0" fontId="11" fillId="0" borderId="10" xfId="0" applyFont="1" applyBorder="1" applyAlignment="1">
      <alignment horizontal="center" vertical="center" wrapText="1"/>
    </xf>
    <xf numFmtId="166" fontId="11" fillId="0" borderId="10" xfId="0" applyNumberFormat="1" applyFont="1" applyBorder="1" applyAlignment="1">
      <alignment horizontal="center" vertical="center" wrapText="1"/>
    </xf>
    <xf numFmtId="0" fontId="11" fillId="0" borderId="10" xfId="0" applyFont="1" applyBorder="1" applyAlignment="1">
      <alignment horizontal="center" vertical="center"/>
    </xf>
    <xf numFmtId="8" fontId="11" fillId="0" borderId="10" xfId="0" applyNumberFormat="1" applyFont="1" applyBorder="1" applyAlignment="1">
      <alignment horizontal="center" vertical="center"/>
    </xf>
    <xf numFmtId="0" fontId="10" fillId="5" borderId="10" xfId="0" applyFont="1" applyFill="1" applyBorder="1" applyAlignment="1">
      <alignment horizontal="center" vertical="center" wrapText="1"/>
    </xf>
    <xf numFmtId="0" fontId="10" fillId="5" borderId="11" xfId="0" applyFont="1" applyFill="1" applyBorder="1" applyAlignment="1">
      <alignment horizontal="center" vertical="center" wrapText="1"/>
    </xf>
    <xf numFmtId="0" fontId="10" fillId="5" borderId="10" xfId="0" applyFont="1" applyFill="1" applyBorder="1" applyAlignment="1">
      <alignment horizontal="center" vertical="center"/>
    </xf>
    <xf numFmtId="0" fontId="9" fillId="0" borderId="10" xfId="11" applyFont="1" applyBorder="1" applyAlignment="1">
      <alignment horizontal="left" vertical="center" wrapText="1"/>
    </xf>
    <xf numFmtId="0" fontId="19" fillId="6" borderId="12" xfId="0" applyFont="1" applyFill="1" applyBorder="1" applyAlignment="1">
      <alignment horizontal="center" vertical="center"/>
    </xf>
    <xf numFmtId="0" fontId="19" fillId="6" borderId="10" xfId="0" applyFont="1" applyFill="1" applyBorder="1" applyAlignment="1">
      <alignment horizontal="center" vertical="center"/>
    </xf>
    <xf numFmtId="0" fontId="12" fillId="0" borderId="15" xfId="0" applyFont="1" applyBorder="1" applyAlignment="1">
      <alignment horizontal="left" vertical="center" wrapText="1"/>
    </xf>
    <xf numFmtId="0" fontId="12" fillId="0" borderId="5" xfId="0" applyFont="1" applyBorder="1" applyAlignment="1">
      <alignment horizontal="left" vertical="center" wrapText="1"/>
    </xf>
    <xf numFmtId="0" fontId="3" fillId="0" borderId="10" xfId="0" applyFont="1" applyBorder="1" applyAlignment="1">
      <alignment horizontal="left" vertical="center" wrapText="1"/>
    </xf>
    <xf numFmtId="0" fontId="3" fillId="0" borderId="15" xfId="0" applyFont="1" applyBorder="1" applyAlignment="1">
      <alignment horizontal="left" vertical="center" wrapText="1"/>
    </xf>
    <xf numFmtId="0" fontId="3" fillId="0" borderId="5" xfId="0" applyFont="1" applyBorder="1" applyAlignment="1">
      <alignment horizontal="left" vertical="center" wrapText="1"/>
    </xf>
    <xf numFmtId="0" fontId="11" fillId="2" borderId="11" xfId="0" applyFont="1" applyFill="1" applyBorder="1" applyAlignment="1">
      <alignment horizontal="center" vertical="center"/>
    </xf>
    <xf numFmtId="0" fontId="11" fillId="2" borderId="13" xfId="0" applyFont="1" applyFill="1" applyBorder="1" applyAlignment="1">
      <alignment horizontal="center" vertical="center"/>
    </xf>
    <xf numFmtId="0" fontId="11" fillId="2" borderId="10" xfId="0" applyFont="1" applyFill="1" applyBorder="1" applyAlignment="1">
      <alignment horizontal="left" vertical="center"/>
    </xf>
    <xf numFmtId="0" fontId="11" fillId="8" borderId="10" xfId="0" applyFont="1" applyFill="1" applyBorder="1" applyAlignment="1">
      <alignment horizontal="left" vertical="center"/>
    </xf>
    <xf numFmtId="0" fontId="16" fillId="5" borderId="14" xfId="0" applyFont="1" applyFill="1" applyBorder="1" applyAlignment="1">
      <alignment horizontal="right" vertical="center"/>
    </xf>
    <xf numFmtId="8" fontId="11" fillId="7" borderId="4" xfId="0" applyNumberFormat="1" applyFont="1" applyFill="1" applyBorder="1" applyAlignment="1">
      <alignment horizontal="center" vertical="center"/>
    </xf>
    <xf numFmtId="8" fontId="11" fillId="7" borderId="10" xfId="0" applyNumberFormat="1" applyFont="1" applyFill="1" applyBorder="1" applyAlignment="1">
      <alignment horizontal="center" vertical="center" wrapText="1"/>
    </xf>
    <xf numFmtId="0" fontId="18" fillId="5" borderId="10" xfId="0" applyFont="1" applyFill="1" applyBorder="1" applyAlignment="1">
      <alignment horizontal="center" vertical="center"/>
    </xf>
    <xf numFmtId="0" fontId="18" fillId="5" borderId="11" xfId="0" applyFont="1" applyFill="1" applyBorder="1" applyAlignment="1">
      <alignment horizontal="center" vertical="center"/>
    </xf>
    <xf numFmtId="0" fontId="16" fillId="5" borderId="10" xfId="0" applyFont="1" applyFill="1" applyBorder="1" applyAlignment="1">
      <alignment horizontal="center" vertical="center"/>
    </xf>
  </cellXfs>
  <cellStyles count="12">
    <cellStyle name="Euro" xfId="4" xr:uid="{00000000-0005-0000-0000-000000000000}"/>
    <cellStyle name="Millares 2" xfId="8" xr:uid="{00000000-0005-0000-0000-000003000000}"/>
    <cellStyle name="Moneda" xfId="10" builtinId="4"/>
    <cellStyle name="No-definido" xfId="5" xr:uid="{00000000-0005-0000-0000-000004000000}"/>
    <cellStyle name="Normal" xfId="0" builtinId="0"/>
    <cellStyle name="Normal 2" xfId="2" xr:uid="{00000000-0005-0000-0000-000006000000}"/>
    <cellStyle name="Normal 3" xfId="6" xr:uid="{00000000-0005-0000-0000-000007000000}"/>
    <cellStyle name="Normal 4" xfId="9" xr:uid="{00000000-0005-0000-0000-000008000000}"/>
    <cellStyle name="Normal 5" xfId="11" xr:uid="{E9457131-BEB8-4938-A018-28FFA0DAE61A}"/>
    <cellStyle name="Percentatge" xfId="1" builtinId="5"/>
    <cellStyle name="Porcentual 2" xfId="3" xr:uid="{00000000-0005-0000-0000-00000D000000}"/>
    <cellStyle name="Porcentual 3" xfId="7" xr:uid="{00000000-0005-0000-0000-00000E000000}"/>
  </cellStyles>
  <dxfs count="0"/>
  <tableStyles count="0" defaultTableStyle="TableStyleMedium9" defaultPivotStyle="PivotStyleLight16"/>
  <colors>
    <mruColors>
      <color rgb="FF8FC33F"/>
      <color rgb="FFFFFFCC"/>
      <color rgb="FF519C0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ustomXml" Target="../customXml/item1.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User\Dropbox\Canovelles\Pressupost\Pressupost%20Canovelles%20RU-NV%20230915.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Users/Eduard%20Oliete/Dropbox/Granollers/Pressupost/Pressupost%20Granollers_261020_v1.xlsx" TargetMode="External"/><Relationship Id="rId1" Type="http://schemas.openxmlformats.org/officeDocument/2006/relationships/externalLinkPath" Target="/Users/Eduard%20Oliete/Dropbox/Granollers/Pressupost/Pressupost%20Granollers_261020_v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ÀMETRES"/>
      <sheetName val="BD"/>
      <sheetName val="Llistat serveis"/>
      <sheetName val="Cost Directe"/>
      <sheetName val="Inversions"/>
      <sheetName val="Servei"/>
      <sheetName val="Solucions"/>
      <sheetName val="RESUM SERVEIS"/>
      <sheetName val="MOBA"/>
      <sheetName val="Criteris adjudicació"/>
      <sheetName val="Dies"/>
      <sheetName val="Personal"/>
      <sheetName val="Hoja2"/>
      <sheetName val="Hoja3"/>
    </sheetNames>
    <sheetDataSet>
      <sheetData sheetId="0">
        <row r="13">
          <cell r="F13">
            <v>0.05</v>
          </cell>
        </row>
        <row r="14">
          <cell r="F14">
            <v>0.06</v>
          </cell>
        </row>
        <row r="15">
          <cell r="F15">
            <v>0.13</v>
          </cell>
        </row>
        <row r="16">
          <cell r="F16">
            <v>0.02</v>
          </cell>
        </row>
        <row r="18">
          <cell r="F18">
            <v>0.1</v>
          </cell>
        </row>
        <row r="19">
          <cell r="F19">
            <v>1.0743801652892562</v>
          </cell>
        </row>
        <row r="29">
          <cell r="F29">
            <v>5.833333333333333</v>
          </cell>
        </row>
        <row r="33">
          <cell r="F33">
            <v>374</v>
          </cell>
        </row>
        <row r="34">
          <cell r="F34">
            <v>502</v>
          </cell>
        </row>
        <row r="35">
          <cell r="F35">
            <v>626</v>
          </cell>
        </row>
        <row r="36">
          <cell r="F36">
            <v>1405</v>
          </cell>
        </row>
        <row r="37">
          <cell r="F37">
            <v>1660</v>
          </cell>
        </row>
        <row r="38">
          <cell r="F38">
            <v>1910</v>
          </cell>
        </row>
        <row r="41">
          <cell r="F41">
            <v>1.0743801652892562</v>
          </cell>
        </row>
        <row r="43">
          <cell r="F43">
            <v>0.93156876179486259</v>
          </cell>
        </row>
      </sheetData>
      <sheetData sheetId="1">
        <row r="4">
          <cell r="A4">
            <v>500</v>
          </cell>
          <cell r="C4" t="str">
            <v>Carro porta-bolsas</v>
          </cell>
          <cell r="E4" t="str">
            <v>05 CARROS</v>
          </cell>
          <cell r="F4">
            <v>0</v>
          </cell>
          <cell r="G4">
            <v>321.84198189751544</v>
          </cell>
          <cell r="H4">
            <v>8</v>
          </cell>
          <cell r="I4">
            <v>40</v>
          </cell>
          <cell r="J4">
            <v>0.05</v>
          </cell>
          <cell r="K4">
            <v>2.9721999999999998E-2</v>
          </cell>
          <cell r="L4">
            <v>9.5657873859579539</v>
          </cell>
          <cell r="M4">
            <v>0</v>
          </cell>
          <cell r="O4">
            <v>49.565787385957954</v>
          </cell>
          <cell r="P4">
            <v>0</v>
          </cell>
          <cell r="Q4">
            <v>0</v>
          </cell>
          <cell r="R4">
            <v>0</v>
          </cell>
          <cell r="S4">
            <v>0</v>
          </cell>
          <cell r="T4">
            <v>0</v>
          </cell>
          <cell r="U4">
            <v>0</v>
          </cell>
          <cell r="V4">
            <v>1.2</v>
          </cell>
          <cell r="W4">
            <v>0</v>
          </cell>
          <cell r="X4">
            <v>0</v>
          </cell>
          <cell r="Y4">
            <v>0</v>
          </cell>
          <cell r="Z4">
            <v>0</v>
          </cell>
          <cell r="AA4">
            <v>1.2</v>
          </cell>
          <cell r="AB4">
            <v>1.2</v>
          </cell>
          <cell r="AC4">
            <v>0.20571428571428571</v>
          </cell>
          <cell r="AD4">
            <v>0</v>
          </cell>
          <cell r="AE4">
            <v>1.2</v>
          </cell>
        </row>
        <row r="5">
          <cell r="A5">
            <v>505</v>
          </cell>
          <cell r="C5" t="str">
            <v>Carro porta-bolsas carenado</v>
          </cell>
          <cell r="E5" t="str">
            <v>05 CARROS</v>
          </cell>
          <cell r="F5">
            <v>0</v>
          </cell>
          <cell r="G5">
            <v>649.74</v>
          </cell>
          <cell r="H5">
            <v>8</v>
          </cell>
          <cell r="I5">
            <v>81</v>
          </cell>
          <cell r="J5">
            <v>0.05</v>
          </cell>
          <cell r="K5">
            <v>2.9721999999999998E-2</v>
          </cell>
          <cell r="L5">
            <v>19.31157228</v>
          </cell>
          <cell r="M5">
            <v>0</v>
          </cell>
          <cell r="O5">
            <v>100.31157228000001</v>
          </cell>
          <cell r="P5">
            <v>0</v>
          </cell>
          <cell r="Q5">
            <v>0</v>
          </cell>
          <cell r="R5">
            <v>0</v>
          </cell>
          <cell r="S5">
            <v>0</v>
          </cell>
          <cell r="T5">
            <v>0</v>
          </cell>
          <cell r="U5">
            <v>0</v>
          </cell>
          <cell r="V5">
            <v>1.2</v>
          </cell>
          <cell r="W5">
            <v>0</v>
          </cell>
          <cell r="X5">
            <v>0</v>
          </cell>
          <cell r="Y5">
            <v>0</v>
          </cell>
          <cell r="Z5">
            <v>0</v>
          </cell>
          <cell r="AA5">
            <v>1.2</v>
          </cell>
          <cell r="AB5">
            <v>1.2</v>
          </cell>
          <cell r="AC5">
            <v>0.20571428571428571</v>
          </cell>
          <cell r="AD5">
            <v>0</v>
          </cell>
          <cell r="AE5">
            <v>1.2</v>
          </cell>
        </row>
        <row r="6">
          <cell r="A6">
            <v>510</v>
          </cell>
          <cell r="C6" t="str">
            <v>Carret portacubells</v>
          </cell>
          <cell r="E6" t="str">
            <v>05 CARROS</v>
          </cell>
          <cell r="F6">
            <v>0</v>
          </cell>
          <cell r="G6">
            <v>750</v>
          </cell>
          <cell r="H6">
            <v>8</v>
          </cell>
          <cell r="I6">
            <v>94</v>
          </cell>
          <cell r="J6">
            <v>0.05</v>
          </cell>
          <cell r="K6">
            <v>2.9721999999999998E-2</v>
          </cell>
          <cell r="L6">
            <v>22.291499999999999</v>
          </cell>
          <cell r="M6">
            <v>0</v>
          </cell>
          <cell r="O6">
            <v>116.2915</v>
          </cell>
          <cell r="P6">
            <v>0</v>
          </cell>
          <cell r="Q6">
            <v>0</v>
          </cell>
          <cell r="R6">
            <v>0</v>
          </cell>
          <cell r="S6">
            <v>0</v>
          </cell>
          <cell r="T6">
            <v>0</v>
          </cell>
          <cell r="U6">
            <v>0</v>
          </cell>
          <cell r="V6">
            <v>1.2</v>
          </cell>
          <cell r="W6">
            <v>0</v>
          </cell>
          <cell r="X6">
            <v>0</v>
          </cell>
          <cell r="Y6">
            <v>0</v>
          </cell>
          <cell r="Z6">
            <v>0</v>
          </cell>
          <cell r="AA6">
            <v>1.2</v>
          </cell>
          <cell r="AB6">
            <v>1.2</v>
          </cell>
          <cell r="AC6">
            <v>0.20571428571428571</v>
          </cell>
          <cell r="AD6">
            <v>0</v>
          </cell>
          <cell r="AE6">
            <v>1.2</v>
          </cell>
        </row>
        <row r="7">
          <cell r="A7">
            <v>511</v>
          </cell>
          <cell r="C7" t="str">
            <v>Carret portacubells elèctric</v>
          </cell>
          <cell r="E7" t="str">
            <v>05 CARROS</v>
          </cell>
          <cell r="F7">
            <v>0</v>
          </cell>
          <cell r="G7">
            <v>8000</v>
          </cell>
          <cell r="H7">
            <v>8</v>
          </cell>
          <cell r="I7">
            <v>1000</v>
          </cell>
          <cell r="J7">
            <v>0.05</v>
          </cell>
          <cell r="K7">
            <v>2.9721999999999998E-2</v>
          </cell>
          <cell r="L7">
            <v>237.77599999999998</v>
          </cell>
          <cell r="M7">
            <v>0</v>
          </cell>
          <cell r="O7">
            <v>1237.7760000000001</v>
          </cell>
          <cell r="P7">
            <v>0</v>
          </cell>
          <cell r="Q7">
            <v>0</v>
          </cell>
          <cell r="R7">
            <v>0</v>
          </cell>
          <cell r="S7">
            <v>0</v>
          </cell>
          <cell r="T7">
            <v>0</v>
          </cell>
          <cell r="U7">
            <v>0</v>
          </cell>
          <cell r="V7">
            <v>0.01</v>
          </cell>
          <cell r="W7">
            <v>0</v>
          </cell>
          <cell r="X7">
            <v>0</v>
          </cell>
          <cell r="Y7">
            <v>0</v>
          </cell>
          <cell r="Z7">
            <v>0</v>
          </cell>
          <cell r="AA7">
            <v>0.01</v>
          </cell>
          <cell r="AB7">
            <v>0.01</v>
          </cell>
          <cell r="AC7">
            <v>1.7142857142857144E-3</v>
          </cell>
          <cell r="AD7">
            <v>0</v>
          </cell>
          <cell r="AE7">
            <v>0.01</v>
          </cell>
        </row>
        <row r="8">
          <cell r="A8">
            <v>515</v>
          </cell>
          <cell r="C8" t="str">
            <v>Carro porta cubos de INOX</v>
          </cell>
          <cell r="E8" t="str">
            <v>05 CARROS</v>
          </cell>
          <cell r="F8">
            <v>0</v>
          </cell>
          <cell r="G8">
            <v>438.78</v>
          </cell>
          <cell r="H8">
            <v>8</v>
          </cell>
          <cell r="I8">
            <v>55</v>
          </cell>
          <cell r="J8">
            <v>0.05</v>
          </cell>
          <cell r="K8">
            <v>2.9721999999999998E-2</v>
          </cell>
          <cell r="L8">
            <v>13.041419159999998</v>
          </cell>
          <cell r="M8">
            <v>0</v>
          </cell>
          <cell r="O8">
            <v>68.041419160000004</v>
          </cell>
          <cell r="P8">
            <v>0</v>
          </cell>
          <cell r="Q8">
            <v>0</v>
          </cell>
          <cell r="R8">
            <v>0</v>
          </cell>
          <cell r="S8">
            <v>0</v>
          </cell>
          <cell r="T8">
            <v>0</v>
          </cell>
          <cell r="U8">
            <v>0</v>
          </cell>
          <cell r="V8">
            <v>1.2</v>
          </cell>
          <cell r="W8">
            <v>0</v>
          </cell>
          <cell r="X8">
            <v>0</v>
          </cell>
          <cell r="Y8">
            <v>0</v>
          </cell>
          <cell r="Z8">
            <v>0</v>
          </cell>
          <cell r="AA8">
            <v>1.2</v>
          </cell>
          <cell r="AB8">
            <v>1.2</v>
          </cell>
          <cell r="AC8">
            <v>0.20571428571428571</v>
          </cell>
          <cell r="AD8">
            <v>0</v>
          </cell>
          <cell r="AE8">
            <v>1.2</v>
          </cell>
        </row>
        <row r="9">
          <cell r="A9">
            <v>520</v>
          </cell>
          <cell r="C9" t="str">
            <v>Carro de mangueo</v>
          </cell>
          <cell r="E9" t="str">
            <v>05 CARROS</v>
          </cell>
          <cell r="F9">
            <v>0</v>
          </cell>
          <cell r="G9">
            <v>1135.9128772853485</v>
          </cell>
          <cell r="H9">
            <v>8</v>
          </cell>
          <cell r="I9">
            <v>142</v>
          </cell>
          <cell r="J9">
            <v>0.05</v>
          </cell>
          <cell r="K9">
            <v>2.9721999999999998E-2</v>
          </cell>
          <cell r="L9">
            <v>33.761602538675128</v>
          </cell>
          <cell r="M9">
            <v>0</v>
          </cell>
          <cell r="O9">
            <v>175.76160253867513</v>
          </cell>
          <cell r="P9">
            <v>0</v>
          </cell>
          <cell r="Q9">
            <v>0</v>
          </cell>
          <cell r="R9">
            <v>0</v>
          </cell>
          <cell r="S9">
            <v>0</v>
          </cell>
          <cell r="T9">
            <v>0</v>
          </cell>
          <cell r="U9">
            <v>0</v>
          </cell>
          <cell r="V9">
            <v>1.8</v>
          </cell>
          <cell r="W9">
            <v>0</v>
          </cell>
          <cell r="X9">
            <v>0</v>
          </cell>
          <cell r="Y9">
            <v>0</v>
          </cell>
          <cell r="Z9">
            <v>0</v>
          </cell>
          <cell r="AA9">
            <v>1.8</v>
          </cell>
          <cell r="AB9">
            <v>1.8</v>
          </cell>
          <cell r="AC9">
            <v>0.30857142857142861</v>
          </cell>
          <cell r="AD9">
            <v>0</v>
          </cell>
          <cell r="AE9">
            <v>1.8</v>
          </cell>
        </row>
        <row r="10">
          <cell r="A10">
            <v>525</v>
          </cell>
          <cell r="C10" t="str">
            <v>Carro limpieza interiores</v>
          </cell>
          <cell r="E10" t="str">
            <v>05 CARROS</v>
          </cell>
          <cell r="F10">
            <v>0</v>
          </cell>
          <cell r="G10">
            <v>63.106270960297145</v>
          </cell>
          <cell r="H10">
            <v>8</v>
          </cell>
          <cell r="I10">
            <v>8</v>
          </cell>
          <cell r="J10">
            <v>0.05</v>
          </cell>
          <cell r="K10">
            <v>2.9721999999999998E-2</v>
          </cell>
          <cell r="L10">
            <v>1.8756445854819517</v>
          </cell>
          <cell r="M10">
            <v>0</v>
          </cell>
          <cell r="O10">
            <v>9.8756445854819521</v>
          </cell>
          <cell r="P10">
            <v>0</v>
          </cell>
          <cell r="Q10">
            <v>0</v>
          </cell>
          <cell r="R10">
            <v>0</v>
          </cell>
          <cell r="S10">
            <v>0</v>
          </cell>
          <cell r="T10">
            <v>0</v>
          </cell>
          <cell r="U10">
            <v>0</v>
          </cell>
          <cell r="V10">
            <v>1.2</v>
          </cell>
          <cell r="W10">
            <v>0</v>
          </cell>
          <cell r="X10">
            <v>0</v>
          </cell>
          <cell r="Y10">
            <v>0</v>
          </cell>
          <cell r="Z10">
            <v>0</v>
          </cell>
          <cell r="AA10">
            <v>1.2</v>
          </cell>
          <cell r="AB10">
            <v>1.2</v>
          </cell>
          <cell r="AC10">
            <v>0.20571428571428571</v>
          </cell>
          <cell r="AD10">
            <v>0</v>
          </cell>
          <cell r="AE10">
            <v>1.2</v>
          </cell>
        </row>
        <row r="11">
          <cell r="A11">
            <v>1000</v>
          </cell>
          <cell r="C11" t="str">
            <v>Barredora manual "APPLIED" 424 serie 2ª</v>
          </cell>
          <cell r="E11" t="str">
            <v>10 BARREDORA</v>
          </cell>
          <cell r="F11">
            <v>6</v>
          </cell>
          <cell r="G11">
            <v>21217.4</v>
          </cell>
          <cell r="H11">
            <v>8</v>
          </cell>
          <cell r="I11">
            <v>2652</v>
          </cell>
          <cell r="J11">
            <v>0.05</v>
          </cell>
          <cell r="K11">
            <v>2.9721999999999998E-2</v>
          </cell>
          <cell r="L11">
            <v>630.62356280000006</v>
          </cell>
          <cell r="M11">
            <v>502</v>
          </cell>
          <cell r="O11">
            <v>3784.6235627999999</v>
          </cell>
          <cell r="P11">
            <v>502</v>
          </cell>
          <cell r="Q11">
            <v>1.5</v>
          </cell>
          <cell r="R11">
            <v>1.0743801652892562</v>
          </cell>
          <cell r="S11">
            <v>0.1</v>
          </cell>
          <cell r="T11">
            <v>0.1</v>
          </cell>
          <cell r="U11">
            <v>0.8</v>
          </cell>
          <cell r="V11">
            <v>3</v>
          </cell>
          <cell r="W11">
            <v>9.6694214876033051</v>
          </cell>
          <cell r="X11">
            <v>0.96694214876033058</v>
          </cell>
          <cell r="Y11">
            <v>0.96694214876033058</v>
          </cell>
          <cell r="Z11">
            <v>7.7355371900826446</v>
          </cell>
          <cell r="AA11">
            <v>3</v>
          </cell>
          <cell r="AB11">
            <v>22.33884297520661</v>
          </cell>
          <cell r="AC11">
            <v>3.8295159386068476</v>
          </cell>
          <cell r="AD11">
            <v>10.636363636363635</v>
          </cell>
          <cell r="AE11">
            <v>11.702479338842975</v>
          </cell>
        </row>
        <row r="12">
          <cell r="A12">
            <v>1005</v>
          </cell>
          <cell r="C12" t="str">
            <v>Barredora manual "APPLIED" Kit Asiento</v>
          </cell>
          <cell r="E12" t="str">
            <v>10 BARREDORA</v>
          </cell>
          <cell r="F12">
            <v>6</v>
          </cell>
          <cell r="G12">
            <v>2906.44</v>
          </cell>
          <cell r="H12">
            <v>8</v>
          </cell>
          <cell r="I12">
            <v>363</v>
          </cell>
          <cell r="J12">
            <v>0.05</v>
          </cell>
          <cell r="K12">
            <v>2.9721999999999998E-2</v>
          </cell>
          <cell r="L12">
            <v>86.385209680000003</v>
          </cell>
          <cell r="O12">
            <v>449.38520968</v>
          </cell>
          <cell r="P12">
            <v>0</v>
          </cell>
          <cell r="S12">
            <v>0</v>
          </cell>
          <cell r="T12">
            <v>0</v>
          </cell>
          <cell r="U12">
            <v>0</v>
          </cell>
          <cell r="V12">
            <v>0.5</v>
          </cell>
          <cell r="W12">
            <v>0</v>
          </cell>
          <cell r="X12">
            <v>0</v>
          </cell>
          <cell r="Y12">
            <v>0</v>
          </cell>
          <cell r="Z12">
            <v>0</v>
          </cell>
          <cell r="AA12">
            <v>0.5</v>
          </cell>
          <cell r="AB12">
            <v>0.5</v>
          </cell>
          <cell r="AC12">
            <v>8.5714285714285715E-2</v>
          </cell>
          <cell r="AD12">
            <v>0</v>
          </cell>
          <cell r="AE12">
            <v>0.5</v>
          </cell>
        </row>
        <row r="13">
          <cell r="A13">
            <v>1010</v>
          </cell>
          <cell r="C13" t="str">
            <v>Barredora manual LITTER HAWK</v>
          </cell>
          <cell r="E13" t="str">
            <v>10 BARREDORA</v>
          </cell>
          <cell r="F13">
            <v>6</v>
          </cell>
          <cell r="G13">
            <v>21140.600771699545</v>
          </cell>
          <cell r="H13">
            <v>8</v>
          </cell>
          <cell r="I13">
            <v>2643</v>
          </cell>
          <cell r="J13">
            <v>0.05</v>
          </cell>
          <cell r="K13">
            <v>2.9721999999999998E-2</v>
          </cell>
          <cell r="L13">
            <v>628.34093613645382</v>
          </cell>
          <cell r="M13">
            <v>502</v>
          </cell>
          <cell r="O13">
            <v>3773.3409361364538</v>
          </cell>
          <cell r="P13">
            <v>502</v>
          </cell>
          <cell r="Q13">
            <v>1.5</v>
          </cell>
          <cell r="R13">
            <v>1.0743801652892562</v>
          </cell>
          <cell r="S13">
            <v>0.1</v>
          </cell>
          <cell r="T13">
            <v>0.1</v>
          </cell>
          <cell r="U13">
            <v>0.8</v>
          </cell>
          <cell r="V13">
            <v>3</v>
          </cell>
          <cell r="W13">
            <v>9.6694214876033051</v>
          </cell>
          <cell r="X13">
            <v>0.96694214876033058</v>
          </cell>
          <cell r="Y13">
            <v>0.96694214876033058</v>
          </cell>
          <cell r="Z13">
            <v>7.7355371900826446</v>
          </cell>
          <cell r="AA13">
            <v>3</v>
          </cell>
          <cell r="AB13">
            <v>22.33884297520661</v>
          </cell>
          <cell r="AC13">
            <v>3.8295159386068476</v>
          </cell>
          <cell r="AD13">
            <v>10.636363636363635</v>
          </cell>
          <cell r="AE13">
            <v>11.702479338842975</v>
          </cell>
        </row>
        <row r="14">
          <cell r="A14">
            <v>1015</v>
          </cell>
          <cell r="C14" t="str">
            <v>Barredora aceras Hako</v>
          </cell>
          <cell r="E14" t="str">
            <v>10 BARREDORA</v>
          </cell>
          <cell r="F14">
            <v>6</v>
          </cell>
          <cell r="G14">
            <v>39977.822653348238</v>
          </cell>
          <cell r="H14">
            <v>8</v>
          </cell>
          <cell r="I14">
            <v>4997</v>
          </cell>
          <cell r="J14">
            <v>0.05</v>
          </cell>
          <cell r="K14">
            <v>2.9721999999999998E-2</v>
          </cell>
          <cell r="L14">
            <v>1188.2208449028162</v>
          </cell>
          <cell r="M14">
            <v>502</v>
          </cell>
          <cell r="O14">
            <v>6687.2208449028167</v>
          </cell>
          <cell r="P14">
            <v>502</v>
          </cell>
          <cell r="Q14">
            <v>3</v>
          </cell>
          <cell r="R14">
            <v>1.0743801652892562</v>
          </cell>
          <cell r="S14">
            <v>0.1</v>
          </cell>
          <cell r="T14">
            <v>0.1</v>
          </cell>
          <cell r="U14">
            <v>0.8</v>
          </cell>
          <cell r="V14">
            <v>4</v>
          </cell>
          <cell r="W14">
            <v>19.33884297520661</v>
          </cell>
          <cell r="X14">
            <v>1.9338842975206612</v>
          </cell>
          <cell r="Y14">
            <v>1.9338842975206612</v>
          </cell>
          <cell r="Z14">
            <v>15.471074380165289</v>
          </cell>
          <cell r="AA14">
            <v>4</v>
          </cell>
          <cell r="AB14">
            <v>42.67768595041322</v>
          </cell>
          <cell r="AC14">
            <v>7.3161747343565526</v>
          </cell>
          <cell r="AD14">
            <v>21.27272727272727</v>
          </cell>
          <cell r="AE14">
            <v>21.404958677685951</v>
          </cell>
        </row>
        <row r="15">
          <cell r="A15">
            <v>1020</v>
          </cell>
          <cell r="C15" t="str">
            <v>Barredora aceras Citymaster-300</v>
          </cell>
          <cell r="E15" t="str">
            <v>10 BARREDORA</v>
          </cell>
          <cell r="F15">
            <v>6</v>
          </cell>
          <cell r="G15">
            <v>39977.822653348238</v>
          </cell>
          <cell r="H15">
            <v>8</v>
          </cell>
          <cell r="I15">
            <v>4997</v>
          </cell>
          <cell r="J15">
            <v>0.05</v>
          </cell>
          <cell r="K15">
            <v>2.9721999999999998E-2</v>
          </cell>
          <cell r="L15">
            <v>1188.2208449028162</v>
          </cell>
          <cell r="M15">
            <v>502</v>
          </cell>
          <cell r="O15">
            <v>6687.2208449028167</v>
          </cell>
          <cell r="P15">
            <v>502</v>
          </cell>
          <cell r="Q15">
            <v>3</v>
          </cell>
          <cell r="R15">
            <v>1.0743801652892562</v>
          </cell>
          <cell r="S15">
            <v>0.1</v>
          </cell>
          <cell r="T15">
            <v>0.1</v>
          </cell>
          <cell r="U15">
            <v>0.8</v>
          </cell>
          <cell r="V15">
            <v>4</v>
          </cell>
          <cell r="W15">
            <v>19.33884297520661</v>
          </cell>
          <cell r="X15">
            <v>1.9338842975206612</v>
          </cell>
          <cell r="Y15">
            <v>1.9338842975206612</v>
          </cell>
          <cell r="Z15">
            <v>15.471074380165289</v>
          </cell>
          <cell r="AA15">
            <v>4</v>
          </cell>
          <cell r="AB15">
            <v>42.67768595041322</v>
          </cell>
          <cell r="AC15">
            <v>7.3161747343565526</v>
          </cell>
          <cell r="AD15">
            <v>21.27272727272727</v>
          </cell>
          <cell r="AE15">
            <v>21.404958677685951</v>
          </cell>
        </row>
        <row r="16">
          <cell r="A16">
            <v>1025</v>
          </cell>
          <cell r="C16" t="str">
            <v>Barredora aceras ECO-100</v>
          </cell>
          <cell r="E16" t="str">
            <v>10 BARREDORA</v>
          </cell>
          <cell r="F16">
            <v>6</v>
          </cell>
          <cell r="G16">
            <v>39977.822653348238</v>
          </cell>
          <cell r="H16">
            <v>8</v>
          </cell>
          <cell r="I16">
            <v>4997</v>
          </cell>
          <cell r="J16">
            <v>0.05</v>
          </cell>
          <cell r="K16">
            <v>2.9721999999999998E-2</v>
          </cell>
          <cell r="L16">
            <v>1188.2208449028162</v>
          </cell>
          <cell r="M16">
            <v>502</v>
          </cell>
          <cell r="O16">
            <v>6687.2208449028167</v>
          </cell>
          <cell r="P16">
            <v>502</v>
          </cell>
          <cell r="Q16">
            <v>3</v>
          </cell>
          <cell r="R16">
            <v>1.0743801652892562</v>
          </cell>
          <cell r="S16">
            <v>0.1</v>
          </cell>
          <cell r="T16">
            <v>0.1</v>
          </cell>
          <cell r="U16">
            <v>0.8</v>
          </cell>
          <cell r="V16">
            <v>4</v>
          </cell>
          <cell r="W16">
            <v>19.33884297520661</v>
          </cell>
          <cell r="X16">
            <v>1.9338842975206612</v>
          </cell>
          <cell r="Y16">
            <v>1.9338842975206612</v>
          </cell>
          <cell r="Z16">
            <v>15.471074380165289</v>
          </cell>
          <cell r="AA16">
            <v>4</v>
          </cell>
          <cell r="AB16">
            <v>42.67768595041322</v>
          </cell>
          <cell r="AC16">
            <v>7.3161747343565526</v>
          </cell>
          <cell r="AD16">
            <v>21.27272727272727</v>
          </cell>
          <cell r="AE16">
            <v>21.404958677685951</v>
          </cell>
        </row>
        <row r="17">
          <cell r="A17">
            <v>1030</v>
          </cell>
          <cell r="C17" t="str">
            <v>Barredora TENNANT ATLV 4.300</v>
          </cell>
          <cell r="E17" t="str">
            <v>10 BARREDORA</v>
          </cell>
          <cell r="F17">
            <v>6</v>
          </cell>
          <cell r="G17">
            <v>30827.413364105156</v>
          </cell>
          <cell r="H17">
            <v>8</v>
          </cell>
          <cell r="I17">
            <v>3853</v>
          </cell>
          <cell r="J17">
            <v>0.05</v>
          </cell>
          <cell r="K17">
            <v>2.9721999999999998E-2</v>
          </cell>
          <cell r="L17">
            <v>916.25238000793343</v>
          </cell>
          <cell r="M17">
            <v>502</v>
          </cell>
          <cell r="O17">
            <v>5271.2523800079334</v>
          </cell>
          <cell r="P17">
            <v>502</v>
          </cell>
          <cell r="Q17">
            <v>3</v>
          </cell>
          <cell r="R17">
            <v>1.0743801652892562</v>
          </cell>
          <cell r="S17">
            <v>0.1</v>
          </cell>
          <cell r="T17">
            <v>0.1</v>
          </cell>
          <cell r="U17">
            <v>0.8</v>
          </cell>
          <cell r="V17">
            <v>4</v>
          </cell>
          <cell r="W17">
            <v>19.33884297520661</v>
          </cell>
          <cell r="X17">
            <v>1.9338842975206612</v>
          </cell>
          <cell r="Y17">
            <v>1.9338842975206612</v>
          </cell>
          <cell r="Z17">
            <v>15.471074380165289</v>
          </cell>
          <cell r="AA17">
            <v>4</v>
          </cell>
          <cell r="AB17">
            <v>42.67768595041322</v>
          </cell>
          <cell r="AC17">
            <v>7.3161747343565526</v>
          </cell>
          <cell r="AD17">
            <v>21.27272727272727</v>
          </cell>
          <cell r="AE17">
            <v>21.404958677685951</v>
          </cell>
        </row>
        <row r="18">
          <cell r="A18">
            <v>1035</v>
          </cell>
          <cell r="B18">
            <v>1</v>
          </cell>
          <cell r="C18" t="str">
            <v>Escombradora de voreres RAVO 540</v>
          </cell>
          <cell r="E18" t="str">
            <v>10 BARREDORA</v>
          </cell>
          <cell r="F18">
            <v>6</v>
          </cell>
          <cell r="G18">
            <v>190800</v>
          </cell>
          <cell r="H18">
            <v>8</v>
          </cell>
          <cell r="I18">
            <v>23850</v>
          </cell>
          <cell r="J18">
            <v>0.05</v>
          </cell>
          <cell r="K18">
            <v>2.9721999999999998E-2</v>
          </cell>
          <cell r="L18">
            <v>5670.9575999999997</v>
          </cell>
          <cell r="M18">
            <v>502</v>
          </cell>
          <cell r="O18">
            <v>30022.957600000002</v>
          </cell>
          <cell r="P18">
            <v>502</v>
          </cell>
          <cell r="Q18">
            <v>6</v>
          </cell>
          <cell r="R18">
            <v>1.0743801652892562</v>
          </cell>
          <cell r="S18">
            <v>0.15</v>
          </cell>
          <cell r="T18">
            <v>0.1</v>
          </cell>
          <cell r="U18">
            <v>0.8</v>
          </cell>
          <cell r="V18">
            <v>10</v>
          </cell>
          <cell r="W18">
            <v>38.67768595041322</v>
          </cell>
          <cell r="X18">
            <v>5.8016528925619832</v>
          </cell>
          <cell r="Y18">
            <v>3.8677685950413223</v>
          </cell>
          <cell r="Z18">
            <v>30.942148760330578</v>
          </cell>
          <cell r="AA18">
            <v>10</v>
          </cell>
          <cell r="AB18">
            <v>89.289256198347104</v>
          </cell>
          <cell r="AC18">
            <v>15.306729634002361</v>
          </cell>
          <cell r="AD18">
            <v>44.479338842975203</v>
          </cell>
          <cell r="AE18">
            <v>44.809917355371901</v>
          </cell>
        </row>
        <row r="19">
          <cell r="A19">
            <v>1040</v>
          </cell>
          <cell r="C19" t="str">
            <v>Barredora aceras Kit de baldeo</v>
          </cell>
          <cell r="E19" t="str">
            <v>10 BARREDORA</v>
          </cell>
          <cell r="F19">
            <v>6</v>
          </cell>
          <cell r="G19">
            <v>4136.08</v>
          </cell>
          <cell r="H19">
            <v>8</v>
          </cell>
          <cell r="I19">
            <v>517</v>
          </cell>
          <cell r="J19">
            <v>0.05</v>
          </cell>
          <cell r="K19">
            <v>2.9721999999999998E-2</v>
          </cell>
          <cell r="L19">
            <v>122.93256975999999</v>
          </cell>
          <cell r="O19">
            <v>639.93256975999998</v>
          </cell>
          <cell r="P19">
            <v>0</v>
          </cell>
          <cell r="S19">
            <v>0</v>
          </cell>
          <cell r="T19">
            <v>0</v>
          </cell>
          <cell r="U19">
            <v>0</v>
          </cell>
          <cell r="V19">
            <v>1.1399999999999999</v>
          </cell>
          <cell r="W19">
            <v>0</v>
          </cell>
          <cell r="X19">
            <v>0</v>
          </cell>
          <cell r="Y19">
            <v>0</v>
          </cell>
          <cell r="Z19">
            <v>0</v>
          </cell>
          <cell r="AA19">
            <v>1.1399999999999999</v>
          </cell>
          <cell r="AB19">
            <v>1.1399999999999999</v>
          </cell>
          <cell r="AC19">
            <v>0.19542857142857142</v>
          </cell>
          <cell r="AD19">
            <v>0</v>
          </cell>
          <cell r="AE19">
            <v>1.1399999999999999</v>
          </cell>
        </row>
        <row r="20">
          <cell r="A20">
            <v>1045</v>
          </cell>
          <cell r="C20" t="str">
            <v>Barredora aceras MFH-2200 Hochdorf</v>
          </cell>
          <cell r="E20" t="str">
            <v>10 BARREDORA</v>
          </cell>
          <cell r="F20">
            <v>6</v>
          </cell>
          <cell r="G20">
            <v>91409.433485990419</v>
          </cell>
          <cell r="H20">
            <v>8</v>
          </cell>
          <cell r="I20">
            <v>11426</v>
          </cell>
          <cell r="J20">
            <v>0.05</v>
          </cell>
          <cell r="K20">
            <v>2.9721999999999998E-2</v>
          </cell>
          <cell r="L20">
            <v>2716.8711820706071</v>
          </cell>
          <cell r="M20">
            <v>502</v>
          </cell>
          <cell r="O20">
            <v>14644.871182070607</v>
          </cell>
          <cell r="P20">
            <v>502</v>
          </cell>
          <cell r="Q20">
            <v>5</v>
          </cell>
          <cell r="R20">
            <v>1.0743801652892562</v>
          </cell>
          <cell r="S20">
            <v>0.15</v>
          </cell>
          <cell r="T20">
            <v>0.1</v>
          </cell>
          <cell r="U20">
            <v>0.8</v>
          </cell>
          <cell r="V20">
            <v>10</v>
          </cell>
          <cell r="W20">
            <v>32.231404958677686</v>
          </cell>
          <cell r="X20">
            <v>4.8347107438016526</v>
          </cell>
          <cell r="Y20">
            <v>3.223140495867769</v>
          </cell>
          <cell r="Z20">
            <v>25.785123966942152</v>
          </cell>
          <cell r="AA20">
            <v>10</v>
          </cell>
          <cell r="AB20">
            <v>76.074380165289256</v>
          </cell>
          <cell r="AC20">
            <v>13.041322314049587</v>
          </cell>
          <cell r="AD20">
            <v>37.066115702479337</v>
          </cell>
          <cell r="AE20">
            <v>39.008264462809919</v>
          </cell>
        </row>
        <row r="21">
          <cell r="A21">
            <v>1050</v>
          </cell>
          <cell r="C21" t="str">
            <v>Barredora aceras SWINGO</v>
          </cell>
          <cell r="E21" t="str">
            <v>10 BARREDORA</v>
          </cell>
          <cell r="F21">
            <v>6</v>
          </cell>
          <cell r="H21">
            <v>8</v>
          </cell>
          <cell r="I21">
            <v>0</v>
          </cell>
          <cell r="J21">
            <v>0.05</v>
          </cell>
          <cell r="K21">
            <v>2.9721999999999998E-2</v>
          </cell>
          <cell r="L21">
            <v>0</v>
          </cell>
          <cell r="M21">
            <v>502</v>
          </cell>
          <cell r="O21">
            <v>502</v>
          </cell>
          <cell r="P21">
            <v>502</v>
          </cell>
          <cell r="Q21">
            <v>5</v>
          </cell>
          <cell r="R21">
            <v>1.0743801652892562</v>
          </cell>
          <cell r="S21">
            <v>0.15</v>
          </cell>
          <cell r="T21">
            <v>0.1</v>
          </cell>
          <cell r="U21">
            <v>0.8</v>
          </cell>
          <cell r="V21">
            <v>10</v>
          </cell>
          <cell r="W21">
            <v>32.231404958677686</v>
          </cell>
          <cell r="X21">
            <v>4.8347107438016526</v>
          </cell>
          <cell r="Y21">
            <v>3.223140495867769</v>
          </cell>
          <cell r="Z21">
            <v>25.785123966942152</v>
          </cell>
          <cell r="AA21">
            <v>10</v>
          </cell>
          <cell r="AB21">
            <v>76.074380165289256</v>
          </cell>
          <cell r="AC21">
            <v>13.041322314049587</v>
          </cell>
          <cell r="AD21">
            <v>37.066115702479337</v>
          </cell>
          <cell r="AE21">
            <v>39.008264462809919</v>
          </cell>
        </row>
        <row r="22">
          <cell r="A22">
            <v>1055</v>
          </cell>
          <cell r="C22" t="str">
            <v>Barredora aceras SCHMIDT SK-151-S</v>
          </cell>
          <cell r="E22" t="str">
            <v>10 BARREDORA</v>
          </cell>
          <cell r="F22">
            <v>6</v>
          </cell>
          <cell r="G22">
            <v>79649.579892539041</v>
          </cell>
          <cell r="H22">
            <v>8</v>
          </cell>
          <cell r="I22">
            <v>9956</v>
          </cell>
          <cell r="J22">
            <v>0.05</v>
          </cell>
          <cell r="K22">
            <v>2.9721999999999998E-2</v>
          </cell>
          <cell r="L22">
            <v>2367.3448135660451</v>
          </cell>
          <cell r="M22">
            <v>502</v>
          </cell>
          <cell r="O22">
            <v>12825.344813566046</v>
          </cell>
          <cell r="P22">
            <v>502</v>
          </cell>
          <cell r="Q22">
            <v>5</v>
          </cell>
          <cell r="R22">
            <v>1.0743801652892562</v>
          </cell>
          <cell r="S22">
            <v>0.15</v>
          </cell>
          <cell r="T22">
            <v>0.1</v>
          </cell>
          <cell r="U22">
            <v>0.8</v>
          </cell>
          <cell r="V22">
            <v>10</v>
          </cell>
          <cell r="W22">
            <v>32.231404958677686</v>
          </cell>
          <cell r="X22">
            <v>4.8347107438016526</v>
          </cell>
          <cell r="Y22">
            <v>3.223140495867769</v>
          </cell>
          <cell r="Z22">
            <v>25.785123966942152</v>
          </cell>
          <cell r="AA22">
            <v>10</v>
          </cell>
          <cell r="AB22">
            <v>76.074380165289256</v>
          </cell>
          <cell r="AC22">
            <v>13.041322314049587</v>
          </cell>
          <cell r="AD22">
            <v>37.066115702479337</v>
          </cell>
          <cell r="AE22">
            <v>39.008264462809919</v>
          </cell>
        </row>
        <row r="23">
          <cell r="A23">
            <v>1060</v>
          </cell>
          <cell r="C23" t="str">
            <v>Barredora Piquersa 1750 H</v>
          </cell>
          <cell r="E23" t="str">
            <v>10 BARREDORA</v>
          </cell>
          <cell r="F23">
            <v>6</v>
          </cell>
          <cell r="G23">
            <v>33446.323608957486</v>
          </cell>
          <cell r="H23">
            <v>8</v>
          </cell>
          <cell r="I23">
            <v>4181</v>
          </cell>
          <cell r="J23">
            <v>0.05</v>
          </cell>
          <cell r="K23">
            <v>2.9721999999999998E-2</v>
          </cell>
          <cell r="L23">
            <v>994.09163030543436</v>
          </cell>
          <cell r="M23">
            <v>502</v>
          </cell>
          <cell r="O23">
            <v>5677.0916303054346</v>
          </cell>
          <cell r="P23">
            <v>502</v>
          </cell>
          <cell r="Q23">
            <v>2.5</v>
          </cell>
          <cell r="R23">
            <v>1.0743801652892562</v>
          </cell>
          <cell r="S23">
            <v>0.1</v>
          </cell>
          <cell r="T23">
            <v>0.1</v>
          </cell>
          <cell r="U23">
            <v>0.6</v>
          </cell>
          <cell r="V23">
            <v>8</v>
          </cell>
          <cell r="W23">
            <v>16.115702479338843</v>
          </cell>
          <cell r="X23">
            <v>1.6115702479338845</v>
          </cell>
          <cell r="Y23">
            <v>1.6115702479338845</v>
          </cell>
          <cell r="Z23">
            <v>9.6694214876033051</v>
          </cell>
          <cell r="AA23">
            <v>8</v>
          </cell>
          <cell r="AB23">
            <v>37.008264462809919</v>
          </cell>
          <cell r="AC23">
            <v>6.3442739079102726</v>
          </cell>
          <cell r="AD23">
            <v>17.727272727272727</v>
          </cell>
          <cell r="AE23">
            <v>19.280991735537189</v>
          </cell>
        </row>
        <row r="24">
          <cell r="A24">
            <v>1065</v>
          </cell>
          <cell r="C24" t="str">
            <v>Barredora Piquersa 2000 H</v>
          </cell>
          <cell r="E24" t="str">
            <v>10 BARREDORA</v>
          </cell>
          <cell r="F24">
            <v>6</v>
          </cell>
          <cell r="G24">
            <v>42628.286033680721</v>
          </cell>
          <cell r="H24">
            <v>8</v>
          </cell>
          <cell r="I24">
            <v>5329</v>
          </cell>
          <cell r="J24">
            <v>0.05</v>
          </cell>
          <cell r="K24">
            <v>2.9721999999999998E-2</v>
          </cell>
          <cell r="L24">
            <v>1266.9979174930584</v>
          </cell>
          <cell r="M24">
            <v>1405</v>
          </cell>
          <cell r="O24">
            <v>8000.9979174930586</v>
          </cell>
          <cell r="P24">
            <v>1405</v>
          </cell>
          <cell r="Q24">
            <v>3.25</v>
          </cell>
          <cell r="R24">
            <v>1.0743801652892562</v>
          </cell>
          <cell r="S24">
            <v>0.1</v>
          </cell>
          <cell r="T24">
            <v>0.1</v>
          </cell>
          <cell r="U24">
            <v>0.6</v>
          </cell>
          <cell r="V24">
            <v>10</v>
          </cell>
          <cell r="W24">
            <v>20.950413223140494</v>
          </cell>
          <cell r="X24">
            <v>2.0950413223140494</v>
          </cell>
          <cell r="Y24">
            <v>2.0950413223140494</v>
          </cell>
          <cell r="Z24">
            <v>12.570247933884296</v>
          </cell>
          <cell r="AA24">
            <v>10</v>
          </cell>
          <cell r="AB24">
            <v>47.710743801652889</v>
          </cell>
          <cell r="AC24">
            <v>8.1789846517119233</v>
          </cell>
          <cell r="AD24">
            <v>23.045454545454543</v>
          </cell>
          <cell r="AE24">
            <v>24.665289256198346</v>
          </cell>
        </row>
        <row r="25">
          <cell r="A25">
            <v>1070</v>
          </cell>
          <cell r="C25" t="str">
            <v>Escombradora RAVO 540 ST</v>
          </cell>
          <cell r="E25" t="str">
            <v>10 BARREDORA</v>
          </cell>
          <cell r="F25">
            <v>5</v>
          </cell>
          <cell r="G25">
            <v>101258.74472611879</v>
          </cell>
          <cell r="H25">
            <v>8</v>
          </cell>
          <cell r="I25">
            <v>12657</v>
          </cell>
          <cell r="J25">
            <v>0.05</v>
          </cell>
          <cell r="K25">
            <v>2.9721999999999998E-2</v>
          </cell>
          <cell r="L25">
            <v>3009.6124107497026</v>
          </cell>
          <cell r="M25">
            <v>1405</v>
          </cell>
          <cell r="O25">
            <v>17071.612410749702</v>
          </cell>
          <cell r="P25">
            <v>1405</v>
          </cell>
          <cell r="Q25">
            <v>6</v>
          </cell>
          <cell r="R25">
            <v>1.0743801652892562</v>
          </cell>
          <cell r="S25">
            <v>0.15</v>
          </cell>
          <cell r="T25">
            <v>0.1</v>
          </cell>
          <cell r="U25">
            <v>0.8</v>
          </cell>
          <cell r="V25">
            <v>12</v>
          </cell>
          <cell r="W25">
            <v>32.231404958677686</v>
          </cell>
          <cell r="X25">
            <v>4.8347107438016526</v>
          </cell>
          <cell r="Y25">
            <v>3.223140495867769</v>
          </cell>
          <cell r="Z25">
            <v>25.785123966942152</v>
          </cell>
          <cell r="AA25">
            <v>12</v>
          </cell>
          <cell r="AB25">
            <v>78.074380165289256</v>
          </cell>
          <cell r="AC25">
            <v>13.384179456906731</v>
          </cell>
          <cell r="AD25">
            <v>37.066115702479337</v>
          </cell>
          <cell r="AE25">
            <v>41.008264462809919</v>
          </cell>
        </row>
        <row r="26">
          <cell r="A26">
            <v>1071</v>
          </cell>
          <cell r="C26" t="str">
            <v>Escombradora RAVO 540 CD</v>
          </cell>
          <cell r="E26" t="str">
            <v>10 BARREDORA</v>
          </cell>
          <cell r="F26">
            <v>5</v>
          </cell>
          <cell r="G26">
            <v>101258.74472611879</v>
          </cell>
          <cell r="H26">
            <v>8</v>
          </cell>
          <cell r="I26">
            <v>12657</v>
          </cell>
          <cell r="J26">
            <v>0.05</v>
          </cell>
          <cell r="K26">
            <v>2.9721999999999998E-2</v>
          </cell>
          <cell r="L26">
            <v>3009.6124107497026</v>
          </cell>
          <cell r="M26">
            <v>1405</v>
          </cell>
          <cell r="O26">
            <v>17071.612410749702</v>
          </cell>
          <cell r="P26">
            <v>1405</v>
          </cell>
          <cell r="Q26">
            <v>6</v>
          </cell>
          <cell r="R26">
            <v>1.0743801652892562</v>
          </cell>
          <cell r="S26">
            <v>0.15</v>
          </cell>
          <cell r="T26">
            <v>0.1</v>
          </cell>
          <cell r="U26">
            <v>0.8</v>
          </cell>
          <cell r="V26">
            <v>12</v>
          </cell>
          <cell r="W26">
            <v>32.231404958677686</v>
          </cell>
          <cell r="X26">
            <v>4.8347107438016526</v>
          </cell>
          <cell r="Y26">
            <v>3.223140495867769</v>
          </cell>
          <cell r="Z26">
            <v>25.785123966942152</v>
          </cell>
          <cell r="AA26">
            <v>12</v>
          </cell>
          <cell r="AB26">
            <v>78.074380165289256</v>
          </cell>
          <cell r="AC26">
            <v>13.384179456906731</v>
          </cell>
          <cell r="AD26">
            <v>37.066115702479337</v>
          </cell>
          <cell r="AE26">
            <v>41.008264462809919</v>
          </cell>
        </row>
        <row r="27">
          <cell r="A27">
            <v>1075</v>
          </cell>
          <cell r="C27" t="str">
            <v>Barredora calzadas RAVO 5002 ST (Inson.)</v>
          </cell>
          <cell r="E27" t="str">
            <v>10 BARREDORA</v>
          </cell>
          <cell r="F27">
            <v>6</v>
          </cell>
          <cell r="G27">
            <v>128579.02708160543</v>
          </cell>
          <cell r="H27">
            <v>8</v>
          </cell>
          <cell r="I27">
            <v>16072</v>
          </cell>
          <cell r="J27">
            <v>0.05</v>
          </cell>
          <cell r="K27">
            <v>2.9721999999999998E-2</v>
          </cell>
          <cell r="L27">
            <v>3821.6258429194763</v>
          </cell>
          <cell r="M27">
            <v>1405</v>
          </cell>
          <cell r="O27">
            <v>21298.625842919475</v>
          </cell>
          <cell r="P27">
            <v>1405</v>
          </cell>
          <cell r="Q27">
            <v>7.5</v>
          </cell>
          <cell r="R27">
            <v>1.0743801652892562</v>
          </cell>
          <cell r="S27">
            <v>0.15</v>
          </cell>
          <cell r="T27">
            <v>0.1</v>
          </cell>
          <cell r="U27">
            <v>0.8</v>
          </cell>
          <cell r="V27">
            <v>12</v>
          </cell>
          <cell r="W27">
            <v>48.347107438016529</v>
          </cell>
          <cell r="X27">
            <v>7.2520661157024788</v>
          </cell>
          <cell r="Y27">
            <v>4.8347107438016534</v>
          </cell>
          <cell r="Z27">
            <v>38.677685950413228</v>
          </cell>
          <cell r="AA27">
            <v>12</v>
          </cell>
          <cell r="AB27">
            <v>111.11157024793388</v>
          </cell>
          <cell r="AC27">
            <v>19.047697756788668</v>
          </cell>
          <cell r="AD27">
            <v>55.599173553719005</v>
          </cell>
          <cell r="AE27">
            <v>55.512396694214878</v>
          </cell>
        </row>
        <row r="28">
          <cell r="A28">
            <v>1080</v>
          </cell>
          <cell r="C28" t="str">
            <v>Barredora calzadas CLEANGO ELITE</v>
          </cell>
          <cell r="E28" t="str">
            <v>10 BARREDORA</v>
          </cell>
          <cell r="F28">
            <v>6</v>
          </cell>
          <cell r="G28">
            <v>101258.74472611879</v>
          </cell>
          <cell r="H28">
            <v>8</v>
          </cell>
          <cell r="I28">
            <v>12657</v>
          </cell>
          <cell r="J28">
            <v>0.05</v>
          </cell>
          <cell r="K28">
            <v>2.9721999999999998E-2</v>
          </cell>
          <cell r="L28">
            <v>3009.6124107497026</v>
          </cell>
          <cell r="M28">
            <v>1405</v>
          </cell>
          <cell r="O28">
            <v>17071.612410749702</v>
          </cell>
          <cell r="P28">
            <v>1405</v>
          </cell>
          <cell r="Q28">
            <v>7.5</v>
          </cell>
          <cell r="R28">
            <v>1.0743801652892562</v>
          </cell>
          <cell r="S28">
            <v>0.15</v>
          </cell>
          <cell r="T28">
            <v>0.1</v>
          </cell>
          <cell r="U28">
            <v>0.8</v>
          </cell>
          <cell r="V28">
            <v>12</v>
          </cell>
          <cell r="W28">
            <v>48.347107438016529</v>
          </cell>
          <cell r="X28">
            <v>7.2520661157024788</v>
          </cell>
          <cell r="Y28">
            <v>4.8347107438016534</v>
          </cell>
          <cell r="Z28">
            <v>38.677685950413228</v>
          </cell>
          <cell r="AA28">
            <v>12</v>
          </cell>
          <cell r="AB28">
            <v>111.11157024793388</v>
          </cell>
          <cell r="AC28">
            <v>19.047697756788668</v>
          </cell>
          <cell r="AD28">
            <v>55.599173553719005</v>
          </cell>
          <cell r="AE28">
            <v>55.512396694214878</v>
          </cell>
        </row>
        <row r="29">
          <cell r="A29">
            <v>1085</v>
          </cell>
          <cell r="B29">
            <v>1</v>
          </cell>
          <cell r="C29" t="str">
            <v>Escombradora de calçades RAVO 560</v>
          </cell>
          <cell r="E29" t="str">
            <v>10 BARREDORA</v>
          </cell>
          <cell r="F29">
            <v>6</v>
          </cell>
          <cell r="G29">
            <v>215800</v>
          </cell>
          <cell r="H29">
            <v>8</v>
          </cell>
          <cell r="I29">
            <v>26975</v>
          </cell>
          <cell r="J29">
            <v>0.05</v>
          </cell>
          <cell r="K29">
            <v>2.9721999999999998E-2</v>
          </cell>
          <cell r="L29">
            <v>6414.0075999999999</v>
          </cell>
          <cell r="M29">
            <v>1405</v>
          </cell>
          <cell r="O29">
            <v>34794.007599999997</v>
          </cell>
          <cell r="P29">
            <v>1405</v>
          </cell>
          <cell r="Q29">
            <v>7</v>
          </cell>
          <cell r="R29">
            <v>1.0743801652892562</v>
          </cell>
          <cell r="S29">
            <v>0.15</v>
          </cell>
          <cell r="T29">
            <v>0.1</v>
          </cell>
          <cell r="U29">
            <v>0.8</v>
          </cell>
          <cell r="V29">
            <v>12</v>
          </cell>
          <cell r="W29">
            <v>45.123966942148762</v>
          </cell>
          <cell r="X29">
            <v>6.7685950413223139</v>
          </cell>
          <cell r="Y29">
            <v>4.5123966942148765</v>
          </cell>
          <cell r="Z29">
            <v>36.099173553719012</v>
          </cell>
          <cell r="AA29">
            <v>12</v>
          </cell>
          <cell r="AB29">
            <v>104.50413223140497</v>
          </cell>
          <cell r="AC29">
            <v>17.914994096812279</v>
          </cell>
          <cell r="AD29">
            <v>51.892561983471076</v>
          </cell>
          <cell r="AE29">
            <v>52.611570247933891</v>
          </cell>
        </row>
        <row r="30">
          <cell r="A30">
            <v>1090</v>
          </cell>
          <cell r="C30" t="str">
            <v>Barredora aceras Kit Insonorización y autoengrase.</v>
          </cell>
          <cell r="E30" t="str">
            <v>10 BARREDORA</v>
          </cell>
          <cell r="F30">
            <v>6</v>
          </cell>
          <cell r="G30">
            <v>3295.76</v>
          </cell>
          <cell r="H30">
            <v>8</v>
          </cell>
          <cell r="I30">
            <v>412</v>
          </cell>
          <cell r="J30">
            <v>0.05</v>
          </cell>
          <cell r="K30">
            <v>2.9721999999999998E-2</v>
          </cell>
          <cell r="L30">
            <v>97.956578719999996</v>
          </cell>
          <cell r="O30">
            <v>509.95657871999998</v>
          </cell>
          <cell r="P30">
            <v>0</v>
          </cell>
          <cell r="S30">
            <v>0</v>
          </cell>
          <cell r="T30">
            <v>0</v>
          </cell>
          <cell r="U30">
            <v>0</v>
          </cell>
          <cell r="V30">
            <v>0.9029479452054795</v>
          </cell>
          <cell r="W30">
            <v>0</v>
          </cell>
          <cell r="X30">
            <v>0</v>
          </cell>
          <cell r="Y30">
            <v>0</v>
          </cell>
          <cell r="Z30">
            <v>0</v>
          </cell>
          <cell r="AA30">
            <v>0.9029479452054795</v>
          </cell>
          <cell r="AB30">
            <v>0.9029479452054795</v>
          </cell>
          <cell r="AC30">
            <v>0.15479107632093936</v>
          </cell>
          <cell r="AD30">
            <v>0</v>
          </cell>
          <cell r="AE30">
            <v>0.9029479452054795</v>
          </cell>
        </row>
        <row r="31">
          <cell r="A31">
            <v>1095</v>
          </cell>
          <cell r="C31" t="str">
            <v>Barredora Calzadas: Camara TV Trasera + Auto engrase</v>
          </cell>
          <cell r="E31" t="str">
            <v>10 BARREDORA</v>
          </cell>
          <cell r="F31">
            <v>6</v>
          </cell>
          <cell r="G31">
            <v>12500</v>
          </cell>
          <cell r="H31">
            <v>8</v>
          </cell>
          <cell r="I31">
            <v>1563</v>
          </cell>
          <cell r="J31">
            <v>0.05</v>
          </cell>
          <cell r="K31">
            <v>2.9721999999999998E-2</v>
          </cell>
          <cell r="L31">
            <v>371.52499999999998</v>
          </cell>
          <cell r="O31">
            <v>1934.5250000000001</v>
          </cell>
          <cell r="P31">
            <v>0</v>
          </cell>
          <cell r="S31">
            <v>0</v>
          </cell>
          <cell r="T31">
            <v>0</v>
          </cell>
          <cell r="U31">
            <v>0</v>
          </cell>
          <cell r="V31">
            <v>0.9029479452054795</v>
          </cell>
          <cell r="W31">
            <v>0</v>
          </cell>
          <cell r="X31">
            <v>0</v>
          </cell>
          <cell r="Y31">
            <v>0</v>
          </cell>
          <cell r="Z31">
            <v>0</v>
          </cell>
          <cell r="AA31">
            <v>0.9029479452054795</v>
          </cell>
          <cell r="AB31">
            <v>0.9029479452054795</v>
          </cell>
          <cell r="AC31">
            <v>0.15479107632093936</v>
          </cell>
          <cell r="AD31">
            <v>0</v>
          </cell>
          <cell r="AE31">
            <v>0.9029479452054795</v>
          </cell>
        </row>
        <row r="32">
          <cell r="A32">
            <v>1100</v>
          </cell>
          <cell r="C32" t="str">
            <v xml:space="preserve">Barredora calzadas MFH-5000 </v>
          </cell>
          <cell r="E32" t="str">
            <v>10 BARREDORA</v>
          </cell>
          <cell r="F32">
            <v>6</v>
          </cell>
          <cell r="G32">
            <v>101258.74472611879</v>
          </cell>
          <cell r="H32">
            <v>8</v>
          </cell>
          <cell r="I32">
            <v>12657</v>
          </cell>
          <cell r="J32">
            <v>0.05</v>
          </cell>
          <cell r="K32">
            <v>2.9721999999999998E-2</v>
          </cell>
          <cell r="L32">
            <v>3009.6124107497026</v>
          </cell>
          <cell r="M32">
            <v>1405</v>
          </cell>
          <cell r="O32">
            <v>17071.612410749702</v>
          </cell>
          <cell r="P32">
            <v>1405</v>
          </cell>
          <cell r="Q32">
            <v>7.5</v>
          </cell>
          <cell r="R32">
            <v>1.0743801652892562</v>
          </cell>
          <cell r="S32">
            <v>0.15</v>
          </cell>
          <cell r="T32">
            <v>0.1</v>
          </cell>
          <cell r="U32">
            <v>0.8</v>
          </cell>
          <cell r="V32">
            <v>12</v>
          </cell>
          <cell r="W32">
            <v>48.347107438016529</v>
          </cell>
          <cell r="X32">
            <v>7.2520661157024788</v>
          </cell>
          <cell r="Y32">
            <v>4.8347107438016534</v>
          </cell>
          <cell r="Z32">
            <v>38.677685950413228</v>
          </cell>
          <cell r="AA32">
            <v>12</v>
          </cell>
          <cell r="AB32">
            <v>111.11157024793388</v>
          </cell>
          <cell r="AC32">
            <v>19.047697756788668</v>
          </cell>
          <cell r="AD32">
            <v>55.599173553719005</v>
          </cell>
          <cell r="AE32">
            <v>55.512396694214878</v>
          </cell>
        </row>
        <row r="33">
          <cell r="A33">
            <v>1105</v>
          </cell>
          <cell r="C33" t="str">
            <v>Barredora calzadas CITY FANT 60  + (chasis)</v>
          </cell>
          <cell r="E33" t="str">
            <v>10 BARREDORA</v>
          </cell>
          <cell r="F33">
            <v>6</v>
          </cell>
          <cell r="G33">
            <v>101258.74472611879</v>
          </cell>
          <cell r="H33">
            <v>8</v>
          </cell>
          <cell r="I33">
            <v>12657</v>
          </cell>
          <cell r="J33">
            <v>0.05</v>
          </cell>
          <cell r="K33">
            <v>2.9721999999999998E-2</v>
          </cell>
          <cell r="L33">
            <v>3009.6124107497026</v>
          </cell>
          <cell r="M33">
            <v>1405</v>
          </cell>
          <cell r="O33">
            <v>17071.612410749702</v>
          </cell>
          <cell r="P33">
            <v>1405</v>
          </cell>
          <cell r="Q33">
            <v>7.5</v>
          </cell>
          <cell r="R33">
            <v>1.0743801652892562</v>
          </cell>
          <cell r="S33">
            <v>0.15</v>
          </cell>
          <cell r="T33">
            <v>0.1</v>
          </cell>
          <cell r="U33">
            <v>0.8</v>
          </cell>
          <cell r="V33">
            <v>12</v>
          </cell>
          <cell r="W33">
            <v>48.347107438016529</v>
          </cell>
          <cell r="X33">
            <v>7.2520661157024788</v>
          </cell>
          <cell r="Y33">
            <v>4.8347107438016534</v>
          </cell>
          <cell r="Z33">
            <v>38.677685950413228</v>
          </cell>
          <cell r="AA33">
            <v>12</v>
          </cell>
          <cell r="AB33">
            <v>111.11157024793388</v>
          </cell>
          <cell r="AC33">
            <v>19.047697756788668</v>
          </cell>
          <cell r="AD33">
            <v>55.599173553719005</v>
          </cell>
          <cell r="AE33">
            <v>55.512396694214878</v>
          </cell>
        </row>
        <row r="34">
          <cell r="A34">
            <v>1110</v>
          </cell>
          <cell r="C34" t="str">
            <v>Barredora calzadas SCHMIDT SK650  + (chasis)</v>
          </cell>
          <cell r="E34" t="str">
            <v>10 BARREDORA</v>
          </cell>
          <cell r="F34">
            <v>6</v>
          </cell>
          <cell r="G34">
            <v>101258.74472611879</v>
          </cell>
          <cell r="H34">
            <v>8</v>
          </cell>
          <cell r="I34">
            <v>12657</v>
          </cell>
          <cell r="J34">
            <v>0.05</v>
          </cell>
          <cell r="K34">
            <v>2.9721999999999998E-2</v>
          </cell>
          <cell r="L34">
            <v>3009.6124107497026</v>
          </cell>
          <cell r="M34">
            <v>1405</v>
          </cell>
          <cell r="O34">
            <v>17071.612410749702</v>
          </cell>
          <cell r="P34">
            <v>1405</v>
          </cell>
          <cell r="Q34">
            <v>7.5</v>
          </cell>
          <cell r="R34">
            <v>1.0743801652892562</v>
          </cell>
          <cell r="S34">
            <v>0.15</v>
          </cell>
          <cell r="T34">
            <v>0.1</v>
          </cell>
          <cell r="U34">
            <v>0.8</v>
          </cell>
          <cell r="V34">
            <v>12</v>
          </cell>
          <cell r="W34">
            <v>48.347107438016529</v>
          </cell>
          <cell r="X34">
            <v>7.2520661157024788</v>
          </cell>
          <cell r="Y34">
            <v>4.8347107438016534</v>
          </cell>
          <cell r="Z34">
            <v>38.677685950413228</v>
          </cell>
          <cell r="AA34">
            <v>12</v>
          </cell>
          <cell r="AB34">
            <v>111.11157024793388</v>
          </cell>
          <cell r="AC34">
            <v>19.047697756788668</v>
          </cell>
          <cell r="AD34">
            <v>55.599173553719005</v>
          </cell>
          <cell r="AE34">
            <v>55.512396694214878</v>
          </cell>
        </row>
        <row r="35">
          <cell r="A35">
            <v>1115</v>
          </cell>
          <cell r="C35" t="str">
            <v>Barredora calzadas ELGIN PELIKAN</v>
          </cell>
          <cell r="E35" t="str">
            <v>10 BARREDORA</v>
          </cell>
          <cell r="F35">
            <v>6</v>
          </cell>
          <cell r="G35">
            <v>95606.000504850163</v>
          </cell>
          <cell r="H35">
            <v>8</v>
          </cell>
          <cell r="I35">
            <v>11951</v>
          </cell>
          <cell r="J35">
            <v>0.05</v>
          </cell>
          <cell r="K35">
            <v>2.9721999999999998E-2</v>
          </cell>
          <cell r="L35">
            <v>2841.6015470051566</v>
          </cell>
          <cell r="M35">
            <v>1405</v>
          </cell>
          <cell r="O35">
            <v>16197.601547005157</v>
          </cell>
          <cell r="P35">
            <v>1405</v>
          </cell>
          <cell r="Q35">
            <v>5</v>
          </cell>
          <cell r="R35">
            <v>1.0743801652892562</v>
          </cell>
          <cell r="S35">
            <v>0.15</v>
          </cell>
          <cell r="T35">
            <v>0.1</v>
          </cell>
          <cell r="U35">
            <v>0.8</v>
          </cell>
          <cell r="V35">
            <v>12</v>
          </cell>
          <cell r="W35">
            <v>32.231404958677686</v>
          </cell>
          <cell r="X35">
            <v>4.8347107438016526</v>
          </cell>
          <cell r="Y35">
            <v>3.223140495867769</v>
          </cell>
          <cell r="Z35">
            <v>25.785123966942152</v>
          </cell>
          <cell r="AA35">
            <v>12</v>
          </cell>
          <cell r="AB35">
            <v>78.074380165289256</v>
          </cell>
          <cell r="AC35">
            <v>13.384179456906731</v>
          </cell>
          <cell r="AD35">
            <v>37.066115702479337</v>
          </cell>
          <cell r="AE35">
            <v>41.008264462809919</v>
          </cell>
        </row>
        <row r="36">
          <cell r="A36">
            <v>1500</v>
          </cell>
          <cell r="C36" t="str">
            <v>Baldeadora de aceras 2.000 l. CITY-LAV</v>
          </cell>
          <cell r="E36" t="str">
            <v>15 BALDEADORA</v>
          </cell>
          <cell r="F36">
            <v>6</v>
          </cell>
          <cell r="G36">
            <v>69380.754236534325</v>
          </cell>
          <cell r="H36">
            <v>8</v>
          </cell>
          <cell r="I36">
            <v>8673</v>
          </cell>
          <cell r="J36">
            <v>0.05</v>
          </cell>
          <cell r="K36">
            <v>2.9721999999999998E-2</v>
          </cell>
          <cell r="L36">
            <v>2062.1347774182732</v>
          </cell>
          <cell r="M36">
            <v>626</v>
          </cell>
          <cell r="O36">
            <v>11361.134777418272</v>
          </cell>
          <cell r="P36">
            <v>626</v>
          </cell>
          <cell r="Q36">
            <v>4.5</v>
          </cell>
          <cell r="R36">
            <v>1.0743801652892562</v>
          </cell>
          <cell r="S36">
            <v>0.1</v>
          </cell>
          <cell r="T36">
            <v>0.1</v>
          </cell>
          <cell r="U36">
            <v>0.7</v>
          </cell>
          <cell r="V36">
            <v>0</v>
          </cell>
          <cell r="W36">
            <v>29.008264462809915</v>
          </cell>
          <cell r="X36">
            <v>2.9008264462809916</v>
          </cell>
          <cell r="Y36">
            <v>2.9008264462809916</v>
          </cell>
          <cell r="Z36">
            <v>20.305785123966938</v>
          </cell>
          <cell r="AA36">
            <v>0</v>
          </cell>
          <cell r="AB36">
            <v>55.115702479338836</v>
          </cell>
          <cell r="AC36">
            <v>9.4484061393152299</v>
          </cell>
          <cell r="AD36">
            <v>31.909090909090907</v>
          </cell>
          <cell r="AE36">
            <v>23.206611570247929</v>
          </cell>
        </row>
        <row r="37">
          <cell r="A37">
            <v>1505</v>
          </cell>
          <cell r="C37" t="str">
            <v>Baldeadora de aceras 2.000 l. SCHMIDT</v>
          </cell>
          <cell r="E37" t="str">
            <v>15 BALDEADORA</v>
          </cell>
          <cell r="F37">
            <v>6</v>
          </cell>
          <cell r="G37">
            <v>72867.044102268235</v>
          </cell>
          <cell r="H37">
            <v>8</v>
          </cell>
          <cell r="I37">
            <v>9108</v>
          </cell>
          <cell r="J37">
            <v>0.05</v>
          </cell>
          <cell r="K37">
            <v>2.9721999999999998E-2</v>
          </cell>
          <cell r="L37">
            <v>2165.7542848076164</v>
          </cell>
          <cell r="M37">
            <v>626</v>
          </cell>
          <cell r="O37">
            <v>11899.754284807615</v>
          </cell>
          <cell r="P37">
            <v>626</v>
          </cell>
          <cell r="Q37">
            <v>4.5</v>
          </cell>
          <cell r="R37">
            <v>1.0743801652892562</v>
          </cell>
          <cell r="S37">
            <v>0.1</v>
          </cell>
          <cell r="T37">
            <v>0.1</v>
          </cell>
          <cell r="U37">
            <v>0.7</v>
          </cell>
          <cell r="V37">
            <v>0</v>
          </cell>
          <cell r="W37">
            <v>29.008264462809915</v>
          </cell>
          <cell r="X37">
            <v>2.9008264462809916</v>
          </cell>
          <cell r="Y37">
            <v>2.9008264462809916</v>
          </cell>
          <cell r="Z37">
            <v>20.305785123966938</v>
          </cell>
          <cell r="AA37">
            <v>0</v>
          </cell>
          <cell r="AB37">
            <v>55.115702479338836</v>
          </cell>
          <cell r="AC37">
            <v>9.4484061393152299</v>
          </cell>
          <cell r="AD37">
            <v>31.909090909090907</v>
          </cell>
          <cell r="AE37">
            <v>23.206611570247929</v>
          </cell>
        </row>
        <row r="38">
          <cell r="A38">
            <v>1510</v>
          </cell>
          <cell r="C38" t="str">
            <v xml:space="preserve">Baldeadora   4.000 l. alta presión CITY-JET </v>
          </cell>
          <cell r="E38" t="str">
            <v>15 BALDEADORA</v>
          </cell>
          <cell r="F38">
            <v>6</v>
          </cell>
          <cell r="G38">
            <v>12368.82910821824</v>
          </cell>
          <cell r="H38">
            <v>8</v>
          </cell>
          <cell r="I38">
            <v>1546</v>
          </cell>
          <cell r="J38">
            <v>0.05</v>
          </cell>
          <cell r="K38">
            <v>2.9721999999999998E-2</v>
          </cell>
          <cell r="L38">
            <v>367.62633875446249</v>
          </cell>
          <cell r="M38">
            <v>626</v>
          </cell>
          <cell r="O38">
            <v>2539.6263387544623</v>
          </cell>
          <cell r="P38">
            <v>626</v>
          </cell>
          <cell r="Q38">
            <v>6.5</v>
          </cell>
          <cell r="R38">
            <v>1.0743801652892562</v>
          </cell>
          <cell r="S38">
            <v>0.1</v>
          </cell>
          <cell r="T38">
            <v>0.1</v>
          </cell>
          <cell r="U38">
            <v>0.8</v>
          </cell>
          <cell r="V38">
            <v>0</v>
          </cell>
          <cell r="W38">
            <v>41.900826446280988</v>
          </cell>
          <cell r="X38">
            <v>4.1900826446280988</v>
          </cell>
          <cell r="Y38">
            <v>4.1900826446280988</v>
          </cell>
          <cell r="Z38">
            <v>33.52066115702479</v>
          </cell>
          <cell r="AA38">
            <v>0</v>
          </cell>
          <cell r="AB38">
            <v>83.801652892561975</v>
          </cell>
          <cell r="AC38">
            <v>14.365997638724911</v>
          </cell>
          <cell r="AD38">
            <v>46.090909090909086</v>
          </cell>
          <cell r="AE38">
            <v>37.710743801652889</v>
          </cell>
        </row>
        <row r="39">
          <cell r="A39">
            <v>1515</v>
          </cell>
          <cell r="C39" t="str">
            <v>Baldeadora   4.500 l. RR</v>
          </cell>
          <cell r="E39" t="str">
            <v>15 BALDEADORA</v>
          </cell>
          <cell r="F39">
            <v>6</v>
          </cell>
          <cell r="G39">
            <v>12368.82910821824</v>
          </cell>
          <cell r="H39">
            <v>8</v>
          </cell>
          <cell r="I39">
            <v>1546</v>
          </cell>
          <cell r="J39">
            <v>0.05</v>
          </cell>
          <cell r="K39">
            <v>2.9721999999999998E-2</v>
          </cell>
          <cell r="L39">
            <v>367.62633875446249</v>
          </cell>
          <cell r="M39">
            <v>0</v>
          </cell>
          <cell r="O39">
            <v>1913.6263387544625</v>
          </cell>
          <cell r="P39">
            <v>0</v>
          </cell>
          <cell r="Q39">
            <v>6.5</v>
          </cell>
          <cell r="R39">
            <v>1.0743801652892562</v>
          </cell>
          <cell r="S39">
            <v>0.1</v>
          </cell>
          <cell r="T39">
            <v>0.1</v>
          </cell>
          <cell r="U39">
            <v>0.8</v>
          </cell>
          <cell r="V39">
            <v>0</v>
          </cell>
          <cell r="W39">
            <v>41.900826446280988</v>
          </cell>
          <cell r="X39">
            <v>4.1900826446280988</v>
          </cell>
          <cell r="Y39">
            <v>4.1900826446280988</v>
          </cell>
          <cell r="Z39">
            <v>33.52066115702479</v>
          </cell>
          <cell r="AA39">
            <v>0</v>
          </cell>
          <cell r="AB39">
            <v>83.801652892561975</v>
          </cell>
          <cell r="AC39">
            <v>14.365997638724911</v>
          </cell>
          <cell r="AD39">
            <v>46.090909090909086</v>
          </cell>
          <cell r="AE39">
            <v>37.710743801652889</v>
          </cell>
        </row>
        <row r="40">
          <cell r="A40">
            <v>1520</v>
          </cell>
          <cell r="C40" t="str">
            <v>Baldeadora   5.000 l. + Estandar 220CV - 16Tn</v>
          </cell>
          <cell r="E40" t="str">
            <v>15 BALDEADORA</v>
          </cell>
          <cell r="F40">
            <v>35</v>
          </cell>
          <cell r="G40">
            <v>71835.012104383786</v>
          </cell>
          <cell r="H40">
            <v>8</v>
          </cell>
          <cell r="I40">
            <v>8979</v>
          </cell>
          <cell r="J40">
            <v>0.05</v>
          </cell>
          <cell r="K40">
            <v>2.9721999999999998E-2</v>
          </cell>
          <cell r="L40">
            <v>2135.080229766495</v>
          </cell>
          <cell r="M40">
            <v>1660</v>
          </cell>
          <cell r="O40">
            <v>12774.080229766496</v>
          </cell>
          <cell r="P40">
            <v>1660</v>
          </cell>
          <cell r="Q40">
            <v>0.4</v>
          </cell>
          <cell r="R40">
            <v>1.0743801652892562</v>
          </cell>
          <cell r="S40">
            <v>0.1</v>
          </cell>
          <cell r="T40">
            <v>0.25</v>
          </cell>
          <cell r="U40">
            <v>0.6</v>
          </cell>
          <cell r="V40">
            <v>0</v>
          </cell>
          <cell r="W40">
            <v>15.041322314049587</v>
          </cell>
          <cell r="X40">
            <v>1.5041322314049588</v>
          </cell>
          <cell r="Y40">
            <v>3.7603305785123968</v>
          </cell>
          <cell r="Z40">
            <v>9.0247933884297513</v>
          </cell>
          <cell r="AA40">
            <v>0</v>
          </cell>
          <cell r="AB40">
            <v>29.330578512396691</v>
          </cell>
          <cell r="AC40">
            <v>5.028099173553719</v>
          </cell>
          <cell r="AD40">
            <v>16.545454545454547</v>
          </cell>
          <cell r="AE40">
            <v>12.785123966942148</v>
          </cell>
        </row>
        <row r="41">
          <cell r="A41">
            <v>1525</v>
          </cell>
          <cell r="B41">
            <v>1</v>
          </cell>
          <cell r="C41" t="str">
            <v>Camió d'aiguabatre 8.000 l.</v>
          </cell>
          <cell r="E41" t="str">
            <v>15 BALDEADORA</v>
          </cell>
          <cell r="F41">
            <v>35</v>
          </cell>
          <cell r="G41">
            <v>105000</v>
          </cell>
          <cell r="H41">
            <v>8</v>
          </cell>
          <cell r="I41">
            <v>13125</v>
          </cell>
          <cell r="J41">
            <v>0.05</v>
          </cell>
          <cell r="K41">
            <v>2.9721999999999998E-2</v>
          </cell>
          <cell r="L41">
            <v>3120.81</v>
          </cell>
          <cell r="M41">
            <v>1660</v>
          </cell>
          <cell r="O41">
            <v>17905.809999999998</v>
          </cell>
          <cell r="P41">
            <v>1660</v>
          </cell>
          <cell r="Q41">
            <v>0.45</v>
          </cell>
          <cell r="R41">
            <v>1.0743801652892562</v>
          </cell>
          <cell r="S41">
            <v>0.1</v>
          </cell>
          <cell r="T41">
            <v>0.25</v>
          </cell>
          <cell r="U41">
            <v>0.6</v>
          </cell>
          <cell r="V41">
            <v>200</v>
          </cell>
          <cell r="W41">
            <v>16.921487603305785</v>
          </cell>
          <cell r="X41">
            <v>1.6921487603305785</v>
          </cell>
          <cell r="Y41">
            <v>4.2303719008264462</v>
          </cell>
          <cell r="Z41">
            <v>10.152892561983471</v>
          </cell>
          <cell r="AA41">
            <v>200</v>
          </cell>
          <cell r="AB41">
            <v>232.99690082644628</v>
          </cell>
          <cell r="AC41">
            <v>39.942325855962224</v>
          </cell>
          <cell r="AD41">
            <v>18.613636363636363</v>
          </cell>
          <cell r="AE41">
            <v>214.3832644628099</v>
          </cell>
        </row>
        <row r="42">
          <cell r="A42">
            <v>1530</v>
          </cell>
          <cell r="C42" t="str">
            <v>Baldeadora   5.000 l. + Mercedes Atego</v>
          </cell>
          <cell r="E42" t="str">
            <v>15 BALDEADORA</v>
          </cell>
          <cell r="F42">
            <v>35</v>
          </cell>
          <cell r="G42">
            <v>91409.433485990419</v>
          </cell>
          <cell r="H42">
            <v>8</v>
          </cell>
          <cell r="I42">
            <v>11426</v>
          </cell>
          <cell r="J42">
            <v>0.05</v>
          </cell>
          <cell r="K42">
            <v>2.9721999999999998E-2</v>
          </cell>
          <cell r="L42">
            <v>2716.8711820706071</v>
          </cell>
          <cell r="M42">
            <v>1660</v>
          </cell>
          <cell r="O42">
            <v>15802.871182070607</v>
          </cell>
          <cell r="P42">
            <v>1660</v>
          </cell>
          <cell r="Q42">
            <v>0.4</v>
          </cell>
          <cell r="R42">
            <v>1.0743801652892562</v>
          </cell>
          <cell r="S42">
            <v>0.1</v>
          </cell>
          <cell r="T42">
            <v>0.25</v>
          </cell>
          <cell r="U42">
            <v>0.6</v>
          </cell>
          <cell r="V42">
            <v>0</v>
          </cell>
          <cell r="W42">
            <v>15.041322314049587</v>
          </cell>
          <cell r="X42">
            <v>1.5041322314049588</v>
          </cell>
          <cell r="Y42">
            <v>3.7603305785123968</v>
          </cell>
          <cell r="Z42">
            <v>9.0247933884297513</v>
          </cell>
          <cell r="AA42">
            <v>0</v>
          </cell>
          <cell r="AB42">
            <v>29.330578512396691</v>
          </cell>
          <cell r="AC42">
            <v>5.028099173553719</v>
          </cell>
          <cell r="AD42">
            <v>16.545454545454547</v>
          </cell>
          <cell r="AE42">
            <v>12.785123966942148</v>
          </cell>
        </row>
        <row r="43">
          <cell r="A43">
            <v>1535</v>
          </cell>
          <cell r="C43" t="str">
            <v>Baldeadora   6.000 l. Insonoriz.-Carenada</v>
          </cell>
          <cell r="E43" t="str">
            <v>15 BALDEADORA</v>
          </cell>
          <cell r="F43">
            <v>35</v>
          </cell>
          <cell r="G43">
            <v>87903.880134145904</v>
          </cell>
          <cell r="H43">
            <v>8</v>
          </cell>
          <cell r="I43">
            <v>10988</v>
          </cell>
          <cell r="J43">
            <v>0.05</v>
          </cell>
          <cell r="K43">
            <v>2.9721999999999998E-2</v>
          </cell>
          <cell r="L43">
            <v>2612.6791253470842</v>
          </cell>
          <cell r="M43">
            <v>1660</v>
          </cell>
          <cell r="O43">
            <v>15260.679125347084</v>
          </cell>
          <cell r="P43">
            <v>1660</v>
          </cell>
          <cell r="Q43">
            <v>0.42</v>
          </cell>
          <cell r="R43">
            <v>1.0743801652892562</v>
          </cell>
          <cell r="S43">
            <v>0.1</v>
          </cell>
          <cell r="T43">
            <v>0.25</v>
          </cell>
          <cell r="U43">
            <v>0.6</v>
          </cell>
          <cell r="V43">
            <v>0</v>
          </cell>
          <cell r="W43">
            <v>15.793388429752065</v>
          </cell>
          <cell r="X43">
            <v>1.5793388429752067</v>
          </cell>
          <cell r="Y43">
            <v>3.9483471074380163</v>
          </cell>
          <cell r="Z43">
            <v>9.4760330578512395</v>
          </cell>
          <cell r="AA43">
            <v>0</v>
          </cell>
          <cell r="AB43">
            <v>30.797107438016528</v>
          </cell>
          <cell r="AC43">
            <v>5.2795041322314056</v>
          </cell>
          <cell r="AD43">
            <v>17.372727272727271</v>
          </cell>
          <cell r="AE43">
            <v>13.424380165289255</v>
          </cell>
        </row>
        <row r="44">
          <cell r="A44">
            <v>1540</v>
          </cell>
          <cell r="C44" t="str">
            <v>Baldeadora   8.000 l. Estandar 220CV - 16Tn</v>
          </cell>
          <cell r="E44" t="str">
            <v>15 BALDEADORA</v>
          </cell>
          <cell r="F44">
            <v>35</v>
          </cell>
          <cell r="G44">
            <v>66117.28210438379</v>
          </cell>
          <cell r="H44">
            <v>8</v>
          </cell>
          <cell r="I44">
            <v>8265</v>
          </cell>
          <cell r="J44">
            <v>0.05</v>
          </cell>
          <cell r="K44">
            <v>2.9721999999999998E-2</v>
          </cell>
          <cell r="L44">
            <v>1965.1378587064949</v>
          </cell>
          <cell r="M44">
            <v>1660</v>
          </cell>
          <cell r="O44">
            <v>11890.137858706496</v>
          </cell>
          <cell r="P44">
            <v>1660</v>
          </cell>
          <cell r="Q44">
            <v>0.46</v>
          </cell>
          <cell r="R44">
            <v>1.0743801652892562</v>
          </cell>
          <cell r="S44">
            <v>0.1</v>
          </cell>
          <cell r="T44">
            <v>0.25</v>
          </cell>
          <cell r="U44">
            <v>0.6</v>
          </cell>
          <cell r="V44">
            <v>0</v>
          </cell>
          <cell r="W44">
            <v>17.297520661157026</v>
          </cell>
          <cell r="X44">
            <v>1.7297520661157026</v>
          </cell>
          <cell r="Y44">
            <v>4.3243801652892566</v>
          </cell>
          <cell r="Z44">
            <v>10.378512396694216</v>
          </cell>
          <cell r="AA44">
            <v>0</v>
          </cell>
          <cell r="AB44">
            <v>33.730165289256206</v>
          </cell>
          <cell r="AC44">
            <v>5.7823140495867786</v>
          </cell>
          <cell r="AD44">
            <v>19.027272727272731</v>
          </cell>
          <cell r="AE44">
            <v>14.702892561983472</v>
          </cell>
        </row>
        <row r="45">
          <cell r="A45">
            <v>1545</v>
          </cell>
          <cell r="C45" t="str">
            <v>Baldeadora   8.000 l.  +RR + Renault</v>
          </cell>
          <cell r="E45" t="str">
            <v>15 BALDEADORA</v>
          </cell>
          <cell r="F45">
            <v>35</v>
          </cell>
          <cell r="G45">
            <v>71526.542104383785</v>
          </cell>
          <cell r="H45">
            <v>8</v>
          </cell>
          <cell r="I45">
            <v>8941</v>
          </cell>
          <cell r="J45">
            <v>0.05</v>
          </cell>
          <cell r="K45">
            <v>2.9721999999999998E-2</v>
          </cell>
          <cell r="L45">
            <v>2125.9118844264949</v>
          </cell>
          <cell r="M45">
            <v>1660</v>
          </cell>
          <cell r="O45">
            <v>12726.911884426496</v>
          </cell>
          <cell r="P45">
            <v>1660</v>
          </cell>
          <cell r="Q45">
            <v>0.46</v>
          </cell>
          <cell r="R45">
            <v>1.0743801652892562</v>
          </cell>
          <cell r="S45">
            <v>0.1</v>
          </cell>
          <cell r="T45">
            <v>0.25</v>
          </cell>
          <cell r="U45">
            <v>0.6</v>
          </cell>
          <cell r="V45">
            <v>0</v>
          </cell>
          <cell r="W45">
            <v>17.297520661157026</v>
          </cell>
          <cell r="X45">
            <v>1.7297520661157026</v>
          </cell>
          <cell r="Y45">
            <v>4.3243801652892566</v>
          </cell>
          <cell r="Z45">
            <v>10.378512396694216</v>
          </cell>
          <cell r="AA45">
            <v>0</v>
          </cell>
          <cell r="AB45">
            <v>33.730165289256206</v>
          </cell>
          <cell r="AC45">
            <v>5.7823140495867786</v>
          </cell>
          <cell r="AD45">
            <v>19.027272727272731</v>
          </cell>
          <cell r="AE45">
            <v>14.702892561983472</v>
          </cell>
        </row>
        <row r="46">
          <cell r="A46">
            <v>1550</v>
          </cell>
          <cell r="C46" t="str">
            <v>Baldeadora   8.000 l.  +RR + Mercedes</v>
          </cell>
          <cell r="E46" t="str">
            <v>15 BALDEADORA</v>
          </cell>
          <cell r="F46">
            <v>35</v>
          </cell>
          <cell r="G46">
            <v>70062.842104383788</v>
          </cell>
          <cell r="H46">
            <v>8</v>
          </cell>
          <cell r="I46">
            <v>8758</v>
          </cell>
          <cell r="J46">
            <v>0.05</v>
          </cell>
          <cell r="K46">
            <v>2.9721999999999998E-2</v>
          </cell>
          <cell r="L46">
            <v>2082.4077930264948</v>
          </cell>
          <cell r="M46">
            <v>1660</v>
          </cell>
          <cell r="O46">
            <v>12500.407793026494</v>
          </cell>
          <cell r="P46">
            <v>1660</v>
          </cell>
          <cell r="Q46">
            <v>0.46</v>
          </cell>
          <cell r="R46">
            <v>1.0743801652892562</v>
          </cell>
          <cell r="S46">
            <v>0.1</v>
          </cell>
          <cell r="T46">
            <v>0.25</v>
          </cell>
          <cell r="U46">
            <v>0.6</v>
          </cell>
          <cell r="V46">
            <v>0</v>
          </cell>
          <cell r="W46">
            <v>17.297520661157026</v>
          </cell>
          <cell r="X46">
            <v>1.7297520661157026</v>
          </cell>
          <cell r="Y46">
            <v>4.3243801652892566</v>
          </cell>
          <cell r="Z46">
            <v>10.378512396694216</v>
          </cell>
          <cell r="AA46">
            <v>0</v>
          </cell>
          <cell r="AB46">
            <v>33.730165289256206</v>
          </cell>
          <cell r="AC46">
            <v>5.7823140495867786</v>
          </cell>
          <cell r="AD46">
            <v>19.027272727272731</v>
          </cell>
          <cell r="AE46">
            <v>14.702892561983472</v>
          </cell>
        </row>
        <row r="47">
          <cell r="A47">
            <v>1555</v>
          </cell>
          <cell r="C47" t="str">
            <v>Baldeadora   8.000 l.  +RR + Iveco</v>
          </cell>
          <cell r="E47" t="str">
            <v>15 BALDEADORA</v>
          </cell>
          <cell r="F47">
            <v>35</v>
          </cell>
          <cell r="G47">
            <v>62095.312104383782</v>
          </cell>
          <cell r="H47">
            <v>8</v>
          </cell>
          <cell r="I47">
            <v>7762</v>
          </cell>
          <cell r="J47">
            <v>0.05</v>
          </cell>
          <cell r="K47">
            <v>2.9721999999999998E-2</v>
          </cell>
          <cell r="L47">
            <v>1845.5968663664946</v>
          </cell>
          <cell r="M47">
            <v>1660</v>
          </cell>
          <cell r="O47">
            <v>11267.596866366495</v>
          </cell>
          <cell r="P47">
            <v>1660</v>
          </cell>
          <cell r="Q47">
            <v>0.46</v>
          </cell>
          <cell r="R47">
            <v>1.0743801652892562</v>
          </cell>
          <cell r="S47">
            <v>0.1</v>
          </cell>
          <cell r="T47">
            <v>0.25</v>
          </cell>
          <cell r="U47">
            <v>0.6</v>
          </cell>
          <cell r="V47">
            <v>0</v>
          </cell>
          <cell r="W47">
            <v>17.297520661157026</v>
          </cell>
          <cell r="X47">
            <v>1.7297520661157026</v>
          </cell>
          <cell r="Y47">
            <v>4.3243801652892566</v>
          </cell>
          <cell r="Z47">
            <v>10.378512396694216</v>
          </cell>
          <cell r="AA47">
            <v>0</v>
          </cell>
          <cell r="AB47">
            <v>33.730165289256206</v>
          </cell>
          <cell r="AC47">
            <v>5.7823140495867786</v>
          </cell>
          <cell r="AD47">
            <v>19.027272727272731</v>
          </cell>
          <cell r="AE47">
            <v>14.702892561983472</v>
          </cell>
        </row>
        <row r="48">
          <cell r="A48">
            <v>1560</v>
          </cell>
          <cell r="C48" t="str">
            <v>Baldeadora   8.000 l. +Albatros + Iveco</v>
          </cell>
          <cell r="E48" t="str">
            <v>15 BALDEADORA</v>
          </cell>
          <cell r="F48">
            <v>35</v>
          </cell>
          <cell r="G48">
            <v>57332.672104383782</v>
          </cell>
          <cell r="H48">
            <v>8</v>
          </cell>
          <cell r="I48">
            <v>7167</v>
          </cell>
          <cell r="J48">
            <v>0.05</v>
          </cell>
          <cell r="K48">
            <v>2.9721999999999998E-2</v>
          </cell>
          <cell r="L48">
            <v>1704.0416802864947</v>
          </cell>
          <cell r="M48">
            <v>1660</v>
          </cell>
          <cell r="O48">
            <v>10531.041680286495</v>
          </cell>
          <cell r="P48">
            <v>1660</v>
          </cell>
          <cell r="Q48">
            <v>0.46</v>
          </cell>
          <cell r="R48">
            <v>1.0743801652892562</v>
          </cell>
          <cell r="S48">
            <v>0.1</v>
          </cell>
          <cell r="T48">
            <v>0.25</v>
          </cell>
          <cell r="U48">
            <v>0.6</v>
          </cell>
          <cell r="V48">
            <v>0</v>
          </cell>
          <cell r="W48">
            <v>17.297520661157026</v>
          </cell>
          <cell r="X48">
            <v>1.7297520661157026</v>
          </cell>
          <cell r="Y48">
            <v>4.3243801652892566</v>
          </cell>
          <cell r="Z48">
            <v>10.378512396694216</v>
          </cell>
          <cell r="AA48">
            <v>0</v>
          </cell>
          <cell r="AB48">
            <v>33.730165289256206</v>
          </cell>
          <cell r="AC48">
            <v>5.7823140495867786</v>
          </cell>
          <cell r="AD48">
            <v>19.027272727272731</v>
          </cell>
          <cell r="AE48">
            <v>14.702892561983472</v>
          </cell>
        </row>
        <row r="49">
          <cell r="A49">
            <v>1565</v>
          </cell>
          <cell r="C49" t="str">
            <v>Baldeadora   8.000 l. +Albatros + Renault</v>
          </cell>
          <cell r="E49" t="str">
            <v>15 BALDEADORA</v>
          </cell>
          <cell r="F49">
            <v>35</v>
          </cell>
          <cell r="G49">
            <v>65283.752104383777</v>
          </cell>
          <cell r="H49">
            <v>8</v>
          </cell>
          <cell r="I49">
            <v>8160</v>
          </cell>
          <cell r="J49">
            <v>0.05</v>
          </cell>
          <cell r="K49">
            <v>2.9721999999999998E-2</v>
          </cell>
          <cell r="L49">
            <v>1940.3636800464944</v>
          </cell>
          <cell r="M49">
            <v>1660</v>
          </cell>
          <cell r="O49">
            <v>11760.363680046494</v>
          </cell>
          <cell r="P49">
            <v>1660</v>
          </cell>
          <cell r="Q49">
            <v>0.46</v>
          </cell>
          <cell r="R49">
            <v>1.0743801652892562</v>
          </cell>
          <cell r="S49">
            <v>0.1</v>
          </cell>
          <cell r="T49">
            <v>0.25</v>
          </cell>
          <cell r="U49">
            <v>0.6</v>
          </cell>
          <cell r="V49">
            <v>0</v>
          </cell>
          <cell r="W49">
            <v>17.297520661157026</v>
          </cell>
          <cell r="X49">
            <v>1.7297520661157026</v>
          </cell>
          <cell r="Y49">
            <v>4.3243801652892566</v>
          </cell>
          <cell r="Z49">
            <v>10.378512396694216</v>
          </cell>
          <cell r="AA49">
            <v>0</v>
          </cell>
          <cell r="AB49">
            <v>33.730165289256206</v>
          </cell>
          <cell r="AC49">
            <v>5.7823140495867786</v>
          </cell>
          <cell r="AD49">
            <v>19.027272727272731</v>
          </cell>
          <cell r="AE49">
            <v>14.702892561983472</v>
          </cell>
        </row>
        <row r="50">
          <cell r="A50">
            <v>1570</v>
          </cell>
          <cell r="C50" t="str">
            <v>Baldeadora   8.000 l. +Albatros+ Mercedes</v>
          </cell>
          <cell r="E50" t="str">
            <v>15 BALDEADORA</v>
          </cell>
          <cell r="F50">
            <v>35</v>
          </cell>
          <cell r="G50">
            <v>66648.582104383793</v>
          </cell>
          <cell r="H50">
            <v>8</v>
          </cell>
          <cell r="I50">
            <v>8331</v>
          </cell>
          <cell r="J50">
            <v>0.05</v>
          </cell>
          <cell r="K50">
            <v>2.9721999999999998E-2</v>
          </cell>
          <cell r="L50">
            <v>1980.929157306495</v>
          </cell>
          <cell r="M50">
            <v>1660</v>
          </cell>
          <cell r="O50">
            <v>11971.929157306495</v>
          </cell>
          <cell r="P50">
            <v>1660</v>
          </cell>
          <cell r="Q50">
            <v>0.46</v>
          </cell>
          <cell r="R50">
            <v>1.0743801652892562</v>
          </cell>
          <cell r="S50">
            <v>0.1</v>
          </cell>
          <cell r="T50">
            <v>0.25</v>
          </cell>
          <cell r="U50">
            <v>0.6</v>
          </cell>
          <cell r="V50">
            <v>0</v>
          </cell>
          <cell r="W50">
            <v>17.297520661157026</v>
          </cell>
          <cell r="X50">
            <v>1.7297520661157026</v>
          </cell>
          <cell r="Y50">
            <v>4.3243801652892566</v>
          </cell>
          <cell r="Z50">
            <v>10.378512396694216</v>
          </cell>
          <cell r="AA50">
            <v>0</v>
          </cell>
          <cell r="AB50">
            <v>33.730165289256206</v>
          </cell>
          <cell r="AC50">
            <v>5.7823140495867786</v>
          </cell>
          <cell r="AD50">
            <v>19.027272727272731</v>
          </cell>
          <cell r="AE50">
            <v>14.702892561983472</v>
          </cell>
        </row>
        <row r="51">
          <cell r="A51">
            <v>1575</v>
          </cell>
          <cell r="C51" t="str">
            <v xml:space="preserve">Baldeadora  10.000 l. + Estandar </v>
          </cell>
          <cell r="E51" t="str">
            <v>15 BALDEADORA</v>
          </cell>
          <cell r="F51">
            <v>35</v>
          </cell>
          <cell r="G51">
            <v>9465.9406440445728</v>
          </cell>
          <cell r="H51">
            <v>8</v>
          </cell>
          <cell r="I51">
            <v>1183</v>
          </cell>
          <cell r="J51">
            <v>0.05</v>
          </cell>
          <cell r="K51">
            <v>2.9721999999999998E-2</v>
          </cell>
          <cell r="L51">
            <v>281.34668782229278</v>
          </cell>
          <cell r="M51">
            <v>1660</v>
          </cell>
          <cell r="O51">
            <v>3124.3466878222926</v>
          </cell>
          <cell r="P51">
            <v>1660</v>
          </cell>
          <cell r="Q51">
            <v>0.5</v>
          </cell>
          <cell r="R51">
            <v>1.0743801652892562</v>
          </cell>
          <cell r="S51">
            <v>0.1</v>
          </cell>
          <cell r="T51">
            <v>0.25</v>
          </cell>
          <cell r="U51">
            <v>0.6</v>
          </cell>
          <cell r="V51">
            <v>0</v>
          </cell>
          <cell r="W51">
            <v>18.801652892561982</v>
          </cell>
          <cell r="X51">
            <v>1.8801652892561984</v>
          </cell>
          <cell r="Y51">
            <v>4.7004132231404956</v>
          </cell>
          <cell r="Z51">
            <v>11.280991735537189</v>
          </cell>
          <cell r="AA51">
            <v>0</v>
          </cell>
          <cell r="AB51">
            <v>36.663223140495859</v>
          </cell>
          <cell r="AC51">
            <v>6.2851239669421473</v>
          </cell>
          <cell r="AD51">
            <v>20.68181818181818</v>
          </cell>
          <cell r="AE51">
            <v>15.981404958677684</v>
          </cell>
        </row>
        <row r="52">
          <cell r="A52">
            <v>1580</v>
          </cell>
          <cell r="C52" t="str">
            <v>Baldeadora 12.000 l. (Insonorizada)</v>
          </cell>
          <cell r="E52" t="str">
            <v>15 BALDEADORA</v>
          </cell>
          <cell r="F52">
            <v>35</v>
          </cell>
          <cell r="G52">
            <v>119684.19818975155</v>
          </cell>
          <cell r="H52">
            <v>8</v>
          </cell>
          <cell r="I52">
            <v>14961</v>
          </cell>
          <cell r="J52">
            <v>0.05</v>
          </cell>
          <cell r="K52">
            <v>2.9721999999999998E-2</v>
          </cell>
          <cell r="L52">
            <v>3557.2537385957953</v>
          </cell>
          <cell r="M52">
            <v>1910</v>
          </cell>
          <cell r="O52">
            <v>20428.253738595795</v>
          </cell>
          <cell r="P52">
            <v>1910</v>
          </cell>
          <cell r="Q52">
            <v>0.5</v>
          </cell>
          <cell r="R52">
            <v>1.0743801652892562</v>
          </cell>
          <cell r="S52">
            <v>0.1</v>
          </cell>
          <cell r="T52">
            <v>0.25</v>
          </cell>
          <cell r="U52">
            <v>0.6</v>
          </cell>
          <cell r="V52">
            <v>0</v>
          </cell>
          <cell r="W52">
            <v>18.801652892561982</v>
          </cell>
          <cell r="X52">
            <v>1.8801652892561984</v>
          </cell>
          <cell r="Y52">
            <v>4.7004132231404956</v>
          </cell>
          <cell r="Z52">
            <v>11.280991735537189</v>
          </cell>
          <cell r="AA52">
            <v>0</v>
          </cell>
          <cell r="AB52">
            <v>36.663223140495859</v>
          </cell>
          <cell r="AC52">
            <v>6.2851239669421473</v>
          </cell>
          <cell r="AD52">
            <v>20.68181818181818</v>
          </cell>
          <cell r="AE52">
            <v>15.981404958677684</v>
          </cell>
        </row>
        <row r="53">
          <cell r="A53">
            <v>1585</v>
          </cell>
          <cell r="C53" t="str">
            <v>Baldeadora 12.000 L. Ros Roca Premium 300.26</v>
          </cell>
          <cell r="E53" t="str">
            <v>15 BALDEADORA</v>
          </cell>
          <cell r="F53">
            <v>35</v>
          </cell>
          <cell r="G53">
            <v>96836.194150950207</v>
          </cell>
          <cell r="H53">
            <v>8</v>
          </cell>
          <cell r="I53">
            <v>12105</v>
          </cell>
          <cell r="J53">
            <v>0.05</v>
          </cell>
          <cell r="K53">
            <v>2.9721999999999998E-2</v>
          </cell>
          <cell r="L53">
            <v>2878.1653625545418</v>
          </cell>
          <cell r="M53">
            <v>1910</v>
          </cell>
          <cell r="O53">
            <v>16893.165362554544</v>
          </cell>
          <cell r="P53">
            <v>1910</v>
          </cell>
          <cell r="Q53">
            <v>0.5</v>
          </cell>
          <cell r="R53">
            <v>1.0743801652892562</v>
          </cell>
          <cell r="S53">
            <v>0.1</v>
          </cell>
          <cell r="T53">
            <v>0.25</v>
          </cell>
          <cell r="U53">
            <v>0.6</v>
          </cell>
          <cell r="W53">
            <v>18.801652892561982</v>
          </cell>
          <cell r="X53">
            <v>1.8801652892561984</v>
          </cell>
          <cell r="Y53">
            <v>4.7004132231404956</v>
          </cell>
          <cell r="Z53">
            <v>11.280991735537189</v>
          </cell>
          <cell r="AA53">
            <v>0</v>
          </cell>
          <cell r="AB53">
            <v>36.663223140495859</v>
          </cell>
          <cell r="AC53">
            <v>6.2851239669421473</v>
          </cell>
          <cell r="AD53">
            <v>20.68181818181818</v>
          </cell>
          <cell r="AE53">
            <v>15.981404958677684</v>
          </cell>
        </row>
        <row r="54">
          <cell r="A54">
            <v>1590</v>
          </cell>
          <cell r="C54" t="str">
            <v>Baldeadora 16.000 L. Ros Roca Premium 300.26</v>
          </cell>
          <cell r="E54" t="str">
            <v>15 BALDEADORA</v>
          </cell>
          <cell r="F54">
            <v>35</v>
          </cell>
          <cell r="G54">
            <v>96836.194150950207</v>
          </cell>
          <cell r="H54">
            <v>8</v>
          </cell>
          <cell r="I54">
            <v>12105</v>
          </cell>
          <cell r="J54">
            <v>0.05</v>
          </cell>
          <cell r="K54">
            <v>2.9721999999999998E-2</v>
          </cell>
          <cell r="L54">
            <v>2878.1653625545418</v>
          </cell>
          <cell r="M54">
            <v>1910</v>
          </cell>
          <cell r="O54">
            <v>16893.165362554544</v>
          </cell>
          <cell r="P54">
            <v>1910</v>
          </cell>
          <cell r="Q54">
            <v>0.5</v>
          </cell>
          <cell r="R54">
            <v>1.0743801652892562</v>
          </cell>
          <cell r="S54">
            <v>0.1</v>
          </cell>
          <cell r="T54">
            <v>0.25</v>
          </cell>
          <cell r="U54">
            <v>0.6</v>
          </cell>
          <cell r="W54">
            <v>18.801652892561982</v>
          </cell>
          <cell r="X54">
            <v>1.8801652892561984</v>
          </cell>
          <cell r="Y54">
            <v>4.7004132231404956</v>
          </cell>
          <cell r="Z54">
            <v>11.280991735537189</v>
          </cell>
          <cell r="AA54">
            <v>0</v>
          </cell>
          <cell r="AB54">
            <v>36.663223140495859</v>
          </cell>
          <cell r="AC54">
            <v>6.2851239669421473</v>
          </cell>
          <cell r="AD54">
            <v>20.68181818181818</v>
          </cell>
          <cell r="AE54">
            <v>15.981404958677684</v>
          </cell>
        </row>
        <row r="55">
          <cell r="A55">
            <v>1595</v>
          </cell>
          <cell r="C55" t="str">
            <v>Eq. Baldeadora Kit Carenado cisterna</v>
          </cell>
          <cell r="E55" t="str">
            <v>15 BALDEADORA</v>
          </cell>
          <cell r="G55">
            <v>8032.84</v>
          </cell>
          <cell r="H55">
            <v>8</v>
          </cell>
          <cell r="I55">
            <v>1004</v>
          </cell>
          <cell r="J55">
            <v>0.05</v>
          </cell>
          <cell r="K55">
            <v>2.9721999999999998E-2</v>
          </cell>
          <cell r="L55">
            <v>238.75207047999999</v>
          </cell>
          <cell r="M55">
            <v>0</v>
          </cell>
          <cell r="O55">
            <v>1242.7520704799999</v>
          </cell>
          <cell r="P55">
            <v>0</v>
          </cell>
          <cell r="S55">
            <v>0</v>
          </cell>
          <cell r="T55">
            <v>0</v>
          </cell>
          <cell r="U55">
            <v>0</v>
          </cell>
          <cell r="V55">
            <v>0</v>
          </cell>
          <cell r="W55">
            <v>0</v>
          </cell>
          <cell r="X55">
            <v>0</v>
          </cell>
          <cell r="Y55">
            <v>0</v>
          </cell>
          <cell r="Z55">
            <v>0</v>
          </cell>
          <cell r="AA55">
            <v>0</v>
          </cell>
          <cell r="AB55">
            <v>0</v>
          </cell>
          <cell r="AC55">
            <v>0</v>
          </cell>
          <cell r="AD55">
            <v>0</v>
          </cell>
          <cell r="AE55">
            <v>0</v>
          </cell>
        </row>
        <row r="56">
          <cell r="A56">
            <v>1600</v>
          </cell>
          <cell r="C56" t="str">
            <v>Eq. Baldeadora  kit de Insonorización</v>
          </cell>
          <cell r="E56" t="str">
            <v>15 BALDEADORA</v>
          </cell>
          <cell r="G56">
            <v>5045</v>
          </cell>
          <cell r="H56">
            <v>8</v>
          </cell>
          <cell r="I56">
            <v>631</v>
          </cell>
          <cell r="J56">
            <v>0.05</v>
          </cell>
          <cell r="K56">
            <v>2.9721999999999998E-2</v>
          </cell>
          <cell r="L56">
            <v>149.94748999999999</v>
          </cell>
          <cell r="M56">
            <v>0</v>
          </cell>
          <cell r="O56">
            <v>780.94749000000002</v>
          </cell>
          <cell r="P56">
            <v>0</v>
          </cell>
          <cell r="S56">
            <v>0</v>
          </cell>
          <cell r="T56">
            <v>0</v>
          </cell>
          <cell r="U56">
            <v>0</v>
          </cell>
          <cell r="V56">
            <v>0</v>
          </cell>
          <cell r="W56">
            <v>0</v>
          </cell>
          <cell r="X56">
            <v>0</v>
          </cell>
          <cell r="Y56">
            <v>0</v>
          </cell>
          <cell r="Z56">
            <v>0</v>
          </cell>
          <cell r="AA56">
            <v>0</v>
          </cell>
          <cell r="AB56">
            <v>0</v>
          </cell>
          <cell r="AC56">
            <v>0</v>
          </cell>
          <cell r="AD56">
            <v>0</v>
          </cell>
          <cell r="AE56">
            <v>0</v>
          </cell>
        </row>
        <row r="57">
          <cell r="A57">
            <v>1605</v>
          </cell>
          <cell r="C57" t="str">
            <v>Eq. Baldeadora Motor auxiliar Insonorizado</v>
          </cell>
          <cell r="E57" t="str">
            <v>15 BALDEADORA</v>
          </cell>
          <cell r="G57">
            <v>12368.82910821824</v>
          </cell>
          <cell r="H57">
            <v>8</v>
          </cell>
          <cell r="I57">
            <v>1546</v>
          </cell>
          <cell r="J57">
            <v>0.05</v>
          </cell>
          <cell r="K57">
            <v>2.9721999999999998E-2</v>
          </cell>
          <cell r="L57">
            <v>367.62633875446249</v>
          </cell>
          <cell r="M57">
            <v>0</v>
          </cell>
          <cell r="O57">
            <v>1913.6263387544625</v>
          </cell>
          <cell r="P57">
            <v>0</v>
          </cell>
          <cell r="S57">
            <v>0</v>
          </cell>
          <cell r="T57">
            <v>0</v>
          </cell>
          <cell r="U57">
            <v>0</v>
          </cell>
          <cell r="V57">
            <v>0</v>
          </cell>
          <cell r="W57">
            <v>0</v>
          </cell>
          <cell r="X57">
            <v>0</v>
          </cell>
          <cell r="Y57">
            <v>0</v>
          </cell>
          <cell r="Z57">
            <v>0</v>
          </cell>
          <cell r="AA57">
            <v>0</v>
          </cell>
          <cell r="AB57">
            <v>0</v>
          </cell>
          <cell r="AC57">
            <v>0</v>
          </cell>
          <cell r="AD57">
            <v>0</v>
          </cell>
          <cell r="AE57">
            <v>0</v>
          </cell>
        </row>
        <row r="58">
          <cell r="A58">
            <v>1610</v>
          </cell>
          <cell r="C58" t="str">
            <v>Eq. Baldeadora devanadera automática 50m</v>
          </cell>
          <cell r="E58" t="str">
            <v>15 BALDEADORA</v>
          </cell>
          <cell r="G58">
            <v>2620.8000000000002</v>
          </cell>
          <cell r="H58">
            <v>8</v>
          </cell>
          <cell r="I58">
            <v>328</v>
          </cell>
          <cell r="J58">
            <v>0.05</v>
          </cell>
          <cell r="K58">
            <v>2.9721999999999998E-2</v>
          </cell>
          <cell r="L58">
            <v>77.895417600000002</v>
          </cell>
          <cell r="M58">
            <v>0</v>
          </cell>
          <cell r="O58">
            <v>405.89541759999997</v>
          </cell>
          <cell r="P58">
            <v>0</v>
          </cell>
          <cell r="S58">
            <v>0</v>
          </cell>
          <cell r="T58">
            <v>0</v>
          </cell>
          <cell r="U58">
            <v>0</v>
          </cell>
          <cell r="V58">
            <v>0</v>
          </cell>
          <cell r="W58">
            <v>0</v>
          </cell>
          <cell r="X58">
            <v>0</v>
          </cell>
          <cell r="Y58">
            <v>0</v>
          </cell>
          <cell r="Z58">
            <v>0</v>
          </cell>
          <cell r="AA58">
            <v>0</v>
          </cell>
          <cell r="AB58">
            <v>0</v>
          </cell>
          <cell r="AC58">
            <v>0</v>
          </cell>
          <cell r="AD58">
            <v>0</v>
          </cell>
          <cell r="AE58">
            <v>0</v>
          </cell>
        </row>
        <row r="59">
          <cell r="A59">
            <v>1615</v>
          </cell>
          <cell r="C59" t="str">
            <v>Eq. Baldeadora  Kit de Impulsor para acometidas</v>
          </cell>
          <cell r="E59" t="str">
            <v>15 BALDEADORA</v>
          </cell>
          <cell r="G59">
            <v>18237</v>
          </cell>
          <cell r="H59">
            <v>8</v>
          </cell>
          <cell r="I59">
            <v>2280</v>
          </cell>
          <cell r="J59">
            <v>0.05</v>
          </cell>
          <cell r="K59">
            <v>2.9721999999999998E-2</v>
          </cell>
          <cell r="L59">
            <v>542.04011400000002</v>
          </cell>
          <cell r="M59">
            <v>0</v>
          </cell>
          <cell r="O59">
            <v>2822.0401139999999</v>
          </cell>
          <cell r="P59">
            <v>0</v>
          </cell>
          <cell r="S59">
            <v>0</v>
          </cell>
          <cell r="T59">
            <v>0</v>
          </cell>
          <cell r="U59">
            <v>0</v>
          </cell>
          <cell r="V59">
            <v>0</v>
          </cell>
          <cell r="W59">
            <v>0</v>
          </cell>
          <cell r="X59">
            <v>0</v>
          </cell>
          <cell r="Y59">
            <v>0</v>
          </cell>
          <cell r="Z59">
            <v>0</v>
          </cell>
          <cell r="AA59">
            <v>0</v>
          </cell>
          <cell r="AB59">
            <v>0</v>
          </cell>
          <cell r="AC59">
            <v>0</v>
          </cell>
          <cell r="AD59">
            <v>0</v>
          </cell>
          <cell r="AE59">
            <v>0</v>
          </cell>
        </row>
        <row r="60">
          <cell r="A60">
            <v>1620</v>
          </cell>
          <cell r="C60" t="str">
            <v>Eq. Baldeadora  Caja de cambios automática</v>
          </cell>
          <cell r="E60" t="str">
            <v>15 BALDEADORA</v>
          </cell>
          <cell r="G60">
            <v>12254</v>
          </cell>
          <cell r="H60">
            <v>8</v>
          </cell>
          <cell r="I60">
            <v>1532</v>
          </cell>
          <cell r="J60">
            <v>0.05</v>
          </cell>
          <cell r="K60">
            <v>2.9721999999999998E-2</v>
          </cell>
          <cell r="L60">
            <v>364.21338800000001</v>
          </cell>
          <cell r="M60">
            <v>0</v>
          </cell>
          <cell r="O60">
            <v>1896.2133880000001</v>
          </cell>
          <cell r="P60">
            <v>0</v>
          </cell>
          <cell r="S60">
            <v>0</v>
          </cell>
          <cell r="T60">
            <v>0</v>
          </cell>
          <cell r="U60">
            <v>0</v>
          </cell>
          <cell r="V60">
            <v>0</v>
          </cell>
          <cell r="W60">
            <v>0</v>
          </cell>
          <cell r="X60">
            <v>0</v>
          </cell>
          <cell r="Y60">
            <v>0</v>
          </cell>
          <cell r="Z60">
            <v>0</v>
          </cell>
          <cell r="AA60">
            <v>0</v>
          </cell>
          <cell r="AB60">
            <v>0</v>
          </cell>
          <cell r="AC60">
            <v>0</v>
          </cell>
          <cell r="AD60">
            <v>0</v>
          </cell>
          <cell r="AE60">
            <v>0</v>
          </cell>
        </row>
        <row r="61">
          <cell r="A61">
            <v>1625</v>
          </cell>
          <cell r="C61" t="str">
            <v>Eq. Baldeadora  Bomba de alta presión</v>
          </cell>
          <cell r="E61" t="str">
            <v>15 BALDEADORA</v>
          </cell>
          <cell r="H61">
            <v>8</v>
          </cell>
          <cell r="I61">
            <v>0</v>
          </cell>
          <cell r="J61">
            <v>0.05</v>
          </cell>
          <cell r="K61">
            <v>2.9721999999999998E-2</v>
          </cell>
          <cell r="L61">
            <v>0</v>
          </cell>
          <cell r="M61">
            <v>0</v>
          </cell>
          <cell r="O61">
            <v>0</v>
          </cell>
          <cell r="P61">
            <v>0</v>
          </cell>
          <cell r="S61">
            <v>0</v>
          </cell>
          <cell r="T61">
            <v>0</v>
          </cell>
          <cell r="U61">
            <v>0</v>
          </cell>
          <cell r="V61">
            <v>0</v>
          </cell>
          <cell r="W61">
            <v>0</v>
          </cell>
          <cell r="X61">
            <v>0</v>
          </cell>
          <cell r="Y61">
            <v>0</v>
          </cell>
          <cell r="Z61">
            <v>0</v>
          </cell>
          <cell r="AA61">
            <v>0</v>
          </cell>
          <cell r="AB61">
            <v>0</v>
          </cell>
          <cell r="AC61">
            <v>0</v>
          </cell>
          <cell r="AD61">
            <v>0</v>
          </cell>
          <cell r="AE61">
            <v>0</v>
          </cell>
        </row>
        <row r="62">
          <cell r="A62">
            <v>1630</v>
          </cell>
          <cell r="C62" t="str">
            <v>Baldeadora   1.500 l. Eléctrica</v>
          </cell>
          <cell r="E62" t="str">
            <v>15 BALDEADORA</v>
          </cell>
          <cell r="F62">
            <v>6</v>
          </cell>
          <cell r="H62">
            <v>8</v>
          </cell>
          <cell r="I62">
            <v>0</v>
          </cell>
          <cell r="J62">
            <v>0.05</v>
          </cell>
          <cell r="K62">
            <v>2.9721999999999998E-2</v>
          </cell>
          <cell r="L62">
            <v>0</v>
          </cell>
          <cell r="M62">
            <v>626</v>
          </cell>
          <cell r="O62">
            <v>626</v>
          </cell>
          <cell r="P62">
            <v>626</v>
          </cell>
          <cell r="Q62">
            <v>5</v>
          </cell>
          <cell r="R62">
            <v>1.0743801652892562</v>
          </cell>
          <cell r="S62">
            <v>0.1</v>
          </cell>
          <cell r="T62">
            <v>0.2</v>
          </cell>
          <cell r="U62">
            <v>1.2</v>
          </cell>
          <cell r="V62">
            <v>0</v>
          </cell>
          <cell r="W62">
            <v>32.231404958677686</v>
          </cell>
          <cell r="X62">
            <v>3.223140495867769</v>
          </cell>
          <cell r="Y62">
            <v>6.4462809917355379</v>
          </cell>
          <cell r="Z62">
            <v>38.67768595041322</v>
          </cell>
          <cell r="AA62">
            <v>0</v>
          </cell>
          <cell r="AB62">
            <v>80.578512396694208</v>
          </cell>
          <cell r="AC62">
            <v>13.813459268004722</v>
          </cell>
          <cell r="AD62">
            <v>35.454545454545453</v>
          </cell>
          <cell r="AE62">
            <v>45.123966942148755</v>
          </cell>
        </row>
        <row r="63">
          <cell r="A63">
            <v>1635</v>
          </cell>
          <cell r="C63" t="str">
            <v>Baldeadora   8.000 l. Eléctrica</v>
          </cell>
          <cell r="E63" t="str">
            <v>15 BALDEADORA</v>
          </cell>
          <cell r="F63">
            <v>35</v>
          </cell>
          <cell r="H63">
            <v>8</v>
          </cell>
          <cell r="I63">
            <v>0</v>
          </cell>
          <cell r="J63">
            <v>0.05</v>
          </cell>
          <cell r="K63">
            <v>2.9721999999999998E-2</v>
          </cell>
          <cell r="L63">
            <v>0</v>
          </cell>
          <cell r="M63">
            <v>1660</v>
          </cell>
          <cell r="O63">
            <v>1660</v>
          </cell>
          <cell r="P63">
            <v>1660</v>
          </cell>
          <cell r="Q63">
            <v>0.3</v>
          </cell>
          <cell r="R63">
            <v>1.0743801652892562</v>
          </cell>
          <cell r="S63">
            <v>0.1</v>
          </cell>
          <cell r="T63">
            <v>0.25</v>
          </cell>
          <cell r="U63">
            <v>1.2</v>
          </cell>
          <cell r="V63">
            <v>0</v>
          </cell>
          <cell r="W63">
            <v>11.28099173553719</v>
          </cell>
          <cell r="X63">
            <v>1.1280991735537191</v>
          </cell>
          <cell r="Y63">
            <v>2.8202479338842976</v>
          </cell>
          <cell r="Z63">
            <v>13.537190082644628</v>
          </cell>
          <cell r="AA63">
            <v>0</v>
          </cell>
          <cell r="AB63">
            <v>28.766528925619838</v>
          </cell>
          <cell r="AC63">
            <v>4.9314049586776871</v>
          </cell>
          <cell r="AD63">
            <v>12.40909090909091</v>
          </cell>
          <cell r="AE63">
            <v>16.357438016528924</v>
          </cell>
        </row>
        <row r="64">
          <cell r="A64">
            <v>1640</v>
          </cell>
          <cell r="C64" t="str">
            <v>Baldeadora  12.000 l. Eléctrica</v>
          </cell>
          <cell r="E64" t="str">
            <v>15 BALDEADORA</v>
          </cell>
          <cell r="F64">
            <v>35</v>
          </cell>
          <cell r="H64">
            <v>8</v>
          </cell>
          <cell r="I64">
            <v>0</v>
          </cell>
          <cell r="J64">
            <v>0.05</v>
          </cell>
          <cell r="K64">
            <v>2.9721999999999998E-2</v>
          </cell>
          <cell r="L64">
            <v>0</v>
          </cell>
          <cell r="M64">
            <v>1910</v>
          </cell>
          <cell r="O64">
            <v>1910</v>
          </cell>
          <cell r="P64">
            <v>1910</v>
          </cell>
          <cell r="Q64">
            <v>0.4</v>
          </cell>
          <cell r="R64">
            <v>1.0743801652892562</v>
          </cell>
          <cell r="S64">
            <v>0.1</v>
          </cell>
          <cell r="T64">
            <v>0.25</v>
          </cell>
          <cell r="U64">
            <v>1.2</v>
          </cell>
          <cell r="V64">
            <v>0</v>
          </cell>
          <cell r="W64">
            <v>15.041322314049587</v>
          </cell>
          <cell r="X64">
            <v>1.5041322314049588</v>
          </cell>
          <cell r="Y64">
            <v>3.7603305785123968</v>
          </cell>
          <cell r="Z64">
            <v>18.049586776859503</v>
          </cell>
          <cell r="AA64">
            <v>0</v>
          </cell>
          <cell r="AB64">
            <v>38.355371900826441</v>
          </cell>
          <cell r="AC64">
            <v>6.5752066115702474</v>
          </cell>
          <cell r="AD64">
            <v>16.545454545454547</v>
          </cell>
          <cell r="AE64">
            <v>21.809917355371901</v>
          </cell>
        </row>
        <row r="65">
          <cell r="A65">
            <v>1645</v>
          </cell>
          <cell r="C65" t="str">
            <v>Baldeadora   8.000 l. GNC</v>
          </cell>
          <cell r="E65" t="str">
            <v>15 BALDEADORA</v>
          </cell>
          <cell r="F65">
            <v>35</v>
          </cell>
          <cell r="H65">
            <v>8</v>
          </cell>
          <cell r="I65">
            <v>0</v>
          </cell>
          <cell r="J65">
            <v>0.05</v>
          </cell>
          <cell r="K65">
            <v>2.9721999999999998E-2</v>
          </cell>
          <cell r="L65">
            <v>0</v>
          </cell>
          <cell r="M65">
            <v>1660</v>
          </cell>
          <cell r="O65">
            <v>1660</v>
          </cell>
          <cell r="P65">
            <v>1660</v>
          </cell>
          <cell r="Q65">
            <v>0.4</v>
          </cell>
          <cell r="R65">
            <v>1.0743801652892562</v>
          </cell>
          <cell r="S65">
            <v>0.1</v>
          </cell>
          <cell r="T65">
            <v>0.2</v>
          </cell>
          <cell r="U65">
            <v>0.6</v>
          </cell>
          <cell r="V65">
            <v>0</v>
          </cell>
          <cell r="W65">
            <v>15.041322314049587</v>
          </cell>
          <cell r="X65">
            <v>1.5041322314049588</v>
          </cell>
          <cell r="Y65">
            <v>3.0082644628099175</v>
          </cell>
          <cell r="Z65">
            <v>9.0247933884297513</v>
          </cell>
          <cell r="AA65">
            <v>0</v>
          </cell>
          <cell r="AB65">
            <v>28.578512396694215</v>
          </cell>
          <cell r="AC65">
            <v>4.8991735537190086</v>
          </cell>
          <cell r="AD65">
            <v>16.545454545454547</v>
          </cell>
          <cell r="AE65">
            <v>12.033057851239668</v>
          </cell>
        </row>
        <row r="66">
          <cell r="A66">
            <v>1650</v>
          </cell>
          <cell r="C66" t="str">
            <v>Baldeadora  12.000 l. GNC</v>
          </cell>
          <cell r="E66" t="str">
            <v>15 BALDEADORA</v>
          </cell>
          <cell r="F66">
            <v>35</v>
          </cell>
          <cell r="H66">
            <v>8</v>
          </cell>
          <cell r="I66">
            <v>0</v>
          </cell>
          <cell r="J66">
            <v>0.05</v>
          </cell>
          <cell r="K66">
            <v>2.9721999999999998E-2</v>
          </cell>
          <cell r="L66">
            <v>0</v>
          </cell>
          <cell r="M66">
            <v>1910</v>
          </cell>
          <cell r="O66">
            <v>1910</v>
          </cell>
          <cell r="P66">
            <v>1910</v>
          </cell>
          <cell r="Q66">
            <v>0.5</v>
          </cell>
          <cell r="R66">
            <v>1.0743801652892562</v>
          </cell>
          <cell r="S66">
            <v>0.1</v>
          </cell>
          <cell r="T66">
            <v>0.2</v>
          </cell>
          <cell r="U66">
            <v>0.6</v>
          </cell>
          <cell r="V66">
            <v>0</v>
          </cell>
          <cell r="W66">
            <v>18.801652892561982</v>
          </cell>
          <cell r="X66">
            <v>1.8801652892561984</v>
          </cell>
          <cell r="Y66">
            <v>3.7603305785123968</v>
          </cell>
          <cell r="Z66">
            <v>11.280991735537189</v>
          </cell>
          <cell r="AA66">
            <v>0</v>
          </cell>
          <cell r="AB66">
            <v>35.723140495867767</v>
          </cell>
          <cell r="AC66">
            <v>6.1239669421487601</v>
          </cell>
          <cell r="AD66">
            <v>20.68181818181818</v>
          </cell>
          <cell r="AE66">
            <v>15.041322314049586</v>
          </cell>
        </row>
        <row r="67">
          <cell r="A67">
            <v>1655</v>
          </cell>
          <cell r="C67" t="str">
            <v>Baldeadora   8.000 l. GNL</v>
          </cell>
          <cell r="E67" t="str">
            <v>15 BALDEADORA</v>
          </cell>
          <cell r="F67">
            <v>35</v>
          </cell>
          <cell r="H67">
            <v>8</v>
          </cell>
          <cell r="I67">
            <v>0</v>
          </cell>
          <cell r="J67">
            <v>0.05</v>
          </cell>
          <cell r="K67">
            <v>2.9721999999999998E-2</v>
          </cell>
          <cell r="L67">
            <v>0</v>
          </cell>
          <cell r="M67">
            <v>1660</v>
          </cell>
          <cell r="O67">
            <v>1660</v>
          </cell>
          <cell r="P67">
            <v>1660</v>
          </cell>
          <cell r="Q67">
            <v>0.4</v>
          </cell>
          <cell r="R67">
            <v>1.0743801652892562</v>
          </cell>
          <cell r="S67">
            <v>0.1</v>
          </cell>
          <cell r="T67">
            <v>0.2</v>
          </cell>
          <cell r="U67">
            <v>0.6</v>
          </cell>
          <cell r="V67">
            <v>0</v>
          </cell>
          <cell r="W67">
            <v>15.041322314049587</v>
          </cell>
          <cell r="X67">
            <v>1.5041322314049588</v>
          </cell>
          <cell r="Y67">
            <v>3.0082644628099175</v>
          </cell>
          <cell r="Z67">
            <v>9.0247933884297513</v>
          </cell>
          <cell r="AA67">
            <v>0</v>
          </cell>
          <cell r="AB67">
            <v>28.578512396694215</v>
          </cell>
          <cell r="AC67">
            <v>4.8991735537190086</v>
          </cell>
          <cell r="AD67">
            <v>16.545454545454547</v>
          </cell>
          <cell r="AE67">
            <v>12.033057851239668</v>
          </cell>
        </row>
        <row r="68">
          <cell r="A68">
            <v>1660</v>
          </cell>
          <cell r="C68" t="str">
            <v>Baldeadora  12.000 l. GNL</v>
          </cell>
          <cell r="E68" t="str">
            <v>15 BALDEADORA</v>
          </cell>
          <cell r="F68">
            <v>35</v>
          </cell>
          <cell r="H68">
            <v>8</v>
          </cell>
          <cell r="I68">
            <v>0</v>
          </cell>
          <cell r="J68">
            <v>0.05</v>
          </cell>
          <cell r="K68">
            <v>2.9721999999999998E-2</v>
          </cell>
          <cell r="L68">
            <v>0</v>
          </cell>
          <cell r="M68">
            <v>1910</v>
          </cell>
          <cell r="O68">
            <v>1910</v>
          </cell>
          <cell r="P68">
            <v>1910</v>
          </cell>
          <cell r="Q68">
            <v>0.5</v>
          </cell>
          <cell r="R68">
            <v>1.0743801652892562</v>
          </cell>
          <cell r="S68">
            <v>0.1</v>
          </cell>
          <cell r="T68">
            <v>0.2</v>
          </cell>
          <cell r="U68">
            <v>0.6</v>
          </cell>
          <cell r="V68">
            <v>0</v>
          </cell>
          <cell r="W68">
            <v>18.801652892561982</v>
          </cell>
          <cell r="X68">
            <v>1.8801652892561984</v>
          </cell>
          <cell r="Y68">
            <v>3.7603305785123968</v>
          </cell>
          <cell r="Z68">
            <v>11.280991735537189</v>
          </cell>
          <cell r="AA68">
            <v>0</v>
          </cell>
          <cell r="AB68">
            <v>35.723140495867767</v>
          </cell>
          <cell r="AC68">
            <v>6.1239669421487601</v>
          </cell>
          <cell r="AD68">
            <v>20.68181818181818</v>
          </cell>
          <cell r="AE68">
            <v>15.041322314049586</v>
          </cell>
        </row>
        <row r="69">
          <cell r="A69">
            <v>2000</v>
          </cell>
          <cell r="C69" t="str">
            <v>Fregadora manual Karcher BD 530 XL Bat</v>
          </cell>
          <cell r="E69" t="str">
            <v>20 FREGADORA</v>
          </cell>
          <cell r="F69">
            <v>6</v>
          </cell>
          <cell r="G69">
            <v>3313.0792254155999</v>
          </cell>
          <cell r="H69">
            <v>8</v>
          </cell>
          <cell r="I69">
            <v>414</v>
          </cell>
          <cell r="J69">
            <v>0.05</v>
          </cell>
          <cell r="K69">
            <v>2.9721999999999998E-2</v>
          </cell>
          <cell r="L69">
            <v>98.47134073780245</v>
          </cell>
          <cell r="O69">
            <v>512.47134073780239</v>
          </cell>
          <cell r="P69">
            <v>0</v>
          </cell>
          <cell r="S69">
            <v>0</v>
          </cell>
          <cell r="T69">
            <v>0</v>
          </cell>
          <cell r="U69">
            <v>0</v>
          </cell>
          <cell r="V69">
            <v>6</v>
          </cell>
          <cell r="W69">
            <v>0</v>
          </cell>
          <cell r="X69">
            <v>0</v>
          </cell>
          <cell r="Y69">
            <v>0</v>
          </cell>
          <cell r="Z69">
            <v>0</v>
          </cell>
          <cell r="AA69">
            <v>6</v>
          </cell>
          <cell r="AB69">
            <v>6</v>
          </cell>
          <cell r="AC69">
            <v>1.0285714285714287</v>
          </cell>
          <cell r="AD69">
            <v>0</v>
          </cell>
          <cell r="AE69">
            <v>6</v>
          </cell>
        </row>
        <row r="70">
          <cell r="A70">
            <v>2005</v>
          </cell>
          <cell r="C70" t="str">
            <v xml:space="preserve">Fregadora - Campana CMAR de Alta fresión </v>
          </cell>
          <cell r="E70" t="str">
            <v>20 FREGADORA</v>
          </cell>
          <cell r="F70">
            <v>6</v>
          </cell>
          <cell r="G70">
            <v>12368.82910821824</v>
          </cell>
          <cell r="H70">
            <v>8</v>
          </cell>
          <cell r="I70">
            <v>1546</v>
          </cell>
          <cell r="J70">
            <v>0.05</v>
          </cell>
          <cell r="K70">
            <v>2.9721999999999998E-2</v>
          </cell>
          <cell r="L70">
            <v>367.62633875446249</v>
          </cell>
          <cell r="M70">
            <v>502</v>
          </cell>
          <cell r="O70">
            <v>2415.6263387544623</v>
          </cell>
          <cell r="P70">
            <v>502</v>
          </cell>
          <cell r="S70">
            <v>0</v>
          </cell>
          <cell r="T70">
            <v>0</v>
          </cell>
          <cell r="U70">
            <v>0</v>
          </cell>
          <cell r="V70">
            <v>6</v>
          </cell>
          <cell r="W70">
            <v>0</v>
          </cell>
          <cell r="X70">
            <v>0</v>
          </cell>
          <cell r="Y70">
            <v>0</v>
          </cell>
          <cell r="Z70">
            <v>0</v>
          </cell>
          <cell r="AA70">
            <v>6</v>
          </cell>
          <cell r="AB70">
            <v>6</v>
          </cell>
          <cell r="AC70">
            <v>1.0285714285714287</v>
          </cell>
          <cell r="AD70">
            <v>0</v>
          </cell>
          <cell r="AE70">
            <v>6</v>
          </cell>
        </row>
        <row r="71">
          <cell r="A71">
            <v>2010</v>
          </cell>
          <cell r="C71" t="str">
            <v>Fregadora AQUAZURA</v>
          </cell>
          <cell r="E71" t="str">
            <v>20 FREGADORA</v>
          </cell>
          <cell r="F71">
            <v>5</v>
          </cell>
          <cell r="G71">
            <v>125000</v>
          </cell>
          <cell r="H71">
            <v>8</v>
          </cell>
          <cell r="I71">
            <v>15625</v>
          </cell>
          <cell r="J71">
            <v>0.05</v>
          </cell>
          <cell r="K71">
            <v>2.9721999999999998E-2</v>
          </cell>
          <cell r="L71">
            <v>3715.25</v>
          </cell>
          <cell r="M71">
            <v>502</v>
          </cell>
          <cell r="O71">
            <v>19842.25</v>
          </cell>
          <cell r="P71">
            <v>502</v>
          </cell>
          <cell r="Q71">
            <v>5</v>
          </cell>
          <cell r="R71">
            <v>1.0743801652892562</v>
          </cell>
          <cell r="S71">
            <v>0.15</v>
          </cell>
          <cell r="T71">
            <v>0.1</v>
          </cell>
          <cell r="U71">
            <v>1.1000000000000001</v>
          </cell>
          <cell r="V71">
            <v>7</v>
          </cell>
          <cell r="W71">
            <v>26.859504132231404</v>
          </cell>
          <cell r="X71">
            <v>4.0289256198347108</v>
          </cell>
          <cell r="Y71">
            <v>2.6859504132231407</v>
          </cell>
          <cell r="Z71">
            <v>29.545454545454547</v>
          </cell>
          <cell r="AA71">
            <v>7</v>
          </cell>
          <cell r="AB71">
            <v>70.119834710743802</v>
          </cell>
          <cell r="AC71">
            <v>12.020543093270367</v>
          </cell>
          <cell r="AD71">
            <v>30.888429752066116</v>
          </cell>
          <cell r="AE71">
            <v>39.231404958677686</v>
          </cell>
        </row>
        <row r="72">
          <cell r="A72">
            <v>2015</v>
          </cell>
          <cell r="C72" t="str">
            <v>Fregadora CMAR NC 200-1.800 L Eq. Limpia Túneles</v>
          </cell>
          <cell r="E72" t="str">
            <v>20 FREGADORA</v>
          </cell>
          <cell r="F72">
            <v>6</v>
          </cell>
          <cell r="H72">
            <v>8</v>
          </cell>
          <cell r="I72">
            <v>0</v>
          </cell>
          <cell r="J72">
            <v>0.05</v>
          </cell>
          <cell r="K72">
            <v>2.9721999999999998E-2</v>
          </cell>
          <cell r="L72">
            <v>0</v>
          </cell>
          <cell r="M72">
            <v>502</v>
          </cell>
          <cell r="O72">
            <v>502</v>
          </cell>
          <cell r="P72">
            <v>502</v>
          </cell>
          <cell r="S72">
            <v>0</v>
          </cell>
          <cell r="T72">
            <v>0</v>
          </cell>
          <cell r="U72">
            <v>0</v>
          </cell>
          <cell r="V72">
            <v>12</v>
          </cell>
          <cell r="W72">
            <v>0</v>
          </cell>
          <cell r="X72">
            <v>0</v>
          </cell>
          <cell r="Y72">
            <v>0</v>
          </cell>
          <cell r="Z72">
            <v>0</v>
          </cell>
          <cell r="AA72">
            <v>12</v>
          </cell>
          <cell r="AB72">
            <v>12</v>
          </cell>
          <cell r="AC72">
            <v>2.0571428571428574</v>
          </cell>
          <cell r="AD72">
            <v>0</v>
          </cell>
          <cell r="AE72">
            <v>12</v>
          </cell>
        </row>
        <row r="73">
          <cell r="A73">
            <v>2020</v>
          </cell>
          <cell r="C73" t="str">
            <v>Fregadora TENNANT 5700</v>
          </cell>
          <cell r="E73" t="str">
            <v>20 FREGADORA</v>
          </cell>
          <cell r="F73">
            <v>6</v>
          </cell>
          <cell r="G73">
            <v>184882.44203238256</v>
          </cell>
          <cell r="H73">
            <v>8</v>
          </cell>
          <cell r="I73">
            <v>23110</v>
          </cell>
          <cell r="J73">
            <v>0.05</v>
          </cell>
          <cell r="K73">
            <v>2.9721999999999998E-2</v>
          </cell>
          <cell r="L73">
            <v>5495.0759420864742</v>
          </cell>
          <cell r="M73">
            <v>502</v>
          </cell>
          <cell r="O73">
            <v>29107.075942086474</v>
          </cell>
          <cell r="P73">
            <v>502</v>
          </cell>
          <cell r="Q73">
            <v>6</v>
          </cell>
          <cell r="R73">
            <v>1.0743801652892562</v>
          </cell>
          <cell r="S73">
            <v>0.15</v>
          </cell>
          <cell r="T73">
            <v>0.1</v>
          </cell>
          <cell r="U73">
            <v>0.9</v>
          </cell>
          <cell r="V73">
            <v>7</v>
          </cell>
          <cell r="W73">
            <v>38.67768595041322</v>
          </cell>
          <cell r="X73">
            <v>5.8016528925619832</v>
          </cell>
          <cell r="Y73">
            <v>3.8677685950413223</v>
          </cell>
          <cell r="Z73">
            <v>34.809917355371901</v>
          </cell>
          <cell r="AA73">
            <v>7</v>
          </cell>
          <cell r="AB73">
            <v>90.157024793388416</v>
          </cell>
          <cell r="AC73">
            <v>15.455489964580872</v>
          </cell>
          <cell r="AD73">
            <v>44.479338842975203</v>
          </cell>
          <cell r="AE73">
            <v>45.67768595041322</v>
          </cell>
        </row>
        <row r="74">
          <cell r="A74">
            <v>2025</v>
          </cell>
          <cell r="C74" t="str">
            <v>Fregadora - Barredora de suelos</v>
          </cell>
          <cell r="E74" t="str">
            <v>20 FREGADORA</v>
          </cell>
          <cell r="F74">
            <v>6</v>
          </cell>
          <cell r="G74">
            <v>104125.34708449029</v>
          </cell>
          <cell r="H74">
            <v>8</v>
          </cell>
          <cell r="I74">
            <v>13016</v>
          </cell>
          <cell r="J74">
            <v>0.05</v>
          </cell>
          <cell r="K74">
            <v>2.9721999999999998E-2</v>
          </cell>
          <cell r="L74">
            <v>3094.8135660452203</v>
          </cell>
          <cell r="M74">
            <v>502</v>
          </cell>
          <cell r="O74">
            <v>16612.813566045221</v>
          </cell>
          <cell r="P74">
            <v>502</v>
          </cell>
          <cell r="Q74">
            <v>6</v>
          </cell>
          <cell r="R74">
            <v>1.0743801652892562</v>
          </cell>
          <cell r="S74">
            <v>0.15</v>
          </cell>
          <cell r="T74">
            <v>0.1</v>
          </cell>
          <cell r="U74">
            <v>0.9</v>
          </cell>
          <cell r="V74">
            <v>7</v>
          </cell>
          <cell r="W74">
            <v>38.67768595041322</v>
          </cell>
          <cell r="X74">
            <v>5.8016528925619832</v>
          </cell>
          <cell r="Y74">
            <v>3.8677685950413223</v>
          </cell>
          <cell r="Z74">
            <v>34.809917355371901</v>
          </cell>
          <cell r="AA74">
            <v>7</v>
          </cell>
          <cell r="AB74">
            <v>90.157024793388416</v>
          </cell>
          <cell r="AC74">
            <v>15.455489964580872</v>
          </cell>
          <cell r="AD74">
            <v>44.479338842975203</v>
          </cell>
          <cell r="AE74">
            <v>45.67768595041322</v>
          </cell>
        </row>
        <row r="75">
          <cell r="A75">
            <v>2500</v>
          </cell>
          <cell r="C75" t="str">
            <v>V. aux. APE  50 caja abierta</v>
          </cell>
          <cell r="E75" t="str">
            <v>25 BRIGADA</v>
          </cell>
          <cell r="F75">
            <v>25</v>
          </cell>
          <cell r="G75">
            <v>2955.5822004255169</v>
          </cell>
          <cell r="H75">
            <v>8</v>
          </cell>
          <cell r="I75">
            <v>369</v>
          </cell>
          <cell r="J75">
            <v>0.05</v>
          </cell>
          <cell r="K75">
            <v>2.9721999999999998E-2</v>
          </cell>
          <cell r="L75">
            <v>87.845814161047215</v>
          </cell>
          <cell r="M75">
            <v>626</v>
          </cell>
          <cell r="O75">
            <v>1082.8458141610472</v>
          </cell>
          <cell r="P75">
            <v>626</v>
          </cell>
          <cell r="Q75">
            <v>0.08</v>
          </cell>
          <cell r="R75">
            <v>1.0743801652892562</v>
          </cell>
          <cell r="S75">
            <v>0.1</v>
          </cell>
          <cell r="T75">
            <v>0.1</v>
          </cell>
          <cell r="U75">
            <v>0.5</v>
          </cell>
          <cell r="V75">
            <v>0</v>
          </cell>
          <cell r="W75">
            <v>2.1487603305785123</v>
          </cell>
          <cell r="X75">
            <v>0.21487603305785125</v>
          </cell>
          <cell r="Y75">
            <v>0.21487603305785125</v>
          </cell>
          <cell r="Z75">
            <v>1.0743801652892562</v>
          </cell>
          <cell r="AA75">
            <v>0</v>
          </cell>
          <cell r="AB75">
            <v>3.6528925619834713</v>
          </cell>
          <cell r="AC75">
            <v>0.62621015348288078</v>
          </cell>
          <cell r="AD75">
            <v>2.3636363636363638</v>
          </cell>
          <cell r="AE75">
            <v>1.2892561983471074</v>
          </cell>
        </row>
        <row r="76">
          <cell r="A76">
            <v>2505</v>
          </cell>
          <cell r="C76" t="str">
            <v>V. aux. APE  50 furgón cerrado</v>
          </cell>
          <cell r="E76" t="str">
            <v>25 BRIGADA</v>
          </cell>
          <cell r="F76">
            <v>25</v>
          </cell>
          <cell r="G76">
            <v>3691.716851177383</v>
          </cell>
          <cell r="H76">
            <v>8</v>
          </cell>
          <cell r="I76">
            <v>461</v>
          </cell>
          <cell r="J76">
            <v>0.05</v>
          </cell>
          <cell r="K76">
            <v>2.9721999999999998E-2</v>
          </cell>
          <cell r="L76">
            <v>109.72520825069417</v>
          </cell>
          <cell r="M76">
            <v>626</v>
          </cell>
          <cell r="O76">
            <v>1196.7252082506943</v>
          </cell>
          <cell r="P76">
            <v>626</v>
          </cell>
          <cell r="Q76">
            <v>0.08</v>
          </cell>
          <cell r="R76">
            <v>1.0743801652892562</v>
          </cell>
          <cell r="S76">
            <v>0.1</v>
          </cell>
          <cell r="T76">
            <v>0.1</v>
          </cell>
          <cell r="U76">
            <v>0.5</v>
          </cell>
          <cell r="V76">
            <v>0</v>
          </cell>
          <cell r="W76">
            <v>2.1487603305785123</v>
          </cell>
          <cell r="X76">
            <v>0.21487603305785125</v>
          </cell>
          <cell r="Y76">
            <v>0.21487603305785125</v>
          </cell>
          <cell r="Z76">
            <v>1.0743801652892562</v>
          </cell>
          <cell r="AA76">
            <v>0</v>
          </cell>
          <cell r="AB76">
            <v>3.6528925619834713</v>
          </cell>
          <cell r="AC76">
            <v>0.62621015348288078</v>
          </cell>
          <cell r="AD76">
            <v>2.3636363636363638</v>
          </cell>
          <cell r="AE76">
            <v>1.2892561983471074</v>
          </cell>
        </row>
        <row r="77">
          <cell r="A77">
            <v>2510</v>
          </cell>
          <cell r="C77" t="str">
            <v>V. aux. APE 120 caja abierta</v>
          </cell>
          <cell r="E77" t="str">
            <v>25 BRIGADA</v>
          </cell>
          <cell r="F77">
            <v>25</v>
          </cell>
          <cell r="G77">
            <v>5763.4957268039389</v>
          </cell>
          <cell r="H77">
            <v>8</v>
          </cell>
          <cell r="I77">
            <v>720</v>
          </cell>
          <cell r="J77">
            <v>0.05</v>
          </cell>
          <cell r="K77">
            <v>2.9721999999999998E-2</v>
          </cell>
          <cell r="L77">
            <v>171.30261999206667</v>
          </cell>
          <cell r="M77">
            <v>626</v>
          </cell>
          <cell r="O77">
            <v>1517.3026199920666</v>
          </cell>
          <cell r="P77">
            <v>626</v>
          </cell>
          <cell r="Q77">
            <v>0.1</v>
          </cell>
          <cell r="R77">
            <v>1.0743801652892562</v>
          </cell>
          <cell r="S77">
            <v>0.1</v>
          </cell>
          <cell r="T77">
            <v>0.1</v>
          </cell>
          <cell r="U77">
            <v>0.5</v>
          </cell>
          <cell r="V77">
            <v>0</v>
          </cell>
          <cell r="W77">
            <v>2.6859504132231402</v>
          </cell>
          <cell r="X77">
            <v>0.26859504132231404</v>
          </cell>
          <cell r="Y77">
            <v>0.26859504132231404</v>
          </cell>
          <cell r="Z77">
            <v>1.3429752066115701</v>
          </cell>
          <cell r="AA77">
            <v>0</v>
          </cell>
          <cell r="AB77">
            <v>4.5661157024793386</v>
          </cell>
          <cell r="AC77">
            <v>0.78276269185360092</v>
          </cell>
          <cell r="AD77">
            <v>2.9545454545454541</v>
          </cell>
          <cell r="AE77">
            <v>1.611570247933884</v>
          </cell>
        </row>
        <row r="78">
          <cell r="A78">
            <v>2515</v>
          </cell>
          <cell r="C78" t="str">
            <v>V. aux. APE 125 TM 703 caja abierta basculante</v>
          </cell>
          <cell r="E78" t="str">
            <v>25 BRIGADA</v>
          </cell>
          <cell r="F78">
            <v>25</v>
          </cell>
          <cell r="G78">
            <v>10033.802423280806</v>
          </cell>
          <cell r="H78">
            <v>8</v>
          </cell>
          <cell r="I78">
            <v>1254</v>
          </cell>
          <cell r="J78">
            <v>0.05</v>
          </cell>
          <cell r="K78">
            <v>2.9721999999999998E-2</v>
          </cell>
          <cell r="L78">
            <v>298.22467562475208</v>
          </cell>
          <cell r="M78">
            <v>626</v>
          </cell>
          <cell r="O78">
            <v>2178.2246756247523</v>
          </cell>
          <cell r="P78">
            <v>626</v>
          </cell>
          <cell r="Q78">
            <v>0.12</v>
          </cell>
          <cell r="R78">
            <v>1.0743801652892562</v>
          </cell>
          <cell r="S78">
            <v>0.1</v>
          </cell>
          <cell r="T78">
            <v>0.1</v>
          </cell>
          <cell r="U78">
            <v>0.5</v>
          </cell>
          <cell r="V78">
            <v>0</v>
          </cell>
          <cell r="W78">
            <v>3.2231404958677685</v>
          </cell>
          <cell r="X78">
            <v>0.3223140495867769</v>
          </cell>
          <cell r="Y78">
            <v>0.3223140495867769</v>
          </cell>
          <cell r="Z78">
            <v>1.6115702479338843</v>
          </cell>
          <cell r="AA78">
            <v>0</v>
          </cell>
          <cell r="AB78">
            <v>5.4793388429752063</v>
          </cell>
          <cell r="AC78">
            <v>0.93931523022432117</v>
          </cell>
          <cell r="AD78">
            <v>3.5454545454545454</v>
          </cell>
          <cell r="AE78">
            <v>1.9338842975206612</v>
          </cell>
        </row>
        <row r="79">
          <cell r="A79">
            <v>2520</v>
          </cell>
          <cell r="C79" t="str">
            <v>V. aux. APE 125 TM 703 furgón cerrado</v>
          </cell>
          <cell r="E79" t="str">
            <v>25 BRIGADA</v>
          </cell>
          <cell r="F79">
            <v>25</v>
          </cell>
          <cell r="G79">
            <v>4953.8422703833257</v>
          </cell>
          <cell r="H79">
            <v>8</v>
          </cell>
          <cell r="I79">
            <v>619</v>
          </cell>
          <cell r="J79">
            <v>0.05</v>
          </cell>
          <cell r="K79">
            <v>2.9721999999999998E-2</v>
          </cell>
          <cell r="L79">
            <v>147.23809996033319</v>
          </cell>
          <cell r="M79">
            <v>626</v>
          </cell>
          <cell r="O79">
            <v>1392.2380999603333</v>
          </cell>
          <cell r="P79">
            <v>626</v>
          </cell>
          <cell r="Q79">
            <v>0.15</v>
          </cell>
          <cell r="R79">
            <v>1.0743801652892562</v>
          </cell>
          <cell r="S79">
            <v>0.1</v>
          </cell>
          <cell r="T79">
            <v>0.1</v>
          </cell>
          <cell r="U79">
            <v>0.5</v>
          </cell>
          <cell r="V79">
            <v>0</v>
          </cell>
          <cell r="W79">
            <v>4.0289256198347108</v>
          </cell>
          <cell r="X79">
            <v>0.40289256198347112</v>
          </cell>
          <cell r="Y79">
            <v>0.40289256198347112</v>
          </cell>
          <cell r="Z79">
            <v>2.0144628099173554</v>
          </cell>
          <cell r="AA79">
            <v>0</v>
          </cell>
          <cell r="AB79">
            <v>6.8491735537190079</v>
          </cell>
          <cell r="AC79">
            <v>1.1741440377804013</v>
          </cell>
          <cell r="AD79">
            <v>4.4318181818181817</v>
          </cell>
          <cell r="AE79">
            <v>2.4173553719008263</v>
          </cell>
        </row>
        <row r="80">
          <cell r="A80">
            <v>2525</v>
          </cell>
          <cell r="C80" t="str">
            <v>V. Piaggio PORTER Abierto Basculante Diesel</v>
          </cell>
          <cell r="E80" t="str">
            <v>25 BRIGADA</v>
          </cell>
          <cell r="F80">
            <v>25</v>
          </cell>
          <cell r="G80">
            <v>14538.107172478454</v>
          </cell>
          <cell r="H80">
            <v>8</v>
          </cell>
          <cell r="I80">
            <v>1817</v>
          </cell>
          <cell r="J80">
            <v>0.05</v>
          </cell>
          <cell r="K80">
            <v>2.9721999999999998E-2</v>
          </cell>
          <cell r="L80">
            <v>432.10162138040459</v>
          </cell>
          <cell r="M80">
            <v>626</v>
          </cell>
          <cell r="O80">
            <v>2875.1016213804046</v>
          </cell>
          <cell r="P80">
            <v>626</v>
          </cell>
          <cell r="Q80">
            <v>0.12</v>
          </cell>
          <cell r="R80">
            <v>1.0743801652892562</v>
          </cell>
          <cell r="S80">
            <v>0.1</v>
          </cell>
          <cell r="T80">
            <v>0.2</v>
          </cell>
          <cell r="U80">
            <v>0.6</v>
          </cell>
          <cell r="V80">
            <v>0</v>
          </cell>
          <cell r="W80">
            <v>3.2231404958677685</v>
          </cell>
          <cell r="X80">
            <v>0.3223140495867769</v>
          </cell>
          <cell r="Y80">
            <v>0.64462809917355379</v>
          </cell>
          <cell r="Z80">
            <v>1.9338842975206609</v>
          </cell>
          <cell r="AA80">
            <v>0</v>
          </cell>
          <cell r="AB80">
            <v>6.1239669421487601</v>
          </cell>
          <cell r="AC80">
            <v>1.0498229043683589</v>
          </cell>
          <cell r="AD80">
            <v>3.5454545454545454</v>
          </cell>
          <cell r="AE80">
            <v>2.5785123966942147</v>
          </cell>
        </row>
        <row r="81">
          <cell r="A81">
            <v>2530</v>
          </cell>
          <cell r="C81" t="str">
            <v>V. Piaggio PORTER Elèctric</v>
          </cell>
          <cell r="E81" t="str">
            <v>25 BRIGADA</v>
          </cell>
          <cell r="F81">
            <v>25</v>
          </cell>
          <cell r="G81">
            <v>28800</v>
          </cell>
          <cell r="H81">
            <v>8</v>
          </cell>
          <cell r="I81">
            <v>3600</v>
          </cell>
          <cell r="J81">
            <v>0.05</v>
          </cell>
          <cell r="K81">
            <v>2.9721999999999998E-2</v>
          </cell>
          <cell r="L81">
            <v>855.9935999999999</v>
          </cell>
          <cell r="M81">
            <v>626</v>
          </cell>
          <cell r="O81">
            <v>5081.9935999999998</v>
          </cell>
          <cell r="P81">
            <v>626</v>
          </cell>
          <cell r="Q81">
            <v>0.15</v>
          </cell>
          <cell r="R81">
            <v>1.0743801652892562</v>
          </cell>
          <cell r="S81">
            <v>0.1</v>
          </cell>
          <cell r="T81">
            <v>0.2</v>
          </cell>
          <cell r="U81">
            <v>0.6</v>
          </cell>
          <cell r="V81">
            <v>0</v>
          </cell>
          <cell r="W81">
            <v>4.0289256198347108</v>
          </cell>
          <cell r="X81">
            <v>0.40289256198347112</v>
          </cell>
          <cell r="Y81">
            <v>0.80578512396694224</v>
          </cell>
          <cell r="Z81">
            <v>2.4173553719008263</v>
          </cell>
          <cell r="AA81">
            <v>0</v>
          </cell>
          <cell r="AB81">
            <v>7.6549586776859497</v>
          </cell>
          <cell r="AC81">
            <v>1.3122786304604486</v>
          </cell>
          <cell r="AD81">
            <v>4.4318181818181817</v>
          </cell>
          <cell r="AE81">
            <v>3.2231404958677685</v>
          </cell>
        </row>
        <row r="82">
          <cell r="A82">
            <v>2535</v>
          </cell>
          <cell r="C82" t="str">
            <v>V. Piaggio PORTER Baldeo Manual Caja Cerrada</v>
          </cell>
          <cell r="E82" t="str">
            <v>25 BRIGADA</v>
          </cell>
          <cell r="F82">
            <v>25</v>
          </cell>
          <cell r="G82">
            <v>14538.107172478454</v>
          </cell>
          <cell r="H82">
            <v>8</v>
          </cell>
          <cell r="I82">
            <v>1817</v>
          </cell>
          <cell r="J82">
            <v>0.05</v>
          </cell>
          <cell r="K82">
            <v>2.9721999999999998E-2</v>
          </cell>
          <cell r="L82">
            <v>432.10162138040459</v>
          </cell>
          <cell r="M82">
            <v>626</v>
          </cell>
          <cell r="O82">
            <v>2875.1016213804046</v>
          </cell>
          <cell r="P82">
            <v>626</v>
          </cell>
          <cell r="Q82">
            <v>0.12</v>
          </cell>
          <cell r="R82">
            <v>1.0743801652892562</v>
          </cell>
          <cell r="S82">
            <v>0.1</v>
          </cell>
          <cell r="T82">
            <v>0.2</v>
          </cell>
          <cell r="U82">
            <v>0.6</v>
          </cell>
          <cell r="V82">
            <v>0</v>
          </cell>
          <cell r="W82">
            <v>3.2231404958677685</v>
          </cell>
          <cell r="X82">
            <v>0.3223140495867769</v>
          </cell>
          <cell r="Y82">
            <v>0.64462809917355379</v>
          </cell>
          <cell r="Z82">
            <v>1.9338842975206609</v>
          </cell>
          <cell r="AA82">
            <v>0</v>
          </cell>
          <cell r="AB82">
            <v>6.1239669421487601</v>
          </cell>
          <cell r="AC82">
            <v>1.0498229043683589</v>
          </cell>
          <cell r="AD82">
            <v>3.5454545454545454</v>
          </cell>
          <cell r="AE82">
            <v>2.5785123966942147</v>
          </cell>
        </row>
        <row r="83">
          <cell r="A83">
            <v>2540</v>
          </cell>
          <cell r="B83">
            <v>1</v>
          </cell>
          <cell r="C83" t="str">
            <v>V. Elèctric amb E.Hidrop.</v>
          </cell>
          <cell r="E83" t="str">
            <v>25 BRIGADA</v>
          </cell>
          <cell r="F83">
            <v>35</v>
          </cell>
          <cell r="G83">
            <v>38500</v>
          </cell>
          <cell r="H83">
            <v>8</v>
          </cell>
          <cell r="I83">
            <v>4813</v>
          </cell>
          <cell r="J83">
            <v>0.05</v>
          </cell>
          <cell r="K83">
            <v>2.9721999999999998E-2</v>
          </cell>
          <cell r="L83">
            <v>1144.297</v>
          </cell>
          <cell r="M83">
            <v>626</v>
          </cell>
          <cell r="O83">
            <v>6583.2970000000005</v>
          </cell>
          <cell r="P83">
            <v>626</v>
          </cell>
          <cell r="Q83">
            <v>0.1</v>
          </cell>
          <cell r="R83">
            <v>1.0743801652892562</v>
          </cell>
          <cell r="S83">
            <v>0.1</v>
          </cell>
          <cell r="T83">
            <v>0.2</v>
          </cell>
          <cell r="U83">
            <v>0.6</v>
          </cell>
          <cell r="V83">
            <v>0</v>
          </cell>
          <cell r="W83">
            <v>3.7603305785123968</v>
          </cell>
          <cell r="X83">
            <v>0.37603305785123969</v>
          </cell>
          <cell r="Y83">
            <v>0.75206611570247939</v>
          </cell>
          <cell r="Z83">
            <v>2.2561983471074378</v>
          </cell>
          <cell r="AA83">
            <v>0</v>
          </cell>
          <cell r="AB83">
            <v>7.1446280991735538</v>
          </cell>
          <cell r="AC83">
            <v>1.2247933884297522</v>
          </cell>
          <cell r="AD83">
            <v>4.1363636363636367</v>
          </cell>
          <cell r="AE83">
            <v>3.0082644628099171</v>
          </cell>
        </row>
        <row r="84">
          <cell r="A84">
            <v>2545</v>
          </cell>
          <cell r="C84" t="str">
            <v>V. aux. RASCAL</v>
          </cell>
          <cell r="E84" t="str">
            <v>25 BRIGADA</v>
          </cell>
          <cell r="F84">
            <v>25</v>
          </cell>
          <cell r="G84">
            <v>15997.439688435325</v>
          </cell>
          <cell r="H84">
            <v>8</v>
          </cell>
          <cell r="I84">
            <v>2000</v>
          </cell>
          <cell r="J84">
            <v>0.05</v>
          </cell>
          <cell r="K84">
            <v>2.9721999999999998E-2</v>
          </cell>
          <cell r="L84">
            <v>475.4759024196747</v>
          </cell>
          <cell r="M84">
            <v>626</v>
          </cell>
          <cell r="O84">
            <v>3101.4759024196746</v>
          </cell>
          <cell r="P84">
            <v>626</v>
          </cell>
          <cell r="Q84">
            <v>0.12</v>
          </cell>
          <cell r="R84">
            <v>1.0743801652892562</v>
          </cell>
          <cell r="S84">
            <v>0.1</v>
          </cell>
          <cell r="T84">
            <v>0.2</v>
          </cell>
          <cell r="U84">
            <v>0.6</v>
          </cell>
          <cell r="V84">
            <v>0</v>
          </cell>
          <cell r="W84">
            <v>3.2231404958677685</v>
          </cell>
          <cell r="X84">
            <v>0.3223140495867769</v>
          </cell>
          <cell r="Y84">
            <v>0.64462809917355379</v>
          </cell>
          <cell r="Z84">
            <v>1.9338842975206609</v>
          </cell>
          <cell r="AA84">
            <v>0</v>
          </cell>
          <cell r="AB84">
            <v>6.1239669421487601</v>
          </cell>
          <cell r="AC84">
            <v>1.0498229043683589</v>
          </cell>
          <cell r="AD84">
            <v>3.5454545454545454</v>
          </cell>
          <cell r="AE84">
            <v>2.5785123966942147</v>
          </cell>
        </row>
        <row r="85">
          <cell r="A85">
            <v>2550</v>
          </cell>
          <cell r="C85" t="str">
            <v>V. ROCAR 3 m³ Diesel multiusos</v>
          </cell>
          <cell r="E85" t="str">
            <v>25 BRIGADA</v>
          </cell>
          <cell r="F85">
            <v>25</v>
          </cell>
          <cell r="G85">
            <v>3376.1854963758969</v>
          </cell>
          <cell r="H85">
            <v>8</v>
          </cell>
          <cell r="I85">
            <v>422</v>
          </cell>
          <cell r="J85">
            <v>0.05</v>
          </cell>
          <cell r="K85">
            <v>2.9721999999999998E-2</v>
          </cell>
          <cell r="L85">
            <v>100.3469853232844</v>
          </cell>
          <cell r="M85">
            <v>626</v>
          </cell>
          <cell r="O85">
            <v>1148.3469853232843</v>
          </cell>
          <cell r="P85">
            <v>626</v>
          </cell>
          <cell r="Q85">
            <v>0.18</v>
          </cell>
          <cell r="R85">
            <v>1.0743801652892562</v>
          </cell>
          <cell r="S85">
            <v>0.1</v>
          </cell>
          <cell r="T85">
            <v>0.2</v>
          </cell>
          <cell r="U85">
            <v>0.6</v>
          </cell>
          <cell r="V85">
            <v>0</v>
          </cell>
          <cell r="W85">
            <v>4.8347107438016526</v>
          </cell>
          <cell r="X85">
            <v>0.48347107438016529</v>
          </cell>
          <cell r="Y85">
            <v>0.96694214876033058</v>
          </cell>
          <cell r="Z85">
            <v>2.9008264462809916</v>
          </cell>
          <cell r="AA85">
            <v>0</v>
          </cell>
          <cell r="AB85">
            <v>9.1859504132231393</v>
          </cell>
          <cell r="AC85">
            <v>1.5747343565525382</v>
          </cell>
          <cell r="AD85">
            <v>5.3181818181818175</v>
          </cell>
          <cell r="AE85">
            <v>3.8677685950413223</v>
          </cell>
        </row>
        <row r="86">
          <cell r="A86">
            <v>2555</v>
          </cell>
          <cell r="C86" t="str">
            <v>V. ROCAR 3 m³ Diesel, Caja: Fibra de Vidrio</v>
          </cell>
          <cell r="E86" t="str">
            <v>25 BRIGADA</v>
          </cell>
          <cell r="F86">
            <v>25</v>
          </cell>
          <cell r="G86">
            <v>27290.914236534325</v>
          </cell>
          <cell r="H86">
            <v>8</v>
          </cell>
          <cell r="I86">
            <v>3411</v>
          </cell>
          <cell r="J86">
            <v>0.05</v>
          </cell>
          <cell r="K86">
            <v>2.9721999999999998E-2</v>
          </cell>
          <cell r="L86">
            <v>811.14055293827312</v>
          </cell>
          <cell r="M86">
            <v>626</v>
          </cell>
          <cell r="O86">
            <v>4848.1405529382728</v>
          </cell>
          <cell r="P86">
            <v>626</v>
          </cell>
          <cell r="Q86">
            <v>0.18</v>
          </cell>
          <cell r="R86">
            <v>1.0743801652892562</v>
          </cell>
          <cell r="S86">
            <v>0.1</v>
          </cell>
          <cell r="T86">
            <v>0.2</v>
          </cell>
          <cell r="U86">
            <v>0.6</v>
          </cell>
          <cell r="V86">
            <v>0</v>
          </cell>
          <cell r="W86">
            <v>4.8347107438016526</v>
          </cell>
          <cell r="X86">
            <v>0.48347107438016529</v>
          </cell>
          <cell r="Y86">
            <v>0.96694214876033058</v>
          </cell>
          <cell r="Z86">
            <v>2.9008264462809916</v>
          </cell>
          <cell r="AA86">
            <v>0</v>
          </cell>
          <cell r="AB86">
            <v>9.1859504132231393</v>
          </cell>
          <cell r="AC86">
            <v>1.5747343565525382</v>
          </cell>
          <cell r="AD86">
            <v>5.3181818181818175</v>
          </cell>
          <cell r="AE86">
            <v>3.8677685950413223</v>
          </cell>
        </row>
        <row r="87">
          <cell r="A87">
            <v>2560</v>
          </cell>
          <cell r="C87" t="str">
            <v xml:space="preserve">V. ROCAR 4 m³ Diesel multiusos </v>
          </cell>
          <cell r="E87" t="str">
            <v>25 BRIGADA</v>
          </cell>
          <cell r="F87">
            <v>25</v>
          </cell>
          <cell r="G87">
            <v>3376.1854963758969</v>
          </cell>
          <cell r="H87">
            <v>8</v>
          </cell>
          <cell r="I87">
            <v>422</v>
          </cell>
          <cell r="J87">
            <v>0.05</v>
          </cell>
          <cell r="K87">
            <v>2.9721999999999998E-2</v>
          </cell>
          <cell r="L87">
            <v>100.3469853232844</v>
          </cell>
          <cell r="M87">
            <v>1405</v>
          </cell>
          <cell r="O87">
            <v>1927.3469853232843</v>
          </cell>
          <cell r="P87">
            <v>1405</v>
          </cell>
          <cell r="Q87">
            <v>0.2</v>
          </cell>
          <cell r="R87">
            <v>1.0743801652892562</v>
          </cell>
          <cell r="S87">
            <v>0.1</v>
          </cell>
          <cell r="T87">
            <v>0.2</v>
          </cell>
          <cell r="U87">
            <v>0.6</v>
          </cell>
          <cell r="V87">
            <v>0</v>
          </cell>
          <cell r="W87">
            <v>5.3719008264462804</v>
          </cell>
          <cell r="X87">
            <v>0.53719008264462809</v>
          </cell>
          <cell r="Y87">
            <v>1.0743801652892562</v>
          </cell>
          <cell r="Z87">
            <v>3.2231404958677681</v>
          </cell>
          <cell r="AA87">
            <v>0</v>
          </cell>
          <cell r="AB87">
            <v>10.206611570247933</v>
          </cell>
          <cell r="AC87">
            <v>1.7497048406139315</v>
          </cell>
          <cell r="AD87">
            <v>5.9090909090909083</v>
          </cell>
          <cell r="AE87">
            <v>4.2975206611570247</v>
          </cell>
        </row>
        <row r="88">
          <cell r="A88">
            <v>2565</v>
          </cell>
          <cell r="C88" t="str">
            <v>V. ROCAR 4 m³ Diesel, Caja: Fibra de Vidrio</v>
          </cell>
          <cell r="E88" t="str">
            <v>25 BRIGADA</v>
          </cell>
          <cell r="F88">
            <v>25</v>
          </cell>
          <cell r="G88">
            <v>27290.914236534325</v>
          </cell>
          <cell r="H88">
            <v>8</v>
          </cell>
          <cell r="I88">
            <v>3411</v>
          </cell>
          <cell r="J88">
            <v>0.05</v>
          </cell>
          <cell r="K88">
            <v>2.9721999999999998E-2</v>
          </cell>
          <cell r="L88">
            <v>811.14055293827312</v>
          </cell>
          <cell r="M88">
            <v>1405</v>
          </cell>
          <cell r="O88">
            <v>5627.1405529382728</v>
          </cell>
          <cell r="P88">
            <v>1405</v>
          </cell>
          <cell r="Q88">
            <v>0.2</v>
          </cell>
          <cell r="R88">
            <v>1.0743801652892562</v>
          </cell>
          <cell r="S88">
            <v>0.1</v>
          </cell>
          <cell r="T88">
            <v>0.2</v>
          </cell>
          <cell r="U88">
            <v>0.6</v>
          </cell>
          <cell r="V88">
            <v>0</v>
          </cell>
          <cell r="W88">
            <v>5.3719008264462804</v>
          </cell>
          <cell r="X88">
            <v>0.53719008264462809</v>
          </cell>
          <cell r="Y88">
            <v>1.0743801652892562</v>
          </cell>
          <cell r="Z88">
            <v>3.2231404958677681</v>
          </cell>
          <cell r="AA88">
            <v>0</v>
          </cell>
          <cell r="AB88">
            <v>10.206611570247933</v>
          </cell>
          <cell r="AC88">
            <v>1.7497048406139315</v>
          </cell>
          <cell r="AD88">
            <v>5.9090909090909083</v>
          </cell>
          <cell r="AE88">
            <v>4.2975206611570247</v>
          </cell>
        </row>
        <row r="89">
          <cell r="A89">
            <v>2570</v>
          </cell>
          <cell r="C89" t="str">
            <v>V. Pick Up neteja 4x4</v>
          </cell>
          <cell r="E89" t="str">
            <v>25 BRIGADA</v>
          </cell>
          <cell r="F89">
            <v>35</v>
          </cell>
          <cell r="G89">
            <v>21000</v>
          </cell>
          <cell r="H89">
            <v>8</v>
          </cell>
          <cell r="I89">
            <v>2625</v>
          </cell>
          <cell r="J89">
            <v>0.05</v>
          </cell>
          <cell r="K89">
            <v>2.9721999999999998E-2</v>
          </cell>
          <cell r="L89">
            <v>624.16199999999992</v>
          </cell>
          <cell r="M89">
            <v>626</v>
          </cell>
          <cell r="O89">
            <v>3875.1619999999998</v>
          </cell>
          <cell r="P89">
            <v>626</v>
          </cell>
          <cell r="Q89">
            <v>0.28000000000000003</v>
          </cell>
          <cell r="R89">
            <v>1.0743801652892562</v>
          </cell>
          <cell r="S89">
            <v>0.1</v>
          </cell>
          <cell r="T89">
            <v>0.2</v>
          </cell>
          <cell r="U89">
            <v>0.6</v>
          </cell>
          <cell r="V89">
            <v>0</v>
          </cell>
          <cell r="W89">
            <v>10.528925619834711</v>
          </cell>
          <cell r="X89">
            <v>1.052892561983471</v>
          </cell>
          <cell r="Y89">
            <v>2.1057851239669421</v>
          </cell>
          <cell r="Z89">
            <v>6.3173553719008266</v>
          </cell>
          <cell r="AA89">
            <v>0</v>
          </cell>
          <cell r="AB89">
            <v>20.004958677685952</v>
          </cell>
          <cell r="AC89">
            <v>3.4294214876033062</v>
          </cell>
          <cell r="AD89">
            <v>11.581818181818182</v>
          </cell>
          <cell r="AE89">
            <v>8.4231404958677683</v>
          </cell>
        </row>
        <row r="90">
          <cell r="A90">
            <v>2575</v>
          </cell>
          <cell r="B90">
            <v>1</v>
          </cell>
          <cell r="C90" t="str">
            <v>V. Brigada 110Cv 3,5Tn</v>
          </cell>
          <cell r="E90" t="str">
            <v>25 BRIGADA</v>
          </cell>
          <cell r="F90">
            <v>35</v>
          </cell>
          <cell r="G90">
            <v>40000</v>
          </cell>
          <cell r="H90">
            <v>8</v>
          </cell>
          <cell r="I90">
            <v>5000</v>
          </cell>
          <cell r="J90">
            <v>0.05</v>
          </cell>
          <cell r="K90">
            <v>2.9721999999999998E-2</v>
          </cell>
          <cell r="L90">
            <v>1188.8799999999999</v>
          </cell>
          <cell r="M90">
            <v>1405</v>
          </cell>
          <cell r="O90">
            <v>7593.88</v>
          </cell>
          <cell r="P90">
            <v>1405</v>
          </cell>
          <cell r="Q90">
            <v>0.5</v>
          </cell>
          <cell r="R90">
            <v>1.0743801652892562</v>
          </cell>
          <cell r="S90">
            <v>0.1</v>
          </cell>
          <cell r="T90">
            <v>0.2</v>
          </cell>
          <cell r="U90">
            <v>0.6</v>
          </cell>
          <cell r="V90">
            <v>0</v>
          </cell>
          <cell r="W90">
            <v>18.801652892561982</v>
          </cell>
          <cell r="X90">
            <v>1.8801652892561984</v>
          </cell>
          <cell r="Y90">
            <v>3.7603305785123968</v>
          </cell>
          <cell r="Z90">
            <v>11.280991735537189</v>
          </cell>
          <cell r="AA90">
            <v>0</v>
          </cell>
          <cell r="AB90">
            <v>35.723140495867767</v>
          </cell>
          <cell r="AC90">
            <v>6.1239669421487601</v>
          </cell>
          <cell r="AD90">
            <v>20.68181818181818</v>
          </cell>
          <cell r="AE90">
            <v>15.041322314049586</v>
          </cell>
        </row>
        <row r="91">
          <cell r="A91">
            <v>2580</v>
          </cell>
          <cell r="C91" t="str">
            <v>V. Brigada NISSAN Cabstar 110Cv 3,5Tn+Plataforma</v>
          </cell>
          <cell r="E91" t="str">
            <v>25 BRIGADA</v>
          </cell>
          <cell r="F91">
            <v>25</v>
          </cell>
          <cell r="G91">
            <v>23926.724236534323</v>
          </cell>
          <cell r="H91">
            <v>8</v>
          </cell>
          <cell r="I91">
            <v>2991</v>
          </cell>
          <cell r="J91">
            <v>0.05</v>
          </cell>
          <cell r="K91">
            <v>2.9721999999999998E-2</v>
          </cell>
          <cell r="L91">
            <v>711.15009775827309</v>
          </cell>
          <cell r="M91">
            <v>1405</v>
          </cell>
          <cell r="O91">
            <v>5107.1500977582728</v>
          </cell>
          <cell r="P91">
            <v>1405</v>
          </cell>
          <cell r="Q91">
            <v>0.25</v>
          </cell>
          <cell r="R91">
            <v>1.0743801652892562</v>
          </cell>
          <cell r="S91">
            <v>0.1</v>
          </cell>
          <cell r="T91">
            <v>0.2</v>
          </cell>
          <cell r="U91">
            <v>0.6</v>
          </cell>
          <cell r="V91">
            <v>0</v>
          </cell>
          <cell r="W91">
            <v>6.714876033057851</v>
          </cell>
          <cell r="X91">
            <v>0.67148760330578516</v>
          </cell>
          <cell r="Y91">
            <v>1.3429752066115703</v>
          </cell>
          <cell r="Z91">
            <v>4.0289256198347108</v>
          </cell>
          <cell r="AA91">
            <v>0</v>
          </cell>
          <cell r="AB91">
            <v>12.758264462809917</v>
          </cell>
          <cell r="AC91">
            <v>2.1871310507674147</v>
          </cell>
          <cell r="AD91">
            <v>7.3863636363636358</v>
          </cell>
          <cell r="AE91">
            <v>5.3719008264462813</v>
          </cell>
        </row>
        <row r="92">
          <cell r="A92">
            <v>2585</v>
          </cell>
          <cell r="C92" t="str">
            <v>V. NISSAN Cabstar C.Ampliada 110Cv 3,5Tn</v>
          </cell>
          <cell r="E92" t="str">
            <v>25 BRIGADA</v>
          </cell>
          <cell r="F92">
            <v>25</v>
          </cell>
          <cell r="G92">
            <v>20994.402473765822</v>
          </cell>
          <cell r="H92">
            <v>8</v>
          </cell>
          <cell r="I92">
            <v>2624</v>
          </cell>
          <cell r="J92">
            <v>0.05</v>
          </cell>
          <cell r="K92">
            <v>2.9721999999999998E-2</v>
          </cell>
          <cell r="L92">
            <v>623.99563032526771</v>
          </cell>
          <cell r="M92">
            <v>1405</v>
          </cell>
          <cell r="O92">
            <v>4652.9956303252675</v>
          </cell>
          <cell r="P92">
            <v>1405</v>
          </cell>
          <cell r="Q92">
            <v>0.25</v>
          </cell>
          <cell r="R92">
            <v>1.0743801652892562</v>
          </cell>
          <cell r="S92">
            <v>0.1</v>
          </cell>
          <cell r="T92">
            <v>0.2</v>
          </cell>
          <cell r="U92">
            <v>0.6</v>
          </cell>
          <cell r="V92">
            <v>0</v>
          </cell>
          <cell r="W92">
            <v>6.714876033057851</v>
          </cell>
          <cell r="X92">
            <v>0.67148760330578516</v>
          </cell>
          <cell r="Y92">
            <v>1.3429752066115703</v>
          </cell>
          <cell r="Z92">
            <v>4.0289256198347108</v>
          </cell>
          <cell r="AA92">
            <v>0</v>
          </cell>
          <cell r="AB92">
            <v>12.758264462809917</v>
          </cell>
          <cell r="AC92">
            <v>2.1871310507674147</v>
          </cell>
          <cell r="AD92">
            <v>7.3863636363636358</v>
          </cell>
          <cell r="AE92">
            <v>5.3719008264462813</v>
          </cell>
        </row>
        <row r="93">
          <cell r="A93">
            <v>2590</v>
          </cell>
          <cell r="C93" t="str">
            <v>V. NISSAN Cabstar C.Ampliada 110Cv 3,5Tn+Grúa</v>
          </cell>
          <cell r="E93" t="str">
            <v>25 BRIGADA</v>
          </cell>
          <cell r="F93">
            <v>25</v>
          </cell>
          <cell r="G93">
            <v>29212.174236534323</v>
          </cell>
          <cell r="H93">
            <v>8</v>
          </cell>
          <cell r="I93">
            <v>3652</v>
          </cell>
          <cell r="J93">
            <v>0.05</v>
          </cell>
          <cell r="K93">
            <v>2.9721999999999998E-2</v>
          </cell>
          <cell r="L93">
            <v>868.24424265827315</v>
          </cell>
          <cell r="M93">
            <v>1405</v>
          </cell>
          <cell r="O93">
            <v>5925.2442426582729</v>
          </cell>
          <cell r="P93">
            <v>1405</v>
          </cell>
          <cell r="Q93">
            <v>0.25</v>
          </cell>
          <cell r="R93">
            <v>1.0743801652892562</v>
          </cell>
          <cell r="S93">
            <v>0.1</v>
          </cell>
          <cell r="T93">
            <v>0.2</v>
          </cell>
          <cell r="U93">
            <v>0.6</v>
          </cell>
          <cell r="V93">
            <v>0</v>
          </cell>
          <cell r="W93">
            <v>6.714876033057851</v>
          </cell>
          <cell r="X93">
            <v>0.67148760330578516</v>
          </cell>
          <cell r="Y93">
            <v>1.3429752066115703</v>
          </cell>
          <cell r="Z93">
            <v>4.0289256198347108</v>
          </cell>
          <cell r="AA93">
            <v>0</v>
          </cell>
          <cell r="AB93">
            <v>12.758264462809917</v>
          </cell>
          <cell r="AC93">
            <v>2.1871310507674147</v>
          </cell>
          <cell r="AD93">
            <v>7.3863636363636358</v>
          </cell>
          <cell r="AE93">
            <v>5.3719008264462813</v>
          </cell>
        </row>
        <row r="94">
          <cell r="A94">
            <v>2595</v>
          </cell>
          <cell r="C94" t="str">
            <v>V. NISSAN Cabstar C.Ampliada 110Cv 3,5Tn+Plat.</v>
          </cell>
          <cell r="E94" t="str">
            <v>25 BRIGADA</v>
          </cell>
          <cell r="F94">
            <v>25</v>
          </cell>
          <cell r="G94">
            <v>23926.724236534323</v>
          </cell>
          <cell r="H94">
            <v>8</v>
          </cell>
          <cell r="I94">
            <v>2991</v>
          </cell>
          <cell r="J94">
            <v>0.05</v>
          </cell>
          <cell r="K94">
            <v>2.9721999999999998E-2</v>
          </cell>
          <cell r="L94">
            <v>711.15009775827309</v>
          </cell>
          <cell r="M94">
            <v>1405</v>
          </cell>
          <cell r="O94">
            <v>5107.1500977582728</v>
          </cell>
          <cell r="P94">
            <v>1405</v>
          </cell>
          <cell r="Q94">
            <v>0.25</v>
          </cell>
          <cell r="R94">
            <v>1.0743801652892562</v>
          </cell>
          <cell r="S94">
            <v>0.1</v>
          </cell>
          <cell r="T94">
            <v>0.2</v>
          </cell>
          <cell r="U94">
            <v>0.6</v>
          </cell>
          <cell r="V94">
            <v>0</v>
          </cell>
          <cell r="W94">
            <v>6.714876033057851</v>
          </cell>
          <cell r="X94">
            <v>0.67148760330578516</v>
          </cell>
          <cell r="Y94">
            <v>1.3429752066115703</v>
          </cell>
          <cell r="Z94">
            <v>4.0289256198347108</v>
          </cell>
          <cell r="AA94">
            <v>0</v>
          </cell>
          <cell r="AB94">
            <v>12.758264462809917</v>
          </cell>
          <cell r="AC94">
            <v>2.1871310507674147</v>
          </cell>
          <cell r="AD94">
            <v>7.3863636363636358</v>
          </cell>
          <cell r="AE94">
            <v>5.3719008264462813</v>
          </cell>
        </row>
        <row r="95">
          <cell r="A95">
            <v>2600</v>
          </cell>
          <cell r="C95" t="str">
            <v>V. Brigada NISSAN 8Tn Atleon 135 Cv.</v>
          </cell>
          <cell r="E95" t="str">
            <v>25 BRIGADA</v>
          </cell>
          <cell r="F95">
            <v>25</v>
          </cell>
          <cell r="H95">
            <v>8</v>
          </cell>
          <cell r="I95">
            <v>0</v>
          </cell>
          <cell r="J95">
            <v>0.05</v>
          </cell>
          <cell r="K95">
            <v>2.9721999999999998E-2</v>
          </cell>
          <cell r="L95">
            <v>0</v>
          </cell>
          <cell r="M95">
            <v>1405</v>
          </cell>
          <cell r="O95">
            <v>1405</v>
          </cell>
          <cell r="P95">
            <v>1405</v>
          </cell>
          <cell r="Q95">
            <v>0.3</v>
          </cell>
          <cell r="R95">
            <v>1.0743801652892562</v>
          </cell>
          <cell r="S95">
            <v>0.15</v>
          </cell>
          <cell r="T95">
            <v>0.25</v>
          </cell>
          <cell r="U95">
            <v>0.6</v>
          </cell>
          <cell r="V95">
            <v>0</v>
          </cell>
          <cell r="W95">
            <v>8.0578512396694215</v>
          </cell>
          <cell r="X95">
            <v>1.2086776859504131</v>
          </cell>
          <cell r="Y95">
            <v>2.0144628099173554</v>
          </cell>
          <cell r="Z95">
            <v>4.8347107438016526</v>
          </cell>
          <cell r="AA95">
            <v>0</v>
          </cell>
          <cell r="AB95">
            <v>16.115702479338843</v>
          </cell>
          <cell r="AC95">
            <v>2.7626918536009448</v>
          </cell>
          <cell r="AD95">
            <v>9.2665289256198342</v>
          </cell>
          <cell r="AE95">
            <v>6.8491735537190079</v>
          </cell>
        </row>
        <row r="96">
          <cell r="A96">
            <v>2605</v>
          </cell>
          <cell r="C96" t="str">
            <v>V. Brigada NISSAN 8Tn Atleon 135 Cv. C.Ampliada</v>
          </cell>
          <cell r="E96" t="str">
            <v>25 BRIGADA</v>
          </cell>
          <cell r="F96">
            <v>25</v>
          </cell>
          <cell r="H96">
            <v>8</v>
          </cell>
          <cell r="I96">
            <v>0</v>
          </cell>
          <cell r="J96">
            <v>0.05</v>
          </cell>
          <cell r="K96">
            <v>2.9721999999999998E-2</v>
          </cell>
          <cell r="L96">
            <v>0</v>
          </cell>
          <cell r="M96">
            <v>1405</v>
          </cell>
          <cell r="O96">
            <v>1405</v>
          </cell>
          <cell r="P96">
            <v>1405</v>
          </cell>
          <cell r="Q96">
            <v>0.3</v>
          </cell>
          <cell r="R96">
            <v>1.0743801652892562</v>
          </cell>
          <cell r="S96">
            <v>0.15</v>
          </cell>
          <cell r="T96">
            <v>0.25</v>
          </cell>
          <cell r="U96">
            <v>0.6</v>
          </cell>
          <cell r="V96">
            <v>0</v>
          </cell>
          <cell r="W96">
            <v>8.0578512396694215</v>
          </cell>
          <cell r="X96">
            <v>1.2086776859504131</v>
          </cell>
          <cell r="Y96">
            <v>2.0144628099173554</v>
          </cell>
          <cell r="Z96">
            <v>4.8347107438016526</v>
          </cell>
          <cell r="AA96">
            <v>0</v>
          </cell>
          <cell r="AB96">
            <v>16.115702479338843</v>
          </cell>
          <cell r="AC96">
            <v>2.7626918536009448</v>
          </cell>
          <cell r="AD96">
            <v>9.2665289256198342</v>
          </cell>
          <cell r="AE96">
            <v>6.8491735537190079</v>
          </cell>
        </row>
        <row r="97">
          <cell r="A97">
            <v>2610</v>
          </cell>
          <cell r="C97" t="str">
            <v>V. Brigada NISSAN 8Tn Atleon Grua + Plataforma</v>
          </cell>
          <cell r="E97" t="str">
            <v>25 BRIGADA</v>
          </cell>
          <cell r="F97">
            <v>25</v>
          </cell>
          <cell r="G97">
            <v>56017.354236534324</v>
          </cell>
          <cell r="H97">
            <v>8</v>
          </cell>
          <cell r="I97">
            <v>7002</v>
          </cell>
          <cell r="J97">
            <v>0.05</v>
          </cell>
          <cell r="K97">
            <v>2.9721999999999998E-2</v>
          </cell>
          <cell r="L97">
            <v>1664.947802618273</v>
          </cell>
          <cell r="M97">
            <v>1405</v>
          </cell>
          <cell r="O97">
            <v>10071.947802618273</v>
          </cell>
          <cell r="P97">
            <v>1405</v>
          </cell>
          <cell r="Q97">
            <v>0.3</v>
          </cell>
          <cell r="R97">
            <v>1.0743801652892562</v>
          </cell>
          <cell r="S97">
            <v>0.15</v>
          </cell>
          <cell r="T97">
            <v>0.25</v>
          </cell>
          <cell r="U97">
            <v>0.6</v>
          </cell>
          <cell r="V97">
            <v>0</v>
          </cell>
          <cell r="W97">
            <v>8.0578512396694215</v>
          </cell>
          <cell r="X97">
            <v>1.2086776859504131</v>
          </cell>
          <cell r="Y97">
            <v>2.0144628099173554</v>
          </cell>
          <cell r="Z97">
            <v>4.8347107438016526</v>
          </cell>
          <cell r="AA97">
            <v>0</v>
          </cell>
          <cell r="AB97">
            <v>16.115702479338843</v>
          </cell>
          <cell r="AC97">
            <v>2.7626918536009448</v>
          </cell>
          <cell r="AD97">
            <v>9.2665289256198342</v>
          </cell>
          <cell r="AE97">
            <v>6.8491735537190079</v>
          </cell>
        </row>
        <row r="98">
          <cell r="A98">
            <v>2615</v>
          </cell>
          <cell r="C98" t="str">
            <v>V. Brigada RENAULT 8Tn 135Cv. Basculante</v>
          </cell>
          <cell r="E98" t="str">
            <v>25 BRIGADA</v>
          </cell>
          <cell r="F98">
            <v>25</v>
          </cell>
          <cell r="G98">
            <v>46443.060113230684</v>
          </cell>
          <cell r="H98">
            <v>8</v>
          </cell>
          <cell r="I98">
            <v>5805</v>
          </cell>
          <cell r="J98">
            <v>0.05</v>
          </cell>
          <cell r="K98">
            <v>2.9721999999999998E-2</v>
          </cell>
          <cell r="L98">
            <v>1380.3806326854424</v>
          </cell>
          <cell r="M98">
            <v>1405</v>
          </cell>
          <cell r="O98">
            <v>8590.3806326854428</v>
          </cell>
          <cell r="P98">
            <v>1405</v>
          </cell>
          <cell r="Q98">
            <v>0.3</v>
          </cell>
          <cell r="R98">
            <v>1.0743801652892562</v>
          </cell>
          <cell r="S98">
            <v>0.15</v>
          </cell>
          <cell r="T98">
            <v>0.25</v>
          </cell>
          <cell r="U98">
            <v>0.6</v>
          </cell>
          <cell r="V98">
            <v>0</v>
          </cell>
          <cell r="W98">
            <v>8.0578512396694215</v>
          </cell>
          <cell r="X98">
            <v>1.2086776859504131</v>
          </cell>
          <cell r="Y98">
            <v>2.0144628099173554</v>
          </cell>
          <cell r="Z98">
            <v>4.8347107438016526</v>
          </cell>
          <cell r="AA98">
            <v>0</v>
          </cell>
          <cell r="AB98">
            <v>16.115702479338843</v>
          </cell>
          <cell r="AC98">
            <v>2.7626918536009448</v>
          </cell>
          <cell r="AD98">
            <v>9.2665289256198342</v>
          </cell>
          <cell r="AE98">
            <v>6.8491735537190079</v>
          </cell>
        </row>
        <row r="99">
          <cell r="A99">
            <v>2620</v>
          </cell>
          <cell r="C99" t="str">
            <v>V. Brigada 8Tn Basculante  ( GAS )</v>
          </cell>
          <cell r="E99" t="str">
            <v>25 BRIGADA</v>
          </cell>
          <cell r="F99">
            <v>25</v>
          </cell>
          <cell r="G99">
            <v>90670</v>
          </cell>
          <cell r="H99">
            <v>8</v>
          </cell>
          <cell r="I99">
            <v>11334</v>
          </cell>
          <cell r="J99">
            <v>0.05</v>
          </cell>
          <cell r="K99">
            <v>2.9721999999999998E-2</v>
          </cell>
          <cell r="L99">
            <v>2694.89374</v>
          </cell>
          <cell r="M99">
            <v>1405</v>
          </cell>
          <cell r="O99">
            <v>15433.89374</v>
          </cell>
          <cell r="P99">
            <v>1405</v>
          </cell>
          <cell r="Q99">
            <v>0.3</v>
          </cell>
          <cell r="R99">
            <v>1.0743801652892562</v>
          </cell>
          <cell r="S99">
            <v>0.15</v>
          </cell>
          <cell r="T99">
            <v>0.25</v>
          </cell>
          <cell r="U99">
            <v>0.6</v>
          </cell>
          <cell r="V99">
            <v>0</v>
          </cell>
          <cell r="W99">
            <v>8.0578512396694215</v>
          </cell>
          <cell r="X99">
            <v>1.2086776859504131</v>
          </cell>
          <cell r="Y99">
            <v>2.0144628099173554</v>
          </cell>
          <cell r="Z99">
            <v>4.8347107438016526</v>
          </cell>
          <cell r="AA99">
            <v>0</v>
          </cell>
          <cell r="AB99">
            <v>16.115702479338843</v>
          </cell>
          <cell r="AC99">
            <v>2.7626918536009448</v>
          </cell>
          <cell r="AD99">
            <v>9.2665289256198342</v>
          </cell>
          <cell r="AE99">
            <v>6.8491735537190079</v>
          </cell>
        </row>
        <row r="100">
          <cell r="A100">
            <v>2625</v>
          </cell>
          <cell r="C100" t="str">
            <v>Eq. Plataforma Elevadora para Brigada 8 Tn</v>
          </cell>
          <cell r="E100" t="str">
            <v>25 BRIGADA</v>
          </cell>
          <cell r="F100">
            <v>25</v>
          </cell>
          <cell r="G100">
            <v>4732.9703220222864</v>
          </cell>
          <cell r="H100">
            <v>8</v>
          </cell>
          <cell r="I100">
            <v>592</v>
          </cell>
          <cell r="J100">
            <v>0.05</v>
          </cell>
          <cell r="K100">
            <v>2.9721999999999998E-2</v>
          </cell>
          <cell r="L100">
            <v>140.67334391114639</v>
          </cell>
          <cell r="M100">
            <v>0</v>
          </cell>
          <cell r="O100">
            <v>732.67334391114639</v>
          </cell>
          <cell r="P100">
            <v>0</v>
          </cell>
          <cell r="S100">
            <v>0</v>
          </cell>
          <cell r="T100">
            <v>0</v>
          </cell>
          <cell r="U100">
            <v>0</v>
          </cell>
          <cell r="W100">
            <v>0</v>
          </cell>
          <cell r="X100">
            <v>0</v>
          </cell>
          <cell r="Y100">
            <v>0</v>
          </cell>
          <cell r="Z100">
            <v>0</v>
          </cell>
          <cell r="AA100">
            <v>0</v>
          </cell>
          <cell r="AB100">
            <v>0</v>
          </cell>
          <cell r="AC100">
            <v>0</v>
          </cell>
          <cell r="AD100">
            <v>0</v>
          </cell>
          <cell r="AE100">
            <v>0</v>
          </cell>
        </row>
        <row r="101">
          <cell r="A101">
            <v>2630</v>
          </cell>
          <cell r="C101" t="str">
            <v>Eq. Grua  para Brigada 8 Tn</v>
          </cell>
          <cell r="E101" t="str">
            <v>25 BRIGADA</v>
          </cell>
          <cell r="F101">
            <v>25</v>
          </cell>
          <cell r="H101">
            <v>8</v>
          </cell>
          <cell r="I101">
            <v>0</v>
          </cell>
          <cell r="J101">
            <v>0.05</v>
          </cell>
          <cell r="K101">
            <v>2.9721999999999998E-2</v>
          </cell>
          <cell r="L101">
            <v>0</v>
          </cell>
          <cell r="M101">
            <v>0</v>
          </cell>
          <cell r="O101">
            <v>0</v>
          </cell>
          <cell r="P101">
            <v>0</v>
          </cell>
          <cell r="S101">
            <v>0</v>
          </cell>
          <cell r="T101">
            <v>0</v>
          </cell>
          <cell r="U101">
            <v>0</v>
          </cell>
          <cell r="W101">
            <v>0</v>
          </cell>
          <cell r="X101">
            <v>0</v>
          </cell>
          <cell r="Y101">
            <v>0</v>
          </cell>
          <cell r="Z101">
            <v>0</v>
          </cell>
          <cell r="AA101">
            <v>0</v>
          </cell>
          <cell r="AB101">
            <v>0</v>
          </cell>
          <cell r="AC101">
            <v>0</v>
          </cell>
          <cell r="AD101">
            <v>0</v>
          </cell>
          <cell r="AE101">
            <v>0</v>
          </cell>
        </row>
        <row r="102">
          <cell r="A102">
            <v>2635</v>
          </cell>
          <cell r="C102" t="str">
            <v>V.Brigada 18Tn Caja Abierta 10m³</v>
          </cell>
          <cell r="E102" t="str">
            <v>25 BRIGADA</v>
          </cell>
          <cell r="F102">
            <v>50</v>
          </cell>
          <cell r="H102">
            <v>8</v>
          </cell>
          <cell r="I102">
            <v>0</v>
          </cell>
          <cell r="J102">
            <v>0.05</v>
          </cell>
          <cell r="K102">
            <v>2.9721999999999998E-2</v>
          </cell>
          <cell r="L102">
            <v>0</v>
          </cell>
          <cell r="M102">
            <v>1660</v>
          </cell>
          <cell r="O102">
            <v>1660</v>
          </cell>
          <cell r="P102">
            <v>1660</v>
          </cell>
          <cell r="Q102">
            <v>0.3</v>
          </cell>
          <cell r="R102">
            <v>1.0743801652892562</v>
          </cell>
          <cell r="S102">
            <v>0.1</v>
          </cell>
          <cell r="T102">
            <v>0.15</v>
          </cell>
          <cell r="U102">
            <v>0.6</v>
          </cell>
          <cell r="V102">
            <v>0</v>
          </cell>
          <cell r="W102">
            <v>16.115702479338843</v>
          </cell>
          <cell r="X102">
            <v>1.6115702479338845</v>
          </cell>
          <cell r="Y102">
            <v>2.4173553719008263</v>
          </cell>
          <cell r="Z102">
            <v>9.6694214876033051</v>
          </cell>
          <cell r="AA102">
            <v>0</v>
          </cell>
          <cell r="AB102">
            <v>29.814049586776857</v>
          </cell>
          <cell r="AC102">
            <v>5.110979929161747</v>
          </cell>
          <cell r="AD102">
            <v>17.727272727272727</v>
          </cell>
          <cell r="AE102">
            <v>12.08677685950413</v>
          </cell>
        </row>
        <row r="103">
          <cell r="A103">
            <v>2640</v>
          </cell>
          <cell r="C103" t="str">
            <v>V.Brigada 18Tn Caja Abierta 28m³</v>
          </cell>
          <cell r="E103" t="str">
            <v>25 BRIGADA</v>
          </cell>
          <cell r="F103">
            <v>50</v>
          </cell>
          <cell r="H103">
            <v>8</v>
          </cell>
          <cell r="I103">
            <v>0</v>
          </cell>
          <cell r="J103">
            <v>0.05</v>
          </cell>
          <cell r="K103">
            <v>2.9721999999999998E-2</v>
          </cell>
          <cell r="L103">
            <v>0</v>
          </cell>
          <cell r="M103">
            <v>1660</v>
          </cell>
          <cell r="O103">
            <v>1660</v>
          </cell>
          <cell r="P103">
            <v>1660</v>
          </cell>
          <cell r="Q103">
            <v>0.3</v>
          </cell>
          <cell r="R103">
            <v>1.0743801652892562</v>
          </cell>
          <cell r="S103">
            <v>0.1</v>
          </cell>
          <cell r="T103">
            <v>0.15</v>
          </cell>
          <cell r="U103">
            <v>0.6</v>
          </cell>
          <cell r="V103">
            <v>0</v>
          </cell>
          <cell r="W103">
            <v>16.115702479338843</v>
          </cell>
          <cell r="X103">
            <v>1.6115702479338845</v>
          </cell>
          <cell r="Y103">
            <v>2.4173553719008263</v>
          </cell>
          <cell r="Z103">
            <v>9.6694214876033051</v>
          </cell>
          <cell r="AA103">
            <v>0</v>
          </cell>
          <cell r="AB103">
            <v>29.814049586776857</v>
          </cell>
          <cell r="AC103">
            <v>5.110979929161747</v>
          </cell>
          <cell r="AD103">
            <v>17.727272727272727</v>
          </cell>
          <cell r="AE103">
            <v>12.08677685950413</v>
          </cell>
        </row>
        <row r="104">
          <cell r="A104">
            <v>2645</v>
          </cell>
          <cell r="C104" t="str">
            <v>V.Brigada 26Tn Caja Abierta 10m³</v>
          </cell>
          <cell r="E104" t="str">
            <v>25 BRIGADA</v>
          </cell>
          <cell r="F104">
            <v>50</v>
          </cell>
          <cell r="H104">
            <v>8</v>
          </cell>
          <cell r="I104">
            <v>0</v>
          </cell>
          <cell r="J104">
            <v>0.05</v>
          </cell>
          <cell r="K104">
            <v>2.9721999999999998E-2</v>
          </cell>
          <cell r="L104">
            <v>0</v>
          </cell>
          <cell r="M104">
            <v>1910</v>
          </cell>
          <cell r="O104">
            <v>1910</v>
          </cell>
          <cell r="P104">
            <v>1910</v>
          </cell>
          <cell r="Q104">
            <v>0.45</v>
          </cell>
          <cell r="R104">
            <v>1.0743801652892562</v>
          </cell>
          <cell r="S104">
            <v>0.1</v>
          </cell>
          <cell r="T104">
            <v>0.2</v>
          </cell>
          <cell r="U104">
            <v>0.6</v>
          </cell>
          <cell r="V104">
            <v>0</v>
          </cell>
          <cell r="W104">
            <v>24.173553719008265</v>
          </cell>
          <cell r="X104">
            <v>2.4173553719008267</v>
          </cell>
          <cell r="Y104">
            <v>4.8347107438016534</v>
          </cell>
          <cell r="Z104">
            <v>14.504132231404958</v>
          </cell>
          <cell r="AA104">
            <v>0</v>
          </cell>
          <cell r="AB104">
            <v>45.929752066115704</v>
          </cell>
          <cell r="AC104">
            <v>7.8736717827626928</v>
          </cell>
          <cell r="AD104">
            <v>26.59090909090909</v>
          </cell>
          <cell r="AE104">
            <v>19.33884297520661</v>
          </cell>
        </row>
        <row r="105">
          <cell r="A105">
            <v>2650</v>
          </cell>
          <cell r="C105" t="str">
            <v>V.Brigada 26Tn Caja Abierta 10m³ + Grua</v>
          </cell>
          <cell r="E105" t="str">
            <v>25 BRIGADA</v>
          </cell>
          <cell r="F105">
            <v>50</v>
          </cell>
          <cell r="H105">
            <v>8</v>
          </cell>
          <cell r="I105">
            <v>0</v>
          </cell>
          <cell r="J105">
            <v>0.05</v>
          </cell>
          <cell r="K105">
            <v>2.9721999999999998E-2</v>
          </cell>
          <cell r="L105">
            <v>0</v>
          </cell>
          <cell r="M105">
            <v>1660</v>
          </cell>
          <cell r="O105">
            <v>1660</v>
          </cell>
          <cell r="P105">
            <v>1660</v>
          </cell>
          <cell r="Q105">
            <v>0.45</v>
          </cell>
          <cell r="R105">
            <v>1.0743801652892562</v>
          </cell>
          <cell r="S105">
            <v>0.1</v>
          </cell>
          <cell r="T105">
            <v>0.2</v>
          </cell>
          <cell r="U105">
            <v>0.6</v>
          </cell>
          <cell r="V105">
            <v>0</v>
          </cell>
          <cell r="W105">
            <v>24.173553719008265</v>
          </cell>
          <cell r="X105">
            <v>2.4173553719008267</v>
          </cell>
          <cell r="Y105">
            <v>4.8347107438016534</v>
          </cell>
          <cell r="Z105">
            <v>14.504132231404958</v>
          </cell>
          <cell r="AA105">
            <v>0</v>
          </cell>
          <cell r="AB105">
            <v>45.929752066115704</v>
          </cell>
          <cell r="AC105">
            <v>7.8736717827626928</v>
          </cell>
          <cell r="AD105">
            <v>26.59090909090909</v>
          </cell>
          <cell r="AE105">
            <v>19.33884297520661</v>
          </cell>
        </row>
        <row r="106">
          <cell r="A106">
            <v>2655</v>
          </cell>
          <cell r="C106" t="str">
            <v>V.Brigada 18Tn Caja Compact. 15m3 +Grua (Renault)</v>
          </cell>
          <cell r="E106" t="str">
            <v>25 BRIGADA</v>
          </cell>
          <cell r="F106">
            <v>50</v>
          </cell>
          <cell r="H106">
            <v>8</v>
          </cell>
          <cell r="I106">
            <v>0</v>
          </cell>
          <cell r="J106">
            <v>0.05</v>
          </cell>
          <cell r="K106">
            <v>2.9721999999999998E-2</v>
          </cell>
          <cell r="L106">
            <v>0</v>
          </cell>
          <cell r="M106">
            <v>1660</v>
          </cell>
          <cell r="O106">
            <v>1660</v>
          </cell>
          <cell r="P106">
            <v>1660</v>
          </cell>
          <cell r="Q106">
            <v>0.35</v>
          </cell>
          <cell r="R106">
            <v>1.0743801652892562</v>
          </cell>
          <cell r="S106">
            <v>0.1</v>
          </cell>
          <cell r="T106">
            <v>0.15</v>
          </cell>
          <cell r="U106">
            <v>0.7</v>
          </cell>
          <cell r="V106">
            <v>0</v>
          </cell>
          <cell r="W106">
            <v>18.801652892561982</v>
          </cell>
          <cell r="X106">
            <v>1.8801652892561984</v>
          </cell>
          <cell r="Y106">
            <v>2.8202479338842972</v>
          </cell>
          <cell r="Z106">
            <v>13.161157024793386</v>
          </cell>
          <cell r="AA106">
            <v>0</v>
          </cell>
          <cell r="AB106">
            <v>36.663223140495859</v>
          </cell>
          <cell r="AC106">
            <v>6.2851239669421473</v>
          </cell>
          <cell r="AD106">
            <v>20.68181818181818</v>
          </cell>
          <cell r="AE106">
            <v>15.981404958677683</v>
          </cell>
        </row>
        <row r="107">
          <cell r="A107">
            <v>2660</v>
          </cell>
          <cell r="C107" t="str">
            <v>V.Brigada 18Tn Caja Compact. 15m3 +Grua (Mercedes)</v>
          </cell>
          <cell r="E107" t="str">
            <v>25 BRIGADA</v>
          </cell>
          <cell r="F107">
            <v>50</v>
          </cell>
          <cell r="H107">
            <v>8</v>
          </cell>
          <cell r="I107">
            <v>0</v>
          </cell>
          <cell r="J107">
            <v>0.05</v>
          </cell>
          <cell r="K107">
            <v>2.9721999999999998E-2</v>
          </cell>
          <cell r="L107">
            <v>0</v>
          </cell>
          <cell r="M107">
            <v>1660</v>
          </cell>
          <cell r="O107">
            <v>1660</v>
          </cell>
          <cell r="P107">
            <v>1660</v>
          </cell>
          <cell r="Q107">
            <v>0.35</v>
          </cell>
          <cell r="R107">
            <v>1.0743801652892562</v>
          </cell>
          <cell r="S107">
            <v>0.1</v>
          </cell>
          <cell r="T107">
            <v>0.15</v>
          </cell>
          <cell r="U107">
            <v>0.7</v>
          </cell>
          <cell r="V107">
            <v>0</v>
          </cell>
          <cell r="W107">
            <v>18.801652892561982</v>
          </cell>
          <cell r="X107">
            <v>1.8801652892561984</v>
          </cell>
          <cell r="Y107">
            <v>2.8202479338842972</v>
          </cell>
          <cell r="Z107">
            <v>13.161157024793386</v>
          </cell>
          <cell r="AA107">
            <v>0</v>
          </cell>
          <cell r="AB107">
            <v>36.663223140495859</v>
          </cell>
          <cell r="AC107">
            <v>6.2851239669421473</v>
          </cell>
          <cell r="AD107">
            <v>20.68181818181818</v>
          </cell>
          <cell r="AE107">
            <v>15.981404958677683</v>
          </cell>
        </row>
        <row r="108">
          <cell r="A108">
            <v>2665</v>
          </cell>
          <cell r="C108" t="str">
            <v>V.Brigada 18Tn Caja Compact. 15m3 +Grua (Iveco)</v>
          </cell>
          <cell r="E108" t="str">
            <v>25 BRIGADA</v>
          </cell>
          <cell r="F108">
            <v>50</v>
          </cell>
          <cell r="H108">
            <v>8</v>
          </cell>
          <cell r="I108">
            <v>0</v>
          </cell>
          <cell r="J108">
            <v>0.05</v>
          </cell>
          <cell r="K108">
            <v>2.9721999999999998E-2</v>
          </cell>
          <cell r="L108">
            <v>0</v>
          </cell>
          <cell r="M108">
            <v>1660</v>
          </cell>
          <cell r="O108">
            <v>1660</v>
          </cell>
          <cell r="P108">
            <v>1660</v>
          </cell>
          <cell r="Q108">
            <v>0.35</v>
          </cell>
          <cell r="R108">
            <v>1.0743801652892562</v>
          </cell>
          <cell r="S108">
            <v>0.1</v>
          </cell>
          <cell r="T108">
            <v>0.15</v>
          </cell>
          <cell r="U108">
            <v>0.7</v>
          </cell>
          <cell r="V108">
            <v>0</v>
          </cell>
          <cell r="W108">
            <v>18.801652892561982</v>
          </cell>
          <cell r="X108">
            <v>1.8801652892561984</v>
          </cell>
          <cell r="Y108">
            <v>2.8202479338842972</v>
          </cell>
          <cell r="Z108">
            <v>13.161157024793386</v>
          </cell>
          <cell r="AA108">
            <v>0</v>
          </cell>
          <cell r="AB108">
            <v>36.663223140495859</v>
          </cell>
          <cell r="AC108">
            <v>6.2851239669421473</v>
          </cell>
          <cell r="AD108">
            <v>20.68181818181818</v>
          </cell>
          <cell r="AE108">
            <v>15.981404958677683</v>
          </cell>
        </row>
        <row r="109">
          <cell r="A109">
            <v>2670</v>
          </cell>
          <cell r="C109" t="str">
            <v>V.Brigada 18Tn Caja Compact. 17m3 +Grua (Renault)</v>
          </cell>
          <cell r="E109" t="str">
            <v>25 BRIGADA</v>
          </cell>
          <cell r="F109">
            <v>50</v>
          </cell>
          <cell r="H109">
            <v>8</v>
          </cell>
          <cell r="I109">
            <v>0</v>
          </cell>
          <cell r="J109">
            <v>0.05</v>
          </cell>
          <cell r="K109">
            <v>2.9721999999999998E-2</v>
          </cell>
          <cell r="L109">
            <v>0</v>
          </cell>
          <cell r="M109">
            <v>1660</v>
          </cell>
          <cell r="O109">
            <v>1660</v>
          </cell>
          <cell r="P109">
            <v>1660</v>
          </cell>
          <cell r="Q109">
            <v>0.35</v>
          </cell>
          <cell r="R109">
            <v>1.0743801652892562</v>
          </cell>
          <cell r="S109">
            <v>0.1</v>
          </cell>
          <cell r="T109">
            <v>0.15</v>
          </cell>
          <cell r="U109">
            <v>0.7</v>
          </cell>
          <cell r="V109">
            <v>0</v>
          </cell>
          <cell r="W109">
            <v>18.801652892561982</v>
          </cell>
          <cell r="X109">
            <v>1.8801652892561984</v>
          </cell>
          <cell r="Y109">
            <v>2.8202479338842972</v>
          </cell>
          <cell r="Z109">
            <v>13.161157024793386</v>
          </cell>
          <cell r="AA109">
            <v>0</v>
          </cell>
          <cell r="AB109">
            <v>36.663223140495859</v>
          </cell>
          <cell r="AC109">
            <v>6.2851239669421473</v>
          </cell>
          <cell r="AD109">
            <v>20.68181818181818</v>
          </cell>
          <cell r="AE109">
            <v>15.981404958677683</v>
          </cell>
        </row>
        <row r="110">
          <cell r="A110">
            <v>2675</v>
          </cell>
          <cell r="C110" t="str">
            <v>V.Brigada 26Tn Caja Compact. 20m3 +Grua (Renault)</v>
          </cell>
          <cell r="E110" t="str">
            <v>25 BRIGADA</v>
          </cell>
          <cell r="F110">
            <v>50</v>
          </cell>
          <cell r="H110">
            <v>8</v>
          </cell>
          <cell r="I110">
            <v>0</v>
          </cell>
          <cell r="J110">
            <v>0.05</v>
          </cell>
          <cell r="K110">
            <v>2.9721999999999998E-2</v>
          </cell>
          <cell r="L110">
            <v>0</v>
          </cell>
          <cell r="M110">
            <v>1910</v>
          </cell>
          <cell r="O110">
            <v>1910</v>
          </cell>
          <cell r="P110">
            <v>1910</v>
          </cell>
          <cell r="Q110">
            <v>0.5</v>
          </cell>
          <cell r="R110">
            <v>1.0743801652892562</v>
          </cell>
          <cell r="S110">
            <v>0.1</v>
          </cell>
          <cell r="T110">
            <v>0.2</v>
          </cell>
          <cell r="U110">
            <v>0.7</v>
          </cell>
          <cell r="V110">
            <v>0</v>
          </cell>
          <cell r="W110">
            <v>26.859504132231404</v>
          </cell>
          <cell r="X110">
            <v>2.6859504132231407</v>
          </cell>
          <cell r="Y110">
            <v>5.3719008264462813</v>
          </cell>
          <cell r="Z110">
            <v>18.801652892561982</v>
          </cell>
          <cell r="AA110">
            <v>0</v>
          </cell>
          <cell r="AB110">
            <v>53.719008264462808</v>
          </cell>
          <cell r="AC110">
            <v>9.208972845336481</v>
          </cell>
          <cell r="AD110">
            <v>29.545454545454543</v>
          </cell>
          <cell r="AE110">
            <v>24.173553719008265</v>
          </cell>
        </row>
        <row r="111">
          <cell r="A111">
            <v>2680</v>
          </cell>
          <cell r="C111" t="str">
            <v>Dumper ausa 150 DF PLUS</v>
          </cell>
          <cell r="E111" t="str">
            <v>25 BRIGADA</v>
          </cell>
          <cell r="F111">
            <v>25</v>
          </cell>
          <cell r="G111">
            <v>10444.087843929177</v>
          </cell>
          <cell r="H111">
            <v>8</v>
          </cell>
          <cell r="I111">
            <v>1306</v>
          </cell>
          <cell r="J111">
            <v>0.05</v>
          </cell>
          <cell r="K111">
            <v>2.9721999999999998E-2</v>
          </cell>
          <cell r="L111">
            <v>310.41917889726301</v>
          </cell>
          <cell r="M111">
            <v>626</v>
          </cell>
          <cell r="O111">
            <v>2242.419178897263</v>
          </cell>
          <cell r="P111">
            <v>626</v>
          </cell>
          <cell r="Q111">
            <v>0.2</v>
          </cell>
          <cell r="R111">
            <v>1.0743801652892562</v>
          </cell>
          <cell r="S111">
            <v>0.15</v>
          </cell>
          <cell r="T111">
            <v>0.2</v>
          </cell>
          <cell r="U111">
            <v>0.7</v>
          </cell>
          <cell r="V111">
            <v>0</v>
          </cell>
          <cell r="W111">
            <v>5.3719008264462804</v>
          </cell>
          <cell r="X111">
            <v>0.80578512396694202</v>
          </cell>
          <cell r="Y111">
            <v>1.0743801652892562</v>
          </cell>
          <cell r="Z111">
            <v>3.7603305785123959</v>
          </cell>
          <cell r="AA111">
            <v>0</v>
          </cell>
          <cell r="AB111">
            <v>11.012396694214875</v>
          </cell>
          <cell r="AC111">
            <v>1.8878394332939785</v>
          </cell>
          <cell r="AD111">
            <v>6.1776859504132222</v>
          </cell>
          <cell r="AE111">
            <v>4.8347107438016526</v>
          </cell>
        </row>
        <row r="112">
          <cell r="A112">
            <v>2685</v>
          </cell>
          <cell r="C112" t="str">
            <v>Dumper autocargable AUSA 200 RM</v>
          </cell>
          <cell r="E112" t="str">
            <v>25 BRIGADA</v>
          </cell>
          <cell r="F112">
            <v>25</v>
          </cell>
          <cell r="G112">
            <v>22371.173055425337</v>
          </cell>
          <cell r="H112">
            <v>8</v>
          </cell>
          <cell r="I112">
            <v>2796</v>
          </cell>
          <cell r="J112">
            <v>0.05</v>
          </cell>
          <cell r="K112">
            <v>2.9721999999999998E-2</v>
          </cell>
          <cell r="L112">
            <v>664.91600555335185</v>
          </cell>
          <cell r="M112">
            <v>626</v>
          </cell>
          <cell r="O112">
            <v>4086.9160055533521</v>
          </cell>
          <cell r="P112">
            <v>626</v>
          </cell>
          <cell r="Q112">
            <v>0.2</v>
          </cell>
          <cell r="R112">
            <v>1.0743801652892562</v>
          </cell>
          <cell r="S112">
            <v>0.15</v>
          </cell>
          <cell r="T112">
            <v>0.2</v>
          </cell>
          <cell r="U112">
            <v>0.7</v>
          </cell>
          <cell r="V112">
            <v>0</v>
          </cell>
          <cell r="W112">
            <v>5.3719008264462804</v>
          </cell>
          <cell r="X112">
            <v>0.80578512396694202</v>
          </cell>
          <cell r="Y112">
            <v>1.0743801652892562</v>
          </cell>
          <cell r="Z112">
            <v>3.7603305785123959</v>
          </cell>
          <cell r="AA112">
            <v>0</v>
          </cell>
          <cell r="AB112">
            <v>11.012396694214875</v>
          </cell>
          <cell r="AC112">
            <v>1.8878394332939785</v>
          </cell>
          <cell r="AD112">
            <v>6.1776859504132222</v>
          </cell>
          <cell r="AE112">
            <v>4.8347107438016526</v>
          </cell>
        </row>
        <row r="113">
          <cell r="A113">
            <v>2690</v>
          </cell>
          <cell r="C113" t="str">
            <v>Minicargadora compata Caterpillar FS-45</v>
          </cell>
          <cell r="E113" t="str">
            <v>25 BRIGADA</v>
          </cell>
          <cell r="F113">
            <v>25</v>
          </cell>
          <cell r="G113">
            <v>24832.317622876926</v>
          </cell>
          <cell r="H113">
            <v>8</v>
          </cell>
          <cell r="I113">
            <v>3104</v>
          </cell>
          <cell r="J113">
            <v>0.05</v>
          </cell>
          <cell r="K113">
            <v>3.5867999999999997E-2</v>
          </cell>
          <cell r="L113">
            <v>890.68556849734955</v>
          </cell>
          <cell r="M113">
            <v>626</v>
          </cell>
          <cell r="O113">
            <v>4620.6855684973498</v>
          </cell>
          <cell r="P113">
            <v>626</v>
          </cell>
          <cell r="Q113">
            <v>0.15</v>
          </cell>
          <cell r="R113">
            <v>1.0743801652892562</v>
          </cell>
          <cell r="S113">
            <v>0.15</v>
          </cell>
          <cell r="T113">
            <v>0.7</v>
          </cell>
          <cell r="U113">
            <v>0.62</v>
          </cell>
          <cell r="V113">
            <v>0</v>
          </cell>
          <cell r="W113">
            <v>4.0289256198347108</v>
          </cell>
          <cell r="X113">
            <v>0.60433884297520657</v>
          </cell>
          <cell r="Y113">
            <v>2.8202479338842972</v>
          </cell>
          <cell r="Z113">
            <v>2.4979338842975207</v>
          </cell>
          <cell r="AA113">
            <v>0</v>
          </cell>
          <cell r="AB113">
            <v>9.9514462809917354</v>
          </cell>
          <cell r="AC113">
            <v>1.7059622195985833</v>
          </cell>
          <cell r="AD113">
            <v>4.6332644628099171</v>
          </cell>
          <cell r="AE113">
            <v>5.3181818181818183</v>
          </cell>
        </row>
        <row r="114">
          <cell r="A114">
            <v>3000</v>
          </cell>
          <cell r="C114" t="str">
            <v xml:space="preserve">Bastidor: Hidrolimpiador A.C.+Chorreado 200 Bar </v>
          </cell>
          <cell r="E114" t="str">
            <v>30 PINTADAS</v>
          </cell>
          <cell r="F114">
            <v>6</v>
          </cell>
          <cell r="G114">
            <v>3155.3135480148571</v>
          </cell>
          <cell r="H114">
            <v>8</v>
          </cell>
          <cell r="I114">
            <v>394</v>
          </cell>
          <cell r="J114">
            <v>0.05</v>
          </cell>
          <cell r="K114">
            <v>2.9721999999999998E-2</v>
          </cell>
          <cell r="L114">
            <v>93.782229274097574</v>
          </cell>
          <cell r="M114">
            <v>0</v>
          </cell>
          <cell r="O114">
            <v>487.78222927409757</v>
          </cell>
          <cell r="P114">
            <v>0</v>
          </cell>
          <cell r="Q114">
            <v>7</v>
          </cell>
          <cell r="R114">
            <v>1.0743801652892562</v>
          </cell>
          <cell r="S114">
            <v>0</v>
          </cell>
          <cell r="T114">
            <v>0</v>
          </cell>
          <cell r="U114">
            <v>0.5</v>
          </cell>
          <cell r="V114">
            <v>0.6</v>
          </cell>
          <cell r="W114">
            <v>45.123966942148762</v>
          </cell>
          <cell r="X114">
            <v>0</v>
          </cell>
          <cell r="Y114">
            <v>0</v>
          </cell>
          <cell r="Z114">
            <v>22.561983471074381</v>
          </cell>
          <cell r="AA114">
            <v>0.6</v>
          </cell>
          <cell r="AB114">
            <v>68.285950413223134</v>
          </cell>
          <cell r="AC114">
            <v>11.70616292798111</v>
          </cell>
          <cell r="AD114">
            <v>45.123966942148762</v>
          </cell>
          <cell r="AE114">
            <v>23.161983471074382</v>
          </cell>
        </row>
        <row r="115">
          <cell r="A115">
            <v>3005</v>
          </cell>
          <cell r="C115" t="str">
            <v xml:space="preserve">Porter + Hidro limpiador A.C. + Chorreado 200 Bar </v>
          </cell>
          <cell r="E115" t="str">
            <v>30 PINTADAS</v>
          </cell>
          <cell r="F115">
            <v>6</v>
          </cell>
          <cell r="G115">
            <v>20572.644333056869</v>
          </cell>
          <cell r="H115">
            <v>8</v>
          </cell>
          <cell r="I115">
            <v>2572</v>
          </cell>
          <cell r="J115">
            <v>0.05</v>
          </cell>
          <cell r="K115">
            <v>2.9721999999999998E-2</v>
          </cell>
          <cell r="L115">
            <v>611.46013486711627</v>
          </cell>
          <cell r="M115">
            <v>626</v>
          </cell>
          <cell r="O115">
            <v>3809.4601348671163</v>
          </cell>
          <cell r="P115">
            <v>626</v>
          </cell>
          <cell r="Q115">
            <v>8</v>
          </cell>
          <cell r="R115">
            <v>1.0743801652892562</v>
          </cell>
          <cell r="S115">
            <v>0.1</v>
          </cell>
          <cell r="T115">
            <v>0.1</v>
          </cell>
          <cell r="U115">
            <v>0.6</v>
          </cell>
          <cell r="V115">
            <v>3.5</v>
          </cell>
          <cell r="W115">
            <v>51.570247933884296</v>
          </cell>
          <cell r="X115">
            <v>5.1570247933884303</v>
          </cell>
          <cell r="Y115">
            <v>5.1570247933884303</v>
          </cell>
          <cell r="Z115">
            <v>30.942148760330575</v>
          </cell>
          <cell r="AA115">
            <v>3.5</v>
          </cell>
          <cell r="AB115">
            <v>96.326446280991732</v>
          </cell>
          <cell r="AC115">
            <v>16.513105076741439</v>
          </cell>
          <cell r="AD115">
            <v>56.727272727272727</v>
          </cell>
          <cell r="AE115">
            <v>39.599173553719005</v>
          </cell>
        </row>
        <row r="116">
          <cell r="A116">
            <v>3010</v>
          </cell>
          <cell r="B116">
            <v>1</v>
          </cell>
          <cell r="C116" t="str">
            <v>Equip hidropressió</v>
          </cell>
          <cell r="E116" t="str">
            <v>30 PINTADAS</v>
          </cell>
          <cell r="F116">
            <v>6</v>
          </cell>
          <cell r="G116">
            <v>6000</v>
          </cell>
          <cell r="H116">
            <v>8</v>
          </cell>
          <cell r="I116">
            <v>750</v>
          </cell>
          <cell r="J116">
            <v>0.05</v>
          </cell>
          <cell r="K116">
            <v>2.9721999999999998E-2</v>
          </cell>
          <cell r="L116">
            <v>178.33199999999999</v>
          </cell>
          <cell r="O116">
            <v>928.33199999999999</v>
          </cell>
          <cell r="P116">
            <v>0</v>
          </cell>
          <cell r="Q116">
            <v>1.5</v>
          </cell>
          <cell r="R116">
            <v>1.0743801652892562</v>
          </cell>
          <cell r="S116">
            <v>0.1</v>
          </cell>
          <cell r="T116">
            <v>0.1</v>
          </cell>
          <cell r="U116">
            <v>0.6</v>
          </cell>
          <cell r="V116">
            <v>2</v>
          </cell>
          <cell r="W116">
            <v>9.6694214876033051</v>
          </cell>
          <cell r="X116">
            <v>0.96694214876033058</v>
          </cell>
          <cell r="Y116">
            <v>0.96694214876033058</v>
          </cell>
          <cell r="Z116">
            <v>5.8016528925619832</v>
          </cell>
          <cell r="AA116">
            <v>2</v>
          </cell>
          <cell r="AB116">
            <v>19.404958677685947</v>
          </cell>
          <cell r="AC116">
            <v>3.3265643447461626</v>
          </cell>
          <cell r="AD116">
            <v>10.636363636363635</v>
          </cell>
          <cell r="AE116">
            <v>8.7685950413223139</v>
          </cell>
        </row>
        <row r="117">
          <cell r="A117">
            <v>3015</v>
          </cell>
          <cell r="C117" t="str">
            <v xml:space="preserve">Pic-up+ Hidro limpiador A.C. + Chorreado 200 Bar </v>
          </cell>
          <cell r="E117" t="str">
            <v>30 PINTADAS</v>
          </cell>
          <cell r="F117">
            <v>6</v>
          </cell>
          <cell r="G117">
            <v>66173.012104383786</v>
          </cell>
          <cell r="H117">
            <v>8</v>
          </cell>
          <cell r="I117">
            <v>8272</v>
          </cell>
          <cell r="J117">
            <v>0.05</v>
          </cell>
          <cell r="K117">
            <v>2.9721999999999998E-2</v>
          </cell>
          <cell r="L117">
            <v>1966.7942657664948</v>
          </cell>
          <cell r="M117">
            <v>1405</v>
          </cell>
          <cell r="O117">
            <v>11643.794265766495</v>
          </cell>
          <cell r="P117">
            <v>1405</v>
          </cell>
          <cell r="Q117">
            <v>8</v>
          </cell>
          <cell r="R117">
            <v>1.0743801652892562</v>
          </cell>
          <cell r="S117">
            <v>0.1</v>
          </cell>
          <cell r="T117">
            <v>0.1</v>
          </cell>
          <cell r="U117">
            <v>0.6</v>
          </cell>
          <cell r="V117">
            <v>4</v>
          </cell>
          <cell r="W117">
            <v>51.570247933884296</v>
          </cell>
          <cell r="X117">
            <v>5.1570247933884303</v>
          </cell>
          <cell r="Y117">
            <v>5.1570247933884303</v>
          </cell>
          <cell r="Z117">
            <v>30.942148760330575</v>
          </cell>
          <cell r="AA117">
            <v>4</v>
          </cell>
          <cell r="AB117">
            <v>96.826446280991732</v>
          </cell>
          <cell r="AC117">
            <v>16.598819362455725</v>
          </cell>
          <cell r="AD117">
            <v>56.727272727272727</v>
          </cell>
          <cell r="AE117">
            <v>40.099173553719005</v>
          </cell>
        </row>
        <row r="118">
          <cell r="A118">
            <v>3020</v>
          </cell>
          <cell r="C118" t="str">
            <v>Vehicle amb equip hidropressió</v>
          </cell>
          <cell r="E118" t="str">
            <v>30 PINTADAS</v>
          </cell>
          <cell r="F118">
            <v>6</v>
          </cell>
          <cell r="G118">
            <v>30000</v>
          </cell>
          <cell r="H118">
            <v>8</v>
          </cell>
          <cell r="I118">
            <v>3750</v>
          </cell>
          <cell r="J118">
            <v>0.05</v>
          </cell>
          <cell r="K118">
            <v>2.9721999999999998E-2</v>
          </cell>
          <cell r="L118">
            <v>891.66</v>
          </cell>
          <cell r="M118">
            <v>1405</v>
          </cell>
          <cell r="O118">
            <v>6046.66</v>
          </cell>
          <cell r="P118">
            <v>1405</v>
          </cell>
          <cell r="Q118">
            <v>1</v>
          </cell>
          <cell r="R118">
            <v>1.0743801652892562</v>
          </cell>
          <cell r="S118">
            <v>0.1</v>
          </cell>
          <cell r="T118">
            <v>0.1</v>
          </cell>
          <cell r="U118">
            <v>0.6</v>
          </cell>
          <cell r="V118">
            <v>3</v>
          </cell>
          <cell r="W118">
            <v>6.446280991735537</v>
          </cell>
          <cell r="X118">
            <v>0.64462809917355379</v>
          </cell>
          <cell r="Y118">
            <v>0.64462809917355379</v>
          </cell>
          <cell r="Z118">
            <v>3.8677685950413219</v>
          </cell>
          <cell r="AA118">
            <v>3</v>
          </cell>
          <cell r="AB118">
            <v>14.603305785123966</v>
          </cell>
          <cell r="AC118">
            <v>2.5034238488783944</v>
          </cell>
          <cell r="AD118">
            <v>7.0909090909090908</v>
          </cell>
          <cell r="AE118">
            <v>7.5123966942148757</v>
          </cell>
        </row>
        <row r="119">
          <cell r="A119">
            <v>3025</v>
          </cell>
          <cell r="C119" t="str">
            <v>Equipo especial de Pintadas ( Vortex)</v>
          </cell>
          <cell r="E119" t="str">
            <v>30 PINTADAS</v>
          </cell>
          <cell r="F119">
            <v>6</v>
          </cell>
          <cell r="G119">
            <v>120481.92771084337</v>
          </cell>
          <cell r="H119">
            <v>8</v>
          </cell>
          <cell r="I119">
            <v>15060</v>
          </cell>
          <cell r="J119">
            <v>0.05</v>
          </cell>
          <cell r="K119">
            <v>2.9721999999999998E-2</v>
          </cell>
          <cell r="L119">
            <v>3580.9638554216867</v>
          </cell>
          <cell r="M119">
            <v>1405</v>
          </cell>
          <cell r="O119">
            <v>20045.963855421687</v>
          </cell>
          <cell r="P119">
            <v>1405</v>
          </cell>
          <cell r="Q119">
            <v>10</v>
          </cell>
          <cell r="R119">
            <v>1.0743801652892562</v>
          </cell>
          <cell r="S119">
            <v>0.1</v>
          </cell>
          <cell r="T119">
            <v>0.1</v>
          </cell>
          <cell r="U119">
            <v>0.7</v>
          </cell>
          <cell r="V119">
            <v>10.818217878908081</v>
          </cell>
          <cell r="W119">
            <v>64.462809917355372</v>
          </cell>
          <cell r="X119">
            <v>6.4462809917355379</v>
          </cell>
          <cell r="Y119">
            <v>6.4462809917355379</v>
          </cell>
          <cell r="Z119">
            <v>45.123966942148755</v>
          </cell>
          <cell r="AA119">
            <v>10.818217878908081</v>
          </cell>
          <cell r="AB119">
            <v>133.29755672188327</v>
          </cell>
          <cell r="AC119">
            <v>22.851009723751417</v>
          </cell>
          <cell r="AD119">
            <v>70.909090909090907</v>
          </cell>
          <cell r="AE119">
            <v>62.388465812792369</v>
          </cell>
        </row>
        <row r="120">
          <cell r="A120">
            <v>3030</v>
          </cell>
          <cell r="B120">
            <v>1</v>
          </cell>
          <cell r="C120" t="str">
            <v>Jornada d'equip especial pintades</v>
          </cell>
          <cell r="E120" t="str">
            <v>30 PINTADAS</v>
          </cell>
          <cell r="F120">
            <v>6</v>
          </cell>
          <cell r="G120">
            <v>0</v>
          </cell>
          <cell r="H120">
            <v>1</v>
          </cell>
          <cell r="I120">
            <v>0</v>
          </cell>
          <cell r="J120">
            <v>0.05</v>
          </cell>
          <cell r="K120">
            <v>0.05</v>
          </cell>
          <cell r="L120">
            <v>0</v>
          </cell>
          <cell r="O120">
            <v>0</v>
          </cell>
          <cell r="P120">
            <v>0</v>
          </cell>
          <cell r="S120">
            <v>0.27</v>
          </cell>
          <cell r="T120">
            <v>0.57999999999999996</v>
          </cell>
          <cell r="U120">
            <v>0.43</v>
          </cell>
          <cell r="V120">
            <v>350</v>
          </cell>
          <cell r="W120">
            <v>0</v>
          </cell>
          <cell r="X120">
            <v>0</v>
          </cell>
          <cell r="Y120">
            <v>0</v>
          </cell>
          <cell r="Z120">
            <v>0</v>
          </cell>
          <cell r="AA120">
            <v>350</v>
          </cell>
          <cell r="AB120">
            <v>350</v>
          </cell>
          <cell r="AC120">
            <v>60</v>
          </cell>
          <cell r="AD120">
            <v>0</v>
          </cell>
          <cell r="AE120">
            <v>350</v>
          </cell>
        </row>
        <row r="121">
          <cell r="A121">
            <v>3031</v>
          </cell>
          <cell r="B121">
            <v>1</v>
          </cell>
          <cell r="C121" t="str">
            <v>Bossa d'hores (1 Cond+1 Peó net.)</v>
          </cell>
          <cell r="E121" t="str">
            <v>30 PINTADAS</v>
          </cell>
          <cell r="F121">
            <v>6</v>
          </cell>
          <cell r="G121">
            <v>0</v>
          </cell>
          <cell r="H121">
            <v>1</v>
          </cell>
          <cell r="I121">
            <v>0</v>
          </cell>
          <cell r="J121">
            <v>0.05</v>
          </cell>
          <cell r="K121">
            <v>0.05</v>
          </cell>
          <cell r="L121">
            <v>0</v>
          </cell>
          <cell r="O121">
            <v>0</v>
          </cell>
          <cell r="P121">
            <v>0</v>
          </cell>
          <cell r="S121">
            <v>0.27</v>
          </cell>
          <cell r="T121">
            <v>0.57999999999999996</v>
          </cell>
          <cell r="U121">
            <v>0.43</v>
          </cell>
          <cell r="V121">
            <v>311.89823529411768</v>
          </cell>
          <cell r="W121">
            <v>0</v>
          </cell>
          <cell r="X121">
            <v>0</v>
          </cell>
          <cell r="Y121">
            <v>0</v>
          </cell>
          <cell r="Z121">
            <v>0</v>
          </cell>
          <cell r="AA121">
            <v>311.89823529411768</v>
          </cell>
          <cell r="AB121">
            <v>311.89823529411768</v>
          </cell>
          <cell r="AC121">
            <v>53.468268907563036</v>
          </cell>
          <cell r="AD121">
            <v>0</v>
          </cell>
          <cell r="AE121">
            <v>311.89823529411768</v>
          </cell>
        </row>
        <row r="122">
          <cell r="A122">
            <v>3032</v>
          </cell>
          <cell r="B122">
            <v>1</v>
          </cell>
          <cell r="C122" t="str">
            <v>Jornades emergència de Brigada d'Intervenció Immediata</v>
          </cell>
          <cell r="E122" t="str">
            <v>30 PINTADAS</v>
          </cell>
          <cell r="F122">
            <v>6</v>
          </cell>
          <cell r="G122">
            <v>0</v>
          </cell>
          <cell r="H122">
            <v>1</v>
          </cell>
          <cell r="I122">
            <v>0</v>
          </cell>
          <cell r="J122">
            <v>0.05</v>
          </cell>
          <cell r="K122">
            <v>0.05</v>
          </cell>
          <cell r="L122">
            <v>0</v>
          </cell>
          <cell r="O122">
            <v>0</v>
          </cell>
          <cell r="P122">
            <v>0</v>
          </cell>
          <cell r="S122">
            <v>0.27</v>
          </cell>
          <cell r="T122">
            <v>0.57999999999999996</v>
          </cell>
          <cell r="U122">
            <v>0.43</v>
          </cell>
          <cell r="V122">
            <v>311.89823529411768</v>
          </cell>
          <cell r="W122">
            <v>0</v>
          </cell>
          <cell r="X122">
            <v>0</v>
          </cell>
          <cell r="Y122">
            <v>0</v>
          </cell>
          <cell r="Z122">
            <v>0</v>
          </cell>
          <cell r="AA122">
            <v>311.89823529411768</v>
          </cell>
          <cell r="AB122">
            <v>311.89823529411768</v>
          </cell>
          <cell r="AC122">
            <v>53.468268907563036</v>
          </cell>
          <cell r="AD122">
            <v>0</v>
          </cell>
          <cell r="AE122">
            <v>311.89823529411768</v>
          </cell>
        </row>
        <row r="123">
          <cell r="A123">
            <v>3033</v>
          </cell>
          <cell r="B123">
            <v>1</v>
          </cell>
          <cell r="C123" t="str">
            <v>Jornades recollida de fulla</v>
          </cell>
          <cell r="E123" t="str">
            <v>30 PINTADAS</v>
          </cell>
          <cell r="F123">
            <v>6</v>
          </cell>
          <cell r="G123">
            <v>0</v>
          </cell>
          <cell r="H123">
            <v>1</v>
          </cell>
          <cell r="I123">
            <v>0</v>
          </cell>
          <cell r="J123">
            <v>0.05</v>
          </cell>
          <cell r="K123">
            <v>0.05</v>
          </cell>
          <cell r="L123">
            <v>0</v>
          </cell>
          <cell r="O123">
            <v>0</v>
          </cell>
          <cell r="P123">
            <v>0</v>
          </cell>
          <cell r="S123">
            <v>0.27</v>
          </cell>
          <cell r="T123">
            <v>0.57999999999999996</v>
          </cell>
          <cell r="U123">
            <v>0.43</v>
          </cell>
          <cell r="V123">
            <v>520</v>
          </cell>
          <cell r="W123">
            <v>0</v>
          </cell>
          <cell r="X123">
            <v>0</v>
          </cell>
          <cell r="Y123">
            <v>0</v>
          </cell>
          <cell r="Z123">
            <v>0</v>
          </cell>
          <cell r="AA123">
            <v>520</v>
          </cell>
          <cell r="AB123">
            <v>520</v>
          </cell>
          <cell r="AC123">
            <v>89.142857142857153</v>
          </cell>
          <cell r="AD123">
            <v>0</v>
          </cell>
          <cell r="AE123">
            <v>520</v>
          </cell>
        </row>
        <row r="124">
          <cell r="A124">
            <v>3035</v>
          </cell>
          <cell r="C124" t="str">
            <v>Remolque de limpieza SUMI-150</v>
          </cell>
          <cell r="E124" t="str">
            <v>30 PINTADAS</v>
          </cell>
          <cell r="F124">
            <v>6</v>
          </cell>
          <cell r="G124">
            <v>13245.173271789696</v>
          </cell>
          <cell r="H124">
            <v>8</v>
          </cell>
          <cell r="I124">
            <v>1656</v>
          </cell>
          <cell r="J124">
            <v>0.05</v>
          </cell>
          <cell r="K124">
            <v>2.9721999999999998E-2</v>
          </cell>
          <cell r="L124">
            <v>393.67303998413331</v>
          </cell>
          <cell r="O124">
            <v>2049.6730399841335</v>
          </cell>
          <cell r="P124">
            <v>0</v>
          </cell>
          <cell r="Q124">
            <v>7</v>
          </cell>
          <cell r="R124">
            <v>1.0743801652892562</v>
          </cell>
          <cell r="S124">
            <v>0</v>
          </cell>
          <cell r="T124">
            <v>0.1</v>
          </cell>
          <cell r="U124">
            <v>0.6</v>
          </cell>
          <cell r="V124">
            <v>1.5025302609594557</v>
          </cell>
          <cell r="W124">
            <v>45.123966942148762</v>
          </cell>
          <cell r="X124">
            <v>0</v>
          </cell>
          <cell r="Y124">
            <v>4.5123966942148765</v>
          </cell>
          <cell r="Z124">
            <v>27.074380165289256</v>
          </cell>
          <cell r="AA124">
            <v>1.5025302609594557</v>
          </cell>
          <cell r="AB124">
            <v>78.213274062612356</v>
          </cell>
          <cell r="AC124">
            <v>13.407989839304976</v>
          </cell>
          <cell r="AD124">
            <v>45.123966942148762</v>
          </cell>
          <cell r="AE124">
            <v>33.089307120463587</v>
          </cell>
        </row>
        <row r="125">
          <cell r="A125">
            <v>3040</v>
          </cell>
          <cell r="C125" t="str">
            <v>Remolque con cesta elevadora trabajos en altura</v>
          </cell>
          <cell r="E125" t="str">
            <v>30 PINTADAS</v>
          </cell>
          <cell r="F125">
            <v>6</v>
          </cell>
          <cell r="H125">
            <v>8</v>
          </cell>
          <cell r="I125">
            <v>0</v>
          </cell>
          <cell r="J125">
            <v>0.05</v>
          </cell>
          <cell r="K125">
            <v>2.9721999999999998E-2</v>
          </cell>
          <cell r="L125">
            <v>0</v>
          </cell>
          <cell r="O125">
            <v>0</v>
          </cell>
          <cell r="P125">
            <v>0</v>
          </cell>
          <cell r="S125">
            <v>0</v>
          </cell>
          <cell r="T125">
            <v>0</v>
          </cell>
          <cell r="U125">
            <v>0</v>
          </cell>
          <cell r="V125">
            <v>18</v>
          </cell>
          <cell r="W125">
            <v>0</v>
          </cell>
          <cell r="X125">
            <v>0</v>
          </cell>
          <cell r="Y125">
            <v>0</v>
          </cell>
          <cell r="Z125">
            <v>0</v>
          </cell>
          <cell r="AA125">
            <v>18</v>
          </cell>
          <cell r="AB125">
            <v>18</v>
          </cell>
          <cell r="AC125">
            <v>3.0857142857142859</v>
          </cell>
          <cell r="AD125">
            <v>0</v>
          </cell>
          <cell r="AE125">
            <v>18</v>
          </cell>
        </row>
        <row r="126">
          <cell r="A126">
            <v>3045</v>
          </cell>
          <cell r="C126" t="str">
            <v>Maquina quita CHICLES sobre remolque</v>
          </cell>
          <cell r="E126" t="str">
            <v>30 PINTADAS</v>
          </cell>
          <cell r="F126">
            <v>6</v>
          </cell>
          <cell r="G126">
            <v>30950</v>
          </cell>
          <cell r="H126">
            <v>8</v>
          </cell>
          <cell r="I126">
            <v>3869</v>
          </cell>
          <cell r="J126">
            <v>0.05</v>
          </cell>
          <cell r="K126">
            <v>2.9721999999999998E-2</v>
          </cell>
          <cell r="L126">
            <v>919.89589999999998</v>
          </cell>
          <cell r="O126">
            <v>4788.8958999999995</v>
          </cell>
          <cell r="P126">
            <v>0</v>
          </cell>
          <cell r="Q126">
            <v>4</v>
          </cell>
          <cell r="R126">
            <v>1.0743801652892562</v>
          </cell>
          <cell r="S126">
            <v>0.2</v>
          </cell>
          <cell r="T126">
            <v>0.05</v>
          </cell>
          <cell r="U126">
            <v>0.8</v>
          </cell>
          <cell r="W126">
            <v>25.785123966942148</v>
          </cell>
          <cell r="X126">
            <v>5.1570247933884303</v>
          </cell>
          <cell r="Y126">
            <v>1.2892561983471076</v>
          </cell>
          <cell r="Z126">
            <v>20.628099173553721</v>
          </cell>
          <cell r="AA126">
            <v>0</v>
          </cell>
          <cell r="AB126">
            <v>52.859504132231407</v>
          </cell>
          <cell r="AC126">
            <v>9.0616292798110987</v>
          </cell>
          <cell r="AD126">
            <v>30.942148760330578</v>
          </cell>
          <cell r="AE126">
            <v>21.917355371900829</v>
          </cell>
        </row>
        <row r="127">
          <cell r="A127">
            <v>3500</v>
          </cell>
          <cell r="C127" t="str">
            <v>Vehículo Aspirador - Impulsor de  9.000 lts. (Diesel)</v>
          </cell>
          <cell r="E127" t="str">
            <v>35 ALCANTAR.</v>
          </cell>
          <cell r="F127">
            <v>6</v>
          </cell>
          <cell r="G127">
            <v>115415.69002199706</v>
          </cell>
          <cell r="H127">
            <v>8</v>
          </cell>
          <cell r="I127">
            <v>14427</v>
          </cell>
          <cell r="J127">
            <v>0.05</v>
          </cell>
          <cell r="K127">
            <v>2.9721999999999998E-2</v>
          </cell>
          <cell r="L127">
            <v>3430.3851388337962</v>
          </cell>
          <cell r="M127">
            <v>1660</v>
          </cell>
          <cell r="O127">
            <v>19517.385138833797</v>
          </cell>
          <cell r="P127">
            <v>1660</v>
          </cell>
          <cell r="Q127">
            <v>8</v>
          </cell>
          <cell r="R127">
            <v>1.0743801652892562</v>
          </cell>
          <cell r="S127">
            <v>0.1</v>
          </cell>
          <cell r="T127">
            <v>0.2</v>
          </cell>
          <cell r="U127">
            <v>0.6</v>
          </cell>
          <cell r="V127">
            <v>0</v>
          </cell>
          <cell r="W127">
            <v>51.570247933884296</v>
          </cell>
          <cell r="X127">
            <v>5.1570247933884303</v>
          </cell>
          <cell r="Y127">
            <v>10.314049586776861</v>
          </cell>
          <cell r="Z127">
            <v>30.942148760330575</v>
          </cell>
          <cell r="AA127">
            <v>0</v>
          </cell>
          <cell r="AB127">
            <v>97.983471074380162</v>
          </cell>
          <cell r="AC127">
            <v>16.797166469893742</v>
          </cell>
          <cell r="AD127">
            <v>56.727272727272727</v>
          </cell>
          <cell r="AE127">
            <v>41.256198347107436</v>
          </cell>
        </row>
        <row r="128">
          <cell r="A128">
            <v>3505</v>
          </cell>
          <cell r="C128" t="str">
            <v>Vehículo Aspirador - Impulsor de  8.000 lts. (Diesel)</v>
          </cell>
          <cell r="E128" t="str">
            <v>35 ALCANTAR.</v>
          </cell>
          <cell r="F128">
            <v>6</v>
          </cell>
          <cell r="G128">
            <v>0</v>
          </cell>
          <cell r="H128">
            <v>8</v>
          </cell>
          <cell r="I128">
            <v>0</v>
          </cell>
          <cell r="J128">
            <v>0.05</v>
          </cell>
          <cell r="K128">
            <v>2.9721999999999998E-2</v>
          </cell>
          <cell r="L128">
            <v>0</v>
          </cell>
          <cell r="M128">
            <v>1660</v>
          </cell>
          <cell r="O128">
            <v>1660</v>
          </cell>
          <cell r="P128">
            <v>1660</v>
          </cell>
          <cell r="Q128">
            <v>8</v>
          </cell>
          <cell r="R128">
            <v>1.0743801652892562</v>
          </cell>
          <cell r="S128">
            <v>0.1</v>
          </cell>
          <cell r="T128">
            <v>0.2</v>
          </cell>
          <cell r="U128">
            <v>0.6</v>
          </cell>
          <cell r="V128">
            <v>0</v>
          </cell>
          <cell r="W128">
            <v>51.570247933884296</v>
          </cell>
          <cell r="X128">
            <v>5.1570247933884303</v>
          </cell>
          <cell r="Y128">
            <v>10.314049586776861</v>
          </cell>
          <cell r="Z128">
            <v>30.942148760330575</v>
          </cell>
          <cell r="AA128">
            <v>0</v>
          </cell>
          <cell r="AB128">
            <v>97.983471074380162</v>
          </cell>
          <cell r="AC128">
            <v>16.797166469893742</v>
          </cell>
          <cell r="AD128">
            <v>56.727272727272727</v>
          </cell>
          <cell r="AE128">
            <v>41.256198347107436</v>
          </cell>
        </row>
        <row r="129">
          <cell r="A129">
            <v>3510</v>
          </cell>
          <cell r="C129" t="str">
            <v>Vehículo Aspirador  alto vacio VAC - ALL de 10 m3 (Diesel)</v>
          </cell>
          <cell r="E129" t="str">
            <v>35 ALCANTAR.</v>
          </cell>
          <cell r="F129">
            <v>6</v>
          </cell>
          <cell r="G129">
            <v>0</v>
          </cell>
          <cell r="H129">
            <v>8</v>
          </cell>
          <cell r="I129">
            <v>0</v>
          </cell>
          <cell r="J129">
            <v>0.05</v>
          </cell>
          <cell r="K129">
            <v>2.9721999999999998E-2</v>
          </cell>
          <cell r="L129">
            <v>0</v>
          </cell>
          <cell r="M129">
            <v>1660</v>
          </cell>
          <cell r="O129">
            <v>1660</v>
          </cell>
          <cell r="P129">
            <v>1660</v>
          </cell>
          <cell r="Q129">
            <v>12</v>
          </cell>
          <cell r="R129">
            <v>1.0743801652892562</v>
          </cell>
          <cell r="S129">
            <v>0.15</v>
          </cell>
          <cell r="T129">
            <v>0.25</v>
          </cell>
          <cell r="U129">
            <v>0.65</v>
          </cell>
          <cell r="V129">
            <v>0</v>
          </cell>
          <cell r="W129">
            <v>77.355371900826441</v>
          </cell>
          <cell r="X129">
            <v>11.603305785123966</v>
          </cell>
          <cell r="Y129">
            <v>19.33884297520661</v>
          </cell>
          <cell r="Z129">
            <v>50.280991735537185</v>
          </cell>
          <cell r="AA129">
            <v>0</v>
          </cell>
          <cell r="AB129">
            <v>158.57851239669421</v>
          </cell>
          <cell r="AC129">
            <v>27.184887839433294</v>
          </cell>
          <cell r="AD129">
            <v>88.958677685950406</v>
          </cell>
          <cell r="AE129">
            <v>69.619834710743788</v>
          </cell>
        </row>
        <row r="130">
          <cell r="A130">
            <v>3515</v>
          </cell>
          <cell r="C130" t="str">
            <v>Furgón con Equipo inspección de alcantarillado (Diesel)</v>
          </cell>
          <cell r="E130" t="str">
            <v>35 ALCANTAR.</v>
          </cell>
          <cell r="F130">
            <v>6</v>
          </cell>
          <cell r="G130">
            <v>0</v>
          </cell>
          <cell r="H130">
            <v>8</v>
          </cell>
          <cell r="I130">
            <v>0</v>
          </cell>
          <cell r="J130">
            <v>0.05</v>
          </cell>
          <cell r="K130">
            <v>2.9721999999999998E-2</v>
          </cell>
          <cell r="L130">
            <v>0</v>
          </cell>
          <cell r="M130">
            <v>1405</v>
          </cell>
          <cell r="O130">
            <v>1405</v>
          </cell>
          <cell r="P130">
            <v>1405</v>
          </cell>
          <cell r="Q130">
            <v>3</v>
          </cell>
          <cell r="R130">
            <v>1.0743801652892562</v>
          </cell>
          <cell r="S130">
            <v>0.1</v>
          </cell>
          <cell r="T130">
            <v>0.2</v>
          </cell>
          <cell r="U130">
            <v>0.8</v>
          </cell>
          <cell r="V130">
            <v>0</v>
          </cell>
          <cell r="W130">
            <v>19.33884297520661</v>
          </cell>
          <cell r="X130">
            <v>1.9338842975206612</v>
          </cell>
          <cell r="Y130">
            <v>3.8677685950413223</v>
          </cell>
          <cell r="Z130">
            <v>15.471074380165289</v>
          </cell>
          <cell r="AA130">
            <v>0</v>
          </cell>
          <cell r="AB130">
            <v>40.611570247933884</v>
          </cell>
          <cell r="AC130">
            <v>6.9619834710743804</v>
          </cell>
          <cell r="AD130">
            <v>21.27272727272727</v>
          </cell>
          <cell r="AE130">
            <v>19.33884297520661</v>
          </cell>
        </row>
        <row r="131">
          <cell r="A131">
            <v>3520</v>
          </cell>
          <cell r="C131" t="str">
            <v>Equipo portátil inspección de alcantarillado</v>
          </cell>
          <cell r="E131" t="str">
            <v>35 ALCANTAR.</v>
          </cell>
          <cell r="F131">
            <v>6</v>
          </cell>
          <cell r="G131">
            <v>0</v>
          </cell>
          <cell r="H131">
            <v>8</v>
          </cell>
          <cell r="I131">
            <v>0</v>
          </cell>
          <cell r="J131">
            <v>0.05</v>
          </cell>
          <cell r="K131">
            <v>2.9721999999999998E-2</v>
          </cell>
          <cell r="L131">
            <v>0</v>
          </cell>
          <cell r="M131">
            <v>1405</v>
          </cell>
          <cell r="O131">
            <v>1405</v>
          </cell>
          <cell r="P131">
            <v>1405</v>
          </cell>
          <cell r="Q131">
            <v>2</v>
          </cell>
          <cell r="R131">
            <v>1.0743801652892562</v>
          </cell>
          <cell r="S131">
            <v>0.1</v>
          </cell>
          <cell r="T131">
            <v>0.2</v>
          </cell>
          <cell r="U131">
            <v>0.8</v>
          </cell>
          <cell r="V131">
            <v>0</v>
          </cell>
          <cell r="W131">
            <v>12.892561983471074</v>
          </cell>
          <cell r="X131">
            <v>1.2892561983471076</v>
          </cell>
          <cell r="Y131">
            <v>2.5785123966942152</v>
          </cell>
          <cell r="Z131">
            <v>10.314049586776861</v>
          </cell>
          <cell r="AA131">
            <v>0</v>
          </cell>
          <cell r="AB131">
            <v>27.074380165289256</v>
          </cell>
          <cell r="AC131">
            <v>4.641322314049587</v>
          </cell>
          <cell r="AD131">
            <v>14.181818181818182</v>
          </cell>
          <cell r="AE131">
            <v>12.892561983471076</v>
          </cell>
        </row>
        <row r="132">
          <cell r="A132">
            <v>3525</v>
          </cell>
          <cell r="C132" t="str">
            <v>Vehículo Aspirador - Impulsor de 10.000 lts. (Diesel)</v>
          </cell>
          <cell r="E132" t="str">
            <v>35 ALCANTAR.</v>
          </cell>
          <cell r="F132">
            <v>6</v>
          </cell>
          <cell r="G132">
            <v>22087.194836103998</v>
          </cell>
          <cell r="H132">
            <v>8</v>
          </cell>
          <cell r="I132">
            <v>2761</v>
          </cell>
          <cell r="J132">
            <v>0.05</v>
          </cell>
          <cell r="K132">
            <v>2.9721999999999998E-2</v>
          </cell>
          <cell r="L132">
            <v>656.47560491868296</v>
          </cell>
          <cell r="M132">
            <v>1910</v>
          </cell>
          <cell r="O132">
            <v>5327.4756049186835</v>
          </cell>
          <cell r="P132">
            <v>1910</v>
          </cell>
          <cell r="Q132">
            <v>9</v>
          </cell>
          <cell r="R132">
            <v>1.0743801652892562</v>
          </cell>
          <cell r="S132">
            <v>0.1</v>
          </cell>
          <cell r="T132">
            <v>0.2</v>
          </cell>
          <cell r="U132">
            <v>0.6</v>
          </cell>
          <cell r="V132">
            <v>0</v>
          </cell>
          <cell r="W132">
            <v>58.016528925619831</v>
          </cell>
          <cell r="X132">
            <v>5.8016528925619832</v>
          </cell>
          <cell r="Y132">
            <v>11.603305785123966</v>
          </cell>
          <cell r="Z132">
            <v>34.809917355371894</v>
          </cell>
          <cell r="AA132">
            <v>0</v>
          </cell>
          <cell r="AB132">
            <v>110.23140495867767</v>
          </cell>
          <cell r="AC132">
            <v>18.89681227863046</v>
          </cell>
          <cell r="AD132">
            <v>63.818181818181813</v>
          </cell>
          <cell r="AE132">
            <v>46.413223140495859</v>
          </cell>
        </row>
        <row r="133">
          <cell r="A133">
            <v>3530</v>
          </cell>
          <cell r="C133" t="str">
            <v>Vehículo Aspirador - Impulsor de 12.000 lts. (Diesel)</v>
          </cell>
          <cell r="E133" t="str">
            <v>35 ALCANTAR.</v>
          </cell>
          <cell r="F133">
            <v>6</v>
          </cell>
          <cell r="G133">
            <v>0</v>
          </cell>
          <cell r="H133">
            <v>8</v>
          </cell>
          <cell r="I133">
            <v>0</v>
          </cell>
          <cell r="J133">
            <v>0.05</v>
          </cell>
          <cell r="K133">
            <v>2.9721999999999998E-2</v>
          </cell>
          <cell r="L133">
            <v>0</v>
          </cell>
          <cell r="M133">
            <v>1910</v>
          </cell>
          <cell r="O133">
            <v>1910</v>
          </cell>
          <cell r="P133">
            <v>1910</v>
          </cell>
          <cell r="Q133">
            <v>10</v>
          </cell>
          <cell r="R133">
            <v>1.0743801652892562</v>
          </cell>
          <cell r="S133">
            <v>0.1</v>
          </cell>
          <cell r="T133">
            <v>0.2</v>
          </cell>
          <cell r="U133">
            <v>0.6</v>
          </cell>
          <cell r="W133">
            <v>64.462809917355372</v>
          </cell>
          <cell r="X133">
            <v>6.4462809917355379</v>
          </cell>
          <cell r="Y133">
            <v>12.892561983471076</v>
          </cell>
          <cell r="Z133">
            <v>38.67768595041322</v>
          </cell>
          <cell r="AA133">
            <v>0</v>
          </cell>
          <cell r="AB133">
            <v>122.4793388429752</v>
          </cell>
          <cell r="AC133">
            <v>20.996458087367177</v>
          </cell>
          <cell r="AD133">
            <v>70.909090909090907</v>
          </cell>
          <cell r="AE133">
            <v>51.570247933884296</v>
          </cell>
        </row>
        <row r="134">
          <cell r="A134">
            <v>3535</v>
          </cell>
          <cell r="C134" t="str">
            <v>Vehículo Aspirador - Impulsor de  4.000 lts. (Diesel)</v>
          </cell>
          <cell r="E134" t="str">
            <v>35 ALCANTAR.</v>
          </cell>
          <cell r="F134">
            <v>6</v>
          </cell>
          <cell r="G134">
            <v>0</v>
          </cell>
          <cell r="H134">
            <v>8</v>
          </cell>
          <cell r="I134">
            <v>0</v>
          </cell>
          <cell r="J134">
            <v>0.05</v>
          </cell>
          <cell r="K134">
            <v>2.9721999999999998E-2</v>
          </cell>
          <cell r="L134">
            <v>0</v>
          </cell>
          <cell r="M134">
            <v>1405</v>
          </cell>
          <cell r="O134">
            <v>1405</v>
          </cell>
          <cell r="P134">
            <v>1405</v>
          </cell>
          <cell r="Q134">
            <v>6</v>
          </cell>
          <cell r="R134">
            <v>1.0743801652892562</v>
          </cell>
          <cell r="S134">
            <v>0.1</v>
          </cell>
          <cell r="T134">
            <v>0.2</v>
          </cell>
          <cell r="U134">
            <v>0.6</v>
          </cell>
          <cell r="V134">
            <v>0</v>
          </cell>
          <cell r="W134">
            <v>38.67768595041322</v>
          </cell>
          <cell r="X134">
            <v>3.8677685950413223</v>
          </cell>
          <cell r="Y134">
            <v>7.7355371900826446</v>
          </cell>
          <cell r="Z134">
            <v>23.206611570247933</v>
          </cell>
          <cell r="AA134">
            <v>0</v>
          </cell>
          <cell r="AB134">
            <v>73.487603305785115</v>
          </cell>
          <cell r="AC134">
            <v>12.597874852420306</v>
          </cell>
          <cell r="AD134">
            <v>42.54545454545454</v>
          </cell>
          <cell r="AE134">
            <v>30.942148760330578</v>
          </cell>
        </row>
        <row r="135">
          <cell r="A135">
            <v>3540</v>
          </cell>
          <cell r="C135" t="str">
            <v>Hora de Inspección con cámara de TV</v>
          </cell>
          <cell r="E135" t="str">
            <v>35 ALCANTAR.</v>
          </cell>
          <cell r="G135">
            <v>0</v>
          </cell>
          <cell r="H135">
            <v>1</v>
          </cell>
          <cell r="I135">
            <v>0</v>
          </cell>
          <cell r="J135">
            <v>0.05</v>
          </cell>
          <cell r="K135">
            <v>0.05</v>
          </cell>
          <cell r="L135">
            <v>0</v>
          </cell>
          <cell r="N135">
            <v>70</v>
          </cell>
          <cell r="O135">
            <v>70</v>
          </cell>
          <cell r="P135">
            <v>70</v>
          </cell>
          <cell r="Q135">
            <v>0.9</v>
          </cell>
          <cell r="R135">
            <v>1.0743801652892562</v>
          </cell>
          <cell r="S135">
            <v>0.25</v>
          </cell>
          <cell r="T135">
            <v>0.6</v>
          </cell>
          <cell r="U135">
            <v>2.5</v>
          </cell>
          <cell r="V135">
            <v>90</v>
          </cell>
          <cell r="W135">
            <v>0</v>
          </cell>
          <cell r="X135">
            <v>0</v>
          </cell>
          <cell r="Y135">
            <v>0</v>
          </cell>
          <cell r="Z135">
            <v>0</v>
          </cell>
          <cell r="AA135">
            <v>90</v>
          </cell>
          <cell r="AB135">
            <v>90</v>
          </cell>
          <cell r="AC135">
            <v>15.428571428571429</v>
          </cell>
          <cell r="AD135">
            <v>0</v>
          </cell>
          <cell r="AE135">
            <v>90</v>
          </cell>
        </row>
        <row r="136">
          <cell r="A136">
            <v>3545</v>
          </cell>
          <cell r="C136" t="str">
            <v>Jornada de Inspección con cámara de TV</v>
          </cell>
          <cell r="E136" t="str">
            <v>35 ALCANTAR.</v>
          </cell>
          <cell r="G136">
            <v>0</v>
          </cell>
          <cell r="H136">
            <v>1</v>
          </cell>
          <cell r="I136">
            <v>0</v>
          </cell>
          <cell r="J136">
            <v>0.05</v>
          </cell>
          <cell r="K136">
            <v>0.05</v>
          </cell>
          <cell r="L136">
            <v>0</v>
          </cell>
          <cell r="O136">
            <v>0</v>
          </cell>
          <cell r="P136">
            <v>0</v>
          </cell>
          <cell r="S136">
            <v>0</v>
          </cell>
          <cell r="T136">
            <v>0</v>
          </cell>
          <cell r="U136">
            <v>0</v>
          </cell>
          <cell r="V136">
            <v>270.45544697270202</v>
          </cell>
          <cell r="W136">
            <v>0</v>
          </cell>
          <cell r="X136">
            <v>0</v>
          </cell>
          <cell r="Y136">
            <v>0</v>
          </cell>
          <cell r="Z136">
            <v>0</v>
          </cell>
          <cell r="AA136">
            <v>270.45544697270202</v>
          </cell>
          <cell r="AB136">
            <v>270.45544697270202</v>
          </cell>
          <cell r="AC136">
            <v>46.36379090960606</v>
          </cell>
          <cell r="AD136">
            <v>0</v>
          </cell>
          <cell r="AE136">
            <v>270.45544697270202</v>
          </cell>
        </row>
        <row r="137">
          <cell r="A137">
            <v>4000</v>
          </cell>
          <cell r="C137" t="str">
            <v>C.Trasera: Recolector 05 m3 RC 108</v>
          </cell>
          <cell r="E137" t="str">
            <v>40 RECOLECTOR</v>
          </cell>
          <cell r="F137">
            <v>80</v>
          </cell>
          <cell r="G137">
            <v>89507.265334823853</v>
          </cell>
          <cell r="H137">
            <v>8</v>
          </cell>
          <cell r="I137">
            <v>11188</v>
          </cell>
          <cell r="J137">
            <v>0.05</v>
          </cell>
          <cell r="K137">
            <v>2.9721999999999998E-2</v>
          </cell>
          <cell r="L137">
            <v>2660.3349402816343</v>
          </cell>
          <cell r="M137">
            <v>1405</v>
          </cell>
          <cell r="O137">
            <v>15253.334940281635</v>
          </cell>
          <cell r="P137">
            <v>1405</v>
          </cell>
          <cell r="Q137">
            <v>0.35</v>
          </cell>
          <cell r="R137">
            <v>1.0743801652892562</v>
          </cell>
          <cell r="S137">
            <v>0.1</v>
          </cell>
          <cell r="T137">
            <v>0.15</v>
          </cell>
          <cell r="U137">
            <v>0.9</v>
          </cell>
          <cell r="V137">
            <v>0</v>
          </cell>
          <cell r="W137">
            <v>30.082644628099175</v>
          </cell>
          <cell r="X137">
            <v>3.0082644628099175</v>
          </cell>
          <cell r="Y137">
            <v>4.5123966942148757</v>
          </cell>
          <cell r="Z137">
            <v>27.074380165289259</v>
          </cell>
          <cell r="AA137">
            <v>0</v>
          </cell>
          <cell r="AB137">
            <v>64.677685950413235</v>
          </cell>
          <cell r="AC137">
            <v>11.087603305785127</v>
          </cell>
          <cell r="AD137">
            <v>33.090909090909093</v>
          </cell>
          <cell r="AE137">
            <v>31.586776859504134</v>
          </cell>
        </row>
        <row r="138">
          <cell r="A138">
            <v>4005</v>
          </cell>
          <cell r="C138" t="str">
            <v>C.Trasera: Recolector 06 m3 MINIMATIC</v>
          </cell>
          <cell r="E138" t="str">
            <v>40 RECOLECTOR</v>
          </cell>
          <cell r="F138">
            <v>80</v>
          </cell>
          <cell r="G138">
            <v>89507.265334823853</v>
          </cell>
          <cell r="H138">
            <v>8</v>
          </cell>
          <cell r="I138">
            <v>11188</v>
          </cell>
          <cell r="J138">
            <v>0.05</v>
          </cell>
          <cell r="K138">
            <v>2.9721999999999998E-2</v>
          </cell>
          <cell r="L138">
            <v>2660.3349402816343</v>
          </cell>
          <cell r="M138">
            <v>1405</v>
          </cell>
          <cell r="O138">
            <v>15253.334940281635</v>
          </cell>
          <cell r="P138">
            <v>1405</v>
          </cell>
          <cell r="Q138">
            <v>0.4</v>
          </cell>
          <cell r="R138">
            <v>1.0743801652892562</v>
          </cell>
          <cell r="S138">
            <v>0.1</v>
          </cell>
          <cell r="T138">
            <v>0.15</v>
          </cell>
          <cell r="U138">
            <v>0.9</v>
          </cell>
          <cell r="V138">
            <v>0</v>
          </cell>
          <cell r="W138">
            <v>34.380165289256198</v>
          </cell>
          <cell r="X138">
            <v>3.4380165289256199</v>
          </cell>
          <cell r="Y138">
            <v>5.1570247933884295</v>
          </cell>
          <cell r="Z138">
            <v>30.942148760330578</v>
          </cell>
          <cell r="AA138">
            <v>0</v>
          </cell>
          <cell r="AB138">
            <v>73.917355371900825</v>
          </cell>
          <cell r="AC138">
            <v>12.671546635182999</v>
          </cell>
          <cell r="AD138">
            <v>37.81818181818182</v>
          </cell>
          <cell r="AE138">
            <v>36.099173553719005</v>
          </cell>
        </row>
        <row r="139">
          <cell r="A139">
            <v>4010</v>
          </cell>
          <cell r="C139" t="str">
            <v>C.Trasera: Recolector 07 m3 MINIMATIC</v>
          </cell>
          <cell r="E139" t="str">
            <v>40 RECOLECTOR</v>
          </cell>
          <cell r="F139">
            <v>80</v>
          </cell>
          <cell r="G139">
            <v>89507.265334823853</v>
          </cell>
          <cell r="H139">
            <v>8</v>
          </cell>
          <cell r="I139">
            <v>11188</v>
          </cell>
          <cell r="J139">
            <v>0.05</v>
          </cell>
          <cell r="K139">
            <v>2.9721999999999998E-2</v>
          </cell>
          <cell r="L139">
            <v>2660.3349402816343</v>
          </cell>
          <cell r="M139">
            <v>1660</v>
          </cell>
          <cell r="O139">
            <v>15508.334940281635</v>
          </cell>
          <cell r="P139">
            <v>1660</v>
          </cell>
          <cell r="Q139">
            <v>0.42</v>
          </cell>
          <cell r="R139">
            <v>1.0743801652892562</v>
          </cell>
          <cell r="S139">
            <v>0.1</v>
          </cell>
          <cell r="T139">
            <v>0.15</v>
          </cell>
          <cell r="U139">
            <v>0.9</v>
          </cell>
          <cell r="V139">
            <v>0</v>
          </cell>
          <cell r="W139">
            <v>36.099173553719012</v>
          </cell>
          <cell r="X139">
            <v>3.6099173553719015</v>
          </cell>
          <cell r="Y139">
            <v>5.414876033057852</v>
          </cell>
          <cell r="Z139">
            <v>32.489256198347114</v>
          </cell>
          <cell r="AA139">
            <v>0</v>
          </cell>
          <cell r="AB139">
            <v>77.613223140495876</v>
          </cell>
          <cell r="AC139">
            <v>13.305123966942151</v>
          </cell>
          <cell r="AD139">
            <v>39.709090909090911</v>
          </cell>
          <cell r="AE139">
            <v>37.904132231404965</v>
          </cell>
        </row>
        <row r="140">
          <cell r="A140">
            <v>4015</v>
          </cell>
          <cell r="C140" t="str">
            <v>C.Trasera: Recolector 07 m3 buhler jumbo estrecho</v>
          </cell>
          <cell r="E140" t="str">
            <v>40 RECOLECTOR</v>
          </cell>
          <cell r="F140">
            <v>80</v>
          </cell>
          <cell r="G140">
            <v>89507.265334823853</v>
          </cell>
          <cell r="H140">
            <v>8</v>
          </cell>
          <cell r="I140">
            <v>11188</v>
          </cell>
          <cell r="J140">
            <v>0.05</v>
          </cell>
          <cell r="K140">
            <v>2.9721999999999998E-2</v>
          </cell>
          <cell r="L140">
            <v>2660.3349402816343</v>
          </cell>
          <cell r="M140">
            <v>1660</v>
          </cell>
          <cell r="O140">
            <v>15508.334940281635</v>
          </cell>
          <cell r="P140">
            <v>1660</v>
          </cell>
          <cell r="Q140">
            <v>0.42</v>
          </cell>
          <cell r="R140">
            <v>1.0743801652892562</v>
          </cell>
          <cell r="S140">
            <v>0.1</v>
          </cell>
          <cell r="T140">
            <v>0.15</v>
          </cell>
          <cell r="U140">
            <v>0.9</v>
          </cell>
          <cell r="V140">
            <v>0</v>
          </cell>
          <cell r="W140">
            <v>36.099173553719012</v>
          </cell>
          <cell r="X140">
            <v>3.6099173553719015</v>
          </cell>
          <cell r="Y140">
            <v>5.414876033057852</v>
          </cell>
          <cell r="Z140">
            <v>32.489256198347114</v>
          </cell>
          <cell r="AA140">
            <v>0</v>
          </cell>
          <cell r="AB140">
            <v>77.613223140495876</v>
          </cell>
          <cell r="AC140">
            <v>13.305123966942151</v>
          </cell>
          <cell r="AD140">
            <v>39.709090909090911</v>
          </cell>
          <cell r="AE140">
            <v>37.904132231404965</v>
          </cell>
        </row>
        <row r="141">
          <cell r="A141">
            <v>4020</v>
          </cell>
          <cell r="C141" t="str">
            <v xml:space="preserve">C.Trasera: Recolector 07 m³ ROS ROCA CROSS </v>
          </cell>
          <cell r="E141" t="str">
            <v>40 RECOLECTOR</v>
          </cell>
          <cell r="F141">
            <v>80</v>
          </cell>
          <cell r="G141">
            <v>94428.437488731026</v>
          </cell>
          <cell r="H141">
            <v>8</v>
          </cell>
          <cell r="I141">
            <v>11804</v>
          </cell>
          <cell r="J141">
            <v>0.05</v>
          </cell>
          <cell r="K141">
            <v>2.9721999999999998E-2</v>
          </cell>
          <cell r="L141">
            <v>2806.6020190400636</v>
          </cell>
          <cell r="M141">
            <v>1660</v>
          </cell>
          <cell r="O141">
            <v>16270.602019040063</v>
          </cell>
          <cell r="P141">
            <v>1660</v>
          </cell>
          <cell r="Q141">
            <v>0.42</v>
          </cell>
          <cell r="R141">
            <v>1.0743801652892562</v>
          </cell>
          <cell r="S141">
            <v>0.1</v>
          </cell>
          <cell r="T141">
            <v>0.15</v>
          </cell>
          <cell r="U141">
            <v>0.9</v>
          </cell>
          <cell r="V141">
            <v>0</v>
          </cell>
          <cell r="W141">
            <v>36.099173553719012</v>
          </cell>
          <cell r="X141">
            <v>3.6099173553719015</v>
          </cell>
          <cell r="Y141">
            <v>5.414876033057852</v>
          </cell>
          <cell r="Z141">
            <v>32.489256198347114</v>
          </cell>
          <cell r="AA141">
            <v>0</v>
          </cell>
          <cell r="AB141">
            <v>77.613223140495876</v>
          </cell>
          <cell r="AC141">
            <v>13.305123966942151</v>
          </cell>
          <cell r="AD141">
            <v>39.709090909090911</v>
          </cell>
          <cell r="AE141">
            <v>37.904132231404965</v>
          </cell>
        </row>
        <row r="142">
          <cell r="A142">
            <v>4025</v>
          </cell>
          <cell r="C142" t="str">
            <v xml:space="preserve">C.Trasera: Recolector 08 m3 buhler jumbo </v>
          </cell>
          <cell r="E142" t="str">
            <v>40 RECOLECTOR</v>
          </cell>
          <cell r="F142">
            <v>80</v>
          </cell>
          <cell r="G142">
            <v>84057.294183404854</v>
          </cell>
          <cell r="H142">
            <v>8</v>
          </cell>
          <cell r="I142">
            <v>10507</v>
          </cell>
          <cell r="J142">
            <v>0.05</v>
          </cell>
          <cell r="K142">
            <v>2.9721999999999998E-2</v>
          </cell>
          <cell r="L142">
            <v>2498.3508977191591</v>
          </cell>
          <cell r="M142">
            <v>1660</v>
          </cell>
          <cell r="O142">
            <v>14665.35089771916</v>
          </cell>
          <cell r="P142">
            <v>1660</v>
          </cell>
          <cell r="Q142">
            <v>0.42</v>
          </cell>
          <cell r="R142">
            <v>1.0743801652892562</v>
          </cell>
          <cell r="S142">
            <v>0.1</v>
          </cell>
          <cell r="T142">
            <v>0.15</v>
          </cell>
          <cell r="U142">
            <v>0.9</v>
          </cell>
          <cell r="V142">
            <v>0</v>
          </cell>
          <cell r="W142">
            <v>36.099173553719012</v>
          </cell>
          <cell r="X142">
            <v>3.6099173553719015</v>
          </cell>
          <cell r="Y142">
            <v>5.414876033057852</v>
          </cell>
          <cell r="Z142">
            <v>32.489256198347114</v>
          </cell>
          <cell r="AA142">
            <v>0</v>
          </cell>
          <cell r="AB142">
            <v>77.613223140495876</v>
          </cell>
          <cell r="AC142">
            <v>13.305123966942151</v>
          </cell>
          <cell r="AD142">
            <v>39.709090909090911</v>
          </cell>
          <cell r="AE142">
            <v>37.904132231404965</v>
          </cell>
        </row>
        <row r="143">
          <cell r="A143">
            <v>4030</v>
          </cell>
          <cell r="C143" t="str">
            <v>C.Trasera: Recolector 12 m³ ROS ROCA CROSS</v>
          </cell>
          <cell r="E143" t="str">
            <v>40 RECOLECTOR</v>
          </cell>
          <cell r="F143">
            <v>80</v>
          </cell>
          <cell r="G143">
            <v>88728.174245429313</v>
          </cell>
          <cell r="H143">
            <v>8</v>
          </cell>
          <cell r="I143">
            <v>11091</v>
          </cell>
          <cell r="J143">
            <v>0.05</v>
          </cell>
          <cell r="K143">
            <v>2.9721999999999998E-2</v>
          </cell>
          <cell r="L143">
            <v>2637.17879492265</v>
          </cell>
          <cell r="M143">
            <v>1660</v>
          </cell>
          <cell r="O143">
            <v>15388.178794922649</v>
          </cell>
          <cell r="P143">
            <v>1660</v>
          </cell>
          <cell r="Q143">
            <v>0.45</v>
          </cell>
          <cell r="R143">
            <v>1.0743801652892562</v>
          </cell>
          <cell r="S143">
            <v>0.1</v>
          </cell>
          <cell r="T143">
            <v>0.15</v>
          </cell>
          <cell r="U143">
            <v>0.9</v>
          </cell>
          <cell r="V143">
            <v>0</v>
          </cell>
          <cell r="W143">
            <v>38.67768595041322</v>
          </cell>
          <cell r="X143">
            <v>3.8677685950413223</v>
          </cell>
          <cell r="Y143">
            <v>5.8016528925619832</v>
          </cell>
          <cell r="Z143">
            <v>34.809917355371901</v>
          </cell>
          <cell r="AA143">
            <v>0</v>
          </cell>
          <cell r="AB143">
            <v>83.157024793388416</v>
          </cell>
          <cell r="AC143">
            <v>14.255489964580873</v>
          </cell>
          <cell r="AD143">
            <v>42.54545454545454</v>
          </cell>
          <cell r="AE143">
            <v>40.611570247933884</v>
          </cell>
        </row>
        <row r="144">
          <cell r="A144">
            <v>4035</v>
          </cell>
          <cell r="C144" t="str">
            <v xml:space="preserve">C.Trasera: Recolector 14 m³ ROS ROCA </v>
          </cell>
          <cell r="E144" t="str">
            <v>40 RECOLECTOR</v>
          </cell>
          <cell r="F144">
            <v>80</v>
          </cell>
          <cell r="G144">
            <v>88728.174245429313</v>
          </cell>
          <cell r="H144">
            <v>8</v>
          </cell>
          <cell r="I144">
            <v>11091</v>
          </cell>
          <cell r="J144">
            <v>0.05</v>
          </cell>
          <cell r="K144">
            <v>2.9721999999999998E-2</v>
          </cell>
          <cell r="L144">
            <v>2637.17879492265</v>
          </cell>
          <cell r="M144">
            <v>1660</v>
          </cell>
          <cell r="O144">
            <v>15388.178794922649</v>
          </cell>
          <cell r="P144">
            <v>1660</v>
          </cell>
          <cell r="Q144">
            <v>0.45</v>
          </cell>
          <cell r="R144">
            <v>1.0743801652892562</v>
          </cell>
          <cell r="S144">
            <v>0.1</v>
          </cell>
          <cell r="T144">
            <v>0.15</v>
          </cell>
          <cell r="U144">
            <v>0.9</v>
          </cell>
          <cell r="V144">
            <v>0</v>
          </cell>
          <cell r="W144">
            <v>38.67768595041322</v>
          </cell>
          <cell r="X144">
            <v>3.8677685950413223</v>
          </cell>
          <cell r="Y144">
            <v>5.8016528925619832</v>
          </cell>
          <cell r="Z144">
            <v>34.809917355371901</v>
          </cell>
          <cell r="AA144">
            <v>0</v>
          </cell>
          <cell r="AB144">
            <v>83.157024793388416</v>
          </cell>
          <cell r="AC144">
            <v>14.255489964580873</v>
          </cell>
          <cell r="AD144">
            <v>42.54545454545454</v>
          </cell>
          <cell r="AE144">
            <v>40.611570247933884</v>
          </cell>
        </row>
        <row r="145">
          <cell r="A145">
            <v>4040</v>
          </cell>
          <cell r="C145" t="str">
            <v>C.Trasera: Recolector 14 m³ GEESINK</v>
          </cell>
          <cell r="E145" t="str">
            <v>40 RECOLECTOR</v>
          </cell>
          <cell r="F145">
            <v>80</v>
          </cell>
          <cell r="G145">
            <v>88728.174245429313</v>
          </cell>
          <cell r="H145">
            <v>8</v>
          </cell>
          <cell r="I145">
            <v>11091</v>
          </cell>
          <cell r="J145">
            <v>0.05</v>
          </cell>
          <cell r="K145">
            <v>2.9721999999999998E-2</v>
          </cell>
          <cell r="L145">
            <v>2637.17879492265</v>
          </cell>
          <cell r="M145">
            <v>1660</v>
          </cell>
          <cell r="O145">
            <v>15388.178794922649</v>
          </cell>
          <cell r="P145">
            <v>1660</v>
          </cell>
          <cell r="Q145">
            <v>0.45</v>
          </cell>
          <cell r="R145">
            <v>1.0743801652892562</v>
          </cell>
          <cell r="S145">
            <v>0.1</v>
          </cell>
          <cell r="T145">
            <v>0.15</v>
          </cell>
          <cell r="U145">
            <v>0.9</v>
          </cell>
          <cell r="V145">
            <v>0</v>
          </cell>
          <cell r="W145">
            <v>38.67768595041322</v>
          </cell>
          <cell r="X145">
            <v>3.8677685950413223</v>
          </cell>
          <cell r="Y145">
            <v>5.8016528925619832</v>
          </cell>
          <cell r="Z145">
            <v>34.809917355371901</v>
          </cell>
          <cell r="AA145">
            <v>0</v>
          </cell>
          <cell r="AB145">
            <v>83.157024793388416</v>
          </cell>
          <cell r="AC145">
            <v>14.255489964580873</v>
          </cell>
          <cell r="AD145">
            <v>42.54545454545454</v>
          </cell>
          <cell r="AE145">
            <v>40.611570247933884</v>
          </cell>
        </row>
        <row r="146">
          <cell r="A146">
            <v>4045</v>
          </cell>
          <cell r="C146" t="str">
            <v>C.Trasera: Recolector 14 m³ ( GAS )</v>
          </cell>
          <cell r="E146" t="str">
            <v>40 RECOLECTOR</v>
          </cell>
          <cell r="F146">
            <v>80</v>
          </cell>
          <cell r="G146">
            <v>130500</v>
          </cell>
          <cell r="H146">
            <v>8</v>
          </cell>
          <cell r="I146">
            <v>16313</v>
          </cell>
          <cell r="J146">
            <v>0.05</v>
          </cell>
          <cell r="K146">
            <v>2.9721999999999998E-2</v>
          </cell>
          <cell r="L146">
            <v>3878.721</v>
          </cell>
          <cell r="M146">
            <v>1660</v>
          </cell>
          <cell r="O146">
            <v>21851.721000000001</v>
          </cell>
          <cell r="P146">
            <v>1660</v>
          </cell>
          <cell r="Q146">
            <v>0.45</v>
          </cell>
          <cell r="R146">
            <v>1.0743801652892562</v>
          </cell>
          <cell r="S146">
            <v>0.1</v>
          </cell>
          <cell r="T146">
            <v>0.15</v>
          </cell>
          <cell r="U146">
            <v>0.9</v>
          </cell>
          <cell r="V146">
            <v>0</v>
          </cell>
          <cell r="W146">
            <v>38.67768595041322</v>
          </cell>
          <cell r="X146">
            <v>3.8677685950413223</v>
          </cell>
          <cell r="Y146">
            <v>5.8016528925619832</v>
          </cell>
          <cell r="Z146">
            <v>34.809917355371901</v>
          </cell>
          <cell r="AA146">
            <v>0</v>
          </cell>
          <cell r="AB146">
            <v>83.157024793388416</v>
          </cell>
          <cell r="AC146">
            <v>14.255489964580873</v>
          </cell>
          <cell r="AD146">
            <v>42.54545454545454</v>
          </cell>
          <cell r="AE146">
            <v>40.611570247933884</v>
          </cell>
        </row>
        <row r="147">
          <cell r="A147">
            <v>4050</v>
          </cell>
          <cell r="C147" t="str">
            <v>C. Posterior: Recol·lector 16 m³</v>
          </cell>
          <cell r="E147" t="str">
            <v>40 RECOLECTOR</v>
          </cell>
          <cell r="F147">
            <v>80</v>
          </cell>
          <cell r="G147">
            <v>100338.97082687245</v>
          </cell>
          <cell r="H147">
            <v>8</v>
          </cell>
          <cell r="I147">
            <v>12542</v>
          </cell>
          <cell r="J147">
            <v>0.05</v>
          </cell>
          <cell r="K147">
            <v>2.9721999999999998E-2</v>
          </cell>
          <cell r="L147">
            <v>2982.2748909163029</v>
          </cell>
          <cell r="M147">
            <v>1660</v>
          </cell>
          <cell r="O147">
            <v>17184.274890916302</v>
          </cell>
          <cell r="P147">
            <v>1660</v>
          </cell>
          <cell r="Q147">
            <v>0.45</v>
          </cell>
          <cell r="R147">
            <v>1.0743801652892562</v>
          </cell>
          <cell r="S147">
            <v>0.1</v>
          </cell>
          <cell r="T147">
            <v>0.15</v>
          </cell>
          <cell r="U147">
            <v>0.9</v>
          </cell>
          <cell r="V147">
            <v>50</v>
          </cell>
          <cell r="W147">
            <v>38.67768595041322</v>
          </cell>
          <cell r="X147">
            <v>3.8677685950413223</v>
          </cell>
          <cell r="Y147">
            <v>5.8016528925619832</v>
          </cell>
          <cell r="Z147">
            <v>34.809917355371901</v>
          </cell>
          <cell r="AA147">
            <v>50</v>
          </cell>
          <cell r="AB147">
            <v>133.15702479338842</v>
          </cell>
          <cell r="AC147">
            <v>22.826918536009444</v>
          </cell>
          <cell r="AD147">
            <v>42.54545454545454</v>
          </cell>
          <cell r="AE147">
            <v>90.611570247933884</v>
          </cell>
        </row>
        <row r="148">
          <cell r="A148">
            <v>4055</v>
          </cell>
          <cell r="C148" t="str">
            <v>C.Trasera: Recolector 16 m³   ( GAS )</v>
          </cell>
          <cell r="E148" t="str">
            <v>40 RECOLECTOR</v>
          </cell>
          <cell r="F148">
            <v>80</v>
          </cell>
          <cell r="G148">
            <v>130500</v>
          </cell>
          <cell r="H148">
            <v>8</v>
          </cell>
          <cell r="I148">
            <v>16313</v>
          </cell>
          <cell r="J148">
            <v>0.05</v>
          </cell>
          <cell r="K148">
            <v>2.9721999999999998E-2</v>
          </cell>
          <cell r="L148">
            <v>3878.721</v>
          </cell>
          <cell r="M148">
            <v>1660</v>
          </cell>
          <cell r="O148">
            <v>21851.721000000001</v>
          </cell>
          <cell r="P148">
            <v>1660</v>
          </cell>
          <cell r="Q148">
            <v>0.45</v>
          </cell>
          <cell r="R148">
            <v>1.0743801652892562</v>
          </cell>
          <cell r="S148">
            <v>0.1</v>
          </cell>
          <cell r="T148">
            <v>0.15</v>
          </cell>
          <cell r="U148">
            <v>0.9</v>
          </cell>
          <cell r="V148">
            <v>0</v>
          </cell>
          <cell r="W148">
            <v>38.67768595041322</v>
          </cell>
          <cell r="X148">
            <v>3.8677685950413223</v>
          </cell>
          <cell r="Y148">
            <v>5.8016528925619832</v>
          </cell>
          <cell r="Z148">
            <v>34.809917355371901</v>
          </cell>
          <cell r="AA148">
            <v>0</v>
          </cell>
          <cell r="AB148">
            <v>83.157024793388416</v>
          </cell>
          <cell r="AC148">
            <v>14.255489964580873</v>
          </cell>
          <cell r="AD148">
            <v>42.54545454545454</v>
          </cell>
          <cell r="AE148">
            <v>40.611570247933884</v>
          </cell>
        </row>
        <row r="149">
          <cell r="A149">
            <v>4060</v>
          </cell>
          <cell r="B149">
            <v>1</v>
          </cell>
          <cell r="C149" t="str">
            <v>C.Posterior: Recol·lector 20 m³ ROS ROCA CROSS</v>
          </cell>
          <cell r="E149" t="str">
            <v>40 RECOLECTOR</v>
          </cell>
          <cell r="F149">
            <v>80</v>
          </cell>
          <cell r="G149">
            <v>140000</v>
          </cell>
          <cell r="H149">
            <v>8</v>
          </cell>
          <cell r="I149">
            <v>17500</v>
          </cell>
          <cell r="J149">
            <v>0.05</v>
          </cell>
          <cell r="K149">
            <v>2.9721999999999998E-2</v>
          </cell>
          <cell r="L149">
            <v>4161.08</v>
          </cell>
          <cell r="M149">
            <v>1910</v>
          </cell>
          <cell r="O149">
            <v>23571.08</v>
          </cell>
          <cell r="P149">
            <v>1910</v>
          </cell>
          <cell r="Q149">
            <v>0.48</v>
          </cell>
          <cell r="R149">
            <v>1.0743801652892562</v>
          </cell>
          <cell r="S149">
            <v>0.1</v>
          </cell>
          <cell r="T149">
            <v>0.2</v>
          </cell>
          <cell r="U149">
            <v>0.9</v>
          </cell>
          <cell r="V149">
            <v>0</v>
          </cell>
          <cell r="W149">
            <v>41.256198347107436</v>
          </cell>
          <cell r="X149">
            <v>4.1256198347107436</v>
          </cell>
          <cell r="Y149">
            <v>8.2512396694214871</v>
          </cell>
          <cell r="Z149">
            <v>37.130578512396696</v>
          </cell>
          <cell r="AA149">
            <v>0</v>
          </cell>
          <cell r="AB149">
            <v>90.763636363636351</v>
          </cell>
          <cell r="AC149">
            <v>15.559480519480518</v>
          </cell>
          <cell r="AD149">
            <v>45.381818181818176</v>
          </cell>
          <cell r="AE149">
            <v>45.381818181818183</v>
          </cell>
        </row>
        <row r="150">
          <cell r="A150">
            <v>4065</v>
          </cell>
          <cell r="C150" t="str">
            <v>C.Trasera: Recolector 18 m³  ( GAS )</v>
          </cell>
          <cell r="E150" t="str">
            <v>40 RECOLECTOR</v>
          </cell>
          <cell r="F150">
            <v>80</v>
          </cell>
          <cell r="G150">
            <v>144367</v>
          </cell>
          <cell r="H150">
            <v>8</v>
          </cell>
          <cell r="I150">
            <v>18046</v>
          </cell>
          <cell r="J150">
            <v>0.05</v>
          </cell>
          <cell r="K150">
            <v>2.9721999999999998E-2</v>
          </cell>
          <cell r="L150">
            <v>4290.8759739999996</v>
          </cell>
          <cell r="M150">
            <v>1910</v>
          </cell>
          <cell r="O150">
            <v>24246.875973999999</v>
          </cell>
          <cell r="P150">
            <v>1910</v>
          </cell>
          <cell r="Q150">
            <v>0.48</v>
          </cell>
          <cell r="R150">
            <v>1.0743801652892562</v>
          </cell>
          <cell r="S150">
            <v>0.1</v>
          </cell>
          <cell r="T150">
            <v>0.2</v>
          </cell>
          <cell r="U150">
            <v>0.9</v>
          </cell>
          <cell r="V150">
            <v>0</v>
          </cell>
          <cell r="W150">
            <v>41.256198347107436</v>
          </cell>
          <cell r="X150">
            <v>4.1256198347107436</v>
          </cell>
          <cell r="Y150">
            <v>8.2512396694214871</v>
          </cell>
          <cell r="Z150">
            <v>37.130578512396696</v>
          </cell>
          <cell r="AA150">
            <v>0</v>
          </cell>
          <cell r="AB150">
            <v>90.763636363636351</v>
          </cell>
          <cell r="AC150">
            <v>15.559480519480518</v>
          </cell>
          <cell r="AD150">
            <v>45.381818181818176</v>
          </cell>
          <cell r="AE150">
            <v>45.381818181818183</v>
          </cell>
        </row>
        <row r="151">
          <cell r="A151">
            <v>4070</v>
          </cell>
          <cell r="C151" t="str">
            <v>C.Trasera: Recolector 20 m³  GEESINK</v>
          </cell>
          <cell r="E151" t="str">
            <v>40 RECOLECTOR</v>
          </cell>
          <cell r="F151">
            <v>80</v>
          </cell>
          <cell r="G151">
            <v>117693.19534095417</v>
          </cell>
          <cell r="H151">
            <v>8</v>
          </cell>
          <cell r="I151">
            <v>14712</v>
          </cell>
          <cell r="J151">
            <v>0.05</v>
          </cell>
          <cell r="K151">
            <v>2.9721999999999998E-2</v>
          </cell>
          <cell r="L151">
            <v>3498.0771519238397</v>
          </cell>
          <cell r="M151">
            <v>1910</v>
          </cell>
          <cell r="O151">
            <v>20120.077151923841</v>
          </cell>
          <cell r="P151">
            <v>1910</v>
          </cell>
          <cell r="Q151">
            <v>0.5</v>
          </cell>
          <cell r="R151">
            <v>1.0743801652892562</v>
          </cell>
          <cell r="S151">
            <v>0.1</v>
          </cell>
          <cell r="T151">
            <v>0.2</v>
          </cell>
          <cell r="U151">
            <v>1.05</v>
          </cell>
          <cell r="V151">
            <v>0</v>
          </cell>
          <cell r="W151">
            <v>42.975206611570243</v>
          </cell>
          <cell r="X151">
            <v>4.2975206611570247</v>
          </cell>
          <cell r="Y151">
            <v>8.5950413223140494</v>
          </cell>
          <cell r="Z151">
            <v>45.123966942148755</v>
          </cell>
          <cell r="AA151">
            <v>0</v>
          </cell>
          <cell r="AB151">
            <v>100.99173553719007</v>
          </cell>
          <cell r="AC151">
            <v>17.312868949232584</v>
          </cell>
          <cell r="AD151">
            <v>47.272727272727266</v>
          </cell>
          <cell r="AE151">
            <v>53.719008264462801</v>
          </cell>
        </row>
        <row r="152">
          <cell r="A152">
            <v>4075</v>
          </cell>
          <cell r="C152" t="str">
            <v>C.Trasera: Recolector 20 m³   ( GAS )</v>
          </cell>
          <cell r="E152" t="str">
            <v>40 RECOLECTOR</v>
          </cell>
          <cell r="F152">
            <v>80</v>
          </cell>
          <cell r="G152">
            <v>145398</v>
          </cell>
          <cell r="H152">
            <v>8</v>
          </cell>
          <cell r="I152">
            <v>18175</v>
          </cell>
          <cell r="J152">
            <v>0.05</v>
          </cell>
          <cell r="K152">
            <v>2.9721999999999998E-2</v>
          </cell>
          <cell r="L152">
            <v>4321.5193559999998</v>
          </cell>
          <cell r="M152">
            <v>1910</v>
          </cell>
          <cell r="O152">
            <v>24406.519356000001</v>
          </cell>
          <cell r="P152">
            <v>1910</v>
          </cell>
          <cell r="Q152">
            <v>0.5</v>
          </cell>
          <cell r="R152">
            <v>1.0743801652892562</v>
          </cell>
          <cell r="S152">
            <v>0.1</v>
          </cell>
          <cell r="T152">
            <v>0.2</v>
          </cell>
          <cell r="U152">
            <v>1.05</v>
          </cell>
          <cell r="V152">
            <v>0</v>
          </cell>
          <cell r="W152">
            <v>42.975206611570243</v>
          </cell>
          <cell r="X152">
            <v>4.2975206611570247</v>
          </cell>
          <cell r="Y152">
            <v>8.5950413223140494</v>
          </cell>
          <cell r="Z152">
            <v>45.123966942148755</v>
          </cell>
          <cell r="AA152">
            <v>0</v>
          </cell>
          <cell r="AB152">
            <v>100.99173553719007</v>
          </cell>
          <cell r="AC152">
            <v>17.312868949232584</v>
          </cell>
          <cell r="AD152">
            <v>47.272727272727266</v>
          </cell>
          <cell r="AE152">
            <v>53.719008264462801</v>
          </cell>
        </row>
        <row r="153">
          <cell r="A153">
            <v>4080</v>
          </cell>
          <cell r="B153">
            <v>1</v>
          </cell>
          <cell r="C153" t="str">
            <v>C.Posterior: Recol·lector 23 m³ Bicompartimentat</v>
          </cell>
          <cell r="E153" t="str">
            <v>40 RECOLECTOR</v>
          </cell>
          <cell r="F153">
            <v>80</v>
          </cell>
          <cell r="G153">
            <v>180300</v>
          </cell>
          <cell r="H153">
            <v>8</v>
          </cell>
          <cell r="I153">
            <v>22538</v>
          </cell>
          <cell r="J153">
            <v>0.05</v>
          </cell>
          <cell r="K153">
            <v>2.9721999999999998E-2</v>
          </cell>
          <cell r="L153">
            <v>5358.8765999999996</v>
          </cell>
          <cell r="M153">
            <v>1910</v>
          </cell>
          <cell r="O153">
            <v>29806.8766</v>
          </cell>
          <cell r="P153">
            <v>1910</v>
          </cell>
          <cell r="Q153">
            <v>0.55000000000000004</v>
          </cell>
          <cell r="R153">
            <v>1.0743801652892562</v>
          </cell>
          <cell r="S153">
            <v>0.1</v>
          </cell>
          <cell r="T153">
            <v>0.25</v>
          </cell>
          <cell r="U153">
            <v>0.9</v>
          </cell>
          <cell r="V153">
            <v>0</v>
          </cell>
          <cell r="W153">
            <v>47.272727272727273</v>
          </cell>
          <cell r="X153">
            <v>4.7272727272727275</v>
          </cell>
          <cell r="Y153">
            <v>11.818181818181818</v>
          </cell>
          <cell r="Z153">
            <v>42.545454545454547</v>
          </cell>
          <cell r="AA153">
            <v>0</v>
          </cell>
          <cell r="AB153">
            <v>106.36363636363637</v>
          </cell>
          <cell r="AC153">
            <v>18.233766233766236</v>
          </cell>
          <cell r="AD153">
            <v>52</v>
          </cell>
          <cell r="AE153">
            <v>54.363636363636367</v>
          </cell>
        </row>
        <row r="154">
          <cell r="A154">
            <v>4085</v>
          </cell>
          <cell r="C154" t="str">
            <v>C.Trasera: Recolector 23 m³  ( GAS )</v>
          </cell>
          <cell r="E154" t="str">
            <v>40 RECOLECTOR</v>
          </cell>
          <cell r="F154">
            <v>80</v>
          </cell>
          <cell r="G154">
            <v>148489.79</v>
          </cell>
          <cell r="H154">
            <v>8</v>
          </cell>
          <cell r="I154">
            <v>18561</v>
          </cell>
          <cell r="J154">
            <v>0.05</v>
          </cell>
          <cell r="K154">
            <v>2.9721999999999998E-2</v>
          </cell>
          <cell r="L154">
            <v>4413.4135383800003</v>
          </cell>
          <cell r="M154">
            <v>1910</v>
          </cell>
          <cell r="O154">
            <v>24884.413538380002</v>
          </cell>
          <cell r="P154">
            <v>1910</v>
          </cell>
          <cell r="Q154">
            <v>0.55000000000000004</v>
          </cell>
          <cell r="R154">
            <v>1.0743801652892562</v>
          </cell>
          <cell r="S154">
            <v>0.1</v>
          </cell>
          <cell r="T154">
            <v>0.25</v>
          </cell>
          <cell r="U154">
            <v>1.05</v>
          </cell>
          <cell r="V154">
            <v>0</v>
          </cell>
          <cell r="W154">
            <v>47.272727272727273</v>
          </cell>
          <cell r="X154">
            <v>4.7272727272727275</v>
          </cell>
          <cell r="Y154">
            <v>11.818181818181818</v>
          </cell>
          <cell r="Z154">
            <v>49.63636363636364</v>
          </cell>
          <cell r="AA154">
            <v>0</v>
          </cell>
          <cell r="AB154">
            <v>113.45454545454547</v>
          </cell>
          <cell r="AC154">
            <v>19.449350649350652</v>
          </cell>
          <cell r="AD154">
            <v>52</v>
          </cell>
          <cell r="AE154">
            <v>61.45454545454546</v>
          </cell>
        </row>
        <row r="155">
          <cell r="A155">
            <v>4090</v>
          </cell>
          <cell r="C155" t="str">
            <v>C.Trasera: Recolector 26 m³  GEESINK</v>
          </cell>
          <cell r="E155" t="str">
            <v>40 RECOLECTOR</v>
          </cell>
          <cell r="F155">
            <v>80</v>
          </cell>
          <cell r="G155">
            <v>120848.50888896904</v>
          </cell>
          <cell r="H155">
            <v>8</v>
          </cell>
          <cell r="I155">
            <v>15106</v>
          </cell>
          <cell r="J155">
            <v>0.05</v>
          </cell>
          <cell r="K155">
            <v>2.9721999999999998E-2</v>
          </cell>
          <cell r="L155">
            <v>3591.8593811979376</v>
          </cell>
          <cell r="M155">
            <v>1910</v>
          </cell>
          <cell r="O155">
            <v>20607.859381197937</v>
          </cell>
          <cell r="P155">
            <v>1910</v>
          </cell>
          <cell r="Q155">
            <v>0.55000000000000004</v>
          </cell>
          <cell r="R155">
            <v>1.0743801652892562</v>
          </cell>
          <cell r="S155">
            <v>0.1</v>
          </cell>
          <cell r="T155">
            <v>0.25</v>
          </cell>
          <cell r="U155">
            <v>1.2</v>
          </cell>
          <cell r="V155">
            <v>0</v>
          </cell>
          <cell r="W155">
            <v>47.272727272727273</v>
          </cell>
          <cell r="X155">
            <v>4.7272727272727275</v>
          </cell>
          <cell r="Y155">
            <v>11.818181818181818</v>
          </cell>
          <cell r="Z155">
            <v>56.727272727272727</v>
          </cell>
          <cell r="AA155">
            <v>0</v>
          </cell>
          <cell r="AB155">
            <v>120.54545454545455</v>
          </cell>
          <cell r="AC155">
            <v>20.664935064935065</v>
          </cell>
          <cell r="AD155">
            <v>52</v>
          </cell>
          <cell r="AE155">
            <v>68.545454545454547</v>
          </cell>
        </row>
        <row r="156">
          <cell r="A156">
            <v>4095</v>
          </cell>
          <cell r="C156" t="str">
            <v>C.Trasera: Recolector 25 m³ Jumbo Indust.</v>
          </cell>
          <cell r="E156" t="str">
            <v>40 RECOLECTOR</v>
          </cell>
          <cell r="F156">
            <v>80</v>
          </cell>
          <cell r="G156">
            <v>149630.33879052327</v>
          </cell>
          <cell r="H156">
            <v>8</v>
          </cell>
          <cell r="I156">
            <v>18704</v>
          </cell>
          <cell r="J156">
            <v>0.05</v>
          </cell>
          <cell r="K156">
            <v>2.9721999999999998E-2</v>
          </cell>
          <cell r="L156">
            <v>4447.3129295319322</v>
          </cell>
          <cell r="M156">
            <v>1910</v>
          </cell>
          <cell r="O156">
            <v>25061.31292953193</v>
          </cell>
          <cell r="P156">
            <v>1910</v>
          </cell>
          <cell r="Q156">
            <v>0.55000000000000004</v>
          </cell>
          <cell r="R156">
            <v>1.0743801652892562</v>
          </cell>
          <cell r="S156">
            <v>0.2</v>
          </cell>
          <cell r="T156">
            <v>0.25</v>
          </cell>
          <cell r="U156">
            <v>1.5</v>
          </cell>
          <cell r="V156">
            <v>0</v>
          </cell>
          <cell r="W156">
            <v>47.272727272727273</v>
          </cell>
          <cell r="X156">
            <v>9.454545454545455</v>
          </cell>
          <cell r="Y156">
            <v>11.818181818181818</v>
          </cell>
          <cell r="Z156">
            <v>70.909090909090907</v>
          </cell>
          <cell r="AA156">
            <v>0</v>
          </cell>
          <cell r="AB156">
            <v>139.45454545454544</v>
          </cell>
          <cell r="AC156">
            <v>23.906493506493504</v>
          </cell>
          <cell r="AD156">
            <v>56.727272727272727</v>
          </cell>
          <cell r="AE156">
            <v>82.72727272727272</v>
          </cell>
        </row>
        <row r="157">
          <cell r="A157">
            <v>4100</v>
          </cell>
          <cell r="C157" t="str">
            <v>C.Trasera: Recolector 25 m³ Indust. ( GAS )</v>
          </cell>
          <cell r="E157" t="str">
            <v>40 RECOLECTOR</v>
          </cell>
          <cell r="F157">
            <v>80</v>
          </cell>
          <cell r="G157">
            <v>175566</v>
          </cell>
          <cell r="H157">
            <v>8</v>
          </cell>
          <cell r="I157">
            <v>21946</v>
          </cell>
          <cell r="J157">
            <v>0.05</v>
          </cell>
          <cell r="K157">
            <v>2.9721999999999998E-2</v>
          </cell>
          <cell r="L157">
            <v>5218.1726519999993</v>
          </cell>
          <cell r="M157">
            <v>1910</v>
          </cell>
          <cell r="O157">
            <v>29074.172652000001</v>
          </cell>
          <cell r="P157">
            <v>1910</v>
          </cell>
          <cell r="Q157">
            <v>0.55000000000000004</v>
          </cell>
          <cell r="R157">
            <v>1.0743801652892562</v>
          </cell>
          <cell r="S157">
            <v>0.2</v>
          </cell>
          <cell r="T157">
            <v>0.25</v>
          </cell>
          <cell r="U157">
            <v>1.5</v>
          </cell>
          <cell r="V157">
            <v>0</v>
          </cell>
          <cell r="W157">
            <v>47.272727272727273</v>
          </cell>
          <cell r="X157">
            <v>9.454545454545455</v>
          </cell>
          <cell r="Y157">
            <v>11.818181818181818</v>
          </cell>
          <cell r="Z157">
            <v>70.909090909090907</v>
          </cell>
          <cell r="AA157">
            <v>0</v>
          </cell>
          <cell r="AB157">
            <v>139.45454545454544</v>
          </cell>
          <cell r="AC157">
            <v>23.906493506493504</v>
          </cell>
          <cell r="AD157">
            <v>56.727272727272727</v>
          </cell>
          <cell r="AE157">
            <v>82.72727272727272</v>
          </cell>
        </row>
        <row r="158">
          <cell r="A158">
            <v>4105</v>
          </cell>
          <cell r="C158" t="str">
            <v>C.Trasera: Recolector Comp. Hor. 17 m³+Renault</v>
          </cell>
          <cell r="E158" t="str">
            <v>40 RECOLECTOR</v>
          </cell>
          <cell r="F158">
            <v>80</v>
          </cell>
          <cell r="G158">
            <v>140411.45288666114</v>
          </cell>
          <cell r="H158">
            <v>8</v>
          </cell>
          <cell r="I158">
            <v>17551</v>
          </cell>
          <cell r="J158">
            <v>0.05</v>
          </cell>
          <cell r="K158">
            <v>2.9721999999999998E-2</v>
          </cell>
          <cell r="L158">
            <v>4173.3092026973418</v>
          </cell>
          <cell r="M158">
            <v>1660</v>
          </cell>
          <cell r="O158">
            <v>23384.309202697343</v>
          </cell>
          <cell r="P158">
            <v>1660</v>
          </cell>
          <cell r="Q158">
            <v>0.65</v>
          </cell>
          <cell r="R158">
            <v>1.0743801652892562</v>
          </cell>
          <cell r="S158">
            <v>0.1</v>
          </cell>
          <cell r="T158">
            <v>0.25</v>
          </cell>
          <cell r="U158">
            <v>0.75</v>
          </cell>
          <cell r="V158">
            <v>0</v>
          </cell>
          <cell r="W158">
            <v>55.867768595041319</v>
          </cell>
          <cell r="X158">
            <v>5.5867768595041323</v>
          </cell>
          <cell r="Y158">
            <v>13.96694214876033</v>
          </cell>
          <cell r="Z158">
            <v>41.900826446280988</v>
          </cell>
          <cell r="AA158">
            <v>0</v>
          </cell>
          <cell r="AB158">
            <v>117.32231404958677</v>
          </cell>
          <cell r="AC158">
            <v>20.112396694214876</v>
          </cell>
          <cell r="AD158">
            <v>61.454545454545453</v>
          </cell>
          <cell r="AE158">
            <v>55.867768595041319</v>
          </cell>
        </row>
        <row r="159">
          <cell r="A159">
            <v>4110</v>
          </cell>
          <cell r="C159" t="str">
            <v>C.Trasera: Recolector Comp. Hor. 17 m³ +Iveco</v>
          </cell>
          <cell r="E159" t="str">
            <v>40 RECOLECTOR</v>
          </cell>
          <cell r="F159">
            <v>80</v>
          </cell>
          <cell r="G159">
            <v>131456.67303739497</v>
          </cell>
          <cell r="H159">
            <v>8</v>
          </cell>
          <cell r="I159">
            <v>16432</v>
          </cell>
          <cell r="J159">
            <v>0.05</v>
          </cell>
          <cell r="K159">
            <v>2.9721999999999998E-2</v>
          </cell>
          <cell r="L159">
            <v>3907.1552360174533</v>
          </cell>
          <cell r="M159">
            <v>1660</v>
          </cell>
          <cell r="O159">
            <v>21999.155236017454</v>
          </cell>
          <cell r="P159">
            <v>1660</v>
          </cell>
          <cell r="Q159">
            <v>0.65</v>
          </cell>
          <cell r="R159">
            <v>1.0743801652892562</v>
          </cell>
          <cell r="S159">
            <v>0.1</v>
          </cell>
          <cell r="T159">
            <v>0.25</v>
          </cell>
          <cell r="U159">
            <v>0.75</v>
          </cell>
          <cell r="V159">
            <v>0</v>
          </cell>
          <cell r="W159">
            <v>55.867768595041319</v>
          </cell>
          <cell r="X159">
            <v>5.5867768595041323</v>
          </cell>
          <cell r="Y159">
            <v>13.96694214876033</v>
          </cell>
          <cell r="Z159">
            <v>41.900826446280988</v>
          </cell>
          <cell r="AA159">
            <v>0</v>
          </cell>
          <cell r="AB159">
            <v>117.32231404958677</v>
          </cell>
          <cell r="AC159">
            <v>20.112396694214876</v>
          </cell>
          <cell r="AD159">
            <v>61.454545454545453</v>
          </cell>
          <cell r="AE159">
            <v>55.867768595041319</v>
          </cell>
        </row>
        <row r="160">
          <cell r="A160">
            <v>4115</v>
          </cell>
          <cell r="C160" t="str">
            <v xml:space="preserve">C.Trasera: Recolector Comp. Hor. 20 m³ </v>
          </cell>
          <cell r="E160" t="str">
            <v>40 RECOLECTOR</v>
          </cell>
          <cell r="F160">
            <v>80</v>
          </cell>
          <cell r="G160">
            <v>158743.82460062747</v>
          </cell>
          <cell r="H160">
            <v>8</v>
          </cell>
          <cell r="I160">
            <v>19843</v>
          </cell>
          <cell r="J160">
            <v>0.05</v>
          </cell>
          <cell r="K160">
            <v>2.9721999999999998E-2</v>
          </cell>
          <cell r="L160">
            <v>4718.183954779849</v>
          </cell>
          <cell r="M160">
            <v>1910</v>
          </cell>
          <cell r="O160">
            <v>26471.183954779848</v>
          </cell>
          <cell r="P160">
            <v>1910</v>
          </cell>
          <cell r="Q160">
            <v>0.75</v>
          </cell>
          <cell r="R160">
            <v>1.0743801652892562</v>
          </cell>
          <cell r="S160">
            <v>0.1</v>
          </cell>
          <cell r="T160">
            <v>0.25</v>
          </cell>
          <cell r="U160">
            <v>0.75</v>
          </cell>
          <cell r="V160">
            <v>0</v>
          </cell>
          <cell r="W160">
            <v>64.462809917355372</v>
          </cell>
          <cell r="X160">
            <v>6.4462809917355379</v>
          </cell>
          <cell r="Y160">
            <v>16.115702479338843</v>
          </cell>
          <cell r="Z160">
            <v>48.347107438016529</v>
          </cell>
          <cell r="AA160">
            <v>0</v>
          </cell>
          <cell r="AB160">
            <v>135.37190082644628</v>
          </cell>
          <cell r="AC160">
            <v>23.206611570247933</v>
          </cell>
          <cell r="AD160">
            <v>70.909090909090907</v>
          </cell>
          <cell r="AE160">
            <v>64.462809917355372</v>
          </cell>
        </row>
        <row r="161">
          <cell r="A161">
            <v>4120</v>
          </cell>
          <cell r="C161" t="str">
            <v>C.Trasera: Recolector Comp. Ver. 17m³ +Renault 18Tn</v>
          </cell>
          <cell r="E161" t="str">
            <v>40 RECOLECTOR</v>
          </cell>
          <cell r="F161">
            <v>80</v>
          </cell>
          <cell r="G161">
            <v>144705.01210438379</v>
          </cell>
          <cell r="H161">
            <v>8</v>
          </cell>
          <cell r="I161">
            <v>18088</v>
          </cell>
          <cell r="J161">
            <v>0.05</v>
          </cell>
          <cell r="K161">
            <v>2.9721999999999998E-2</v>
          </cell>
          <cell r="L161">
            <v>4300.9223697664947</v>
          </cell>
          <cell r="M161">
            <v>1660</v>
          </cell>
          <cell r="O161">
            <v>24048.922369766493</v>
          </cell>
          <cell r="P161">
            <v>1660</v>
          </cell>
          <cell r="Q161">
            <v>0.65</v>
          </cell>
          <cell r="R161">
            <v>1.0743801652892562</v>
          </cell>
          <cell r="S161">
            <v>0.1</v>
          </cell>
          <cell r="T161">
            <v>0.25</v>
          </cell>
          <cell r="U161">
            <v>0.75</v>
          </cell>
          <cell r="V161">
            <v>0</v>
          </cell>
          <cell r="W161">
            <v>55.867768595041319</v>
          </cell>
          <cell r="X161">
            <v>5.5867768595041323</v>
          </cell>
          <cell r="Y161">
            <v>13.96694214876033</v>
          </cell>
          <cell r="Z161">
            <v>41.900826446280988</v>
          </cell>
          <cell r="AA161">
            <v>0</v>
          </cell>
          <cell r="AB161">
            <v>117.32231404958677</v>
          </cell>
          <cell r="AC161">
            <v>20.112396694214876</v>
          </cell>
          <cell r="AD161">
            <v>61.454545454545453</v>
          </cell>
          <cell r="AE161">
            <v>55.867768595041319</v>
          </cell>
        </row>
        <row r="162">
          <cell r="A162">
            <v>4125</v>
          </cell>
          <cell r="C162" t="str">
            <v>C.Trasera: Recolector Comp. Ver. 19m³ +Renault 26Tn</v>
          </cell>
          <cell r="E162" t="str">
            <v>40 RECOLECTOR</v>
          </cell>
          <cell r="F162">
            <v>80</v>
          </cell>
          <cell r="G162">
            <v>217726.55210438379</v>
          </cell>
          <cell r="H162">
            <v>8</v>
          </cell>
          <cell r="I162">
            <v>27216</v>
          </cell>
          <cell r="J162">
            <v>0.05</v>
          </cell>
          <cell r="K162">
            <v>2.9721999999999998E-2</v>
          </cell>
          <cell r="L162">
            <v>6471.2685816464946</v>
          </cell>
          <cell r="M162">
            <v>1910</v>
          </cell>
          <cell r="O162">
            <v>35597.268581646495</v>
          </cell>
          <cell r="P162">
            <v>1910</v>
          </cell>
          <cell r="Q162">
            <v>0.75</v>
          </cell>
          <cell r="R162">
            <v>1.0743801652892562</v>
          </cell>
          <cell r="S162">
            <v>0.1</v>
          </cell>
          <cell r="T162">
            <v>0.25</v>
          </cell>
          <cell r="U162">
            <v>0.75</v>
          </cell>
          <cell r="V162">
            <v>0</v>
          </cell>
          <cell r="W162">
            <v>64.462809917355372</v>
          </cell>
          <cell r="X162">
            <v>6.4462809917355379</v>
          </cell>
          <cell r="Y162">
            <v>16.115702479338843</v>
          </cell>
          <cell r="Z162">
            <v>48.347107438016529</v>
          </cell>
          <cell r="AA162">
            <v>0</v>
          </cell>
          <cell r="AB162">
            <v>135.37190082644628</v>
          </cell>
          <cell r="AC162">
            <v>23.206611570247933</v>
          </cell>
          <cell r="AD162">
            <v>70.909090909090907</v>
          </cell>
          <cell r="AE162">
            <v>64.462809917355372</v>
          </cell>
        </row>
        <row r="163">
          <cell r="A163">
            <v>4130</v>
          </cell>
          <cell r="C163" t="str">
            <v>C.Trasera: Recolector Comp. Ver.  24m³</v>
          </cell>
          <cell r="E163" t="str">
            <v>40 RECOLECTOR</v>
          </cell>
          <cell r="F163">
            <v>80</v>
          </cell>
          <cell r="G163">
            <v>217726.55210438379</v>
          </cell>
          <cell r="H163">
            <v>8</v>
          </cell>
          <cell r="I163">
            <v>27216</v>
          </cell>
          <cell r="J163">
            <v>0.05</v>
          </cell>
          <cell r="K163">
            <v>2.9721999999999998E-2</v>
          </cell>
          <cell r="L163">
            <v>6471.2685816464946</v>
          </cell>
          <cell r="M163">
            <v>1910</v>
          </cell>
          <cell r="O163">
            <v>35597.268581646495</v>
          </cell>
          <cell r="P163">
            <v>1910</v>
          </cell>
          <cell r="Q163">
            <v>0.75</v>
          </cell>
          <cell r="R163">
            <v>1.0743801652892562</v>
          </cell>
          <cell r="S163">
            <v>0.1</v>
          </cell>
          <cell r="T163">
            <v>0.15</v>
          </cell>
          <cell r="U163">
            <v>0.75</v>
          </cell>
          <cell r="V163">
            <v>0</v>
          </cell>
          <cell r="W163">
            <v>64.462809917355372</v>
          </cell>
          <cell r="X163">
            <v>6.4462809917355379</v>
          </cell>
          <cell r="Y163">
            <v>9.6694214876033051</v>
          </cell>
          <cell r="Z163">
            <v>48.347107438016529</v>
          </cell>
          <cell r="AA163">
            <v>0</v>
          </cell>
          <cell r="AB163">
            <v>128.92561983471074</v>
          </cell>
          <cell r="AC163">
            <v>22.101534828807559</v>
          </cell>
          <cell r="AD163">
            <v>70.909090909090907</v>
          </cell>
          <cell r="AE163">
            <v>58.016528925619838</v>
          </cell>
        </row>
        <row r="164">
          <cell r="A164">
            <v>4135</v>
          </cell>
          <cell r="C164" t="str">
            <v>C.Trasera: Recolector Comp. Ver.  24m³ ( GAS )</v>
          </cell>
          <cell r="E164" t="str">
            <v>40 RECOLECTOR</v>
          </cell>
          <cell r="F164">
            <v>80</v>
          </cell>
          <cell r="G164">
            <v>228157</v>
          </cell>
          <cell r="H164">
            <v>8</v>
          </cell>
          <cell r="I164">
            <v>28520</v>
          </cell>
          <cell r="J164">
            <v>0.05</v>
          </cell>
          <cell r="K164">
            <v>2.9721999999999998E-2</v>
          </cell>
          <cell r="L164">
            <v>6781.2823539999999</v>
          </cell>
          <cell r="M164">
            <v>1910</v>
          </cell>
          <cell r="O164">
            <v>37211.282354000003</v>
          </cell>
          <cell r="P164">
            <v>1910</v>
          </cell>
          <cell r="Q164">
            <v>0.75</v>
          </cell>
          <cell r="R164">
            <v>1.0743801652892562</v>
          </cell>
          <cell r="S164">
            <v>0.1</v>
          </cell>
          <cell r="T164">
            <v>0.15</v>
          </cell>
          <cell r="U164">
            <v>0.75</v>
          </cell>
          <cell r="V164">
            <v>0</v>
          </cell>
          <cell r="W164">
            <v>64.462809917355372</v>
          </cell>
          <cell r="X164">
            <v>6.4462809917355379</v>
          </cell>
          <cell r="Y164">
            <v>9.6694214876033051</v>
          </cell>
          <cell r="Z164">
            <v>48.347107438016529</v>
          </cell>
          <cell r="AA164">
            <v>0</v>
          </cell>
          <cell r="AB164">
            <v>128.92561983471074</v>
          </cell>
          <cell r="AC164">
            <v>22.101534828807559</v>
          </cell>
          <cell r="AD164">
            <v>70.909090909090907</v>
          </cell>
          <cell r="AE164">
            <v>58.016528925619838</v>
          </cell>
        </row>
        <row r="165">
          <cell r="A165">
            <v>4140</v>
          </cell>
          <cell r="C165" t="str">
            <v xml:space="preserve">C.Lateral: Recolector 15 m3 +Farid +Mercedes </v>
          </cell>
          <cell r="E165" t="str">
            <v>40 RECOLECTOR</v>
          </cell>
          <cell r="F165">
            <v>80</v>
          </cell>
          <cell r="G165">
            <v>143282.78821535467</v>
          </cell>
          <cell r="H165">
            <v>8</v>
          </cell>
          <cell r="I165">
            <v>17910</v>
          </cell>
          <cell r="J165">
            <v>0.05</v>
          </cell>
          <cell r="K165">
            <v>2.9721999999999998E-2</v>
          </cell>
          <cell r="L165">
            <v>4258.6510313367708</v>
          </cell>
          <cell r="M165">
            <v>1660</v>
          </cell>
          <cell r="O165">
            <v>23828.651031336769</v>
          </cell>
          <cell r="P165">
            <v>1660</v>
          </cell>
          <cell r="Q165">
            <v>0.5</v>
          </cell>
          <cell r="R165">
            <v>1.0743801652892562</v>
          </cell>
          <cell r="S165">
            <v>0.1</v>
          </cell>
          <cell r="T165">
            <v>0.15</v>
          </cell>
          <cell r="U165">
            <v>0.75</v>
          </cell>
          <cell r="V165">
            <v>0</v>
          </cell>
          <cell r="W165">
            <v>42.975206611570243</v>
          </cell>
          <cell r="X165">
            <v>4.2975206611570247</v>
          </cell>
          <cell r="Y165">
            <v>6.4462809917355361</v>
          </cell>
          <cell r="Z165">
            <v>32.231404958677686</v>
          </cell>
          <cell r="AA165">
            <v>0</v>
          </cell>
          <cell r="AB165">
            <v>85.950413223140487</v>
          </cell>
          <cell r="AC165">
            <v>14.734356552538371</v>
          </cell>
          <cell r="AD165">
            <v>47.272727272727266</v>
          </cell>
          <cell r="AE165">
            <v>38.67768595041322</v>
          </cell>
        </row>
        <row r="166">
          <cell r="A166">
            <v>4145</v>
          </cell>
          <cell r="C166" t="str">
            <v xml:space="preserve">C.Lateral: Recolector 15 m3 +Farid +Renault </v>
          </cell>
          <cell r="E166" t="str">
            <v>40 RECOLECTOR</v>
          </cell>
          <cell r="F166">
            <v>80</v>
          </cell>
          <cell r="G166">
            <v>145971.11535826334</v>
          </cell>
          <cell r="H166">
            <v>8</v>
          </cell>
          <cell r="I166">
            <v>18246</v>
          </cell>
          <cell r="J166">
            <v>0.05</v>
          </cell>
          <cell r="K166">
            <v>2.9721999999999998E-2</v>
          </cell>
          <cell r="L166">
            <v>4338.5534906783032</v>
          </cell>
          <cell r="M166">
            <v>1660</v>
          </cell>
          <cell r="O166">
            <v>24244.553490678303</v>
          </cell>
          <cell r="P166">
            <v>1660</v>
          </cell>
          <cell r="Q166">
            <v>0.5</v>
          </cell>
          <cell r="R166">
            <v>1.0743801652892562</v>
          </cell>
          <cell r="S166">
            <v>0.1</v>
          </cell>
          <cell r="T166">
            <v>0.15</v>
          </cell>
          <cell r="U166">
            <v>0.75</v>
          </cell>
          <cell r="V166">
            <v>0</v>
          </cell>
          <cell r="W166">
            <v>42.975206611570243</v>
          </cell>
          <cell r="X166">
            <v>4.2975206611570247</v>
          </cell>
          <cell r="Y166">
            <v>6.4462809917355361</v>
          </cell>
          <cell r="Z166">
            <v>32.231404958677686</v>
          </cell>
          <cell r="AA166">
            <v>0</v>
          </cell>
          <cell r="AB166">
            <v>85.950413223140487</v>
          </cell>
          <cell r="AC166">
            <v>14.734356552538371</v>
          </cell>
          <cell r="AD166">
            <v>47.272727272727266</v>
          </cell>
          <cell r="AE166">
            <v>38.67768595041322</v>
          </cell>
        </row>
        <row r="167">
          <cell r="A167">
            <v>4150</v>
          </cell>
          <cell r="C167" t="str">
            <v xml:space="preserve">C.Lateral: Recolector 15 m3 +Farid +Iveco </v>
          </cell>
          <cell r="E167" t="str">
            <v>40 RECOLECTOR</v>
          </cell>
          <cell r="F167">
            <v>80</v>
          </cell>
          <cell r="G167">
            <v>142310.9516425661</v>
          </cell>
          <cell r="H167">
            <v>8</v>
          </cell>
          <cell r="I167">
            <v>17789</v>
          </cell>
          <cell r="J167">
            <v>0.05</v>
          </cell>
          <cell r="K167">
            <v>2.9721999999999998E-2</v>
          </cell>
          <cell r="L167">
            <v>4229.7661047203492</v>
          </cell>
          <cell r="M167">
            <v>1660</v>
          </cell>
          <cell r="O167">
            <v>23678.766104720351</v>
          </cell>
          <cell r="P167">
            <v>1660</v>
          </cell>
          <cell r="Q167">
            <v>0.5</v>
          </cell>
          <cell r="R167">
            <v>1.0743801652892562</v>
          </cell>
          <cell r="S167">
            <v>0.1</v>
          </cell>
          <cell r="T167">
            <v>0.15</v>
          </cell>
          <cell r="U167">
            <v>0.75</v>
          </cell>
          <cell r="V167">
            <v>0</v>
          </cell>
          <cell r="W167">
            <v>42.975206611570243</v>
          </cell>
          <cell r="X167">
            <v>4.2975206611570247</v>
          </cell>
          <cell r="Y167">
            <v>6.4462809917355361</v>
          </cell>
          <cell r="Z167">
            <v>32.231404958677686</v>
          </cell>
          <cell r="AA167">
            <v>0</v>
          </cell>
          <cell r="AB167">
            <v>85.950413223140487</v>
          </cell>
          <cell r="AC167">
            <v>14.734356552538371</v>
          </cell>
          <cell r="AD167">
            <v>47.272727272727266</v>
          </cell>
          <cell r="AE167">
            <v>38.67768595041322</v>
          </cell>
        </row>
        <row r="168">
          <cell r="A168">
            <v>4155</v>
          </cell>
          <cell r="C168" t="str">
            <v xml:space="preserve">C.Lateral: Recolector 16 m3 +OMB +Renault </v>
          </cell>
          <cell r="E168" t="str">
            <v>40 RECOLECTOR</v>
          </cell>
          <cell r="F168">
            <v>80</v>
          </cell>
          <cell r="G168">
            <v>129595.03804406621</v>
          </cell>
          <cell r="H168">
            <v>8</v>
          </cell>
          <cell r="I168">
            <v>16199</v>
          </cell>
          <cell r="J168">
            <v>0.05</v>
          </cell>
          <cell r="K168">
            <v>2.9721999999999998E-2</v>
          </cell>
          <cell r="L168">
            <v>3851.823720745736</v>
          </cell>
          <cell r="M168">
            <v>1660</v>
          </cell>
          <cell r="O168">
            <v>21710.823720745735</v>
          </cell>
          <cell r="P168">
            <v>1660</v>
          </cell>
          <cell r="Q168">
            <v>0.5</v>
          </cell>
          <cell r="R168">
            <v>1.0743801652892562</v>
          </cell>
          <cell r="S168">
            <v>0.1</v>
          </cell>
          <cell r="T168">
            <v>0.15</v>
          </cell>
          <cell r="U168">
            <v>0.75</v>
          </cell>
          <cell r="V168">
            <v>0</v>
          </cell>
          <cell r="W168">
            <v>42.975206611570243</v>
          </cell>
          <cell r="X168">
            <v>4.2975206611570247</v>
          </cell>
          <cell r="Y168">
            <v>6.4462809917355361</v>
          </cell>
          <cell r="Z168">
            <v>32.231404958677686</v>
          </cell>
          <cell r="AA168">
            <v>0</v>
          </cell>
          <cell r="AB168">
            <v>85.950413223140487</v>
          </cell>
          <cell r="AC168">
            <v>14.734356552538371</v>
          </cell>
          <cell r="AD168">
            <v>47.272727272727266</v>
          </cell>
          <cell r="AE168">
            <v>38.67768595041322</v>
          </cell>
        </row>
        <row r="169">
          <cell r="A169">
            <v>4160</v>
          </cell>
          <cell r="C169" t="str">
            <v>C.Lateral: Recolector 25m3 Farid+Merced 26Tn280CV</v>
          </cell>
          <cell r="E169" t="str">
            <v>40 RECOLECTOR</v>
          </cell>
          <cell r="F169">
            <v>80</v>
          </cell>
          <cell r="G169">
            <v>152622.25210438378</v>
          </cell>
          <cell r="H169">
            <v>8</v>
          </cell>
          <cell r="I169">
            <v>19078</v>
          </cell>
          <cell r="J169">
            <v>0.05</v>
          </cell>
          <cell r="K169">
            <v>2.9721999999999998E-2</v>
          </cell>
          <cell r="L169">
            <v>4536.2385770464944</v>
          </cell>
          <cell r="M169">
            <v>1910</v>
          </cell>
          <cell r="O169">
            <v>25524.238577046493</v>
          </cell>
          <cell r="P169">
            <v>1910</v>
          </cell>
          <cell r="Q169">
            <v>0.6</v>
          </cell>
          <cell r="R169">
            <v>1.0743801652892562</v>
          </cell>
          <cell r="S169">
            <v>0.1</v>
          </cell>
          <cell r="T169">
            <v>0.22</v>
          </cell>
          <cell r="U169">
            <v>0.8</v>
          </cell>
          <cell r="V169">
            <v>0</v>
          </cell>
          <cell r="W169">
            <v>51.570247933884296</v>
          </cell>
          <cell r="X169">
            <v>5.1570247933884303</v>
          </cell>
          <cell r="Y169">
            <v>11.345454545454546</v>
          </cell>
          <cell r="Z169">
            <v>41.256198347107443</v>
          </cell>
          <cell r="AA169">
            <v>0</v>
          </cell>
          <cell r="AB169">
            <v>109.32892561983472</v>
          </cell>
          <cell r="AC169">
            <v>18.742101534828809</v>
          </cell>
          <cell r="AD169">
            <v>56.727272727272727</v>
          </cell>
          <cell r="AE169">
            <v>52.601652892561987</v>
          </cell>
        </row>
        <row r="170">
          <cell r="A170">
            <v>4165</v>
          </cell>
          <cell r="C170" t="str">
            <v>C.Lateral: Recolector 25m3 Farid+Renault 26Tn270CV</v>
          </cell>
          <cell r="E170" t="str">
            <v>40 RECOLECTOR</v>
          </cell>
          <cell r="F170">
            <v>80</v>
          </cell>
          <cell r="G170">
            <v>157066.1521043838</v>
          </cell>
          <cell r="H170">
            <v>8</v>
          </cell>
          <cell r="I170">
            <v>19633</v>
          </cell>
          <cell r="J170">
            <v>0.05</v>
          </cell>
          <cell r="K170">
            <v>2.9721999999999998E-2</v>
          </cell>
          <cell r="L170">
            <v>4668.3201728464946</v>
          </cell>
          <cell r="M170">
            <v>1910</v>
          </cell>
          <cell r="O170">
            <v>26211.320172846496</v>
          </cell>
          <cell r="P170">
            <v>1910</v>
          </cell>
          <cell r="Q170">
            <v>0.6</v>
          </cell>
          <cell r="R170">
            <v>1.0743801652892562</v>
          </cell>
          <cell r="S170">
            <v>0.1</v>
          </cell>
          <cell r="T170">
            <v>0.22</v>
          </cell>
          <cell r="U170">
            <v>0.8</v>
          </cell>
          <cell r="V170">
            <v>0</v>
          </cell>
          <cell r="W170">
            <v>51.570247933884296</v>
          </cell>
          <cell r="X170">
            <v>5.1570247933884303</v>
          </cell>
          <cell r="Y170">
            <v>11.345454545454546</v>
          </cell>
          <cell r="Z170">
            <v>41.256198347107443</v>
          </cell>
          <cell r="AA170">
            <v>0</v>
          </cell>
          <cell r="AB170">
            <v>109.32892561983472</v>
          </cell>
          <cell r="AC170">
            <v>18.742101534828809</v>
          </cell>
          <cell r="AD170">
            <v>56.727272727272727</v>
          </cell>
          <cell r="AE170">
            <v>52.601652892561987</v>
          </cell>
        </row>
        <row r="171">
          <cell r="A171">
            <v>4170</v>
          </cell>
          <cell r="B171">
            <v>1</v>
          </cell>
          <cell r="C171" t="str">
            <v>C.Lateral: Recol·lector 25m3 Farid+Iveco 26Tn270CV</v>
          </cell>
          <cell r="E171" t="str">
            <v>40 RECOLECTOR</v>
          </cell>
          <cell r="F171">
            <v>80</v>
          </cell>
          <cell r="G171">
            <v>182000</v>
          </cell>
          <cell r="H171">
            <v>8</v>
          </cell>
          <cell r="I171">
            <v>22750</v>
          </cell>
          <cell r="J171">
            <v>0.05</v>
          </cell>
          <cell r="K171">
            <v>2.9721999999999998E-2</v>
          </cell>
          <cell r="L171">
            <v>5409.4039999999995</v>
          </cell>
          <cell r="M171">
            <v>1910</v>
          </cell>
          <cell r="O171">
            <v>30069.403999999999</v>
          </cell>
          <cell r="P171">
            <v>1910</v>
          </cell>
          <cell r="Q171">
            <v>0.6</v>
          </cell>
          <cell r="R171">
            <v>1.0743801652892562</v>
          </cell>
          <cell r="S171">
            <v>0.1</v>
          </cell>
          <cell r="T171">
            <v>0.22</v>
          </cell>
          <cell r="U171">
            <v>0.8</v>
          </cell>
          <cell r="V171">
            <v>0</v>
          </cell>
          <cell r="W171">
            <v>51.570247933884296</v>
          </cell>
          <cell r="X171">
            <v>5.1570247933884303</v>
          </cell>
          <cell r="Y171">
            <v>11.345454545454546</v>
          </cell>
          <cell r="Z171">
            <v>41.256198347107443</v>
          </cell>
          <cell r="AA171">
            <v>0</v>
          </cell>
          <cell r="AB171">
            <v>109.32892561983472</v>
          </cell>
          <cell r="AC171">
            <v>18.742101534828809</v>
          </cell>
          <cell r="AD171">
            <v>56.727272727272727</v>
          </cell>
          <cell r="AE171">
            <v>52.601652892561987</v>
          </cell>
        </row>
        <row r="172">
          <cell r="A172">
            <v>4175</v>
          </cell>
          <cell r="C172" t="str">
            <v>C.Lateral: Recolector 25m3 OMB+Merced 26Tn280CV</v>
          </cell>
          <cell r="E172" t="str">
            <v>40 RECOLECTOR</v>
          </cell>
          <cell r="F172">
            <v>80</v>
          </cell>
          <cell r="G172">
            <v>149123.94210438378</v>
          </cell>
          <cell r="H172">
            <v>8</v>
          </cell>
          <cell r="I172">
            <v>18640</v>
          </cell>
          <cell r="J172">
            <v>0.05</v>
          </cell>
          <cell r="K172">
            <v>2.9721999999999998E-2</v>
          </cell>
          <cell r="L172">
            <v>4432.2618072264941</v>
          </cell>
          <cell r="M172">
            <v>1910</v>
          </cell>
          <cell r="O172">
            <v>24982.261807226496</v>
          </cell>
          <cell r="P172">
            <v>1910</v>
          </cell>
          <cell r="Q172">
            <v>0.6</v>
          </cell>
          <cell r="R172">
            <v>1.0743801652892562</v>
          </cell>
          <cell r="S172">
            <v>0.1</v>
          </cell>
          <cell r="T172">
            <v>0.22</v>
          </cell>
          <cell r="U172">
            <v>0.8</v>
          </cell>
          <cell r="V172">
            <v>0</v>
          </cell>
          <cell r="W172">
            <v>51.570247933884296</v>
          </cell>
          <cell r="X172">
            <v>5.1570247933884303</v>
          </cell>
          <cell r="Y172">
            <v>11.345454545454546</v>
          </cell>
          <cell r="Z172">
            <v>41.256198347107443</v>
          </cell>
          <cell r="AA172">
            <v>0</v>
          </cell>
          <cell r="AB172">
            <v>109.32892561983472</v>
          </cell>
          <cell r="AC172">
            <v>18.742101534828809</v>
          </cell>
          <cell r="AD172">
            <v>56.727272727272727</v>
          </cell>
          <cell r="AE172">
            <v>52.601652892561987</v>
          </cell>
        </row>
        <row r="173">
          <cell r="A173">
            <v>4180</v>
          </cell>
          <cell r="C173" t="str">
            <v>C.Lateral: Recolector 25m3 OMB+Renault 26Tn270CV</v>
          </cell>
          <cell r="E173" t="str">
            <v>40 RECOLECTOR</v>
          </cell>
          <cell r="F173">
            <v>80</v>
          </cell>
          <cell r="G173">
            <v>154651.54210438379</v>
          </cell>
          <cell r="H173">
            <v>8</v>
          </cell>
          <cell r="I173">
            <v>19331</v>
          </cell>
          <cell r="J173">
            <v>0.05</v>
          </cell>
          <cell r="K173">
            <v>2.9721999999999998E-2</v>
          </cell>
          <cell r="L173">
            <v>4596.5531344264946</v>
          </cell>
          <cell r="M173">
            <v>1910</v>
          </cell>
          <cell r="O173">
            <v>25837.553134426496</v>
          </cell>
          <cell r="P173">
            <v>1910</v>
          </cell>
          <cell r="Q173">
            <v>0.6</v>
          </cell>
          <cell r="R173">
            <v>1.0743801652892562</v>
          </cell>
          <cell r="S173">
            <v>0.1</v>
          </cell>
          <cell r="T173">
            <v>0.22</v>
          </cell>
          <cell r="U173">
            <v>0.8</v>
          </cell>
          <cell r="V173">
            <v>0</v>
          </cell>
          <cell r="W173">
            <v>51.570247933884296</v>
          </cell>
          <cell r="X173">
            <v>5.1570247933884303</v>
          </cell>
          <cell r="Y173">
            <v>11.345454545454546</v>
          </cell>
          <cell r="Z173">
            <v>41.256198347107443</v>
          </cell>
          <cell r="AA173">
            <v>0</v>
          </cell>
          <cell r="AB173">
            <v>109.32892561983472</v>
          </cell>
          <cell r="AC173">
            <v>18.742101534828809</v>
          </cell>
          <cell r="AD173">
            <v>56.727272727272727</v>
          </cell>
          <cell r="AE173">
            <v>52.601652892561987</v>
          </cell>
        </row>
        <row r="174">
          <cell r="A174">
            <v>4185</v>
          </cell>
          <cell r="C174" t="str">
            <v>C.Lateral: Recolector 25m3 OMB+Iveco 26Tn270CV</v>
          </cell>
          <cell r="E174" t="str">
            <v>40 RECOLECTOR</v>
          </cell>
          <cell r="F174">
            <v>80</v>
          </cell>
          <cell r="G174">
            <v>139752.51210438379</v>
          </cell>
          <cell r="H174">
            <v>8</v>
          </cell>
          <cell r="I174">
            <v>17469</v>
          </cell>
          <cell r="J174">
            <v>0.05</v>
          </cell>
          <cell r="K174">
            <v>2.9721999999999998E-2</v>
          </cell>
          <cell r="L174">
            <v>4153.7241647664951</v>
          </cell>
          <cell r="M174">
            <v>1910</v>
          </cell>
          <cell r="O174">
            <v>23532.724164766496</v>
          </cell>
          <cell r="P174">
            <v>1910</v>
          </cell>
          <cell r="Q174">
            <v>0.6</v>
          </cell>
          <cell r="R174">
            <v>1.0743801652892562</v>
          </cell>
          <cell r="S174">
            <v>0.1</v>
          </cell>
          <cell r="T174">
            <v>0.22</v>
          </cell>
          <cell r="U174">
            <v>0.8</v>
          </cell>
          <cell r="V174">
            <v>0</v>
          </cell>
          <cell r="W174">
            <v>51.570247933884296</v>
          </cell>
          <cell r="X174">
            <v>5.1570247933884303</v>
          </cell>
          <cell r="Y174">
            <v>11.345454545454546</v>
          </cell>
          <cell r="Z174">
            <v>41.256198347107443</v>
          </cell>
          <cell r="AA174">
            <v>0</v>
          </cell>
          <cell r="AB174">
            <v>109.32892561983472</v>
          </cell>
          <cell r="AC174">
            <v>18.742101534828809</v>
          </cell>
          <cell r="AD174">
            <v>56.727272727272727</v>
          </cell>
          <cell r="AE174">
            <v>52.601652892561987</v>
          </cell>
        </row>
        <row r="175">
          <cell r="A175">
            <v>4190</v>
          </cell>
          <cell r="C175" t="str">
            <v>C.Lateral: Recolector 25m3 ( GAS )</v>
          </cell>
          <cell r="E175" t="str">
            <v>40 RECOLECTOR</v>
          </cell>
          <cell r="F175">
            <v>80</v>
          </cell>
          <cell r="G175">
            <v>185031</v>
          </cell>
          <cell r="H175">
            <v>8</v>
          </cell>
          <cell r="I175">
            <v>23129</v>
          </cell>
          <cell r="J175">
            <v>0.05</v>
          </cell>
          <cell r="K175">
            <v>2.9721999999999998E-2</v>
          </cell>
          <cell r="L175">
            <v>5499.4913820000002</v>
          </cell>
          <cell r="M175">
            <v>1910</v>
          </cell>
          <cell r="O175">
            <v>30538.491382</v>
          </cell>
          <cell r="P175">
            <v>1910</v>
          </cell>
          <cell r="Q175">
            <v>0.6</v>
          </cell>
          <cell r="R175">
            <v>1.0743801652892562</v>
          </cell>
          <cell r="S175">
            <v>0.1</v>
          </cell>
          <cell r="T175">
            <v>0.22</v>
          </cell>
          <cell r="U175">
            <v>0.8</v>
          </cell>
          <cell r="V175">
            <v>0</v>
          </cell>
          <cell r="W175">
            <v>51.570247933884296</v>
          </cell>
          <cell r="X175">
            <v>5.1570247933884303</v>
          </cell>
          <cell r="Y175">
            <v>11.345454545454546</v>
          </cell>
          <cell r="Z175">
            <v>41.256198347107443</v>
          </cell>
          <cell r="AA175">
            <v>0</v>
          </cell>
          <cell r="AB175">
            <v>109.32892561983472</v>
          </cell>
          <cell r="AC175">
            <v>18.742101534828809</v>
          </cell>
          <cell r="AD175">
            <v>56.727272727272727</v>
          </cell>
          <cell r="AE175">
            <v>52.601652892561987</v>
          </cell>
        </row>
        <row r="176">
          <cell r="A176">
            <v>4195</v>
          </cell>
          <cell r="C176" t="str">
            <v>C.Lateral: Recolector VIDRIO 26 m3  Farird</v>
          </cell>
          <cell r="E176" t="str">
            <v>40 RECOLECTOR</v>
          </cell>
          <cell r="F176">
            <v>80</v>
          </cell>
          <cell r="G176">
            <v>168699.01210438379</v>
          </cell>
          <cell r="H176">
            <v>8</v>
          </cell>
          <cell r="I176">
            <v>21087</v>
          </cell>
          <cell r="J176">
            <v>0.05</v>
          </cell>
          <cell r="K176">
            <v>2.9721999999999998E-2</v>
          </cell>
          <cell r="L176">
            <v>5014.0720377664948</v>
          </cell>
          <cell r="M176">
            <v>1910</v>
          </cell>
          <cell r="O176">
            <v>28011.072037766495</v>
          </cell>
          <cell r="P176">
            <v>1910</v>
          </cell>
          <cell r="Q176">
            <v>0.6</v>
          </cell>
          <cell r="R176">
            <v>1.0743801652892562</v>
          </cell>
          <cell r="S176">
            <v>0.1</v>
          </cell>
          <cell r="T176">
            <v>0.22</v>
          </cell>
          <cell r="U176">
            <v>1.2</v>
          </cell>
          <cell r="V176">
            <v>0</v>
          </cell>
          <cell r="W176">
            <v>51.570247933884296</v>
          </cell>
          <cell r="X176">
            <v>5.1570247933884303</v>
          </cell>
          <cell r="Y176">
            <v>11.345454545454546</v>
          </cell>
          <cell r="Z176">
            <v>61.88429752066115</v>
          </cell>
          <cell r="AA176">
            <v>0</v>
          </cell>
          <cell r="AB176">
            <v>129.95702479338843</v>
          </cell>
          <cell r="AC176">
            <v>22.278347107438016</v>
          </cell>
          <cell r="AD176">
            <v>56.727272727272727</v>
          </cell>
          <cell r="AE176">
            <v>73.229752066115694</v>
          </cell>
        </row>
        <row r="177">
          <cell r="A177">
            <v>4200</v>
          </cell>
          <cell r="C177" t="str">
            <v>C.Lateral: Satelite  Simple + Cabstar</v>
          </cell>
          <cell r="E177" t="str">
            <v>40 RECOLECTOR</v>
          </cell>
          <cell r="F177">
            <v>50</v>
          </cell>
          <cell r="G177">
            <v>47916.19423653432</v>
          </cell>
          <cell r="H177">
            <v>8</v>
          </cell>
          <cell r="I177">
            <v>5990</v>
          </cell>
          <cell r="J177">
            <v>0.05</v>
          </cell>
          <cell r="K177">
            <v>2.9721999999999998E-2</v>
          </cell>
          <cell r="L177">
            <v>1424.1651250982729</v>
          </cell>
          <cell r="M177">
            <v>1405</v>
          </cell>
          <cell r="O177">
            <v>8819.1651250982723</v>
          </cell>
          <cell r="P177">
            <v>1405</v>
          </cell>
          <cell r="Q177">
            <v>0.22</v>
          </cell>
          <cell r="R177">
            <v>1.0743801652892562</v>
          </cell>
          <cell r="S177">
            <v>0.2</v>
          </cell>
          <cell r="T177">
            <v>0.15</v>
          </cell>
          <cell r="U177">
            <v>0.8</v>
          </cell>
          <cell r="V177">
            <v>0</v>
          </cell>
          <cell r="W177">
            <v>11.818181818181818</v>
          </cell>
          <cell r="X177">
            <v>2.3636363636363638</v>
          </cell>
          <cell r="Y177">
            <v>1.7727272727272727</v>
          </cell>
          <cell r="Z177">
            <v>9.454545454545455</v>
          </cell>
          <cell r="AA177">
            <v>0</v>
          </cell>
          <cell r="AB177">
            <v>25.40909090909091</v>
          </cell>
          <cell r="AC177">
            <v>4.3558441558441565</v>
          </cell>
          <cell r="AD177">
            <v>14.181818181818182</v>
          </cell>
          <cell r="AE177">
            <v>11.227272727272728</v>
          </cell>
        </row>
        <row r="178">
          <cell r="A178">
            <v>4205</v>
          </cell>
          <cell r="C178" t="str">
            <v>C.Lateral: Satelite  Simple + Gasolone</v>
          </cell>
          <cell r="E178" t="str">
            <v>40 RECOLECTOR</v>
          </cell>
          <cell r="F178">
            <v>50</v>
          </cell>
          <cell r="H178">
            <v>8</v>
          </cell>
          <cell r="I178">
            <v>0</v>
          </cell>
          <cell r="J178">
            <v>0.05</v>
          </cell>
          <cell r="K178">
            <v>2.9721999999999998E-2</v>
          </cell>
          <cell r="L178">
            <v>0</v>
          </cell>
          <cell r="M178">
            <v>1405</v>
          </cell>
          <cell r="O178">
            <v>1405</v>
          </cell>
          <cell r="P178">
            <v>1405</v>
          </cell>
          <cell r="Q178">
            <v>0.22</v>
          </cell>
          <cell r="R178">
            <v>1.0743801652892562</v>
          </cell>
          <cell r="S178">
            <v>0.2</v>
          </cell>
          <cell r="T178">
            <v>0.15</v>
          </cell>
          <cell r="U178">
            <v>0.8</v>
          </cell>
          <cell r="V178">
            <v>0</v>
          </cell>
          <cell r="W178">
            <v>11.818181818181818</v>
          </cell>
          <cell r="X178">
            <v>2.3636363636363638</v>
          </cell>
          <cell r="Y178">
            <v>1.7727272727272727</v>
          </cell>
          <cell r="Z178">
            <v>9.454545454545455</v>
          </cell>
          <cell r="AA178">
            <v>0</v>
          </cell>
          <cell r="AB178">
            <v>25.40909090909091</v>
          </cell>
          <cell r="AC178">
            <v>4.3558441558441565</v>
          </cell>
          <cell r="AD178">
            <v>14.181818181818182</v>
          </cell>
          <cell r="AE178">
            <v>11.227272727272728</v>
          </cell>
        </row>
        <row r="179">
          <cell r="A179">
            <v>4210</v>
          </cell>
          <cell r="C179" t="str">
            <v>C.Lateral: Satelite  Doble + Cabstar</v>
          </cell>
          <cell r="E179" t="str">
            <v>40 RECOLECTOR</v>
          </cell>
          <cell r="F179">
            <v>50</v>
          </cell>
          <cell r="H179">
            <v>8</v>
          </cell>
          <cell r="I179">
            <v>0</v>
          </cell>
          <cell r="J179">
            <v>0.05</v>
          </cell>
          <cell r="K179">
            <v>2.9721999999999998E-2</v>
          </cell>
          <cell r="L179">
            <v>0</v>
          </cell>
          <cell r="M179">
            <v>1405</v>
          </cell>
          <cell r="O179">
            <v>1405</v>
          </cell>
          <cell r="P179">
            <v>1405</v>
          </cell>
          <cell r="Q179">
            <v>0.25</v>
          </cell>
          <cell r="R179">
            <v>1.0743801652892562</v>
          </cell>
          <cell r="S179">
            <v>0.2</v>
          </cell>
          <cell r="T179">
            <v>0.15</v>
          </cell>
          <cell r="U179">
            <v>0.95</v>
          </cell>
          <cell r="V179">
            <v>0</v>
          </cell>
          <cell r="W179">
            <v>13.429752066115702</v>
          </cell>
          <cell r="X179">
            <v>2.6859504132231407</v>
          </cell>
          <cell r="Y179">
            <v>2.0144628099173554</v>
          </cell>
          <cell r="Z179">
            <v>12.758264462809917</v>
          </cell>
          <cell r="AA179">
            <v>0</v>
          </cell>
          <cell r="AB179">
            <v>30.888429752066116</v>
          </cell>
          <cell r="AC179">
            <v>5.2951593860684776</v>
          </cell>
          <cell r="AD179">
            <v>16.115702479338843</v>
          </cell>
          <cell r="AE179">
            <v>14.772727272727273</v>
          </cell>
        </row>
        <row r="180">
          <cell r="A180">
            <v>4215</v>
          </cell>
          <cell r="C180" t="str">
            <v>C.Lateral:: Eq.  Sistema de Pesaje Aut.</v>
          </cell>
          <cell r="E180" t="str">
            <v>40 RECOLECTOR</v>
          </cell>
          <cell r="G180">
            <v>32173</v>
          </cell>
          <cell r="H180">
            <v>8</v>
          </cell>
          <cell r="I180">
            <v>4022</v>
          </cell>
          <cell r="J180">
            <v>0.05</v>
          </cell>
          <cell r="K180">
            <v>2.9721999999999998E-2</v>
          </cell>
          <cell r="L180">
            <v>956.24590599999999</v>
          </cell>
          <cell r="O180">
            <v>4978.2459060000001</v>
          </cell>
          <cell r="P180">
            <v>0</v>
          </cell>
          <cell r="Q180">
            <v>0</v>
          </cell>
          <cell r="S180">
            <v>0</v>
          </cell>
          <cell r="T180">
            <v>0</v>
          </cell>
          <cell r="U180">
            <v>0</v>
          </cell>
          <cell r="V180">
            <v>3.2172999999999998</v>
          </cell>
          <cell r="W180">
            <v>0</v>
          </cell>
          <cell r="X180">
            <v>0</v>
          </cell>
          <cell r="Y180">
            <v>0</v>
          </cell>
          <cell r="Z180">
            <v>0</v>
          </cell>
          <cell r="AA180">
            <v>3.2172999999999998</v>
          </cell>
          <cell r="AB180">
            <v>3.2172999999999998</v>
          </cell>
          <cell r="AC180">
            <v>0.55153714285714284</v>
          </cell>
          <cell r="AD180">
            <v>0</v>
          </cell>
          <cell r="AE180">
            <v>3.2172999999999998</v>
          </cell>
        </row>
        <row r="181">
          <cell r="A181">
            <v>4220</v>
          </cell>
          <cell r="C181" t="str">
            <v>C.Lateral:: Eq.  C.Cambios Automática con Retarder</v>
          </cell>
          <cell r="E181" t="str">
            <v>40 RECOLECTOR</v>
          </cell>
          <cell r="G181">
            <v>9470.18</v>
          </cell>
          <cell r="H181">
            <v>8</v>
          </cell>
          <cell r="I181">
            <v>1184</v>
          </cell>
          <cell r="J181">
            <v>0.05</v>
          </cell>
          <cell r="K181">
            <v>2.9721999999999998E-2</v>
          </cell>
          <cell r="L181">
            <v>281.47268995999997</v>
          </cell>
          <cell r="O181">
            <v>1465.47268996</v>
          </cell>
          <cell r="P181">
            <v>0</v>
          </cell>
          <cell r="Q181">
            <v>0</v>
          </cell>
          <cell r="S181">
            <v>0</v>
          </cell>
          <cell r="T181">
            <v>0</v>
          </cell>
          <cell r="U181">
            <v>0</v>
          </cell>
          <cell r="V181">
            <v>0</v>
          </cell>
          <cell r="W181">
            <v>0</v>
          </cell>
          <cell r="X181">
            <v>0</v>
          </cell>
          <cell r="Y181">
            <v>0</v>
          </cell>
          <cell r="Z181">
            <v>0</v>
          </cell>
          <cell r="AA181">
            <v>0</v>
          </cell>
          <cell r="AB181">
            <v>0</v>
          </cell>
          <cell r="AC181">
            <v>0</v>
          </cell>
          <cell r="AD181">
            <v>0</v>
          </cell>
          <cell r="AE181">
            <v>0</v>
          </cell>
        </row>
        <row r="182">
          <cell r="A182">
            <v>4225</v>
          </cell>
          <cell r="C182" t="str">
            <v>C.Lateral:: Eq.  Kit aumento de potencia a 320 CV</v>
          </cell>
          <cell r="E182" t="str">
            <v>40 RECOLECTOR</v>
          </cell>
          <cell r="G182">
            <v>9415.1200000000008</v>
          </cell>
          <cell r="H182">
            <v>8</v>
          </cell>
          <cell r="I182">
            <v>1177</v>
          </cell>
          <cell r="J182">
            <v>0.05</v>
          </cell>
          <cell r="K182">
            <v>2.9721999999999998E-2</v>
          </cell>
          <cell r="L182">
            <v>279.83619664000003</v>
          </cell>
          <cell r="O182">
            <v>1456.83619664</v>
          </cell>
          <cell r="P182">
            <v>0</v>
          </cell>
          <cell r="Q182">
            <v>0</v>
          </cell>
          <cell r="S182">
            <v>0</v>
          </cell>
          <cell r="T182">
            <v>0</v>
          </cell>
          <cell r="U182">
            <v>0</v>
          </cell>
          <cell r="V182">
            <v>0</v>
          </cell>
          <cell r="W182">
            <v>0</v>
          </cell>
          <cell r="X182">
            <v>0</v>
          </cell>
          <cell r="Y182">
            <v>0</v>
          </cell>
          <cell r="Z182">
            <v>0</v>
          </cell>
          <cell r="AA182">
            <v>0</v>
          </cell>
          <cell r="AB182">
            <v>0</v>
          </cell>
          <cell r="AC182">
            <v>0</v>
          </cell>
          <cell r="AD182">
            <v>0</v>
          </cell>
          <cell r="AE182">
            <v>0</v>
          </cell>
        </row>
        <row r="183">
          <cell r="A183">
            <v>4230</v>
          </cell>
          <cell r="C183" t="str">
            <v>C.F.Lateral: Recolector MSTS PACKER-1   20 m³</v>
          </cell>
          <cell r="E183" t="str">
            <v>40 RECOLECTOR</v>
          </cell>
          <cell r="F183">
            <v>40</v>
          </cell>
          <cell r="G183">
            <v>246745.51945476184</v>
          </cell>
          <cell r="H183">
            <v>8</v>
          </cell>
          <cell r="I183">
            <v>30843</v>
          </cell>
          <cell r="J183">
            <v>0.05</v>
          </cell>
          <cell r="K183">
            <v>2.9721999999999998E-2</v>
          </cell>
          <cell r="L183">
            <v>7333.7703292344313</v>
          </cell>
          <cell r="M183">
            <v>1660</v>
          </cell>
          <cell r="O183">
            <v>39836.77032923443</v>
          </cell>
          <cell r="P183">
            <v>1660</v>
          </cell>
          <cell r="Q183">
            <v>0.8</v>
          </cell>
          <cell r="R183">
            <v>1.0743801652892562</v>
          </cell>
          <cell r="S183">
            <v>0.1</v>
          </cell>
          <cell r="T183">
            <v>0.15</v>
          </cell>
          <cell r="U183">
            <v>0.85</v>
          </cell>
          <cell r="V183">
            <v>0</v>
          </cell>
          <cell r="W183">
            <v>34.380165289256198</v>
          </cell>
          <cell r="X183">
            <v>3.4380165289256199</v>
          </cell>
          <cell r="Y183">
            <v>5.1570247933884295</v>
          </cell>
          <cell r="Z183">
            <v>29.223140495867767</v>
          </cell>
          <cell r="AA183">
            <v>0</v>
          </cell>
          <cell r="AB183">
            <v>72.198347107438025</v>
          </cell>
          <cell r="AC183">
            <v>12.376859504132234</v>
          </cell>
          <cell r="AD183">
            <v>37.81818181818182</v>
          </cell>
          <cell r="AE183">
            <v>34.380165289256198</v>
          </cell>
        </row>
        <row r="184">
          <cell r="A184">
            <v>4235</v>
          </cell>
          <cell r="C184" t="str">
            <v>C.F.Lateral: CAJA 20 m³ para MSTS</v>
          </cell>
          <cell r="E184" t="str">
            <v>40 RECOLECTOR</v>
          </cell>
          <cell r="G184">
            <v>9213.5155602033828</v>
          </cell>
          <cell r="H184">
            <v>8</v>
          </cell>
          <cell r="I184">
            <v>1152</v>
          </cell>
          <cell r="J184">
            <v>0.05</v>
          </cell>
          <cell r="K184">
            <v>2.9721999999999998E-2</v>
          </cell>
          <cell r="L184">
            <v>273.84410948036492</v>
          </cell>
          <cell r="M184">
            <v>0</v>
          </cell>
          <cell r="O184">
            <v>1425.844109480365</v>
          </cell>
          <cell r="P184">
            <v>0</v>
          </cell>
          <cell r="S184">
            <v>0</v>
          </cell>
          <cell r="T184">
            <v>0</v>
          </cell>
          <cell r="U184">
            <v>0</v>
          </cell>
          <cell r="V184">
            <v>7.2641143586653001E-3</v>
          </cell>
          <cell r="W184">
            <v>0</v>
          </cell>
          <cell r="X184">
            <v>0</v>
          </cell>
          <cell r="Y184">
            <v>0</v>
          </cell>
          <cell r="Z184">
            <v>0</v>
          </cell>
          <cell r="AA184">
            <v>7.2641143586653001E-3</v>
          </cell>
          <cell r="AB184">
            <v>7.2641143586653001E-3</v>
          </cell>
          <cell r="AC184">
            <v>1.2452767471997658E-3</v>
          </cell>
          <cell r="AD184">
            <v>0</v>
          </cell>
          <cell r="AE184">
            <v>7.2641143586653001E-3</v>
          </cell>
        </row>
        <row r="185">
          <cell r="A185">
            <v>4240</v>
          </cell>
          <cell r="C185" t="str">
            <v xml:space="preserve">C.F.Lateral: TRANSPORLIFT MSTS </v>
          </cell>
          <cell r="E185" t="str">
            <v>40 RECOLECTOR</v>
          </cell>
          <cell r="F185">
            <v>120</v>
          </cell>
          <cell r="G185">
            <v>127651.36489848906</v>
          </cell>
          <cell r="H185">
            <v>8</v>
          </cell>
          <cell r="I185">
            <v>15956</v>
          </cell>
          <cell r="J185">
            <v>0.05</v>
          </cell>
          <cell r="K185">
            <v>2.9721999999999998E-2</v>
          </cell>
          <cell r="L185">
            <v>3794.0538675128919</v>
          </cell>
          <cell r="M185">
            <v>1910</v>
          </cell>
          <cell r="O185">
            <v>21660.053867512892</v>
          </cell>
          <cell r="P185">
            <v>1910</v>
          </cell>
          <cell r="Q185">
            <v>0.45</v>
          </cell>
          <cell r="R185">
            <v>1.0743801652892562</v>
          </cell>
          <cell r="S185">
            <v>0.1</v>
          </cell>
          <cell r="T185">
            <v>0.15</v>
          </cell>
          <cell r="U185">
            <v>0.65</v>
          </cell>
          <cell r="V185">
            <v>0</v>
          </cell>
          <cell r="W185">
            <v>58.016528925619831</v>
          </cell>
          <cell r="X185">
            <v>5.8016528925619832</v>
          </cell>
          <cell r="Y185">
            <v>8.7024793388429735</v>
          </cell>
          <cell r="Z185">
            <v>37.710743801652889</v>
          </cell>
          <cell r="AA185">
            <v>0</v>
          </cell>
          <cell r="AB185">
            <v>110.23140495867767</v>
          </cell>
          <cell r="AC185">
            <v>18.89681227863046</v>
          </cell>
          <cell r="AD185">
            <v>63.818181818181813</v>
          </cell>
          <cell r="AE185">
            <v>46.413223140495859</v>
          </cell>
        </row>
        <row r="186">
          <cell r="A186">
            <v>4245</v>
          </cell>
          <cell r="C186" t="str">
            <v>C.F.Lateral: REMOLQUE MSTS</v>
          </cell>
          <cell r="E186" t="str">
            <v>40 RECOLECTOR</v>
          </cell>
          <cell r="F186">
            <v>120</v>
          </cell>
          <cell r="G186">
            <v>37668.133136201366</v>
          </cell>
          <cell r="H186">
            <v>8</v>
          </cell>
          <cell r="I186">
            <v>4709</v>
          </cell>
          <cell r="J186">
            <v>0.05</v>
          </cell>
          <cell r="K186">
            <v>2.9721999999999998E-2</v>
          </cell>
          <cell r="L186">
            <v>1119.5722530741768</v>
          </cell>
          <cell r="M186">
            <v>626</v>
          </cell>
          <cell r="O186">
            <v>6454.5722530741768</v>
          </cell>
          <cell r="P186">
            <v>626</v>
          </cell>
          <cell r="Q186">
            <v>0.15</v>
          </cell>
          <cell r="R186">
            <v>1.0743801652892562</v>
          </cell>
          <cell r="S186">
            <v>0.1</v>
          </cell>
          <cell r="T186">
            <v>0.1</v>
          </cell>
          <cell r="U186">
            <v>0.2</v>
          </cell>
          <cell r="V186">
            <v>0</v>
          </cell>
          <cell r="W186">
            <v>19.33884297520661</v>
          </cell>
          <cell r="X186">
            <v>1.9338842975206612</v>
          </cell>
          <cell r="Y186">
            <v>1.9338842975206612</v>
          </cell>
          <cell r="Z186">
            <v>3.8677685950413223</v>
          </cell>
          <cell r="AA186">
            <v>0</v>
          </cell>
          <cell r="AB186">
            <v>27.074380165289252</v>
          </cell>
          <cell r="AC186">
            <v>4.6413223140495861</v>
          </cell>
          <cell r="AD186">
            <v>21.27272727272727</v>
          </cell>
          <cell r="AE186">
            <v>5.8016528925619832</v>
          </cell>
        </row>
        <row r="187">
          <cell r="A187">
            <v>4500</v>
          </cell>
          <cell r="C187" t="str">
            <v>V.Gancho 18Tn Caja Abierta 10m³</v>
          </cell>
          <cell r="E187" t="str">
            <v>45 GANCHO</v>
          </cell>
          <cell r="F187">
            <v>50</v>
          </cell>
          <cell r="G187">
            <v>86676.463163968132</v>
          </cell>
          <cell r="H187">
            <v>8</v>
          </cell>
          <cell r="I187">
            <v>10835</v>
          </cell>
          <cell r="J187">
            <v>0.05</v>
          </cell>
          <cell r="K187">
            <v>2.9721999999999998E-2</v>
          </cell>
          <cell r="L187">
            <v>2576.1978381594608</v>
          </cell>
          <cell r="M187">
            <v>1660</v>
          </cell>
          <cell r="O187">
            <v>15071.19783815946</v>
          </cell>
          <cell r="P187">
            <v>1660</v>
          </cell>
          <cell r="Q187">
            <v>0.3</v>
          </cell>
          <cell r="R187">
            <v>1.0743801652892562</v>
          </cell>
          <cell r="S187">
            <v>0.1</v>
          </cell>
          <cell r="T187">
            <v>0.15</v>
          </cell>
          <cell r="U187">
            <v>0.6</v>
          </cell>
          <cell r="V187">
            <v>0</v>
          </cell>
          <cell r="W187">
            <v>16.115702479338843</v>
          </cell>
          <cell r="X187">
            <v>1.6115702479338845</v>
          </cell>
          <cell r="Y187">
            <v>2.4173553719008263</v>
          </cell>
          <cell r="Z187">
            <v>9.6694214876033051</v>
          </cell>
          <cell r="AA187">
            <v>0</v>
          </cell>
          <cell r="AB187">
            <v>29.814049586776857</v>
          </cell>
          <cell r="AC187">
            <v>5.110979929161747</v>
          </cell>
          <cell r="AD187">
            <v>17.727272727272727</v>
          </cell>
          <cell r="AE187">
            <v>12.08677685950413</v>
          </cell>
        </row>
        <row r="188">
          <cell r="A188">
            <v>4505</v>
          </cell>
          <cell r="C188" t="str">
            <v>V.Gancho 18Tn Caja Abierta 28m³</v>
          </cell>
          <cell r="E188" t="str">
            <v>45 GANCHO</v>
          </cell>
          <cell r="F188">
            <v>50</v>
          </cell>
          <cell r="G188">
            <v>74649.670044354702</v>
          </cell>
          <cell r="H188">
            <v>8</v>
          </cell>
          <cell r="I188">
            <v>9331</v>
          </cell>
          <cell r="J188">
            <v>0.05</v>
          </cell>
          <cell r="K188">
            <v>2.9721999999999998E-2</v>
          </cell>
          <cell r="L188">
            <v>2218.7374930583105</v>
          </cell>
          <cell r="M188">
            <v>1660</v>
          </cell>
          <cell r="O188">
            <v>13209.73749305831</v>
          </cell>
          <cell r="P188">
            <v>1660</v>
          </cell>
          <cell r="Q188">
            <v>0.3</v>
          </cell>
          <cell r="R188">
            <v>1.0743801652892562</v>
          </cell>
          <cell r="S188">
            <v>0.1</v>
          </cell>
          <cell r="T188">
            <v>0.15</v>
          </cell>
          <cell r="U188">
            <v>0.6</v>
          </cell>
          <cell r="V188">
            <v>0</v>
          </cell>
          <cell r="W188">
            <v>16.115702479338843</v>
          </cell>
          <cell r="X188">
            <v>1.6115702479338845</v>
          </cell>
          <cell r="Y188">
            <v>2.4173553719008263</v>
          </cell>
          <cell r="Z188">
            <v>9.6694214876033051</v>
          </cell>
          <cell r="AA188">
            <v>0</v>
          </cell>
          <cell r="AB188">
            <v>29.814049586776857</v>
          </cell>
          <cell r="AC188">
            <v>5.110979929161747</v>
          </cell>
          <cell r="AD188">
            <v>17.727272727272727</v>
          </cell>
          <cell r="AE188">
            <v>12.08677685950413</v>
          </cell>
        </row>
        <row r="189">
          <cell r="A189">
            <v>4510</v>
          </cell>
          <cell r="C189" t="str">
            <v>V.Gancho 26Tn Caja Abierta 10m³</v>
          </cell>
          <cell r="E189" t="str">
            <v>45 GANCHO</v>
          </cell>
          <cell r="F189">
            <v>50</v>
          </cell>
          <cell r="G189">
            <v>108763.65800007213</v>
          </cell>
          <cell r="H189">
            <v>8</v>
          </cell>
          <cell r="I189">
            <v>13595</v>
          </cell>
          <cell r="J189">
            <v>0.05</v>
          </cell>
          <cell r="K189">
            <v>2.9721999999999998E-2</v>
          </cell>
          <cell r="L189">
            <v>3232.6734430781435</v>
          </cell>
          <cell r="M189">
            <v>1910</v>
          </cell>
          <cell r="O189">
            <v>18737.673443078143</v>
          </cell>
          <cell r="P189">
            <v>1910</v>
          </cell>
          <cell r="Q189">
            <v>0.45</v>
          </cell>
          <cell r="R189">
            <v>1.0743801652892562</v>
          </cell>
          <cell r="S189">
            <v>0.1</v>
          </cell>
          <cell r="T189">
            <v>0.2</v>
          </cell>
          <cell r="U189">
            <v>0.6</v>
          </cell>
          <cell r="V189">
            <v>0</v>
          </cell>
          <cell r="W189">
            <v>24.173553719008265</v>
          </cell>
          <cell r="X189">
            <v>2.4173553719008267</v>
          </cell>
          <cell r="Y189">
            <v>4.8347107438016534</v>
          </cell>
          <cell r="Z189">
            <v>14.504132231404958</v>
          </cell>
          <cell r="AA189">
            <v>0</v>
          </cell>
          <cell r="AB189">
            <v>45.929752066115704</v>
          </cell>
          <cell r="AC189">
            <v>7.8736717827626928</v>
          </cell>
          <cell r="AD189">
            <v>26.59090909090909</v>
          </cell>
          <cell r="AE189">
            <v>19.33884297520661</v>
          </cell>
        </row>
        <row r="190">
          <cell r="A190">
            <v>4515</v>
          </cell>
          <cell r="C190" t="str">
            <v>V.Ganxo 26Tn Caixa Oberta 10 m³</v>
          </cell>
          <cell r="E190" t="str">
            <v>45 GANCHO</v>
          </cell>
          <cell r="F190">
            <v>50</v>
          </cell>
          <cell r="G190">
            <v>97499.188633659098</v>
          </cell>
          <cell r="H190">
            <v>8</v>
          </cell>
          <cell r="I190">
            <v>12187</v>
          </cell>
          <cell r="J190">
            <v>0.05</v>
          </cell>
          <cell r="K190">
            <v>2.9721999999999998E-2</v>
          </cell>
          <cell r="L190">
            <v>2897.8708845696156</v>
          </cell>
          <cell r="M190">
            <v>1660</v>
          </cell>
          <cell r="O190">
            <v>16744.870884569616</v>
          </cell>
          <cell r="P190">
            <v>1660</v>
          </cell>
          <cell r="Q190">
            <v>0.7</v>
          </cell>
          <cell r="R190">
            <v>1.0743801652892562</v>
          </cell>
          <cell r="S190">
            <v>0.1</v>
          </cell>
          <cell r="T190">
            <v>0.2</v>
          </cell>
          <cell r="U190">
            <v>0.6</v>
          </cell>
          <cell r="V190">
            <v>150</v>
          </cell>
          <cell r="W190">
            <v>37.603305785123965</v>
          </cell>
          <cell r="X190">
            <v>3.7603305785123968</v>
          </cell>
          <cell r="Y190">
            <v>7.5206611570247937</v>
          </cell>
          <cell r="Z190">
            <v>22.561983471074377</v>
          </cell>
          <cell r="AA190">
            <v>150</v>
          </cell>
          <cell r="AB190">
            <v>221.44628099173553</v>
          </cell>
          <cell r="AC190">
            <v>37.962219598583239</v>
          </cell>
          <cell r="AD190">
            <v>41.36363636363636</v>
          </cell>
          <cell r="AE190">
            <v>180.08264462809916</v>
          </cell>
        </row>
        <row r="191">
          <cell r="A191">
            <v>4520</v>
          </cell>
          <cell r="C191" t="str">
            <v>V.Gancho 18Tn Caja Compact. 15m3 +Grua (Renault)</v>
          </cell>
          <cell r="E191" t="str">
            <v>45 GANCHO</v>
          </cell>
          <cell r="F191">
            <v>50</v>
          </cell>
          <cell r="G191">
            <v>116992.71573329487</v>
          </cell>
          <cell r="H191">
            <v>8</v>
          </cell>
          <cell r="I191">
            <v>14624</v>
          </cell>
          <cell r="J191">
            <v>0.05</v>
          </cell>
          <cell r="K191">
            <v>2.9721999999999998E-2</v>
          </cell>
          <cell r="L191">
            <v>3477.2574970249898</v>
          </cell>
          <cell r="M191">
            <v>1660</v>
          </cell>
          <cell r="O191">
            <v>19761.257497024992</v>
          </cell>
          <cell r="P191">
            <v>1660</v>
          </cell>
          <cell r="Q191">
            <v>0.35</v>
          </cell>
          <cell r="R191">
            <v>1.0743801652892562</v>
          </cell>
          <cell r="S191">
            <v>0.1</v>
          </cell>
          <cell r="T191">
            <v>0.15</v>
          </cell>
          <cell r="U191">
            <v>0.7</v>
          </cell>
          <cell r="V191">
            <v>0</v>
          </cell>
          <cell r="W191">
            <v>18.801652892561982</v>
          </cell>
          <cell r="X191">
            <v>1.8801652892561984</v>
          </cell>
          <cell r="Y191">
            <v>2.8202479338842972</v>
          </cell>
          <cell r="Z191">
            <v>13.161157024793386</v>
          </cell>
          <cell r="AA191">
            <v>0</v>
          </cell>
          <cell r="AB191">
            <v>36.663223140495859</v>
          </cell>
          <cell r="AC191">
            <v>6.2851239669421473</v>
          </cell>
          <cell r="AD191">
            <v>20.68181818181818</v>
          </cell>
          <cell r="AE191">
            <v>15.981404958677683</v>
          </cell>
        </row>
        <row r="192">
          <cell r="A192">
            <v>4525</v>
          </cell>
          <cell r="C192" t="str">
            <v>V.Gancho 18Tn Caja Compact. 15m3 +Grua (Mercedes)</v>
          </cell>
          <cell r="E192" t="str">
            <v>45 GANCHO</v>
          </cell>
          <cell r="F192">
            <v>50</v>
          </cell>
          <cell r="G192">
            <v>116633.00998882118</v>
          </cell>
          <cell r="H192">
            <v>8</v>
          </cell>
          <cell r="I192">
            <v>14579</v>
          </cell>
          <cell r="J192">
            <v>0.05</v>
          </cell>
          <cell r="K192">
            <v>2.9721999999999998E-2</v>
          </cell>
          <cell r="L192">
            <v>3466.5663228877429</v>
          </cell>
          <cell r="M192">
            <v>1660</v>
          </cell>
          <cell r="O192">
            <v>19705.566322887742</v>
          </cell>
          <cell r="P192">
            <v>1660</v>
          </cell>
          <cell r="Q192">
            <v>0.35</v>
          </cell>
          <cell r="R192">
            <v>1.0743801652892562</v>
          </cell>
          <cell r="S192">
            <v>0.1</v>
          </cell>
          <cell r="T192">
            <v>0.15</v>
          </cell>
          <cell r="U192">
            <v>0.7</v>
          </cell>
          <cell r="V192">
            <v>0</v>
          </cell>
          <cell r="W192">
            <v>18.801652892561982</v>
          </cell>
          <cell r="X192">
            <v>1.8801652892561984</v>
          </cell>
          <cell r="Y192">
            <v>2.8202479338842972</v>
          </cell>
          <cell r="Z192">
            <v>13.161157024793386</v>
          </cell>
          <cell r="AA192">
            <v>0</v>
          </cell>
          <cell r="AB192">
            <v>36.663223140495859</v>
          </cell>
          <cell r="AC192">
            <v>6.2851239669421473</v>
          </cell>
          <cell r="AD192">
            <v>20.68181818181818</v>
          </cell>
          <cell r="AE192">
            <v>15.981404958677683</v>
          </cell>
        </row>
        <row r="193">
          <cell r="A193">
            <v>4530</v>
          </cell>
          <cell r="C193" t="str">
            <v>V.Gancho 18Tn Caja Compact. 15m3 +Grua (Iveco)</v>
          </cell>
          <cell r="E193" t="str">
            <v>45 GANCHO</v>
          </cell>
          <cell r="F193">
            <v>50</v>
          </cell>
          <cell r="G193">
            <v>108763.65800007213</v>
          </cell>
          <cell r="H193">
            <v>8</v>
          </cell>
          <cell r="I193">
            <v>13595</v>
          </cell>
          <cell r="J193">
            <v>0.05</v>
          </cell>
          <cell r="K193">
            <v>2.9721999999999998E-2</v>
          </cell>
          <cell r="L193">
            <v>3232.6734430781435</v>
          </cell>
          <cell r="M193">
            <v>1660</v>
          </cell>
          <cell r="O193">
            <v>18487.673443078143</v>
          </cell>
          <cell r="P193">
            <v>1660</v>
          </cell>
          <cell r="Q193">
            <v>0.35</v>
          </cell>
          <cell r="R193">
            <v>1.0743801652892562</v>
          </cell>
          <cell r="S193">
            <v>0.1</v>
          </cell>
          <cell r="T193">
            <v>0.15</v>
          </cell>
          <cell r="U193">
            <v>0.7</v>
          </cell>
          <cell r="V193">
            <v>0</v>
          </cell>
          <cell r="W193">
            <v>18.801652892561982</v>
          </cell>
          <cell r="X193">
            <v>1.8801652892561984</v>
          </cell>
          <cell r="Y193">
            <v>2.8202479338842972</v>
          </cell>
          <cell r="Z193">
            <v>13.161157024793386</v>
          </cell>
          <cell r="AA193">
            <v>0</v>
          </cell>
          <cell r="AB193">
            <v>36.663223140495859</v>
          </cell>
          <cell r="AC193">
            <v>6.2851239669421473</v>
          </cell>
          <cell r="AD193">
            <v>20.68181818181818</v>
          </cell>
          <cell r="AE193">
            <v>15.981404958677683</v>
          </cell>
        </row>
        <row r="194">
          <cell r="A194">
            <v>4535</v>
          </cell>
          <cell r="C194" t="str">
            <v>V.Gancho 18Tn Caja Compact. 17m3 +Grua (Renault)</v>
          </cell>
          <cell r="E194" t="str">
            <v>45 GANCHO</v>
          </cell>
          <cell r="F194">
            <v>50</v>
          </cell>
          <cell r="H194">
            <v>8</v>
          </cell>
          <cell r="I194">
            <v>0</v>
          </cell>
          <cell r="J194">
            <v>0.05</v>
          </cell>
          <cell r="K194">
            <v>2.9721999999999998E-2</v>
          </cell>
          <cell r="L194">
            <v>0</v>
          </cell>
          <cell r="M194">
            <v>1660</v>
          </cell>
          <cell r="O194">
            <v>1660</v>
          </cell>
          <cell r="P194">
            <v>1660</v>
          </cell>
          <cell r="Q194">
            <v>0.35</v>
          </cell>
          <cell r="R194">
            <v>1.0743801652892562</v>
          </cell>
          <cell r="S194">
            <v>0.1</v>
          </cell>
          <cell r="T194">
            <v>0.15</v>
          </cell>
          <cell r="U194">
            <v>0.7</v>
          </cell>
          <cell r="V194">
            <v>0</v>
          </cell>
          <cell r="W194">
            <v>18.801652892561982</v>
          </cell>
          <cell r="X194">
            <v>1.8801652892561984</v>
          </cell>
          <cell r="Y194">
            <v>2.8202479338842972</v>
          </cell>
          <cell r="Z194">
            <v>13.161157024793386</v>
          </cell>
          <cell r="AA194">
            <v>0</v>
          </cell>
          <cell r="AB194">
            <v>36.663223140495859</v>
          </cell>
          <cell r="AC194">
            <v>6.2851239669421473</v>
          </cell>
          <cell r="AD194">
            <v>20.68181818181818</v>
          </cell>
          <cell r="AE194">
            <v>15.981404958677683</v>
          </cell>
        </row>
        <row r="195">
          <cell r="A195">
            <v>4540</v>
          </cell>
          <cell r="C195" t="str">
            <v>V.Gancho 26Tn Caja Compact. 20m3 +Grua (Renault)</v>
          </cell>
          <cell r="E195" t="str">
            <v>45 GANCHO</v>
          </cell>
          <cell r="F195">
            <v>50</v>
          </cell>
          <cell r="H195">
            <v>8</v>
          </cell>
          <cell r="I195">
            <v>0</v>
          </cell>
          <cell r="J195">
            <v>0.05</v>
          </cell>
          <cell r="K195">
            <v>2.9721999999999998E-2</v>
          </cell>
          <cell r="L195">
            <v>0</v>
          </cell>
          <cell r="M195">
            <v>1910</v>
          </cell>
          <cell r="O195">
            <v>1910</v>
          </cell>
          <cell r="P195">
            <v>1910</v>
          </cell>
          <cell r="Q195">
            <v>0.5</v>
          </cell>
          <cell r="R195">
            <v>1.0743801652892562</v>
          </cell>
          <cell r="S195">
            <v>0.1</v>
          </cell>
          <cell r="T195">
            <v>0.2</v>
          </cell>
          <cell r="U195">
            <v>0.7</v>
          </cell>
          <cell r="V195">
            <v>0</v>
          </cell>
          <cell r="W195">
            <v>26.859504132231404</v>
          </cell>
          <cell r="X195">
            <v>2.6859504132231407</v>
          </cell>
          <cell r="Y195">
            <v>5.3719008264462813</v>
          </cell>
          <cell r="Z195">
            <v>18.801652892561982</v>
          </cell>
          <cell r="AA195">
            <v>0</v>
          </cell>
          <cell r="AB195">
            <v>53.719008264462808</v>
          </cell>
          <cell r="AC195">
            <v>9.208972845336481</v>
          </cell>
          <cell r="AD195">
            <v>29.545454545454543</v>
          </cell>
          <cell r="AE195">
            <v>24.173553719008265</v>
          </cell>
        </row>
        <row r="196">
          <cell r="A196">
            <v>4545</v>
          </cell>
          <cell r="C196" t="str">
            <v>Remolque para Camión Gancho - 26 Tn</v>
          </cell>
          <cell r="E196" t="str">
            <v>45 GANCHO</v>
          </cell>
          <cell r="F196">
            <v>50</v>
          </cell>
          <cell r="G196">
            <v>37863.762576178291</v>
          </cell>
          <cell r="H196">
            <v>8</v>
          </cell>
          <cell r="I196">
            <v>4733</v>
          </cell>
          <cell r="J196">
            <v>0.05</v>
          </cell>
          <cell r="K196">
            <v>2.9721999999999998E-2</v>
          </cell>
          <cell r="L196">
            <v>1125.3867512891711</v>
          </cell>
          <cell r="O196">
            <v>5858.3867512891711</v>
          </cell>
          <cell r="P196">
            <v>0</v>
          </cell>
          <cell r="Q196">
            <v>0.15</v>
          </cell>
          <cell r="S196">
            <v>0</v>
          </cell>
          <cell r="T196">
            <v>0.1</v>
          </cell>
          <cell r="U196">
            <v>0.1</v>
          </cell>
          <cell r="W196">
            <v>0</v>
          </cell>
          <cell r="X196">
            <v>0</v>
          </cell>
          <cell r="Y196">
            <v>0</v>
          </cell>
          <cell r="Z196">
            <v>0</v>
          </cell>
          <cell r="AA196">
            <v>0</v>
          </cell>
          <cell r="AB196">
            <v>0</v>
          </cell>
          <cell r="AC196">
            <v>0</v>
          </cell>
          <cell r="AD196">
            <v>0</v>
          </cell>
          <cell r="AE196">
            <v>0</v>
          </cell>
        </row>
        <row r="197">
          <cell r="A197">
            <v>4550</v>
          </cell>
          <cell r="C197" t="str">
            <v>V.Cadenas 12Tn Caja 5 m³ PCB:10</v>
          </cell>
          <cell r="E197" t="str">
            <v>45 GANCHO</v>
          </cell>
          <cell r="F197">
            <v>50</v>
          </cell>
          <cell r="G197">
            <v>51969.907323933512</v>
          </cell>
          <cell r="H197">
            <v>8</v>
          </cell>
          <cell r="I197">
            <v>6496</v>
          </cell>
          <cell r="J197">
            <v>0.05</v>
          </cell>
          <cell r="K197">
            <v>2.9721999999999998E-2</v>
          </cell>
          <cell r="L197">
            <v>1544.6495854819518</v>
          </cell>
          <cell r="M197">
            <v>1660</v>
          </cell>
          <cell r="O197">
            <v>9700.6495854819514</v>
          </cell>
          <cell r="P197">
            <v>1660</v>
          </cell>
          <cell r="Q197">
            <v>0.24</v>
          </cell>
          <cell r="R197">
            <v>1.0743801652892562</v>
          </cell>
          <cell r="S197">
            <v>0.1</v>
          </cell>
          <cell r="T197">
            <v>0.15</v>
          </cell>
          <cell r="U197">
            <v>0.6</v>
          </cell>
          <cell r="V197">
            <v>0</v>
          </cell>
          <cell r="W197">
            <v>12.892561983471074</v>
          </cell>
          <cell r="X197">
            <v>1.2892561983471076</v>
          </cell>
          <cell r="Y197">
            <v>1.9338842975206609</v>
          </cell>
          <cell r="Z197">
            <v>7.7355371900826437</v>
          </cell>
          <cell r="AA197">
            <v>0</v>
          </cell>
          <cell r="AB197">
            <v>23.851239669421489</v>
          </cell>
          <cell r="AC197">
            <v>4.088783943329398</v>
          </cell>
          <cell r="AD197">
            <v>14.181818181818182</v>
          </cell>
          <cell r="AE197">
            <v>9.6694214876033051</v>
          </cell>
        </row>
        <row r="198">
          <cell r="A198">
            <v>4555</v>
          </cell>
          <cell r="C198" t="str">
            <v>V.Cadenas 16Tn Caja 7 m³ PCB:12</v>
          </cell>
          <cell r="E198" t="str">
            <v>45 GANCHO</v>
          </cell>
          <cell r="F198">
            <v>50</v>
          </cell>
          <cell r="G198">
            <v>57621.704951137719</v>
          </cell>
          <cell r="H198">
            <v>8</v>
          </cell>
          <cell r="I198">
            <v>7203</v>
          </cell>
          <cell r="J198">
            <v>0.05</v>
          </cell>
          <cell r="K198">
            <v>2.9721999999999998E-2</v>
          </cell>
          <cell r="L198">
            <v>1712.6323145577153</v>
          </cell>
          <cell r="M198">
            <v>1660</v>
          </cell>
          <cell r="O198">
            <v>10575.632314557715</v>
          </cell>
          <cell r="P198">
            <v>1660</v>
          </cell>
          <cell r="Q198">
            <v>0.26</v>
          </cell>
          <cell r="R198">
            <v>1.0743801652892562</v>
          </cell>
          <cell r="S198">
            <v>0.1</v>
          </cell>
          <cell r="T198">
            <v>0.15</v>
          </cell>
          <cell r="U198">
            <v>0.6</v>
          </cell>
          <cell r="V198">
            <v>0</v>
          </cell>
          <cell r="W198">
            <v>13.96694214876033</v>
          </cell>
          <cell r="X198">
            <v>1.3966942148760331</v>
          </cell>
          <cell r="Y198">
            <v>2.0950413223140494</v>
          </cell>
          <cell r="Z198">
            <v>8.3801652892561975</v>
          </cell>
          <cell r="AA198">
            <v>0</v>
          </cell>
          <cell r="AB198">
            <v>25.83884297520661</v>
          </cell>
          <cell r="AC198">
            <v>4.4295159386068477</v>
          </cell>
          <cell r="AD198">
            <v>15.363636363636363</v>
          </cell>
          <cell r="AE198">
            <v>10.475206611570247</v>
          </cell>
        </row>
        <row r="199">
          <cell r="A199">
            <v>4560</v>
          </cell>
          <cell r="C199" t="str">
            <v>V.Cadenas 18Tn Caja 7 m³ PCB:14</v>
          </cell>
          <cell r="E199" t="str">
            <v>45 GANCHO</v>
          </cell>
          <cell r="F199">
            <v>50</v>
          </cell>
          <cell r="G199">
            <v>67718.708304785265</v>
          </cell>
          <cell r="H199">
            <v>8</v>
          </cell>
          <cell r="I199">
            <v>8465</v>
          </cell>
          <cell r="J199">
            <v>0.05</v>
          </cell>
          <cell r="K199">
            <v>2.9721999999999998E-2</v>
          </cell>
          <cell r="L199">
            <v>2012.7354482348276</v>
          </cell>
          <cell r="M199">
            <v>1660</v>
          </cell>
          <cell r="O199">
            <v>12137.735448234827</v>
          </cell>
          <cell r="P199">
            <v>1660</v>
          </cell>
          <cell r="Q199">
            <v>0.3</v>
          </cell>
          <cell r="R199">
            <v>1.0743801652892562</v>
          </cell>
          <cell r="S199">
            <v>0.1</v>
          </cell>
          <cell r="T199">
            <v>0.15</v>
          </cell>
          <cell r="U199">
            <v>0.6</v>
          </cell>
          <cell r="V199">
            <v>0</v>
          </cell>
          <cell r="W199">
            <v>16.115702479338843</v>
          </cell>
          <cell r="X199">
            <v>1.6115702479338845</v>
          </cell>
          <cell r="Y199">
            <v>2.4173553719008263</v>
          </cell>
          <cell r="Z199">
            <v>9.6694214876033051</v>
          </cell>
          <cell r="AA199">
            <v>0</v>
          </cell>
          <cell r="AB199">
            <v>29.814049586776857</v>
          </cell>
          <cell r="AC199">
            <v>5.110979929161747</v>
          </cell>
          <cell r="AD199">
            <v>17.727272727272727</v>
          </cell>
          <cell r="AE199">
            <v>12.08677685950413</v>
          </cell>
        </row>
        <row r="200">
          <cell r="A200">
            <v>5000</v>
          </cell>
          <cell r="C200" t="str">
            <v>Lavacont. Lateral:  6.300L +RR +Mercedes</v>
          </cell>
          <cell r="E200" t="str">
            <v>50 LAVACONT</v>
          </cell>
          <cell r="F200">
            <v>6</v>
          </cell>
          <cell r="G200">
            <v>144837.53210438378</v>
          </cell>
          <cell r="H200">
            <v>8</v>
          </cell>
          <cell r="I200">
            <v>18105</v>
          </cell>
          <cell r="J200">
            <v>0.05</v>
          </cell>
          <cell r="K200">
            <v>2.9721999999999998E-2</v>
          </cell>
          <cell r="L200">
            <v>4304.8611292064943</v>
          </cell>
          <cell r="M200">
            <v>1660</v>
          </cell>
          <cell r="O200">
            <v>24069.861129206496</v>
          </cell>
          <cell r="P200">
            <v>1660</v>
          </cell>
          <cell r="Q200">
            <v>7</v>
          </cell>
          <cell r="R200">
            <v>1.0743801652892562</v>
          </cell>
          <cell r="S200">
            <v>0.15</v>
          </cell>
          <cell r="T200">
            <v>0.1</v>
          </cell>
          <cell r="U200">
            <v>0.9</v>
          </cell>
          <cell r="V200">
            <v>5.45</v>
          </cell>
          <cell r="W200">
            <v>45.123966942148762</v>
          </cell>
          <cell r="X200">
            <v>6.7685950413223139</v>
          </cell>
          <cell r="Y200">
            <v>4.5123966942148765</v>
          </cell>
          <cell r="Z200">
            <v>40.611570247933884</v>
          </cell>
          <cell r="AA200">
            <v>5.45</v>
          </cell>
          <cell r="AB200">
            <v>102.46652892561984</v>
          </cell>
          <cell r="AC200">
            <v>17.565690672963402</v>
          </cell>
          <cell r="AD200">
            <v>51.892561983471076</v>
          </cell>
          <cell r="AE200">
            <v>50.573966942148765</v>
          </cell>
        </row>
        <row r="201">
          <cell r="A201">
            <v>5005</v>
          </cell>
          <cell r="C201" t="str">
            <v>Lavacont. Lateral:  6.300L +RR +Renault</v>
          </cell>
          <cell r="E201" t="str">
            <v>50 LAVACONT</v>
          </cell>
          <cell r="F201">
            <v>6</v>
          </cell>
          <cell r="G201">
            <v>149436.45210438379</v>
          </cell>
          <cell r="H201">
            <v>8</v>
          </cell>
          <cell r="I201">
            <v>18680</v>
          </cell>
          <cell r="J201">
            <v>0.05</v>
          </cell>
          <cell r="K201">
            <v>2.9721999999999998E-2</v>
          </cell>
          <cell r="L201">
            <v>4441.550229446495</v>
          </cell>
          <cell r="M201">
            <v>1660</v>
          </cell>
          <cell r="O201">
            <v>24781.550229446497</v>
          </cell>
          <cell r="P201">
            <v>1660</v>
          </cell>
          <cell r="Q201">
            <v>7</v>
          </cell>
          <cell r="R201">
            <v>1.0743801652892562</v>
          </cell>
          <cell r="S201">
            <v>0.15</v>
          </cell>
          <cell r="T201">
            <v>0.1</v>
          </cell>
          <cell r="U201">
            <v>0.9</v>
          </cell>
          <cell r="V201">
            <v>5.45</v>
          </cell>
          <cell r="W201">
            <v>45.123966942148762</v>
          </cell>
          <cell r="X201">
            <v>6.7685950413223139</v>
          </cell>
          <cell r="Y201">
            <v>4.5123966942148765</v>
          </cell>
          <cell r="Z201">
            <v>40.611570247933884</v>
          </cell>
          <cell r="AA201">
            <v>5.45</v>
          </cell>
          <cell r="AB201">
            <v>102.46652892561984</v>
          </cell>
          <cell r="AC201">
            <v>17.565690672963402</v>
          </cell>
          <cell r="AD201">
            <v>51.892561983471076</v>
          </cell>
          <cell r="AE201">
            <v>50.573966942148765</v>
          </cell>
        </row>
        <row r="202">
          <cell r="A202">
            <v>5010</v>
          </cell>
          <cell r="B202">
            <v>1</v>
          </cell>
          <cell r="C202" t="str">
            <v>Rentacont. Lateral:  6.300L +RR +Iveco</v>
          </cell>
          <cell r="E202" t="str">
            <v>50 LAVACONT</v>
          </cell>
          <cell r="F202">
            <v>6</v>
          </cell>
          <cell r="G202">
            <v>195000</v>
          </cell>
          <cell r="H202">
            <v>8</v>
          </cell>
          <cell r="I202">
            <v>24375</v>
          </cell>
          <cell r="J202">
            <v>0.05</v>
          </cell>
          <cell r="K202">
            <v>2.9721999999999998E-2</v>
          </cell>
          <cell r="L202">
            <v>5795.79</v>
          </cell>
          <cell r="M202">
            <v>1660</v>
          </cell>
          <cell r="O202">
            <v>31830.79</v>
          </cell>
          <cell r="P202">
            <v>1660</v>
          </cell>
          <cell r="Q202">
            <v>7</v>
          </cell>
          <cell r="R202">
            <v>1.0743801652892562</v>
          </cell>
          <cell r="S202">
            <v>0.15</v>
          </cell>
          <cell r="T202">
            <v>0.1</v>
          </cell>
          <cell r="U202">
            <v>0.9</v>
          </cell>
          <cell r="V202">
            <v>350</v>
          </cell>
          <cell r="W202">
            <v>45.123966942148762</v>
          </cell>
          <cell r="X202">
            <v>6.7685950413223139</v>
          </cell>
          <cell r="Y202">
            <v>4.5123966942148765</v>
          </cell>
          <cell r="Z202">
            <v>40.611570247933884</v>
          </cell>
          <cell r="AA202">
            <v>350</v>
          </cell>
          <cell r="AB202">
            <v>447.01652892561981</v>
          </cell>
          <cell r="AC202">
            <v>76.631404958677692</v>
          </cell>
          <cell r="AD202">
            <v>51.892561983471076</v>
          </cell>
          <cell r="AE202">
            <v>395.12396694214874</v>
          </cell>
        </row>
        <row r="203">
          <cell r="A203">
            <v>5015</v>
          </cell>
          <cell r="C203" t="str">
            <v>Lavacont. Lateral:  6.300L +OMB +Mercedes</v>
          </cell>
          <cell r="E203" t="str">
            <v>50 LAVACONT</v>
          </cell>
          <cell r="F203">
            <v>6</v>
          </cell>
          <cell r="G203">
            <v>147319.55210438379</v>
          </cell>
          <cell r="H203">
            <v>8</v>
          </cell>
          <cell r="I203">
            <v>18415</v>
          </cell>
          <cell r="J203">
            <v>0.05</v>
          </cell>
          <cell r="K203">
            <v>2.9721999999999998E-2</v>
          </cell>
          <cell r="L203">
            <v>4378.6317276464952</v>
          </cell>
          <cell r="M203">
            <v>1660</v>
          </cell>
          <cell r="O203">
            <v>24453.631727646494</v>
          </cell>
          <cell r="P203">
            <v>1660</v>
          </cell>
          <cell r="Q203">
            <v>7</v>
          </cell>
          <cell r="R203">
            <v>1.0743801652892562</v>
          </cell>
          <cell r="S203">
            <v>0.15</v>
          </cell>
          <cell r="T203">
            <v>0.1</v>
          </cell>
          <cell r="U203">
            <v>0.9</v>
          </cell>
          <cell r="V203">
            <v>5.45</v>
          </cell>
          <cell r="W203">
            <v>45.123966942148762</v>
          </cell>
          <cell r="X203">
            <v>6.7685950413223139</v>
          </cell>
          <cell r="Y203">
            <v>4.5123966942148765</v>
          </cell>
          <cell r="Z203">
            <v>40.611570247933884</v>
          </cell>
          <cell r="AA203">
            <v>5.45</v>
          </cell>
          <cell r="AB203">
            <v>102.46652892561984</v>
          </cell>
          <cell r="AC203">
            <v>17.565690672963402</v>
          </cell>
          <cell r="AD203">
            <v>51.892561983471076</v>
          </cell>
          <cell r="AE203">
            <v>50.573966942148765</v>
          </cell>
        </row>
        <row r="204">
          <cell r="A204">
            <v>5020</v>
          </cell>
          <cell r="C204" t="str">
            <v>Lavacont. Lateral:  6.300L +OMB +Renault</v>
          </cell>
          <cell r="E204" t="str">
            <v>50 LAVACONT</v>
          </cell>
          <cell r="F204">
            <v>6</v>
          </cell>
          <cell r="G204">
            <v>151918.01210438379</v>
          </cell>
          <cell r="H204">
            <v>8</v>
          </cell>
          <cell r="I204">
            <v>18990</v>
          </cell>
          <cell r="J204">
            <v>0.05</v>
          </cell>
          <cell r="K204">
            <v>2.9721999999999998E-2</v>
          </cell>
          <cell r="L204">
            <v>4515.3071557664944</v>
          </cell>
          <cell r="M204">
            <v>1660</v>
          </cell>
          <cell r="O204">
            <v>25165.307155766495</v>
          </cell>
          <cell r="P204">
            <v>1660</v>
          </cell>
          <cell r="Q204">
            <v>7</v>
          </cell>
          <cell r="R204">
            <v>1.0743801652892562</v>
          </cell>
          <cell r="S204">
            <v>0.15</v>
          </cell>
          <cell r="T204">
            <v>0.1</v>
          </cell>
          <cell r="U204">
            <v>0.9</v>
          </cell>
          <cell r="V204">
            <v>5.45</v>
          </cell>
          <cell r="W204">
            <v>45.123966942148762</v>
          </cell>
          <cell r="X204">
            <v>6.7685950413223139</v>
          </cell>
          <cell r="Y204">
            <v>4.5123966942148765</v>
          </cell>
          <cell r="Z204">
            <v>40.611570247933884</v>
          </cell>
          <cell r="AA204">
            <v>5.45</v>
          </cell>
          <cell r="AB204">
            <v>102.46652892561984</v>
          </cell>
          <cell r="AC204">
            <v>17.565690672963402</v>
          </cell>
          <cell r="AD204">
            <v>51.892561983471076</v>
          </cell>
          <cell r="AE204">
            <v>50.573966942148765</v>
          </cell>
        </row>
        <row r="205">
          <cell r="A205">
            <v>5025</v>
          </cell>
          <cell r="C205" t="str">
            <v>Lavacont. Lateral:  6.300L +OMB +Iveco</v>
          </cell>
          <cell r="E205" t="str">
            <v>50 LAVACONT</v>
          </cell>
          <cell r="F205">
            <v>6</v>
          </cell>
          <cell r="G205">
            <v>135386.35210438378</v>
          </cell>
          <cell r="H205">
            <v>8</v>
          </cell>
          <cell r="I205">
            <v>16923</v>
          </cell>
          <cell r="J205">
            <v>0.05</v>
          </cell>
          <cell r="K205">
            <v>2.9721999999999998E-2</v>
          </cell>
          <cell r="L205">
            <v>4023.9531572464944</v>
          </cell>
          <cell r="M205">
            <v>1660</v>
          </cell>
          <cell r="O205">
            <v>22606.953157246495</v>
          </cell>
          <cell r="P205">
            <v>1660</v>
          </cell>
          <cell r="Q205">
            <v>7</v>
          </cell>
          <cell r="R205">
            <v>1.0743801652892562</v>
          </cell>
          <cell r="S205">
            <v>0.15</v>
          </cell>
          <cell r="T205">
            <v>0.1</v>
          </cell>
          <cell r="U205">
            <v>0.9</v>
          </cell>
          <cell r="V205">
            <v>5.45</v>
          </cell>
          <cell r="W205">
            <v>45.123966942148762</v>
          </cell>
          <cell r="X205">
            <v>6.7685950413223139</v>
          </cell>
          <cell r="Y205">
            <v>4.5123966942148765</v>
          </cell>
          <cell r="Z205">
            <v>40.611570247933884</v>
          </cell>
          <cell r="AA205">
            <v>5.45</v>
          </cell>
          <cell r="AB205">
            <v>102.46652892561984</v>
          </cell>
          <cell r="AC205">
            <v>17.565690672963402</v>
          </cell>
          <cell r="AD205">
            <v>51.892561983471076</v>
          </cell>
          <cell r="AE205">
            <v>50.573966942148765</v>
          </cell>
        </row>
        <row r="206">
          <cell r="A206">
            <v>5030</v>
          </cell>
          <cell r="C206" t="str">
            <v xml:space="preserve">Lavacont. Lateral:  Eq. Caja de Cambios Automatica </v>
          </cell>
          <cell r="E206" t="str">
            <v>50 LAVACONT</v>
          </cell>
          <cell r="F206">
            <v>6</v>
          </cell>
          <cell r="G206">
            <v>7317</v>
          </cell>
          <cell r="H206">
            <v>8</v>
          </cell>
          <cell r="I206">
            <v>915</v>
          </cell>
          <cell r="J206">
            <v>0.05</v>
          </cell>
          <cell r="K206">
            <v>2.9721999999999998E-2</v>
          </cell>
          <cell r="L206">
            <v>217.47587399999998</v>
          </cell>
          <cell r="M206">
            <v>1660</v>
          </cell>
          <cell r="O206">
            <v>2792.4758739999997</v>
          </cell>
          <cell r="P206">
            <v>1660</v>
          </cell>
          <cell r="S206">
            <v>0</v>
          </cell>
          <cell r="T206">
            <v>0</v>
          </cell>
          <cell r="U206">
            <v>0</v>
          </cell>
          <cell r="W206">
            <v>0</v>
          </cell>
          <cell r="X206">
            <v>0</v>
          </cell>
          <cell r="Y206">
            <v>0</v>
          </cell>
          <cell r="Z206">
            <v>0</v>
          </cell>
          <cell r="AA206">
            <v>0</v>
          </cell>
          <cell r="AB206">
            <v>0</v>
          </cell>
          <cell r="AC206">
            <v>0</v>
          </cell>
          <cell r="AD206">
            <v>0</v>
          </cell>
          <cell r="AE206">
            <v>0</v>
          </cell>
        </row>
        <row r="207">
          <cell r="A207">
            <v>5035</v>
          </cell>
          <cell r="C207" t="str">
            <v>Lavacont. Trasero: 5.500+5.500 +A.C.+RR +Renault</v>
          </cell>
          <cell r="E207" t="str">
            <v>50 LAVACONT</v>
          </cell>
          <cell r="F207">
            <v>6</v>
          </cell>
          <cell r="G207">
            <v>151619.12660920992</v>
          </cell>
          <cell r="H207">
            <v>8</v>
          </cell>
          <cell r="I207">
            <v>18952</v>
          </cell>
          <cell r="J207">
            <v>0.05</v>
          </cell>
          <cell r="K207">
            <v>2.9721999999999998E-2</v>
          </cell>
          <cell r="L207">
            <v>4506.4236810789371</v>
          </cell>
          <cell r="M207">
            <v>1660</v>
          </cell>
          <cell r="O207">
            <v>25118.423681078937</v>
          </cell>
          <cell r="P207">
            <v>1660</v>
          </cell>
          <cell r="Q207">
            <v>12</v>
          </cell>
          <cell r="R207">
            <v>1.0743801652892562</v>
          </cell>
          <cell r="S207">
            <v>0.15</v>
          </cell>
          <cell r="T207">
            <v>0.1</v>
          </cell>
          <cell r="U207">
            <v>1.2</v>
          </cell>
          <cell r="V207">
            <v>5.45</v>
          </cell>
          <cell r="W207">
            <v>77.355371900826441</v>
          </cell>
          <cell r="X207">
            <v>11.603305785123966</v>
          </cell>
          <cell r="Y207">
            <v>7.7355371900826446</v>
          </cell>
          <cell r="Z207">
            <v>92.826446280991732</v>
          </cell>
          <cell r="AA207">
            <v>5.45</v>
          </cell>
          <cell r="AB207">
            <v>194.97066115702478</v>
          </cell>
          <cell r="AC207">
            <v>33.423541912632821</v>
          </cell>
          <cell r="AD207">
            <v>88.958677685950406</v>
          </cell>
          <cell r="AE207">
            <v>106.01198347107437</v>
          </cell>
        </row>
        <row r="208">
          <cell r="A208">
            <v>5040</v>
          </cell>
          <cell r="C208" t="str">
            <v>Lavacont. Trasero: 5.500+5.500 +A.F.+RR + Mercedes</v>
          </cell>
          <cell r="E208" t="str">
            <v>50 LAVACONT</v>
          </cell>
          <cell r="F208">
            <v>6</v>
          </cell>
          <cell r="G208">
            <v>124603.33201110672</v>
          </cell>
          <cell r="H208">
            <v>8</v>
          </cell>
          <cell r="I208">
            <v>15575</v>
          </cell>
          <cell r="J208">
            <v>0.05</v>
          </cell>
          <cell r="K208">
            <v>2.9721999999999998E-2</v>
          </cell>
          <cell r="L208">
            <v>3703.4602340341135</v>
          </cell>
          <cell r="M208">
            <v>1660</v>
          </cell>
          <cell r="O208">
            <v>20938.460234034115</v>
          </cell>
          <cell r="P208">
            <v>1660</v>
          </cell>
          <cell r="Q208">
            <v>7</v>
          </cell>
          <cell r="R208">
            <v>1.0743801652892562</v>
          </cell>
          <cell r="S208">
            <v>0.15</v>
          </cell>
          <cell r="T208">
            <v>0.1</v>
          </cell>
          <cell r="U208">
            <v>0.9</v>
          </cell>
          <cell r="V208">
            <v>5.45</v>
          </cell>
          <cell r="W208">
            <v>45.123966942148762</v>
          </cell>
          <cell r="X208">
            <v>6.7685950413223139</v>
          </cell>
          <cell r="Y208">
            <v>4.5123966942148765</v>
          </cell>
          <cell r="Z208">
            <v>40.611570247933884</v>
          </cell>
          <cell r="AA208">
            <v>5.45</v>
          </cell>
          <cell r="AB208">
            <v>102.46652892561984</v>
          </cell>
          <cell r="AC208">
            <v>17.565690672963402</v>
          </cell>
          <cell r="AD208">
            <v>51.892561983471076</v>
          </cell>
          <cell r="AE208">
            <v>50.573966942148765</v>
          </cell>
        </row>
        <row r="209">
          <cell r="A209">
            <v>5045</v>
          </cell>
          <cell r="B209">
            <v>1</v>
          </cell>
          <cell r="C209" t="str">
            <v>Rentacontenidors de càrrega posterior</v>
          </cell>
          <cell r="E209" t="str">
            <v>50 LAVACONT</v>
          </cell>
          <cell r="F209">
            <v>5</v>
          </cell>
          <cell r="G209">
            <v>124256.24752082508</v>
          </cell>
          <cell r="H209">
            <v>8</v>
          </cell>
          <cell r="I209">
            <v>15532</v>
          </cell>
          <cell r="J209">
            <v>0.05</v>
          </cell>
          <cell r="K209">
            <v>2.9721999999999998E-2</v>
          </cell>
          <cell r="L209">
            <v>3693.144188813963</v>
          </cell>
          <cell r="M209">
            <v>1660</v>
          </cell>
          <cell r="O209">
            <v>20885.144188813963</v>
          </cell>
          <cell r="P209">
            <v>1660</v>
          </cell>
          <cell r="Q209">
            <v>7</v>
          </cell>
          <cell r="R209">
            <v>1.0743801652892562</v>
          </cell>
          <cell r="S209">
            <v>0.15</v>
          </cell>
          <cell r="T209">
            <v>0.1</v>
          </cell>
          <cell r="U209">
            <v>0.9</v>
          </cell>
          <cell r="V209">
            <v>350</v>
          </cell>
          <cell r="W209">
            <v>37.603305785123965</v>
          </cell>
          <cell r="X209">
            <v>5.6404958677685944</v>
          </cell>
          <cell r="Y209">
            <v>3.7603305785123968</v>
          </cell>
          <cell r="Z209">
            <v>33.84297520661157</v>
          </cell>
          <cell r="AA209">
            <v>350</v>
          </cell>
          <cell r="AB209">
            <v>430.84710743801651</v>
          </cell>
          <cell r="AC209">
            <v>73.859504132231407</v>
          </cell>
          <cell r="AD209">
            <v>43.243801652892557</v>
          </cell>
          <cell r="AE209">
            <v>387.60330578512395</v>
          </cell>
        </row>
        <row r="210">
          <cell r="A210">
            <v>5500</v>
          </cell>
          <cell r="C210" t="str">
            <v>Contenedor C. Lateral 1.700L RSU  Plástico</v>
          </cell>
          <cell r="E210" t="str">
            <v>55 CONTEN.</v>
          </cell>
          <cell r="G210">
            <v>567.95643864267424</v>
          </cell>
          <cell r="H210">
            <v>8</v>
          </cell>
          <cell r="I210">
            <v>71</v>
          </cell>
          <cell r="J210">
            <v>0.05</v>
          </cell>
          <cell r="K210">
            <v>2.9721999999999998E-2</v>
          </cell>
          <cell r="L210">
            <v>16.880801269337564</v>
          </cell>
          <cell r="O210">
            <v>87.880801269337567</v>
          </cell>
          <cell r="P210">
            <v>0</v>
          </cell>
          <cell r="S210">
            <v>0</v>
          </cell>
          <cell r="T210">
            <v>0</v>
          </cell>
          <cell r="U210">
            <v>0</v>
          </cell>
          <cell r="V210">
            <v>0.22718257545706971</v>
          </cell>
          <cell r="W210">
            <v>0</v>
          </cell>
          <cell r="X210">
            <v>0</v>
          </cell>
          <cell r="Y210">
            <v>0</v>
          </cell>
          <cell r="Z210">
            <v>0</v>
          </cell>
          <cell r="AA210">
            <v>0.22718257545706971</v>
          </cell>
          <cell r="AB210">
            <v>0.22718257545706971</v>
          </cell>
          <cell r="AC210">
            <v>3.8945584364069093E-2</v>
          </cell>
          <cell r="AD210">
            <v>0</v>
          </cell>
          <cell r="AE210">
            <v>0.22718257545706971</v>
          </cell>
        </row>
        <row r="211">
          <cell r="A211">
            <v>5505</v>
          </cell>
          <cell r="B211">
            <v>1</v>
          </cell>
          <cell r="C211" t="str">
            <v>Contenidor C. Lateral 1.800L FORM</v>
          </cell>
          <cell r="E211" t="str">
            <v>55 CONTEN.</v>
          </cell>
          <cell r="G211">
            <v>950</v>
          </cell>
          <cell r="H211">
            <v>8</v>
          </cell>
          <cell r="I211">
            <v>119</v>
          </cell>
          <cell r="J211">
            <v>0.05</v>
          </cell>
          <cell r="K211">
            <v>2.9721999999999998E-2</v>
          </cell>
          <cell r="L211">
            <v>28.235899999999997</v>
          </cell>
          <cell r="O211">
            <v>147.23589999999999</v>
          </cell>
          <cell r="P211">
            <v>0</v>
          </cell>
          <cell r="S211">
            <v>0</v>
          </cell>
          <cell r="T211">
            <v>0</v>
          </cell>
          <cell r="U211">
            <v>0</v>
          </cell>
          <cell r="V211">
            <v>0.38</v>
          </cell>
          <cell r="W211">
            <v>0</v>
          </cell>
          <cell r="X211">
            <v>0</v>
          </cell>
          <cell r="Y211">
            <v>0</v>
          </cell>
          <cell r="Z211">
            <v>0</v>
          </cell>
          <cell r="AA211">
            <v>0.38</v>
          </cell>
          <cell r="AB211">
            <v>0.38</v>
          </cell>
          <cell r="AC211">
            <v>6.5142857142857141E-2</v>
          </cell>
          <cell r="AD211">
            <v>0</v>
          </cell>
          <cell r="AE211">
            <v>0.38</v>
          </cell>
        </row>
        <row r="212">
          <cell r="A212">
            <v>5510</v>
          </cell>
          <cell r="C212" t="str">
            <v>Contenedor C. Lateral 2.400L RSU  Metálico</v>
          </cell>
          <cell r="E212" t="str">
            <v>55 CONTEN.</v>
          </cell>
          <cell r="G212">
            <v>959.21531859651657</v>
          </cell>
          <cell r="H212">
            <v>8</v>
          </cell>
          <cell r="I212">
            <v>120</v>
          </cell>
          <cell r="J212">
            <v>0.05</v>
          </cell>
          <cell r="K212">
            <v>2.9721999999999998E-2</v>
          </cell>
          <cell r="L212">
            <v>28.509797699325663</v>
          </cell>
          <cell r="O212">
            <v>148.50979769932567</v>
          </cell>
          <cell r="P212">
            <v>0</v>
          </cell>
          <cell r="S212">
            <v>0</v>
          </cell>
          <cell r="T212">
            <v>0</v>
          </cell>
          <cell r="U212">
            <v>0</v>
          </cell>
          <cell r="V212">
            <v>0.38368612743860664</v>
          </cell>
          <cell r="W212">
            <v>0</v>
          </cell>
          <cell r="X212">
            <v>0</v>
          </cell>
          <cell r="Y212">
            <v>0</v>
          </cell>
          <cell r="Z212">
            <v>0</v>
          </cell>
          <cell r="AA212">
            <v>0.38368612743860664</v>
          </cell>
          <cell r="AB212">
            <v>0.38368612743860664</v>
          </cell>
          <cell r="AC212">
            <v>6.5774764703761146E-2</v>
          </cell>
          <cell r="AD212">
            <v>0</v>
          </cell>
          <cell r="AE212">
            <v>0.38368612743860664</v>
          </cell>
        </row>
        <row r="213">
          <cell r="A213">
            <v>5515</v>
          </cell>
          <cell r="C213" t="str">
            <v>Contenedor C. Lateral 2.400L RSU  Plástico</v>
          </cell>
          <cell r="E213" t="str">
            <v>55 CONTEN.</v>
          </cell>
          <cell r="G213">
            <v>883.48779344416005</v>
          </cell>
          <cell r="H213">
            <v>8</v>
          </cell>
          <cell r="I213">
            <v>110</v>
          </cell>
          <cell r="J213">
            <v>0.05</v>
          </cell>
          <cell r="K213">
            <v>2.9721999999999998E-2</v>
          </cell>
          <cell r="L213">
            <v>26.259024196747323</v>
          </cell>
          <cell r="O213">
            <v>136.25902419674733</v>
          </cell>
          <cell r="P213">
            <v>0</v>
          </cell>
          <cell r="S213">
            <v>0</v>
          </cell>
          <cell r="T213">
            <v>0</v>
          </cell>
          <cell r="U213">
            <v>0</v>
          </cell>
          <cell r="V213">
            <v>0.35339511737766399</v>
          </cell>
          <cell r="W213">
            <v>0</v>
          </cell>
          <cell r="X213">
            <v>0</v>
          </cell>
          <cell r="Y213">
            <v>0</v>
          </cell>
          <cell r="Z213">
            <v>0</v>
          </cell>
          <cell r="AA213">
            <v>0.35339511737766399</v>
          </cell>
          <cell r="AB213">
            <v>0.35339511737766399</v>
          </cell>
          <cell r="AC213">
            <v>6.0582020121885259E-2</v>
          </cell>
          <cell r="AD213">
            <v>0</v>
          </cell>
          <cell r="AE213">
            <v>0.35339511737766399</v>
          </cell>
        </row>
        <row r="214">
          <cell r="A214">
            <v>5520</v>
          </cell>
          <cell r="C214" t="str">
            <v>Contenedor C. Lateral 2.400L Vidrio Met.</v>
          </cell>
          <cell r="E214" t="str">
            <v>55 CONTEN.</v>
          </cell>
          <cell r="G214">
            <v>810.16431670933855</v>
          </cell>
          <cell r="H214">
            <v>8</v>
          </cell>
          <cell r="I214">
            <v>101</v>
          </cell>
          <cell r="J214">
            <v>0.05</v>
          </cell>
          <cell r="K214">
            <v>2.9721999999999998E-2</v>
          </cell>
          <cell r="L214">
            <v>24.079703821234958</v>
          </cell>
          <cell r="O214">
            <v>125.07970382123496</v>
          </cell>
          <cell r="P214">
            <v>0</v>
          </cell>
          <cell r="S214">
            <v>0</v>
          </cell>
          <cell r="T214">
            <v>0</v>
          </cell>
          <cell r="U214">
            <v>0</v>
          </cell>
          <cell r="V214">
            <v>0.3240657266837354</v>
          </cell>
          <cell r="W214">
            <v>0</v>
          </cell>
          <cell r="X214">
            <v>0</v>
          </cell>
          <cell r="Y214">
            <v>0</v>
          </cell>
          <cell r="Z214">
            <v>0</v>
          </cell>
          <cell r="AA214">
            <v>0.3240657266837354</v>
          </cell>
          <cell r="AB214">
            <v>0.3240657266837354</v>
          </cell>
          <cell r="AC214">
            <v>5.5554124574354644E-2</v>
          </cell>
          <cell r="AD214">
            <v>0</v>
          </cell>
          <cell r="AE214">
            <v>0.3240657266837354</v>
          </cell>
        </row>
        <row r="215">
          <cell r="A215">
            <v>5525</v>
          </cell>
          <cell r="C215" t="str">
            <v xml:space="preserve">Contenedor C. Lateral 3.200L Envases Met </v>
          </cell>
          <cell r="E215" t="str">
            <v>55 CONTEN.</v>
          </cell>
          <cell r="G215">
            <v>1063.3406656810068</v>
          </cell>
          <cell r="H215">
            <v>8</v>
          </cell>
          <cell r="I215">
            <v>133</v>
          </cell>
          <cell r="J215">
            <v>0.05</v>
          </cell>
          <cell r="K215">
            <v>2.9721999999999998E-2</v>
          </cell>
          <cell r="L215">
            <v>31.604611265370885</v>
          </cell>
          <cell r="O215">
            <v>164.60461126537089</v>
          </cell>
          <cell r="P215">
            <v>0</v>
          </cell>
          <cell r="S215">
            <v>0</v>
          </cell>
          <cell r="T215">
            <v>0</v>
          </cell>
          <cell r="U215">
            <v>0</v>
          </cell>
          <cell r="V215">
            <v>0.42533626627240273</v>
          </cell>
          <cell r="W215">
            <v>0</v>
          </cell>
          <cell r="X215">
            <v>0</v>
          </cell>
          <cell r="Y215">
            <v>0</v>
          </cell>
          <cell r="Z215">
            <v>0</v>
          </cell>
          <cell r="AA215">
            <v>0.42533626627240273</v>
          </cell>
          <cell r="AB215">
            <v>0.42533626627240273</v>
          </cell>
          <cell r="AC215">
            <v>7.2914788503840477E-2</v>
          </cell>
          <cell r="AD215">
            <v>0</v>
          </cell>
          <cell r="AE215">
            <v>0.42533626627240273</v>
          </cell>
        </row>
        <row r="216">
          <cell r="A216">
            <v>5530</v>
          </cell>
          <cell r="C216" t="str">
            <v>Contenedor C. Lateral 3.200L Envases Plast.</v>
          </cell>
          <cell r="E216" t="str">
            <v>55 CONTEN.</v>
          </cell>
          <cell r="G216">
            <v>1063.3406656810068</v>
          </cell>
          <cell r="H216">
            <v>8</v>
          </cell>
          <cell r="I216">
            <v>133</v>
          </cell>
          <cell r="J216">
            <v>0.05</v>
          </cell>
          <cell r="K216">
            <v>2.9721999999999998E-2</v>
          </cell>
          <cell r="L216">
            <v>31.604611265370885</v>
          </cell>
          <cell r="O216">
            <v>164.60461126537089</v>
          </cell>
          <cell r="P216">
            <v>0</v>
          </cell>
          <cell r="S216">
            <v>0</v>
          </cell>
          <cell r="T216">
            <v>0</v>
          </cell>
          <cell r="U216">
            <v>0</v>
          </cell>
          <cell r="V216">
            <v>0.42533626627240273</v>
          </cell>
          <cell r="W216">
            <v>0</v>
          </cell>
          <cell r="X216">
            <v>0</v>
          </cell>
          <cell r="Y216">
            <v>0</v>
          </cell>
          <cell r="Z216">
            <v>0</v>
          </cell>
          <cell r="AA216">
            <v>0.42533626627240273</v>
          </cell>
          <cell r="AB216">
            <v>0.42533626627240273</v>
          </cell>
          <cell r="AC216">
            <v>7.2914788503840477E-2</v>
          </cell>
          <cell r="AD216">
            <v>0</v>
          </cell>
          <cell r="AE216">
            <v>0.42533626627240273</v>
          </cell>
        </row>
        <row r="217">
          <cell r="A217">
            <v>5535</v>
          </cell>
          <cell r="C217" t="str">
            <v>Contenedor C. Lateral 3.200L Papel  Met.</v>
          </cell>
          <cell r="E217" t="str">
            <v>55 CONTEN.</v>
          </cell>
          <cell r="G217">
            <v>1063.3406656810068</v>
          </cell>
          <cell r="H217">
            <v>8</v>
          </cell>
          <cell r="I217">
            <v>133</v>
          </cell>
          <cell r="J217">
            <v>0.05</v>
          </cell>
          <cell r="K217">
            <v>2.9721999999999998E-2</v>
          </cell>
          <cell r="L217">
            <v>31.604611265370885</v>
          </cell>
          <cell r="O217">
            <v>164.60461126537089</v>
          </cell>
          <cell r="P217">
            <v>0</v>
          </cell>
          <cell r="S217">
            <v>0</v>
          </cell>
          <cell r="T217">
            <v>0</v>
          </cell>
          <cell r="U217">
            <v>0</v>
          </cell>
          <cell r="V217">
            <v>0.42533626627240273</v>
          </cell>
          <cell r="W217">
            <v>0</v>
          </cell>
          <cell r="X217">
            <v>0</v>
          </cell>
          <cell r="Y217">
            <v>0</v>
          </cell>
          <cell r="Z217">
            <v>0</v>
          </cell>
          <cell r="AA217">
            <v>0.42533626627240273</v>
          </cell>
          <cell r="AB217">
            <v>0.42533626627240273</v>
          </cell>
          <cell r="AC217">
            <v>7.2914788503840477E-2</v>
          </cell>
          <cell r="AD217">
            <v>0</v>
          </cell>
          <cell r="AE217">
            <v>0.42533626627240273</v>
          </cell>
        </row>
        <row r="218">
          <cell r="A218">
            <v>5540</v>
          </cell>
          <cell r="C218" t="str">
            <v>Contenedor C. Lateral 3.200L Papel Past.</v>
          </cell>
          <cell r="E218" t="str">
            <v>55 CONTEN.</v>
          </cell>
          <cell r="G218">
            <v>1094.8938011611554</v>
          </cell>
          <cell r="H218">
            <v>8</v>
          </cell>
          <cell r="I218">
            <v>137</v>
          </cell>
          <cell r="J218">
            <v>0.05</v>
          </cell>
          <cell r="K218">
            <v>2.9721999999999998E-2</v>
          </cell>
          <cell r="L218">
            <v>32.54243355811186</v>
          </cell>
          <cell r="O218">
            <v>169.54243355811187</v>
          </cell>
          <cell r="P218">
            <v>0</v>
          </cell>
          <cell r="S218">
            <v>0</v>
          </cell>
          <cell r="T218">
            <v>0</v>
          </cell>
          <cell r="U218">
            <v>0</v>
          </cell>
          <cell r="V218">
            <v>0.43795752046446212</v>
          </cell>
          <cell r="W218">
            <v>0</v>
          </cell>
          <cell r="X218">
            <v>0</v>
          </cell>
          <cell r="Y218">
            <v>0</v>
          </cell>
          <cell r="Z218">
            <v>0</v>
          </cell>
          <cell r="AA218">
            <v>0.43795752046446212</v>
          </cell>
          <cell r="AB218">
            <v>0.43795752046446212</v>
          </cell>
          <cell r="AC218">
            <v>7.5078432079622087E-2</v>
          </cell>
          <cell r="AD218">
            <v>0</v>
          </cell>
          <cell r="AE218">
            <v>0.43795752046446212</v>
          </cell>
        </row>
        <row r="219">
          <cell r="A219">
            <v>5545</v>
          </cell>
          <cell r="C219" t="str">
            <v>Contenedor C. Lateral 3.200L RSU  Metálico</v>
          </cell>
          <cell r="E219" t="str">
            <v>55 CONTEN.</v>
          </cell>
          <cell r="G219">
            <v>981.30251343262057</v>
          </cell>
          <cell r="H219">
            <v>8</v>
          </cell>
          <cell r="I219">
            <v>123</v>
          </cell>
          <cell r="J219">
            <v>0.05</v>
          </cell>
          <cell r="K219">
            <v>2.9721999999999998E-2</v>
          </cell>
          <cell r="L219">
            <v>29.166273304244346</v>
          </cell>
          <cell r="O219">
            <v>152.16627330424436</v>
          </cell>
          <cell r="P219">
            <v>0</v>
          </cell>
          <cell r="S219">
            <v>0</v>
          </cell>
          <cell r="T219">
            <v>0</v>
          </cell>
          <cell r="U219">
            <v>0</v>
          </cell>
          <cell r="V219">
            <v>0.39252100537304824</v>
          </cell>
          <cell r="W219">
            <v>0</v>
          </cell>
          <cell r="X219">
            <v>0</v>
          </cell>
          <cell r="Y219">
            <v>0</v>
          </cell>
          <cell r="Z219">
            <v>0</v>
          </cell>
          <cell r="AA219">
            <v>0.39252100537304824</v>
          </cell>
          <cell r="AB219">
            <v>0.39252100537304824</v>
          </cell>
          <cell r="AC219">
            <v>6.7289315206808267E-2</v>
          </cell>
          <cell r="AD219">
            <v>0</v>
          </cell>
          <cell r="AE219">
            <v>0.39252100537304824</v>
          </cell>
        </row>
        <row r="220">
          <cell r="A220">
            <v>5550</v>
          </cell>
          <cell r="B220">
            <v>1</v>
          </cell>
          <cell r="C220" t="str">
            <v>Contenidor C. Lateral 3.200L RSU  Plàstic</v>
          </cell>
          <cell r="E220" t="str">
            <v>55 CONTEN.</v>
          </cell>
          <cell r="G220">
            <v>975</v>
          </cell>
          <cell r="H220">
            <v>8</v>
          </cell>
          <cell r="I220">
            <v>122</v>
          </cell>
          <cell r="J220">
            <v>0.05</v>
          </cell>
          <cell r="K220">
            <v>2.9721999999999998E-2</v>
          </cell>
          <cell r="L220">
            <v>28.978949999999998</v>
          </cell>
          <cell r="O220">
            <v>150.97895</v>
          </cell>
          <cell r="P220">
            <v>0</v>
          </cell>
          <cell r="S220">
            <v>0</v>
          </cell>
          <cell r="T220">
            <v>0</v>
          </cell>
          <cell r="U220">
            <v>0</v>
          </cell>
          <cell r="V220">
            <v>0.39</v>
          </cell>
          <cell r="W220">
            <v>0</v>
          </cell>
          <cell r="X220">
            <v>0</v>
          </cell>
          <cell r="Y220">
            <v>0</v>
          </cell>
          <cell r="Z220">
            <v>0</v>
          </cell>
          <cell r="AA220">
            <v>0.39</v>
          </cell>
          <cell r="AB220">
            <v>0.39</v>
          </cell>
          <cell r="AC220">
            <v>6.6857142857142865E-2</v>
          </cell>
          <cell r="AD220">
            <v>0</v>
          </cell>
          <cell r="AE220">
            <v>0.39</v>
          </cell>
        </row>
        <row r="221">
          <cell r="A221">
            <v>5555</v>
          </cell>
          <cell r="C221" t="str">
            <v>Contenedor C. Lateral 3.200L Vidrio Met.</v>
          </cell>
          <cell r="E221" t="str">
            <v>55 CONTEN.</v>
          </cell>
          <cell r="G221">
            <v>1063.3406656810068</v>
          </cell>
          <cell r="H221">
            <v>8</v>
          </cell>
          <cell r="I221">
            <v>133</v>
          </cell>
          <cell r="J221">
            <v>0.05</v>
          </cell>
          <cell r="K221">
            <v>2.9721999999999998E-2</v>
          </cell>
          <cell r="L221">
            <v>31.604611265370885</v>
          </cell>
          <cell r="O221">
            <v>164.60461126537089</v>
          </cell>
          <cell r="P221">
            <v>0</v>
          </cell>
          <cell r="S221">
            <v>0</v>
          </cell>
          <cell r="T221">
            <v>0</v>
          </cell>
          <cell r="U221">
            <v>0</v>
          </cell>
          <cell r="V221">
            <v>0.42533626627240273</v>
          </cell>
          <cell r="W221">
            <v>0</v>
          </cell>
          <cell r="X221">
            <v>0</v>
          </cell>
          <cell r="Y221">
            <v>0</v>
          </cell>
          <cell r="Z221">
            <v>0</v>
          </cell>
          <cell r="AA221">
            <v>0.42533626627240273</v>
          </cell>
          <cell r="AB221">
            <v>0.42533626627240273</v>
          </cell>
          <cell r="AC221">
            <v>7.2914788503840477E-2</v>
          </cell>
          <cell r="AD221">
            <v>0</v>
          </cell>
          <cell r="AE221">
            <v>0.42533626627240273</v>
          </cell>
        </row>
        <row r="222">
          <cell r="A222">
            <v>5560</v>
          </cell>
          <cell r="C222" t="str">
            <v>Contenedor C. Lateral Hito de protección</v>
          </cell>
          <cell r="E222" t="str">
            <v>55 CONTEN.</v>
          </cell>
          <cell r="G222">
            <v>126.21254192059429</v>
          </cell>
          <cell r="H222">
            <v>8</v>
          </cell>
          <cell r="I222">
            <v>16</v>
          </cell>
          <cell r="J222">
            <v>0.05</v>
          </cell>
          <cell r="K222">
            <v>2.9721999999999998E-2</v>
          </cell>
          <cell r="L222">
            <v>3.7512891709639034</v>
          </cell>
          <cell r="O222">
            <v>19.751289170963904</v>
          </cell>
          <cell r="P222">
            <v>0</v>
          </cell>
          <cell r="S222">
            <v>0</v>
          </cell>
          <cell r="T222">
            <v>0</v>
          </cell>
          <cell r="U222">
            <v>0</v>
          </cell>
          <cell r="V222">
            <v>5.0485016768237717E-2</v>
          </cell>
          <cell r="W222">
            <v>0</v>
          </cell>
          <cell r="X222">
            <v>0</v>
          </cell>
          <cell r="Y222">
            <v>0</v>
          </cell>
          <cell r="Z222">
            <v>0</v>
          </cell>
          <cell r="AA222">
            <v>5.0485016768237717E-2</v>
          </cell>
          <cell r="AB222">
            <v>5.0485016768237717E-2</v>
          </cell>
          <cell r="AC222">
            <v>8.6545743031264666E-3</v>
          </cell>
          <cell r="AD222">
            <v>0</v>
          </cell>
          <cell r="AE222">
            <v>5.0485016768237717E-2</v>
          </cell>
        </row>
        <row r="223">
          <cell r="A223">
            <v>5565</v>
          </cell>
          <cell r="C223" t="str">
            <v>Contenedor C. Lateral Microchip de identificación</v>
          </cell>
          <cell r="E223" t="str">
            <v>55 CONTEN.</v>
          </cell>
          <cell r="G223">
            <v>18.931881288089141</v>
          </cell>
          <cell r="H223">
            <v>8</v>
          </cell>
          <cell r="I223">
            <v>2</v>
          </cell>
          <cell r="J223">
            <v>0.05</v>
          </cell>
          <cell r="K223">
            <v>2.9721999999999998E-2</v>
          </cell>
          <cell r="L223">
            <v>0.56269337564458544</v>
          </cell>
          <cell r="O223">
            <v>2.5626933756445855</v>
          </cell>
          <cell r="P223">
            <v>0</v>
          </cell>
          <cell r="S223">
            <v>0</v>
          </cell>
          <cell r="T223">
            <v>0</v>
          </cell>
          <cell r="U223">
            <v>0</v>
          </cell>
          <cell r="V223">
            <v>7.5727525152356557E-3</v>
          </cell>
          <cell r="W223">
            <v>0</v>
          </cell>
          <cell r="X223">
            <v>0</v>
          </cell>
          <cell r="Y223">
            <v>0</v>
          </cell>
          <cell r="Z223">
            <v>0</v>
          </cell>
          <cell r="AA223">
            <v>7.5727525152356557E-3</v>
          </cell>
          <cell r="AB223">
            <v>7.5727525152356557E-3</v>
          </cell>
          <cell r="AC223">
            <v>1.2981861454689696E-3</v>
          </cell>
          <cell r="AD223">
            <v>0</v>
          </cell>
          <cell r="AE223">
            <v>7.5727525152356557E-3</v>
          </cell>
        </row>
        <row r="224">
          <cell r="A224">
            <v>5570</v>
          </cell>
          <cell r="C224" t="str">
            <v>Contenedor C. Lateral Lector de Microchip</v>
          </cell>
          <cell r="E224" t="str">
            <v>55 CONTEN.</v>
          </cell>
          <cell r="G224">
            <v>504.85016768237716</v>
          </cell>
          <cell r="H224">
            <v>8</v>
          </cell>
          <cell r="I224">
            <v>63</v>
          </cell>
          <cell r="J224">
            <v>0.05</v>
          </cell>
          <cell r="K224">
            <v>2.9721999999999998E-2</v>
          </cell>
          <cell r="L224">
            <v>15.005156683855613</v>
          </cell>
          <cell r="O224">
            <v>78.005156683855617</v>
          </cell>
          <cell r="P224">
            <v>0</v>
          </cell>
          <cell r="S224">
            <v>0</v>
          </cell>
          <cell r="T224">
            <v>0</v>
          </cell>
          <cell r="U224">
            <v>0</v>
          </cell>
          <cell r="V224">
            <v>0.20194006707295087</v>
          </cell>
          <cell r="W224">
            <v>0</v>
          </cell>
          <cell r="X224">
            <v>0</v>
          </cell>
          <cell r="Y224">
            <v>0</v>
          </cell>
          <cell r="Z224">
            <v>0</v>
          </cell>
          <cell r="AA224">
            <v>0.20194006707295087</v>
          </cell>
          <cell r="AB224">
            <v>0.20194006707295087</v>
          </cell>
          <cell r="AC224">
            <v>3.4618297212505866E-2</v>
          </cell>
          <cell r="AD224">
            <v>0</v>
          </cell>
          <cell r="AE224">
            <v>0.20194006707295087</v>
          </cell>
        </row>
        <row r="225">
          <cell r="A225">
            <v>5575</v>
          </cell>
          <cell r="C225" t="str">
            <v>Contenedor C. Lateral Soterrado Equinord o Similar</v>
          </cell>
          <cell r="E225" t="str">
            <v>55 CONTEN.</v>
          </cell>
          <cell r="G225">
            <v>30000</v>
          </cell>
          <cell r="H225">
            <v>8</v>
          </cell>
          <cell r="I225">
            <v>3750</v>
          </cell>
          <cell r="J225">
            <v>0.05</v>
          </cell>
          <cell r="K225">
            <v>2.9721999999999998E-2</v>
          </cell>
          <cell r="L225">
            <v>891.66</v>
          </cell>
          <cell r="O225">
            <v>4641.66</v>
          </cell>
          <cell r="P225">
            <v>0</v>
          </cell>
          <cell r="S225">
            <v>0</v>
          </cell>
          <cell r="T225">
            <v>0</v>
          </cell>
          <cell r="U225">
            <v>0</v>
          </cell>
          <cell r="V225">
            <v>12</v>
          </cell>
          <cell r="W225">
            <v>0</v>
          </cell>
          <cell r="X225">
            <v>0</v>
          </cell>
          <cell r="Y225">
            <v>0</v>
          </cell>
          <cell r="Z225">
            <v>0</v>
          </cell>
          <cell r="AA225">
            <v>12</v>
          </cell>
          <cell r="AB225">
            <v>12</v>
          </cell>
          <cell r="AC225">
            <v>2.0571428571428574</v>
          </cell>
          <cell r="AD225">
            <v>0</v>
          </cell>
          <cell r="AE225">
            <v>12</v>
          </cell>
        </row>
        <row r="226">
          <cell r="A226">
            <v>5580</v>
          </cell>
          <cell r="C226" t="str">
            <v>Contenedor C. Lateral Soterrado OMB</v>
          </cell>
          <cell r="E226" t="str">
            <v>55 CONTEN.</v>
          </cell>
          <cell r="G226">
            <v>30000</v>
          </cell>
          <cell r="H226">
            <v>8</v>
          </cell>
          <cell r="I226">
            <v>3750</v>
          </cell>
          <cell r="J226">
            <v>0.05</v>
          </cell>
          <cell r="K226">
            <v>2.9721999999999998E-2</v>
          </cell>
          <cell r="L226">
            <v>891.66</v>
          </cell>
          <cell r="O226">
            <v>4641.66</v>
          </cell>
          <cell r="P226">
            <v>0</v>
          </cell>
          <cell r="S226">
            <v>0</v>
          </cell>
          <cell r="T226">
            <v>0</v>
          </cell>
          <cell r="U226">
            <v>0</v>
          </cell>
          <cell r="V226">
            <v>12</v>
          </cell>
          <cell r="W226">
            <v>0</v>
          </cell>
          <cell r="X226">
            <v>0</v>
          </cell>
          <cell r="Y226">
            <v>0</v>
          </cell>
          <cell r="Z226">
            <v>0</v>
          </cell>
          <cell r="AA226">
            <v>12</v>
          </cell>
          <cell r="AB226">
            <v>12</v>
          </cell>
          <cell r="AC226">
            <v>2.0571428571428574</v>
          </cell>
          <cell r="AD226">
            <v>0</v>
          </cell>
          <cell r="AE226">
            <v>12</v>
          </cell>
        </row>
        <row r="227">
          <cell r="A227">
            <v>5585</v>
          </cell>
          <cell r="C227" t="str">
            <v>Contenedor C. Lateral Soterrado Solrie</v>
          </cell>
          <cell r="E227" t="str">
            <v>55 CONTEN.</v>
          </cell>
          <cell r="G227">
            <v>30000</v>
          </cell>
          <cell r="H227">
            <v>8</v>
          </cell>
          <cell r="I227">
            <v>3750</v>
          </cell>
          <cell r="J227">
            <v>0.05</v>
          </cell>
          <cell r="K227">
            <v>2.9721999999999998E-2</v>
          </cell>
          <cell r="L227">
            <v>891.66</v>
          </cell>
          <cell r="O227">
            <v>4641.66</v>
          </cell>
          <cell r="P227">
            <v>0</v>
          </cell>
          <cell r="S227">
            <v>0</v>
          </cell>
          <cell r="T227">
            <v>0</v>
          </cell>
          <cell r="U227">
            <v>0</v>
          </cell>
          <cell r="V227">
            <v>12</v>
          </cell>
          <cell r="W227">
            <v>0</v>
          </cell>
          <cell r="X227">
            <v>0</v>
          </cell>
          <cell r="Y227">
            <v>0</v>
          </cell>
          <cell r="Z227">
            <v>0</v>
          </cell>
          <cell r="AA227">
            <v>12</v>
          </cell>
          <cell r="AB227">
            <v>12</v>
          </cell>
          <cell r="AC227">
            <v>2.0571428571428574</v>
          </cell>
          <cell r="AD227">
            <v>0</v>
          </cell>
          <cell r="AE227">
            <v>12</v>
          </cell>
        </row>
        <row r="228">
          <cell r="A228">
            <v>5590</v>
          </cell>
          <cell r="C228" t="str">
            <v>Contenedor C.F.Lateral   800 litros</v>
          </cell>
          <cell r="E228" t="str">
            <v>55 CONTEN.</v>
          </cell>
          <cell r="G228">
            <v>189.31881288089141</v>
          </cell>
          <cell r="H228">
            <v>8</v>
          </cell>
          <cell r="I228">
            <v>24</v>
          </cell>
          <cell r="J228">
            <v>0.05</v>
          </cell>
          <cell r="K228">
            <v>2.9721999999999998E-2</v>
          </cell>
          <cell r="L228">
            <v>5.6269337564458546</v>
          </cell>
          <cell r="O228">
            <v>29.626933756445855</v>
          </cell>
          <cell r="P228">
            <v>0</v>
          </cell>
          <cell r="S228">
            <v>0</v>
          </cell>
          <cell r="T228">
            <v>0</v>
          </cell>
          <cell r="U228">
            <v>0</v>
          </cell>
          <cell r="V228">
            <v>7.5727525152356562E-2</v>
          </cell>
          <cell r="W228">
            <v>0</v>
          </cell>
          <cell r="X228">
            <v>0</v>
          </cell>
          <cell r="Y228">
            <v>0</v>
          </cell>
          <cell r="Z228">
            <v>0</v>
          </cell>
          <cell r="AA228">
            <v>7.5727525152356562E-2</v>
          </cell>
          <cell r="AB228">
            <v>7.5727525152356562E-2</v>
          </cell>
          <cell r="AC228">
            <v>1.2981861454689696E-2</v>
          </cell>
          <cell r="AD228">
            <v>0</v>
          </cell>
          <cell r="AE228">
            <v>7.5727525152356562E-2</v>
          </cell>
        </row>
        <row r="229">
          <cell r="A229">
            <v>5595</v>
          </cell>
          <cell r="C229" t="str">
            <v>Contenedor C.F.Lateral 1.100 litros</v>
          </cell>
          <cell r="E229" t="str">
            <v>55 CONTEN.</v>
          </cell>
          <cell r="G229">
            <v>239.80382964912914</v>
          </cell>
          <cell r="H229">
            <v>8</v>
          </cell>
          <cell r="I229">
            <v>30</v>
          </cell>
          <cell r="J229">
            <v>0.05</v>
          </cell>
          <cell r="K229">
            <v>2.9721999999999998E-2</v>
          </cell>
          <cell r="L229">
            <v>7.1274494248314157</v>
          </cell>
          <cell r="O229">
            <v>37.127449424831418</v>
          </cell>
          <cell r="P229">
            <v>0</v>
          </cell>
          <cell r="S229">
            <v>0</v>
          </cell>
          <cell r="T229">
            <v>0</v>
          </cell>
          <cell r="U229">
            <v>0</v>
          </cell>
          <cell r="V229">
            <v>9.592153185965166E-2</v>
          </cell>
          <cell r="W229">
            <v>0</v>
          </cell>
          <cell r="X229">
            <v>0</v>
          </cell>
          <cell r="Y229">
            <v>0</v>
          </cell>
          <cell r="Z229">
            <v>0</v>
          </cell>
          <cell r="AA229">
            <v>9.592153185965166E-2</v>
          </cell>
          <cell r="AB229">
            <v>9.592153185965166E-2</v>
          </cell>
          <cell r="AC229">
            <v>1.6443691175940287E-2</v>
          </cell>
          <cell r="AD229">
            <v>0</v>
          </cell>
          <cell r="AE229">
            <v>9.592153185965166E-2</v>
          </cell>
        </row>
        <row r="230">
          <cell r="A230">
            <v>5600</v>
          </cell>
          <cell r="C230" t="str">
            <v>Contenedor C.F.Lateral 1.100 litros Con tapa</v>
          </cell>
          <cell r="E230" t="str">
            <v>55 CONTEN.</v>
          </cell>
          <cell r="G230">
            <v>269.46377700046884</v>
          </cell>
          <cell r="H230">
            <v>8</v>
          </cell>
          <cell r="I230">
            <v>34</v>
          </cell>
          <cell r="J230">
            <v>0.05</v>
          </cell>
          <cell r="K230">
            <v>2.9721999999999998E-2</v>
          </cell>
          <cell r="L230">
            <v>8.0090023800079351</v>
          </cell>
          <cell r="O230">
            <v>42.009002380007935</v>
          </cell>
          <cell r="P230">
            <v>0</v>
          </cell>
          <cell r="S230">
            <v>0</v>
          </cell>
          <cell r="T230">
            <v>0</v>
          </cell>
          <cell r="U230">
            <v>0</v>
          </cell>
          <cell r="V230">
            <v>0.10778551080018753</v>
          </cell>
          <cell r="W230">
            <v>0</v>
          </cell>
          <cell r="X230">
            <v>0</v>
          </cell>
          <cell r="Y230">
            <v>0</v>
          </cell>
          <cell r="Z230">
            <v>0</v>
          </cell>
          <cell r="AA230">
            <v>0.10778551080018753</v>
          </cell>
          <cell r="AB230">
            <v>0.10778551080018753</v>
          </cell>
          <cell r="AC230">
            <v>1.8477516137175007E-2</v>
          </cell>
          <cell r="AD230">
            <v>0</v>
          </cell>
          <cell r="AE230">
            <v>0.10778551080018753</v>
          </cell>
        </row>
        <row r="231">
          <cell r="A231">
            <v>5605</v>
          </cell>
          <cell r="C231" t="str">
            <v>Contenedor C.F.Lateral 1.700 litros</v>
          </cell>
          <cell r="E231" t="str">
            <v>55 CONTEN.</v>
          </cell>
          <cell r="G231">
            <v>454.99621362374239</v>
          </cell>
          <cell r="H231">
            <v>8</v>
          </cell>
          <cell r="I231">
            <v>57</v>
          </cell>
          <cell r="J231">
            <v>0.05</v>
          </cell>
          <cell r="K231">
            <v>2.9721999999999998E-2</v>
          </cell>
          <cell r="L231">
            <v>13.523397461324871</v>
          </cell>
          <cell r="O231">
            <v>70.523397461324876</v>
          </cell>
          <cell r="P231">
            <v>0</v>
          </cell>
          <cell r="S231">
            <v>0</v>
          </cell>
          <cell r="T231">
            <v>0</v>
          </cell>
          <cell r="U231">
            <v>0</v>
          </cell>
          <cell r="V231">
            <v>0.18199848544949696</v>
          </cell>
          <cell r="W231">
            <v>0</v>
          </cell>
          <cell r="X231">
            <v>0</v>
          </cell>
          <cell r="Y231">
            <v>0</v>
          </cell>
          <cell r="Z231">
            <v>0</v>
          </cell>
          <cell r="AA231">
            <v>0.18199848544949696</v>
          </cell>
          <cell r="AB231">
            <v>0.18199848544949696</v>
          </cell>
          <cell r="AC231">
            <v>3.1199740362770907E-2</v>
          </cell>
          <cell r="AD231">
            <v>0</v>
          </cell>
          <cell r="AE231">
            <v>0.18199848544949696</v>
          </cell>
        </row>
        <row r="232">
          <cell r="A232">
            <v>5610</v>
          </cell>
          <cell r="B232">
            <v>1</v>
          </cell>
          <cell r="C232" t="str">
            <v xml:space="preserve">Contenidor C.Posterior FORM 240 litres </v>
          </cell>
          <cell r="E232" t="str">
            <v>55 CONTEN.</v>
          </cell>
          <cell r="G232">
            <v>70</v>
          </cell>
          <cell r="H232">
            <v>8</v>
          </cell>
          <cell r="I232">
            <v>9</v>
          </cell>
          <cell r="J232">
            <v>0.05</v>
          </cell>
          <cell r="K232">
            <v>2.9721999999999998E-2</v>
          </cell>
          <cell r="L232">
            <v>2.0805400000000001</v>
          </cell>
          <cell r="O232">
            <v>11.080539999999999</v>
          </cell>
          <cell r="P232">
            <v>0</v>
          </cell>
          <cell r="S232">
            <v>0</v>
          </cell>
          <cell r="T232">
            <v>0</v>
          </cell>
          <cell r="U232">
            <v>0</v>
          </cell>
          <cell r="V232">
            <v>2.8000000000000001E-2</v>
          </cell>
          <cell r="W232">
            <v>0</v>
          </cell>
          <cell r="X232">
            <v>0</v>
          </cell>
          <cell r="Y232">
            <v>0</v>
          </cell>
          <cell r="Z232">
            <v>0</v>
          </cell>
          <cell r="AA232">
            <v>2.8000000000000001E-2</v>
          </cell>
          <cell r="AB232">
            <v>2.8000000000000001E-2</v>
          </cell>
          <cell r="AC232">
            <v>4.8000000000000004E-3</v>
          </cell>
          <cell r="AD232">
            <v>0</v>
          </cell>
          <cell r="AE232">
            <v>2.8000000000000001E-2</v>
          </cell>
        </row>
        <row r="233">
          <cell r="A233">
            <v>5615</v>
          </cell>
          <cell r="C233" t="str">
            <v>Contenidor C.Posterior   360 litros</v>
          </cell>
          <cell r="E233" t="str">
            <v>55 CONTEN.</v>
          </cell>
          <cell r="G233">
            <v>45</v>
          </cell>
          <cell r="H233">
            <v>8</v>
          </cell>
          <cell r="I233">
            <v>6</v>
          </cell>
          <cell r="J233">
            <v>0.05</v>
          </cell>
          <cell r="K233">
            <v>2.9721999999999998E-2</v>
          </cell>
          <cell r="L233">
            <v>1.3374899999999998</v>
          </cell>
          <cell r="O233">
            <v>7.3374899999999998</v>
          </cell>
          <cell r="P233">
            <v>0</v>
          </cell>
          <cell r="S233">
            <v>0</v>
          </cell>
          <cell r="T233">
            <v>0</v>
          </cell>
          <cell r="U233">
            <v>0</v>
          </cell>
          <cell r="V233">
            <v>1.7999999999999999E-2</v>
          </cell>
          <cell r="W233">
            <v>0</v>
          </cell>
          <cell r="X233">
            <v>0</v>
          </cell>
          <cell r="Y233">
            <v>0</v>
          </cell>
          <cell r="Z233">
            <v>0</v>
          </cell>
          <cell r="AA233">
            <v>1.7999999999999999E-2</v>
          </cell>
          <cell r="AB233">
            <v>1.7999999999999999E-2</v>
          </cell>
          <cell r="AC233">
            <v>3.0857142857142858E-3</v>
          </cell>
          <cell r="AD233">
            <v>0</v>
          </cell>
          <cell r="AE233">
            <v>1.7999999999999999E-2</v>
          </cell>
        </row>
        <row r="234">
          <cell r="A234">
            <v>5620</v>
          </cell>
          <cell r="C234" t="str">
            <v>Contenedor C.Trasera   700 litros</v>
          </cell>
          <cell r="E234" t="str">
            <v>55 CONTEN.</v>
          </cell>
          <cell r="G234">
            <v>119.90191482456457</v>
          </cell>
          <cell r="H234">
            <v>8</v>
          </cell>
          <cell r="I234">
            <v>15</v>
          </cell>
          <cell r="J234">
            <v>0.05</v>
          </cell>
          <cell r="K234">
            <v>2.9721999999999998E-2</v>
          </cell>
          <cell r="L234">
            <v>3.5637247124157079</v>
          </cell>
          <cell r="O234">
            <v>18.563724712415709</v>
          </cell>
          <cell r="P234">
            <v>0</v>
          </cell>
          <cell r="S234">
            <v>0</v>
          </cell>
          <cell r="T234">
            <v>0</v>
          </cell>
          <cell r="U234">
            <v>0</v>
          </cell>
          <cell r="V234">
            <v>4.796076592982583E-2</v>
          </cell>
          <cell r="W234">
            <v>0</v>
          </cell>
          <cell r="X234">
            <v>0</v>
          </cell>
          <cell r="Y234">
            <v>0</v>
          </cell>
          <cell r="Z234">
            <v>0</v>
          </cell>
          <cell r="AA234">
            <v>4.796076592982583E-2</v>
          </cell>
          <cell r="AB234">
            <v>4.796076592982583E-2</v>
          </cell>
          <cell r="AC234">
            <v>8.2218455879701433E-3</v>
          </cell>
          <cell r="AD234">
            <v>0</v>
          </cell>
          <cell r="AE234">
            <v>4.796076592982583E-2</v>
          </cell>
        </row>
        <row r="235">
          <cell r="A235">
            <v>5625</v>
          </cell>
          <cell r="C235" t="str">
            <v>Contenedor C.Trasera   800 litros</v>
          </cell>
          <cell r="E235" t="str">
            <v>55 CONTEN.</v>
          </cell>
          <cell r="G235">
            <v>125.58147921099132</v>
          </cell>
          <cell r="H235">
            <v>8</v>
          </cell>
          <cell r="I235">
            <v>16</v>
          </cell>
          <cell r="J235">
            <v>0.05</v>
          </cell>
          <cell r="K235">
            <v>2.9721999999999998E-2</v>
          </cell>
          <cell r="L235">
            <v>3.7325327251090838</v>
          </cell>
          <cell r="O235">
            <v>19.732532725109085</v>
          </cell>
          <cell r="P235">
            <v>0</v>
          </cell>
          <cell r="S235">
            <v>0</v>
          </cell>
          <cell r="T235">
            <v>0</v>
          </cell>
          <cell r="U235">
            <v>0</v>
          </cell>
          <cell r="V235">
            <v>5.0232591684396526E-2</v>
          </cell>
          <cell r="W235">
            <v>0</v>
          </cell>
          <cell r="X235">
            <v>0</v>
          </cell>
          <cell r="Y235">
            <v>0</v>
          </cell>
          <cell r="Z235">
            <v>0</v>
          </cell>
          <cell r="AA235">
            <v>5.0232591684396526E-2</v>
          </cell>
          <cell r="AB235">
            <v>5.0232591684396526E-2</v>
          </cell>
          <cell r="AC235">
            <v>8.6113014316108339E-3</v>
          </cell>
          <cell r="AD235">
            <v>0</v>
          </cell>
          <cell r="AE235">
            <v>5.0232591684396526E-2</v>
          </cell>
        </row>
        <row r="236">
          <cell r="A236">
            <v>5630</v>
          </cell>
          <cell r="C236" t="str">
            <v>Contenedor C.Trasera  120 litros</v>
          </cell>
          <cell r="E236" t="str">
            <v>55 CONTEN.</v>
          </cell>
          <cell r="G236">
            <v>19.562943997692116</v>
          </cell>
          <cell r="H236">
            <v>8</v>
          </cell>
          <cell r="I236">
            <v>2</v>
          </cell>
          <cell r="J236">
            <v>0.05</v>
          </cell>
          <cell r="K236">
            <v>2.9721999999999998E-2</v>
          </cell>
          <cell r="L236">
            <v>0.58144982149940505</v>
          </cell>
          <cell r="O236">
            <v>2.5814498214994051</v>
          </cell>
          <cell r="P236">
            <v>0</v>
          </cell>
          <cell r="S236">
            <v>0</v>
          </cell>
          <cell r="T236">
            <v>0</v>
          </cell>
          <cell r="U236">
            <v>0</v>
          </cell>
          <cell r="V236">
            <v>7.8251775990768463E-3</v>
          </cell>
          <cell r="W236">
            <v>0</v>
          </cell>
          <cell r="X236">
            <v>0</v>
          </cell>
          <cell r="Y236">
            <v>0</v>
          </cell>
          <cell r="Z236">
            <v>0</v>
          </cell>
          <cell r="AA236">
            <v>7.8251775990768463E-3</v>
          </cell>
          <cell r="AB236">
            <v>7.8251775990768463E-3</v>
          </cell>
          <cell r="AC236">
            <v>1.3414590169846022E-3</v>
          </cell>
          <cell r="AD236">
            <v>0</v>
          </cell>
          <cell r="AE236">
            <v>7.8251775990768463E-3</v>
          </cell>
        </row>
        <row r="237">
          <cell r="A237">
            <v>5635</v>
          </cell>
          <cell r="C237" t="str">
            <v>Contenedor C.Trasera 1.000 litros</v>
          </cell>
          <cell r="E237" t="str">
            <v>55 CONTEN.</v>
          </cell>
          <cell r="G237">
            <v>150.82398759511017</v>
          </cell>
          <cell r="H237">
            <v>8</v>
          </cell>
          <cell r="I237">
            <v>19</v>
          </cell>
          <cell r="J237">
            <v>0.05</v>
          </cell>
          <cell r="K237">
            <v>2.9721999999999998E-2</v>
          </cell>
          <cell r="L237">
            <v>4.482790559301864</v>
          </cell>
          <cell r="O237">
            <v>23.482790559301865</v>
          </cell>
          <cell r="P237">
            <v>0</v>
          </cell>
          <cell r="S237">
            <v>0</v>
          </cell>
          <cell r="T237">
            <v>0</v>
          </cell>
          <cell r="U237">
            <v>0</v>
          </cell>
          <cell r="V237">
            <v>6.0329595038044061E-2</v>
          </cell>
          <cell r="W237">
            <v>0</v>
          </cell>
          <cell r="X237">
            <v>0</v>
          </cell>
          <cell r="Y237">
            <v>0</v>
          </cell>
          <cell r="Z237">
            <v>0</v>
          </cell>
          <cell r="AA237">
            <v>6.0329595038044061E-2</v>
          </cell>
          <cell r="AB237">
            <v>6.0329595038044061E-2</v>
          </cell>
          <cell r="AC237">
            <v>1.0342216292236125E-2</v>
          </cell>
          <cell r="AD237">
            <v>0</v>
          </cell>
          <cell r="AE237">
            <v>6.0329595038044061E-2</v>
          </cell>
        </row>
        <row r="238">
          <cell r="A238">
            <v>5640</v>
          </cell>
          <cell r="C238" t="str">
            <v>Contenedor C.Trasera 1.100 litros Metálico</v>
          </cell>
          <cell r="E238" t="str">
            <v>55 CONTEN.</v>
          </cell>
          <cell r="G238">
            <v>384.94825285781258</v>
          </cell>
          <cell r="H238">
            <v>8</v>
          </cell>
          <cell r="I238">
            <v>48</v>
          </cell>
          <cell r="J238">
            <v>0.05</v>
          </cell>
          <cell r="K238">
            <v>2.9721999999999998E-2</v>
          </cell>
          <cell r="L238">
            <v>11.441431971439904</v>
          </cell>
          <cell r="O238">
            <v>59.441431971439904</v>
          </cell>
          <cell r="P238">
            <v>0</v>
          </cell>
          <cell r="S238">
            <v>0</v>
          </cell>
          <cell r="T238">
            <v>0</v>
          </cell>
          <cell r="U238">
            <v>0</v>
          </cell>
          <cell r="V238">
            <v>0.15397930114312502</v>
          </cell>
          <cell r="W238">
            <v>0</v>
          </cell>
          <cell r="X238">
            <v>0</v>
          </cell>
          <cell r="Y238">
            <v>0</v>
          </cell>
          <cell r="Z238">
            <v>0</v>
          </cell>
          <cell r="AA238">
            <v>0.15397930114312502</v>
          </cell>
          <cell r="AB238">
            <v>0.15397930114312502</v>
          </cell>
          <cell r="AC238">
            <v>2.639645162453572E-2</v>
          </cell>
          <cell r="AD238">
            <v>0</v>
          </cell>
          <cell r="AE238">
            <v>0.15397930114312502</v>
          </cell>
        </row>
        <row r="239">
          <cell r="A239">
            <v>5645</v>
          </cell>
          <cell r="B239">
            <v>1</v>
          </cell>
          <cell r="C239" t="str">
            <v>Contenidor C.Posterior 1.100 litres Plàstic</v>
          </cell>
          <cell r="E239" t="str">
            <v>55 CONTEN.</v>
          </cell>
          <cell r="G239">
            <v>220</v>
          </cell>
          <cell r="H239">
            <v>8</v>
          </cell>
          <cell r="I239">
            <v>28</v>
          </cell>
          <cell r="J239">
            <v>0.05</v>
          </cell>
          <cell r="K239">
            <v>2.9721999999999998E-2</v>
          </cell>
          <cell r="L239">
            <v>6.5388399999999995</v>
          </cell>
          <cell r="O239">
            <v>34.53884</v>
          </cell>
          <cell r="P239">
            <v>0</v>
          </cell>
          <cell r="S239">
            <v>0</v>
          </cell>
          <cell r="T239">
            <v>0</v>
          </cell>
          <cell r="U239">
            <v>0</v>
          </cell>
          <cell r="V239">
            <v>8.7999999999999995E-2</v>
          </cell>
          <cell r="W239">
            <v>0</v>
          </cell>
          <cell r="X239">
            <v>0</v>
          </cell>
          <cell r="Y239">
            <v>0</v>
          </cell>
          <cell r="Z239">
            <v>0</v>
          </cell>
          <cell r="AA239">
            <v>8.7999999999999995E-2</v>
          </cell>
          <cell r="AB239">
            <v>8.7999999999999995E-2</v>
          </cell>
          <cell r="AC239">
            <v>1.5085714285714286E-2</v>
          </cell>
          <cell r="AD239">
            <v>0</v>
          </cell>
          <cell r="AE239">
            <v>8.7999999999999995E-2</v>
          </cell>
        </row>
        <row r="240">
          <cell r="A240">
            <v>5650</v>
          </cell>
          <cell r="C240" t="str">
            <v>Contenidor C.Posterior 1.100 litres ENVASOS</v>
          </cell>
          <cell r="E240" t="str">
            <v>55 CONTEN.</v>
          </cell>
          <cell r="G240">
            <v>140</v>
          </cell>
          <cell r="H240">
            <v>8</v>
          </cell>
          <cell r="I240">
            <v>18</v>
          </cell>
          <cell r="J240">
            <v>0.05</v>
          </cell>
          <cell r="K240">
            <v>2.9721999999999998E-2</v>
          </cell>
          <cell r="L240">
            <v>4.1610800000000001</v>
          </cell>
          <cell r="O240">
            <v>22.161079999999998</v>
          </cell>
          <cell r="P240">
            <v>0</v>
          </cell>
          <cell r="S240">
            <v>0</v>
          </cell>
          <cell r="T240">
            <v>0</v>
          </cell>
          <cell r="U240">
            <v>0</v>
          </cell>
          <cell r="V240">
            <v>5.6000000000000001E-2</v>
          </cell>
          <cell r="W240">
            <v>0</v>
          </cell>
          <cell r="X240">
            <v>0</v>
          </cell>
          <cell r="Y240">
            <v>0</v>
          </cell>
          <cell r="Z240">
            <v>0</v>
          </cell>
          <cell r="AA240">
            <v>5.6000000000000001E-2</v>
          </cell>
          <cell r="AB240">
            <v>5.6000000000000001E-2</v>
          </cell>
          <cell r="AC240">
            <v>9.6000000000000009E-3</v>
          </cell>
          <cell r="AD240">
            <v>0</v>
          </cell>
          <cell r="AE240">
            <v>5.6000000000000001E-2</v>
          </cell>
        </row>
        <row r="241">
          <cell r="A241">
            <v>5655</v>
          </cell>
          <cell r="C241" t="str">
            <v>Contenidor C.Posterior 1.100 litres PAPER</v>
          </cell>
          <cell r="E241" t="str">
            <v>55 CONTEN.</v>
          </cell>
          <cell r="G241">
            <v>140</v>
          </cell>
          <cell r="H241">
            <v>8</v>
          </cell>
          <cell r="I241">
            <v>18</v>
          </cell>
          <cell r="J241">
            <v>0.05</v>
          </cell>
          <cell r="K241">
            <v>2.9721999999999998E-2</v>
          </cell>
          <cell r="L241">
            <v>4.1610800000000001</v>
          </cell>
          <cell r="O241">
            <v>22.161079999999998</v>
          </cell>
          <cell r="P241">
            <v>0</v>
          </cell>
          <cell r="S241">
            <v>0</v>
          </cell>
          <cell r="T241">
            <v>0</v>
          </cell>
          <cell r="U241">
            <v>0</v>
          </cell>
          <cell r="V241">
            <v>5.6000000000000001E-2</v>
          </cell>
          <cell r="W241">
            <v>0</v>
          </cell>
          <cell r="X241">
            <v>0</v>
          </cell>
          <cell r="Y241">
            <v>0</v>
          </cell>
          <cell r="Z241">
            <v>0</v>
          </cell>
          <cell r="AA241">
            <v>5.6000000000000001E-2</v>
          </cell>
          <cell r="AB241">
            <v>5.6000000000000001E-2</v>
          </cell>
          <cell r="AC241">
            <v>9.6000000000000009E-3</v>
          </cell>
          <cell r="AD241">
            <v>0</v>
          </cell>
          <cell r="AE241">
            <v>5.6000000000000001E-2</v>
          </cell>
        </row>
        <row r="242">
          <cell r="A242">
            <v>5660</v>
          </cell>
          <cell r="C242" t="str">
            <v>Contenedor C.Trasera 1.100 litros con cerradura</v>
          </cell>
          <cell r="E242" t="str">
            <v>55 CONTEN.</v>
          </cell>
          <cell r="G242">
            <v>174.17330785042012</v>
          </cell>
          <cell r="H242">
            <v>8</v>
          </cell>
          <cell r="I242">
            <v>22</v>
          </cell>
          <cell r="J242">
            <v>0.05</v>
          </cell>
          <cell r="K242">
            <v>2.9721999999999998E-2</v>
          </cell>
          <cell r="L242">
            <v>5.1767790559301865</v>
          </cell>
          <cell r="O242">
            <v>27.176779055930187</v>
          </cell>
          <cell r="P242">
            <v>0</v>
          </cell>
          <cell r="S242">
            <v>0</v>
          </cell>
          <cell r="T242">
            <v>0</v>
          </cell>
          <cell r="U242">
            <v>0</v>
          </cell>
          <cell r="V242">
            <v>6.9669323140168035E-2</v>
          </cell>
          <cell r="W242">
            <v>0</v>
          </cell>
          <cell r="X242">
            <v>0</v>
          </cell>
          <cell r="Y242">
            <v>0</v>
          </cell>
          <cell r="Z242">
            <v>0</v>
          </cell>
          <cell r="AA242">
            <v>6.9669323140168035E-2</v>
          </cell>
          <cell r="AB242">
            <v>6.9669323140168035E-2</v>
          </cell>
          <cell r="AC242">
            <v>1.1943312538314521E-2</v>
          </cell>
          <cell r="AD242">
            <v>0</v>
          </cell>
          <cell r="AE242">
            <v>6.9669323140168035E-2</v>
          </cell>
        </row>
        <row r="243">
          <cell r="A243">
            <v>5665</v>
          </cell>
          <cell r="C243" t="str">
            <v>Contenedor C.Trasera Soterrados 2x1.100L</v>
          </cell>
          <cell r="E243" t="str">
            <v>55 CONTEN.</v>
          </cell>
          <cell r="G243">
            <v>5837.3300638274859</v>
          </cell>
          <cell r="H243">
            <v>8</v>
          </cell>
          <cell r="I243">
            <v>730</v>
          </cell>
          <cell r="J243">
            <v>0.05</v>
          </cell>
          <cell r="K243">
            <v>2.9721999999999998E-2</v>
          </cell>
          <cell r="L243">
            <v>173.49712415708052</v>
          </cell>
          <cell r="O243">
            <v>903.49712415708052</v>
          </cell>
          <cell r="P243">
            <v>0</v>
          </cell>
          <cell r="S243">
            <v>0</v>
          </cell>
          <cell r="T243">
            <v>0</v>
          </cell>
          <cell r="U243">
            <v>0</v>
          </cell>
          <cell r="V243">
            <v>2.3349320255309944</v>
          </cell>
          <cell r="W243">
            <v>0</v>
          </cell>
          <cell r="X243">
            <v>0</v>
          </cell>
          <cell r="Y243">
            <v>0</v>
          </cell>
          <cell r="Z243">
            <v>0</v>
          </cell>
          <cell r="AA243">
            <v>2.3349320255309944</v>
          </cell>
          <cell r="AB243">
            <v>2.3349320255309944</v>
          </cell>
          <cell r="AC243">
            <v>0.40027406151959904</v>
          </cell>
          <cell r="AD243">
            <v>0</v>
          </cell>
          <cell r="AE243">
            <v>2.3349320255309944</v>
          </cell>
        </row>
        <row r="244">
          <cell r="A244">
            <v>5670</v>
          </cell>
          <cell r="C244" t="str">
            <v>Contenedor Igloo 3m³ Envases</v>
          </cell>
          <cell r="E244" t="str">
            <v>55 CONTEN.</v>
          </cell>
          <cell r="G244">
            <v>378.63762576178283</v>
          </cell>
          <cell r="H244">
            <v>8</v>
          </cell>
          <cell r="I244">
            <v>47</v>
          </cell>
          <cell r="J244">
            <v>0.05</v>
          </cell>
          <cell r="K244">
            <v>2.9721999999999998E-2</v>
          </cell>
          <cell r="L244">
            <v>11.253867512891709</v>
          </cell>
          <cell r="O244">
            <v>58.253867512891709</v>
          </cell>
          <cell r="P244">
            <v>0</v>
          </cell>
          <cell r="S244">
            <v>0</v>
          </cell>
          <cell r="T244">
            <v>0</v>
          </cell>
          <cell r="U244">
            <v>0</v>
          </cell>
          <cell r="V244">
            <v>0.15145505030471312</v>
          </cell>
          <cell r="W244">
            <v>0</v>
          </cell>
          <cell r="X244">
            <v>0</v>
          </cell>
          <cell r="Y244">
            <v>0</v>
          </cell>
          <cell r="Z244">
            <v>0</v>
          </cell>
          <cell r="AA244">
            <v>0.15145505030471312</v>
          </cell>
          <cell r="AB244">
            <v>0.15145505030471312</v>
          </cell>
          <cell r="AC244">
            <v>2.5963722909379393E-2</v>
          </cell>
          <cell r="AD244">
            <v>0</v>
          </cell>
          <cell r="AE244">
            <v>0.15145505030471312</v>
          </cell>
        </row>
        <row r="245">
          <cell r="A245">
            <v>5675</v>
          </cell>
          <cell r="C245" t="str">
            <v>Contenedor Igloo 3m³ Papel</v>
          </cell>
          <cell r="E245" t="str">
            <v>55 CONTEN.</v>
          </cell>
          <cell r="G245">
            <v>378.63762576178283</v>
          </cell>
          <cell r="H245">
            <v>8</v>
          </cell>
          <cell r="I245">
            <v>47</v>
          </cell>
          <cell r="J245">
            <v>0.05</v>
          </cell>
          <cell r="K245">
            <v>2.9721999999999998E-2</v>
          </cell>
          <cell r="L245">
            <v>11.253867512891709</v>
          </cell>
          <cell r="O245">
            <v>58.253867512891709</v>
          </cell>
          <cell r="P245">
            <v>0</v>
          </cell>
          <cell r="S245">
            <v>0</v>
          </cell>
          <cell r="T245">
            <v>0</v>
          </cell>
          <cell r="U245">
            <v>0</v>
          </cell>
          <cell r="V245">
            <v>0.15145505030471312</v>
          </cell>
          <cell r="W245">
            <v>0</v>
          </cell>
          <cell r="X245">
            <v>0</v>
          </cell>
          <cell r="Y245">
            <v>0</v>
          </cell>
          <cell r="Z245">
            <v>0</v>
          </cell>
          <cell r="AA245">
            <v>0.15145505030471312</v>
          </cell>
          <cell r="AB245">
            <v>0.15145505030471312</v>
          </cell>
          <cell r="AC245">
            <v>2.5963722909379393E-2</v>
          </cell>
          <cell r="AD245">
            <v>0</v>
          </cell>
          <cell r="AE245">
            <v>0.15145505030471312</v>
          </cell>
        </row>
        <row r="246">
          <cell r="A246">
            <v>5680</v>
          </cell>
          <cell r="C246" t="str">
            <v>Contenedor Igloo 3m³ Papel "PETACA"</v>
          </cell>
          <cell r="E246" t="str">
            <v>55 CONTEN.</v>
          </cell>
          <cell r="G246">
            <v>473.29703220222854</v>
          </cell>
          <cell r="H246">
            <v>8</v>
          </cell>
          <cell r="I246">
            <v>59</v>
          </cell>
          <cell r="J246">
            <v>0.05</v>
          </cell>
          <cell r="K246">
            <v>2.9721999999999998E-2</v>
          </cell>
          <cell r="L246">
            <v>14.067334391114636</v>
          </cell>
          <cell r="O246">
            <v>73.067334391114642</v>
          </cell>
          <cell r="P246">
            <v>0</v>
          </cell>
          <cell r="S246">
            <v>0</v>
          </cell>
          <cell r="T246">
            <v>0</v>
          </cell>
          <cell r="U246">
            <v>0</v>
          </cell>
          <cell r="V246">
            <v>0.18931881288089142</v>
          </cell>
          <cell r="W246">
            <v>0</v>
          </cell>
          <cell r="X246">
            <v>0</v>
          </cell>
          <cell r="Y246">
            <v>0</v>
          </cell>
          <cell r="Z246">
            <v>0</v>
          </cell>
          <cell r="AA246">
            <v>0.18931881288089142</v>
          </cell>
          <cell r="AB246">
            <v>0.18931881288089142</v>
          </cell>
          <cell r="AC246">
            <v>3.2454653636724243E-2</v>
          </cell>
          <cell r="AD246">
            <v>0</v>
          </cell>
          <cell r="AE246">
            <v>0.18931881288089142</v>
          </cell>
        </row>
        <row r="247">
          <cell r="A247">
            <v>5685</v>
          </cell>
          <cell r="C247" t="str">
            <v xml:space="preserve">Contenedor Igloo 3m³ Vidrio </v>
          </cell>
          <cell r="E247" t="str">
            <v>55 CONTEN.</v>
          </cell>
          <cell r="G247">
            <v>378.63762576178283</v>
          </cell>
          <cell r="H247">
            <v>8</v>
          </cell>
          <cell r="I247">
            <v>47</v>
          </cell>
          <cell r="J247">
            <v>0.05</v>
          </cell>
          <cell r="K247">
            <v>2.9721999999999998E-2</v>
          </cell>
          <cell r="L247">
            <v>11.253867512891709</v>
          </cell>
          <cell r="O247">
            <v>58.253867512891709</v>
          </cell>
          <cell r="P247">
            <v>0</v>
          </cell>
          <cell r="S247">
            <v>0</v>
          </cell>
          <cell r="T247">
            <v>0</v>
          </cell>
          <cell r="U247">
            <v>0</v>
          </cell>
          <cell r="V247">
            <v>0.15145505030471312</v>
          </cell>
          <cell r="W247">
            <v>0</v>
          </cell>
          <cell r="X247">
            <v>0</v>
          </cell>
          <cell r="Y247">
            <v>0</v>
          </cell>
          <cell r="Z247">
            <v>0</v>
          </cell>
          <cell r="AA247">
            <v>0.15145505030471312</v>
          </cell>
          <cell r="AB247">
            <v>0.15145505030471312</v>
          </cell>
          <cell r="AC247">
            <v>2.5963722909379393E-2</v>
          </cell>
          <cell r="AD247">
            <v>0</v>
          </cell>
          <cell r="AE247">
            <v>0.15145505030471312</v>
          </cell>
        </row>
        <row r="248">
          <cell r="A248">
            <v>5690</v>
          </cell>
          <cell r="C248" t="str">
            <v>Contenedor Pilas</v>
          </cell>
          <cell r="E248" t="str">
            <v>55 CONTEN.</v>
          </cell>
          <cell r="G248">
            <v>50.485016768237713</v>
          </cell>
          <cell r="H248">
            <v>8</v>
          </cell>
          <cell r="I248">
            <v>6</v>
          </cell>
          <cell r="J248">
            <v>0.05</v>
          </cell>
          <cell r="K248">
            <v>2.9721999999999998E-2</v>
          </cell>
          <cell r="L248">
            <v>1.5005156683855612</v>
          </cell>
          <cell r="O248">
            <v>7.5005156683855612</v>
          </cell>
          <cell r="P248">
            <v>0</v>
          </cell>
          <cell r="S248">
            <v>0</v>
          </cell>
          <cell r="T248">
            <v>0</v>
          </cell>
          <cell r="U248">
            <v>0</v>
          </cell>
          <cell r="V248">
            <v>2.0194006707295084E-2</v>
          </cell>
          <cell r="W248">
            <v>0</v>
          </cell>
          <cell r="X248">
            <v>0</v>
          </cell>
          <cell r="Y248">
            <v>0</v>
          </cell>
          <cell r="Z248">
            <v>0</v>
          </cell>
          <cell r="AA248">
            <v>2.0194006707295084E-2</v>
          </cell>
          <cell r="AB248">
            <v>2.0194006707295084E-2</v>
          </cell>
          <cell r="AC248">
            <v>3.4618297212505862E-3</v>
          </cell>
          <cell r="AD248">
            <v>0</v>
          </cell>
          <cell r="AE248">
            <v>2.0194006707295084E-2</v>
          </cell>
        </row>
        <row r="249">
          <cell r="A249">
            <v>5695</v>
          </cell>
          <cell r="C249" t="str">
            <v>Contenedor Pilas adosado Igloo</v>
          </cell>
          <cell r="E249" t="str">
            <v>55 CONTEN.</v>
          </cell>
          <cell r="G249">
            <v>80.144964119577367</v>
          </cell>
          <cell r="H249">
            <v>8</v>
          </cell>
          <cell r="I249">
            <v>10</v>
          </cell>
          <cell r="J249">
            <v>0.05</v>
          </cell>
          <cell r="K249">
            <v>2.9721999999999998E-2</v>
          </cell>
          <cell r="L249">
            <v>2.3820686235620783</v>
          </cell>
          <cell r="O249">
            <v>12.382068623562079</v>
          </cell>
          <cell r="P249">
            <v>0</v>
          </cell>
          <cell r="S249">
            <v>0</v>
          </cell>
          <cell r="T249">
            <v>0</v>
          </cell>
          <cell r="U249">
            <v>0</v>
          </cell>
          <cell r="V249">
            <v>3.2057985647830946E-2</v>
          </cell>
          <cell r="W249">
            <v>0</v>
          </cell>
          <cell r="X249">
            <v>0</v>
          </cell>
          <cell r="Y249">
            <v>0</v>
          </cell>
          <cell r="Z249">
            <v>0</v>
          </cell>
          <cell r="AA249">
            <v>3.2057985647830946E-2</v>
          </cell>
          <cell r="AB249">
            <v>3.2057985647830946E-2</v>
          </cell>
          <cell r="AC249">
            <v>5.4956546824853052E-3</v>
          </cell>
          <cell r="AD249">
            <v>0</v>
          </cell>
          <cell r="AE249">
            <v>3.2057985647830946E-2</v>
          </cell>
        </row>
        <row r="250">
          <cell r="A250">
            <v>5700</v>
          </cell>
          <cell r="C250" t="str">
            <v>Contenedor Caja Abierta  4.200 litros</v>
          </cell>
          <cell r="E250" t="str">
            <v>55 CONTEN.</v>
          </cell>
          <cell r="G250">
            <v>738.34337023547653</v>
          </cell>
          <cell r="H250">
            <v>8</v>
          </cell>
          <cell r="I250">
            <v>92</v>
          </cell>
          <cell r="J250">
            <v>0.05</v>
          </cell>
          <cell r="K250">
            <v>2.9721999999999998E-2</v>
          </cell>
          <cell r="L250">
            <v>21.945041650138833</v>
          </cell>
          <cell r="O250">
            <v>113.94504165013883</v>
          </cell>
          <cell r="P250">
            <v>0</v>
          </cell>
          <cell r="S250">
            <v>0</v>
          </cell>
          <cell r="T250">
            <v>0</v>
          </cell>
          <cell r="U250">
            <v>0</v>
          </cell>
          <cell r="V250">
            <v>0.2953373480941906</v>
          </cell>
          <cell r="W250">
            <v>0</v>
          </cell>
          <cell r="X250">
            <v>0</v>
          </cell>
          <cell r="Y250">
            <v>0</v>
          </cell>
          <cell r="Z250">
            <v>0</v>
          </cell>
          <cell r="AA250">
            <v>0.2953373480941906</v>
          </cell>
          <cell r="AB250">
            <v>0.2953373480941906</v>
          </cell>
          <cell r="AC250">
            <v>5.0629259673289823E-2</v>
          </cell>
          <cell r="AD250">
            <v>0</v>
          </cell>
          <cell r="AE250">
            <v>0.2953373480941906</v>
          </cell>
        </row>
        <row r="251">
          <cell r="A251">
            <v>5705</v>
          </cell>
          <cell r="C251" t="str">
            <v>Contenedor Caja Abierta  4.200 litros Piramidal</v>
          </cell>
          <cell r="E251" t="str">
            <v>55 CONTEN.</v>
          </cell>
          <cell r="G251">
            <v>584.99513180195447</v>
          </cell>
          <cell r="H251">
            <v>8</v>
          </cell>
          <cell r="I251">
            <v>73</v>
          </cell>
          <cell r="J251">
            <v>0.05</v>
          </cell>
          <cell r="K251">
            <v>2.9721999999999998E-2</v>
          </cell>
          <cell r="L251">
            <v>17.38722530741769</v>
          </cell>
          <cell r="O251">
            <v>90.387225307417694</v>
          </cell>
          <cell r="P251">
            <v>0</v>
          </cell>
          <cell r="S251">
            <v>0</v>
          </cell>
          <cell r="T251">
            <v>0</v>
          </cell>
          <cell r="U251">
            <v>0</v>
          </cell>
          <cell r="V251">
            <v>0.23399805272078178</v>
          </cell>
          <cell r="W251">
            <v>0</v>
          </cell>
          <cell r="X251">
            <v>0</v>
          </cell>
          <cell r="Y251">
            <v>0</v>
          </cell>
          <cell r="Z251">
            <v>0</v>
          </cell>
          <cell r="AA251">
            <v>0.23399805272078178</v>
          </cell>
          <cell r="AB251">
            <v>0.23399805272078178</v>
          </cell>
          <cell r="AC251">
            <v>4.0113951894991166E-2</v>
          </cell>
          <cell r="AD251">
            <v>0</v>
          </cell>
          <cell r="AE251">
            <v>0.23399805272078178</v>
          </cell>
        </row>
        <row r="252">
          <cell r="A252">
            <v>5710</v>
          </cell>
          <cell r="C252" t="str">
            <v>Contenedor Caja Abierta  6.000 litros Piramidal</v>
          </cell>
          <cell r="E252" t="str">
            <v>55 CONTEN.</v>
          </cell>
          <cell r="G252">
            <v>738.34337023547653</v>
          </cell>
          <cell r="H252">
            <v>8</v>
          </cell>
          <cell r="I252">
            <v>92</v>
          </cell>
          <cell r="J252">
            <v>0.05</v>
          </cell>
          <cell r="K252">
            <v>2.9721999999999998E-2</v>
          </cell>
          <cell r="L252">
            <v>21.945041650138833</v>
          </cell>
          <cell r="O252">
            <v>113.94504165013883</v>
          </cell>
          <cell r="P252">
            <v>0</v>
          </cell>
          <cell r="S252">
            <v>0</v>
          </cell>
          <cell r="T252">
            <v>0</v>
          </cell>
          <cell r="U252">
            <v>0</v>
          </cell>
          <cell r="V252">
            <v>0.2953373480941906</v>
          </cell>
          <cell r="W252">
            <v>0</v>
          </cell>
          <cell r="X252">
            <v>0</v>
          </cell>
          <cell r="Y252">
            <v>0</v>
          </cell>
          <cell r="Z252">
            <v>0</v>
          </cell>
          <cell r="AA252">
            <v>0.2953373480941906</v>
          </cell>
          <cell r="AB252">
            <v>0.2953373480941906</v>
          </cell>
          <cell r="AC252">
            <v>5.0629259673289823E-2</v>
          </cell>
          <cell r="AD252">
            <v>0</v>
          </cell>
          <cell r="AE252">
            <v>0.2953373480941906</v>
          </cell>
        </row>
        <row r="253">
          <cell r="A253">
            <v>5715</v>
          </cell>
          <cell r="C253" t="str">
            <v>Contenedor Caja Abierta  7.000 litros Cadenas</v>
          </cell>
          <cell r="E253" t="str">
            <v>55 CONTEN.</v>
          </cell>
          <cell r="G253">
            <v>2524.250838411886</v>
          </cell>
          <cell r="H253">
            <v>8</v>
          </cell>
          <cell r="I253">
            <v>316</v>
          </cell>
          <cell r="J253">
            <v>0.05</v>
          </cell>
          <cell r="K253">
            <v>2.9721999999999998E-2</v>
          </cell>
          <cell r="L253">
            <v>75.025783419278071</v>
          </cell>
          <cell r="O253">
            <v>391.02578341927807</v>
          </cell>
          <cell r="P253">
            <v>0</v>
          </cell>
          <cell r="S253">
            <v>0</v>
          </cell>
          <cell r="T253">
            <v>0</v>
          </cell>
          <cell r="U253">
            <v>0</v>
          </cell>
          <cell r="V253">
            <v>1.0097003353647545</v>
          </cell>
          <cell r="W253">
            <v>0</v>
          </cell>
          <cell r="X253">
            <v>0</v>
          </cell>
          <cell r="Y253">
            <v>0</v>
          </cell>
          <cell r="Z253">
            <v>0</v>
          </cell>
          <cell r="AA253">
            <v>1.0097003353647545</v>
          </cell>
          <cell r="AB253">
            <v>1.0097003353647545</v>
          </cell>
          <cell r="AC253">
            <v>0.17309148606252933</v>
          </cell>
          <cell r="AD253">
            <v>0</v>
          </cell>
          <cell r="AE253">
            <v>1.0097003353647545</v>
          </cell>
        </row>
        <row r="254">
          <cell r="A254">
            <v>5720</v>
          </cell>
          <cell r="C254" t="str">
            <v>Contenedor Caja Abierta 10.000 litros Gancho</v>
          </cell>
          <cell r="E254" t="str">
            <v>55 CONTEN.</v>
          </cell>
          <cell r="G254">
            <v>2385.417042299232</v>
          </cell>
          <cell r="H254">
            <v>8</v>
          </cell>
          <cell r="I254">
            <v>298</v>
          </cell>
          <cell r="J254">
            <v>0.05</v>
          </cell>
          <cell r="K254">
            <v>2.9721999999999998E-2</v>
          </cell>
          <cell r="L254">
            <v>70.899365331217766</v>
          </cell>
          <cell r="O254">
            <v>368.89936533121778</v>
          </cell>
          <cell r="P254">
            <v>0</v>
          </cell>
          <cell r="S254">
            <v>0</v>
          </cell>
          <cell r="T254">
            <v>0</v>
          </cell>
          <cell r="U254">
            <v>0</v>
          </cell>
          <cell r="V254">
            <v>0.95416681691969285</v>
          </cell>
          <cell r="W254">
            <v>0</v>
          </cell>
          <cell r="X254">
            <v>0</v>
          </cell>
          <cell r="Y254">
            <v>0</v>
          </cell>
          <cell r="Z254">
            <v>0</v>
          </cell>
          <cell r="AA254">
            <v>0.95416681691969285</v>
          </cell>
          <cell r="AB254">
            <v>0.95416681691969285</v>
          </cell>
          <cell r="AC254">
            <v>0.1635714543290902</v>
          </cell>
          <cell r="AD254">
            <v>0</v>
          </cell>
          <cell r="AE254">
            <v>0.95416681691969285</v>
          </cell>
        </row>
        <row r="255">
          <cell r="A255">
            <v>5725</v>
          </cell>
          <cell r="C255" t="str">
            <v>Contenedor Caja Abierta 12.000 litros Gancho</v>
          </cell>
          <cell r="E255" t="str">
            <v>55 CONTEN.</v>
          </cell>
          <cell r="G255">
            <v>3944.1419350185715</v>
          </cell>
          <cell r="H255">
            <v>8</v>
          </cell>
          <cell r="I255">
            <v>493</v>
          </cell>
          <cell r="J255">
            <v>0.05</v>
          </cell>
          <cell r="K255">
            <v>2.9721999999999998E-2</v>
          </cell>
          <cell r="L255">
            <v>117.22778659262198</v>
          </cell>
          <cell r="O255">
            <v>610.22778659262201</v>
          </cell>
          <cell r="P255">
            <v>0</v>
          </cell>
          <cell r="S255">
            <v>0</v>
          </cell>
          <cell r="T255">
            <v>0</v>
          </cell>
          <cell r="U255">
            <v>0</v>
          </cell>
          <cell r="V255">
            <v>1.5776567740074285</v>
          </cell>
          <cell r="W255">
            <v>0</v>
          </cell>
          <cell r="X255">
            <v>0</v>
          </cell>
          <cell r="Y255">
            <v>0</v>
          </cell>
          <cell r="Z255">
            <v>0</v>
          </cell>
          <cell r="AA255">
            <v>1.5776567740074285</v>
          </cell>
          <cell r="AB255">
            <v>1.5776567740074285</v>
          </cell>
          <cell r="AC255">
            <v>0.27045544697270207</v>
          </cell>
          <cell r="AD255">
            <v>0</v>
          </cell>
          <cell r="AE255">
            <v>1.5776567740074285</v>
          </cell>
        </row>
        <row r="256">
          <cell r="A256">
            <v>5730</v>
          </cell>
          <cell r="C256" t="str">
            <v>Contenedor Caja Abierta 16.000 litros Gancho</v>
          </cell>
          <cell r="E256" t="str">
            <v>55 CONTEN.</v>
          </cell>
          <cell r="G256">
            <v>2589.8813602105947</v>
          </cell>
          <cell r="H256">
            <v>8</v>
          </cell>
          <cell r="I256">
            <v>324</v>
          </cell>
          <cell r="J256">
            <v>0.05</v>
          </cell>
          <cell r="K256">
            <v>2.9721999999999998E-2</v>
          </cell>
          <cell r="L256">
            <v>76.976453788179299</v>
          </cell>
          <cell r="O256">
            <v>400.9764537881793</v>
          </cell>
          <cell r="P256">
            <v>0</v>
          </cell>
          <cell r="S256">
            <v>0</v>
          </cell>
          <cell r="T256">
            <v>0</v>
          </cell>
          <cell r="U256">
            <v>0</v>
          </cell>
          <cell r="V256">
            <v>1.0359525440842379</v>
          </cell>
          <cell r="W256">
            <v>0</v>
          </cell>
          <cell r="X256">
            <v>0</v>
          </cell>
          <cell r="Y256">
            <v>0</v>
          </cell>
          <cell r="Z256">
            <v>0</v>
          </cell>
          <cell r="AA256">
            <v>1.0359525440842379</v>
          </cell>
          <cell r="AB256">
            <v>1.0359525440842379</v>
          </cell>
          <cell r="AC256">
            <v>0.17759186470015506</v>
          </cell>
          <cell r="AD256">
            <v>0</v>
          </cell>
          <cell r="AE256">
            <v>1.0359525440842379</v>
          </cell>
        </row>
        <row r="257">
          <cell r="A257">
            <v>5735</v>
          </cell>
          <cell r="C257" t="str">
            <v>Contenedor Caja Abierta 17.000 litros Gancho</v>
          </cell>
          <cell r="E257" t="str">
            <v>55 CONTEN.</v>
          </cell>
          <cell r="G257">
            <v>2896.5778370776388</v>
          </cell>
          <cell r="H257">
            <v>8</v>
          </cell>
          <cell r="I257">
            <v>362</v>
          </cell>
          <cell r="J257">
            <v>0.05</v>
          </cell>
          <cell r="K257">
            <v>2.9721999999999998E-2</v>
          </cell>
          <cell r="L257">
            <v>86.092086473621578</v>
          </cell>
          <cell r="O257">
            <v>448.09208647362158</v>
          </cell>
          <cell r="P257">
            <v>0</v>
          </cell>
          <cell r="S257">
            <v>0</v>
          </cell>
          <cell r="T257">
            <v>0</v>
          </cell>
          <cell r="U257">
            <v>0</v>
          </cell>
          <cell r="V257">
            <v>1.1586311348310554</v>
          </cell>
          <cell r="W257">
            <v>0</v>
          </cell>
          <cell r="X257">
            <v>0</v>
          </cell>
          <cell r="Y257">
            <v>0</v>
          </cell>
          <cell r="Z257">
            <v>0</v>
          </cell>
          <cell r="AA257">
            <v>1.1586311348310554</v>
          </cell>
          <cell r="AB257">
            <v>1.1586311348310554</v>
          </cell>
          <cell r="AC257">
            <v>0.19862248025675236</v>
          </cell>
          <cell r="AD257">
            <v>0</v>
          </cell>
          <cell r="AE257">
            <v>1.1586311348310554</v>
          </cell>
        </row>
        <row r="258">
          <cell r="A258">
            <v>5740</v>
          </cell>
          <cell r="C258" t="str">
            <v>Contenedor Caja Abierta 28.000 litros Gancho</v>
          </cell>
          <cell r="E258" t="str">
            <v>55 CONTEN.</v>
          </cell>
          <cell r="G258">
            <v>10097.003353647544</v>
          </cell>
          <cell r="H258">
            <v>8</v>
          </cell>
          <cell r="I258">
            <v>1262</v>
          </cell>
          <cell r="J258">
            <v>0.05</v>
          </cell>
          <cell r="K258">
            <v>2.9721999999999998E-2</v>
          </cell>
          <cell r="L258">
            <v>300.10313367711228</v>
          </cell>
          <cell r="O258">
            <v>1562.1031336771123</v>
          </cell>
          <cell r="P258">
            <v>0</v>
          </cell>
          <cell r="S258">
            <v>0</v>
          </cell>
          <cell r="T258">
            <v>0</v>
          </cell>
          <cell r="U258">
            <v>0</v>
          </cell>
          <cell r="V258">
            <v>4.0388013414590178</v>
          </cell>
          <cell r="W258">
            <v>0</v>
          </cell>
          <cell r="X258">
            <v>0</v>
          </cell>
          <cell r="Y258">
            <v>0</v>
          </cell>
          <cell r="Z258">
            <v>0</v>
          </cell>
          <cell r="AA258">
            <v>4.0388013414590178</v>
          </cell>
          <cell r="AB258">
            <v>4.0388013414590178</v>
          </cell>
          <cell r="AC258">
            <v>0.69236594425011733</v>
          </cell>
          <cell r="AD258">
            <v>0</v>
          </cell>
          <cell r="AE258">
            <v>4.0388013414590178</v>
          </cell>
        </row>
        <row r="259">
          <cell r="A259">
            <v>6000</v>
          </cell>
          <cell r="C259" t="str">
            <v>Mochila sopladora Sthil BR-420 56,5 c.c., 9,1 Kg</v>
          </cell>
          <cell r="E259" t="str">
            <v>60 OTROS</v>
          </cell>
          <cell r="F259">
            <v>2.5</v>
          </cell>
          <cell r="G259">
            <v>351.45</v>
          </cell>
          <cell r="H259">
            <v>8</v>
          </cell>
          <cell r="I259">
            <v>44</v>
          </cell>
          <cell r="J259">
            <v>0.05</v>
          </cell>
          <cell r="K259">
            <v>2.9721999999999998E-2</v>
          </cell>
          <cell r="L259">
            <v>10.445796899999999</v>
          </cell>
          <cell r="O259">
            <v>54.445796899999998</v>
          </cell>
          <cell r="P259">
            <v>0</v>
          </cell>
          <cell r="Q259">
            <v>1.5</v>
          </cell>
          <cell r="R259">
            <v>1.0743801652892562</v>
          </cell>
          <cell r="S259">
            <v>0.06</v>
          </cell>
          <cell r="T259">
            <v>0.12</v>
          </cell>
          <cell r="U259">
            <v>0.7</v>
          </cell>
          <cell r="V259">
            <v>2.1311717427333525E-3</v>
          </cell>
          <cell r="W259">
            <v>4.0289256198347108</v>
          </cell>
          <cell r="X259">
            <v>0.24173553719008264</v>
          </cell>
          <cell r="Y259">
            <v>0.48347107438016529</v>
          </cell>
          <cell r="Z259">
            <v>2.8202479338842972</v>
          </cell>
          <cell r="AA259">
            <v>2.1311717427333525E-3</v>
          </cell>
          <cell r="AB259">
            <v>7.576511337031989</v>
          </cell>
          <cell r="AC259">
            <v>1.2988305149197696</v>
          </cell>
          <cell r="AD259">
            <v>4.2706611570247937</v>
          </cell>
          <cell r="AE259">
            <v>3.3058501800071958</v>
          </cell>
        </row>
        <row r="260">
          <cell r="A260">
            <v>6001</v>
          </cell>
          <cell r="C260" t="str">
            <v>Embarcació</v>
          </cell>
          <cell r="E260" t="str">
            <v>60 OTROS</v>
          </cell>
          <cell r="F260">
            <v>2.5</v>
          </cell>
          <cell r="G260">
            <v>2000</v>
          </cell>
          <cell r="H260">
            <v>8</v>
          </cell>
          <cell r="I260">
            <v>250</v>
          </cell>
          <cell r="J260">
            <v>0.05</v>
          </cell>
          <cell r="K260">
            <v>2.9721999999999998E-2</v>
          </cell>
          <cell r="L260">
            <v>59.443999999999996</v>
          </cell>
          <cell r="O260">
            <v>309.44400000000002</v>
          </cell>
          <cell r="P260">
            <v>0</v>
          </cell>
          <cell r="Q260">
            <v>1.5</v>
          </cell>
          <cell r="R260">
            <v>1.0743801652892562</v>
          </cell>
          <cell r="S260">
            <v>0.06</v>
          </cell>
          <cell r="T260">
            <v>0.12</v>
          </cell>
          <cell r="U260">
            <v>0.7</v>
          </cell>
          <cell r="V260">
            <v>2.1311717427333525E-3</v>
          </cell>
          <cell r="W260">
            <v>4.0289256198347108</v>
          </cell>
          <cell r="X260">
            <v>0.24173553719008264</v>
          </cell>
          <cell r="Y260">
            <v>0.48347107438016529</v>
          </cell>
          <cell r="Z260">
            <v>2.8202479338842972</v>
          </cell>
          <cell r="AA260">
            <v>2.1311717427333525E-3</v>
          </cell>
          <cell r="AB260">
            <v>7.576511337031989</v>
          </cell>
          <cell r="AC260">
            <v>1.2988305149197696</v>
          </cell>
          <cell r="AD260">
            <v>4.2706611570247937</v>
          </cell>
          <cell r="AE260">
            <v>3.3058501800071958</v>
          </cell>
        </row>
        <row r="261">
          <cell r="A261">
            <v>6005</v>
          </cell>
          <cell r="C261" t="str">
            <v>Desbrozadora Echo RM465, 45,7c.c. 1,8kw, 10,9kg</v>
          </cell>
          <cell r="E261" t="str">
            <v>60 OTROS</v>
          </cell>
          <cell r="F261">
            <v>2.5</v>
          </cell>
          <cell r="G261">
            <v>644.83000000000004</v>
          </cell>
          <cell r="H261">
            <v>8</v>
          </cell>
          <cell r="I261">
            <v>81</v>
          </cell>
          <cell r="J261">
            <v>0.05</v>
          </cell>
          <cell r="K261">
            <v>2.9721999999999998E-2</v>
          </cell>
          <cell r="L261">
            <v>19.16563726</v>
          </cell>
          <cell r="O261">
            <v>100.16563726</v>
          </cell>
          <cell r="P261">
            <v>0</v>
          </cell>
          <cell r="Q261">
            <v>1.2</v>
          </cell>
          <cell r="R261">
            <v>1.0743801652892562</v>
          </cell>
          <cell r="S261">
            <v>0.06</v>
          </cell>
          <cell r="T261">
            <v>0.12</v>
          </cell>
          <cell r="U261">
            <v>0.7</v>
          </cell>
          <cell r="V261">
            <v>0.30050605219189114</v>
          </cell>
          <cell r="W261">
            <v>3.2231404958677685</v>
          </cell>
          <cell r="X261">
            <v>0.1933884297520661</v>
          </cell>
          <cell r="Y261">
            <v>0.38677685950413221</v>
          </cell>
          <cell r="Z261">
            <v>2.2561983471074378</v>
          </cell>
          <cell r="AA261">
            <v>0.30050605219189114</v>
          </cell>
          <cell r="AB261">
            <v>6.3600101844232961</v>
          </cell>
          <cell r="AC261">
            <v>1.0902874601868509</v>
          </cell>
          <cell r="AD261">
            <v>3.4165289256198346</v>
          </cell>
          <cell r="AE261">
            <v>2.9434812588034611</v>
          </cell>
        </row>
        <row r="262">
          <cell r="A262">
            <v>6010</v>
          </cell>
          <cell r="C262" t="str">
            <v>Moto excrementos "Schooter dog"</v>
          </cell>
          <cell r="E262" t="str">
            <v>60 OTROS</v>
          </cell>
          <cell r="F262">
            <v>5</v>
          </cell>
          <cell r="G262">
            <v>18123.314236534323</v>
          </cell>
          <cell r="H262">
            <v>8</v>
          </cell>
          <cell r="I262">
            <v>2265</v>
          </cell>
          <cell r="J262">
            <v>0.05</v>
          </cell>
          <cell r="K262">
            <v>2.9721999999999998E-2</v>
          </cell>
          <cell r="L262">
            <v>538.66114573827315</v>
          </cell>
          <cell r="M262">
            <v>374</v>
          </cell>
          <cell r="O262">
            <v>3177.6611457382733</v>
          </cell>
          <cell r="P262">
            <v>374</v>
          </cell>
          <cell r="Q262">
            <v>0.1</v>
          </cell>
          <cell r="R262">
            <v>1.0743801652892562</v>
          </cell>
          <cell r="S262">
            <v>0.06</v>
          </cell>
          <cell r="T262">
            <v>0.12</v>
          </cell>
          <cell r="U262">
            <v>0.7</v>
          </cell>
          <cell r="V262">
            <v>0.30050605219189114</v>
          </cell>
          <cell r="W262">
            <v>0.53719008264462809</v>
          </cell>
          <cell r="X262">
            <v>3.2231404958677684E-2</v>
          </cell>
          <cell r="Y262">
            <v>6.4462809917355368E-2</v>
          </cell>
          <cell r="Z262">
            <v>0.37603305785123964</v>
          </cell>
          <cell r="AA262">
            <v>0.30050605219189114</v>
          </cell>
          <cell r="AB262">
            <v>1.3104234075637919</v>
          </cell>
          <cell r="AC262">
            <v>0.2246440127252215</v>
          </cell>
          <cell r="AD262">
            <v>0.5694214876033058</v>
          </cell>
          <cell r="AE262">
            <v>0.74100191996048614</v>
          </cell>
        </row>
        <row r="263">
          <cell r="A263">
            <v>6015</v>
          </cell>
          <cell r="C263" t="str">
            <v>Aspirador de aceras "TORNADO"</v>
          </cell>
          <cell r="E263" t="str">
            <v>60 OTROS</v>
          </cell>
          <cell r="F263">
            <v>5</v>
          </cell>
          <cell r="G263">
            <v>544.42999999999995</v>
          </cell>
          <cell r="H263">
            <v>8</v>
          </cell>
          <cell r="I263">
            <v>68</v>
          </cell>
          <cell r="J263">
            <v>0.05</v>
          </cell>
          <cell r="K263">
            <v>2.9721999999999998E-2</v>
          </cell>
          <cell r="L263">
            <v>16.181548459999998</v>
          </cell>
          <cell r="O263">
            <v>84.181548460000002</v>
          </cell>
          <cell r="P263">
            <v>0</v>
          </cell>
          <cell r="Q263">
            <v>0.1</v>
          </cell>
          <cell r="R263">
            <v>1.0743801652892562</v>
          </cell>
          <cell r="S263">
            <v>0.06</v>
          </cell>
          <cell r="T263">
            <v>0</v>
          </cell>
          <cell r="U263">
            <v>0.2</v>
          </cell>
          <cell r="W263">
            <v>0.53719008264462809</v>
          </cell>
          <cell r="X263">
            <v>3.2231404958677684E-2</v>
          </cell>
          <cell r="Y263">
            <v>0</v>
          </cell>
          <cell r="Z263">
            <v>0.10743801652892562</v>
          </cell>
          <cell r="AA263">
            <v>0</v>
          </cell>
          <cell r="AB263">
            <v>0.67685950413223139</v>
          </cell>
          <cell r="AC263">
            <v>0.11603305785123967</v>
          </cell>
          <cell r="AD263">
            <v>0.5694214876033058</v>
          </cell>
          <cell r="AE263">
            <v>0.10743801652892562</v>
          </cell>
        </row>
        <row r="264">
          <cell r="A264">
            <v>6020</v>
          </cell>
          <cell r="C264" t="str">
            <v>Aspirador de hojas sobre brigada ASVEC</v>
          </cell>
          <cell r="E264" t="str">
            <v>60 OTROS</v>
          </cell>
          <cell r="F264">
            <v>5</v>
          </cell>
          <cell r="G264">
            <v>378.63762576178283</v>
          </cell>
          <cell r="H264">
            <v>8</v>
          </cell>
          <cell r="I264">
            <v>47</v>
          </cell>
          <cell r="J264">
            <v>0.05</v>
          </cell>
          <cell r="K264">
            <v>2.9721999999999998E-2</v>
          </cell>
          <cell r="L264">
            <v>11.253867512891709</v>
          </cell>
          <cell r="O264">
            <v>58.253867512891709</v>
          </cell>
          <cell r="P264">
            <v>0</v>
          </cell>
          <cell r="Q264">
            <v>0.2</v>
          </cell>
          <cell r="R264">
            <v>1.0743801652892562</v>
          </cell>
          <cell r="S264">
            <v>0.06</v>
          </cell>
          <cell r="T264">
            <v>0.1</v>
          </cell>
          <cell r="U264">
            <v>0.2</v>
          </cell>
          <cell r="W264">
            <v>1.0743801652892562</v>
          </cell>
          <cell r="X264">
            <v>6.4462809917355368E-2</v>
          </cell>
          <cell r="Y264">
            <v>0.10743801652892562</v>
          </cell>
          <cell r="Z264">
            <v>0.21487603305785125</v>
          </cell>
          <cell r="AA264">
            <v>0</v>
          </cell>
          <cell r="AB264">
            <v>1.4611570247933885</v>
          </cell>
          <cell r="AC264">
            <v>0.25048406139315232</v>
          </cell>
          <cell r="AD264">
            <v>1.1388429752066116</v>
          </cell>
          <cell r="AE264">
            <v>0.3223140495867769</v>
          </cell>
        </row>
        <row r="265">
          <cell r="A265">
            <v>6025</v>
          </cell>
          <cell r="C265" t="str">
            <v>Aspirador de hojas sobre Remolque</v>
          </cell>
          <cell r="E265" t="str">
            <v>60 OTROS</v>
          </cell>
          <cell r="F265">
            <v>5</v>
          </cell>
          <cell r="G265">
            <v>6612.84</v>
          </cell>
          <cell r="H265">
            <v>8</v>
          </cell>
          <cell r="I265">
            <v>827</v>
          </cell>
          <cell r="J265">
            <v>0.05</v>
          </cell>
          <cell r="K265">
            <v>2.9721999999999998E-2</v>
          </cell>
          <cell r="L265">
            <v>196.54683047999998</v>
          </cell>
          <cell r="O265">
            <v>1023.5468304799999</v>
          </cell>
          <cell r="P265">
            <v>0</v>
          </cell>
          <cell r="Q265">
            <v>0.2</v>
          </cell>
          <cell r="R265">
            <v>1.0743801652892562</v>
          </cell>
          <cell r="S265">
            <v>0.06</v>
          </cell>
          <cell r="T265">
            <v>0.1</v>
          </cell>
          <cell r="U265">
            <v>0.2</v>
          </cell>
          <cell r="W265">
            <v>1.0743801652892562</v>
          </cell>
          <cell r="X265">
            <v>6.4462809917355368E-2</v>
          </cell>
          <cell r="Y265">
            <v>0.10743801652892562</v>
          </cell>
          <cell r="Z265">
            <v>0.21487603305785125</v>
          </cell>
          <cell r="AA265">
            <v>0</v>
          </cell>
          <cell r="AB265">
            <v>1.4611570247933885</v>
          </cell>
          <cell r="AC265">
            <v>0.25048406139315232</v>
          </cell>
          <cell r="AD265">
            <v>1.1388429752066116</v>
          </cell>
          <cell r="AE265">
            <v>0.3223140495867769</v>
          </cell>
        </row>
        <row r="266">
          <cell r="A266">
            <v>6030</v>
          </cell>
          <cell r="C266" t="str">
            <v xml:space="preserve">E.Nevadas: Esparcidor de Sal </v>
          </cell>
          <cell r="E266" t="str">
            <v>60 OTROS</v>
          </cell>
          <cell r="G266">
            <v>17290</v>
          </cell>
          <cell r="H266">
            <v>8</v>
          </cell>
          <cell r="I266">
            <v>2161</v>
          </cell>
          <cell r="J266">
            <v>0.05</v>
          </cell>
          <cell r="K266">
            <v>2.9721999999999998E-2</v>
          </cell>
          <cell r="L266">
            <v>513.89337999999998</v>
          </cell>
          <cell r="O266">
            <v>2674.89338</v>
          </cell>
          <cell r="P266">
            <v>0</v>
          </cell>
          <cell r="S266">
            <v>0</v>
          </cell>
          <cell r="T266">
            <v>0</v>
          </cell>
          <cell r="U266">
            <v>0</v>
          </cell>
          <cell r="V266">
            <v>1</v>
          </cell>
          <cell r="W266">
            <v>0</v>
          </cell>
          <cell r="X266">
            <v>0</v>
          </cell>
          <cell r="Y266">
            <v>0</v>
          </cell>
          <cell r="Z266">
            <v>0</v>
          </cell>
          <cell r="AA266">
            <v>1</v>
          </cell>
          <cell r="AB266">
            <v>1</v>
          </cell>
          <cell r="AC266">
            <v>0.17142857142857143</v>
          </cell>
          <cell r="AD266">
            <v>0</v>
          </cell>
          <cell r="AE266">
            <v>1</v>
          </cell>
        </row>
        <row r="267">
          <cell r="A267">
            <v>6035</v>
          </cell>
          <cell r="C267" t="str">
            <v>E.Nevadas: 5.000 Kg de Sal</v>
          </cell>
          <cell r="E267" t="str">
            <v>60 OTROS</v>
          </cell>
          <cell r="G267">
            <v>3155.3135480148571</v>
          </cell>
          <cell r="H267">
            <v>8</v>
          </cell>
          <cell r="I267">
            <v>394</v>
          </cell>
          <cell r="J267">
            <v>0.05</v>
          </cell>
          <cell r="K267">
            <v>2.9721999999999998E-2</v>
          </cell>
          <cell r="L267">
            <v>93.782229274097574</v>
          </cell>
          <cell r="O267">
            <v>487.78222927409757</v>
          </cell>
          <cell r="P267">
            <v>0</v>
          </cell>
          <cell r="S267">
            <v>0</v>
          </cell>
          <cell r="T267">
            <v>0</v>
          </cell>
          <cell r="U267">
            <v>0</v>
          </cell>
          <cell r="V267">
            <v>1</v>
          </cell>
          <cell r="W267">
            <v>0</v>
          </cell>
          <cell r="X267">
            <v>0</v>
          </cell>
          <cell r="Y267">
            <v>0</v>
          </cell>
          <cell r="Z267">
            <v>0</v>
          </cell>
          <cell r="AA267">
            <v>1</v>
          </cell>
          <cell r="AB267">
            <v>1</v>
          </cell>
          <cell r="AC267">
            <v>0.17142857142857143</v>
          </cell>
          <cell r="AD267">
            <v>0</v>
          </cell>
          <cell r="AE267">
            <v>1</v>
          </cell>
        </row>
        <row r="268">
          <cell r="A268">
            <v>6040</v>
          </cell>
          <cell r="C268" t="str">
            <v>E.Nevadas: Pala quitanieves City Cat</v>
          </cell>
          <cell r="E268" t="str">
            <v>60 OTROS</v>
          </cell>
          <cell r="G268">
            <v>6538.53</v>
          </cell>
          <cell r="H268">
            <v>8</v>
          </cell>
          <cell r="I268">
            <v>817</v>
          </cell>
          <cell r="J268">
            <v>0.05</v>
          </cell>
          <cell r="K268">
            <v>2.9721999999999998E-2</v>
          </cell>
          <cell r="L268">
            <v>194.33818865999999</v>
          </cell>
          <cell r="O268">
            <v>1011.33818866</v>
          </cell>
          <cell r="P268">
            <v>0</v>
          </cell>
          <cell r="S268">
            <v>0</v>
          </cell>
          <cell r="T268">
            <v>0</v>
          </cell>
          <cell r="U268">
            <v>0</v>
          </cell>
          <cell r="V268">
            <v>0</v>
          </cell>
          <cell r="W268">
            <v>0</v>
          </cell>
          <cell r="X268">
            <v>0</v>
          </cell>
          <cell r="Y268">
            <v>0</v>
          </cell>
          <cell r="Z268">
            <v>0</v>
          </cell>
          <cell r="AA268">
            <v>0</v>
          </cell>
          <cell r="AB268">
            <v>0</v>
          </cell>
          <cell r="AC268">
            <v>0</v>
          </cell>
          <cell r="AD268">
            <v>0</v>
          </cell>
          <cell r="AE268">
            <v>0</v>
          </cell>
        </row>
        <row r="269">
          <cell r="A269">
            <v>6045</v>
          </cell>
          <cell r="C269" t="str">
            <v>Pala del Vertedero</v>
          </cell>
          <cell r="E269" t="str">
            <v>60 OTROS</v>
          </cell>
          <cell r="G269">
            <v>56795.643864267433</v>
          </cell>
          <cell r="H269">
            <v>8</v>
          </cell>
          <cell r="I269">
            <v>7099</v>
          </cell>
          <cell r="J269">
            <v>0.05</v>
          </cell>
          <cell r="K269">
            <v>2.9721999999999998E-2</v>
          </cell>
          <cell r="L269">
            <v>1688.0801269337564</v>
          </cell>
          <cell r="O269">
            <v>8787.0801269337571</v>
          </cell>
          <cell r="P269">
            <v>0</v>
          </cell>
          <cell r="Q269">
            <v>20</v>
          </cell>
          <cell r="R269">
            <v>1.0743801652892562</v>
          </cell>
          <cell r="S269">
            <v>0.15</v>
          </cell>
          <cell r="T269">
            <v>0.3</v>
          </cell>
          <cell r="U269">
            <v>0.8</v>
          </cell>
          <cell r="V269">
            <v>1.2020242087675646</v>
          </cell>
          <cell r="W269">
            <v>0</v>
          </cell>
          <cell r="X269">
            <v>0</v>
          </cell>
          <cell r="Y269">
            <v>0</v>
          </cell>
          <cell r="Z269">
            <v>0</v>
          </cell>
          <cell r="AA269">
            <v>1.2020242087675646</v>
          </cell>
          <cell r="AB269">
            <v>1.2020242087675646</v>
          </cell>
          <cell r="AC269">
            <v>0.20606129293158251</v>
          </cell>
          <cell r="AD269">
            <v>0</v>
          </cell>
          <cell r="AE269">
            <v>1.2020242087675646</v>
          </cell>
        </row>
        <row r="270">
          <cell r="A270">
            <v>6050</v>
          </cell>
          <cell r="C270" t="str">
            <v>Papelera  50 litros</v>
          </cell>
          <cell r="E270" t="str">
            <v>60 OTROS</v>
          </cell>
          <cell r="G270">
            <v>31.553135480148573</v>
          </cell>
          <cell r="H270">
            <v>8</v>
          </cell>
          <cell r="I270">
            <v>4</v>
          </cell>
          <cell r="J270">
            <v>0.05</v>
          </cell>
          <cell r="K270">
            <v>2.9721999999999998E-2</v>
          </cell>
          <cell r="L270">
            <v>0.93782229274097584</v>
          </cell>
          <cell r="O270">
            <v>4.9378222927409761</v>
          </cell>
          <cell r="P270">
            <v>0</v>
          </cell>
          <cell r="S270">
            <v>0</v>
          </cell>
          <cell r="T270">
            <v>0</v>
          </cell>
          <cell r="U270">
            <v>0</v>
          </cell>
          <cell r="V270">
            <v>2.4740791069576879E-5</v>
          </cell>
          <cell r="W270">
            <v>0</v>
          </cell>
          <cell r="X270">
            <v>0</v>
          </cell>
          <cell r="Y270">
            <v>0</v>
          </cell>
          <cell r="Z270">
            <v>0</v>
          </cell>
          <cell r="AA270">
            <v>2.4740791069576879E-5</v>
          </cell>
          <cell r="AB270">
            <v>2.4740791069576879E-5</v>
          </cell>
          <cell r="AC270">
            <v>4.2412784690703225E-6</v>
          </cell>
          <cell r="AD270">
            <v>0</v>
          </cell>
          <cell r="AE270">
            <v>2.4740791069576879E-5</v>
          </cell>
        </row>
        <row r="271">
          <cell r="A271">
            <v>6055</v>
          </cell>
          <cell r="C271" t="str">
            <v>Papelera : Modelo "Sestao" PA625  60 L</v>
          </cell>
          <cell r="E271" t="str">
            <v>60 OTROS</v>
          </cell>
          <cell r="G271">
            <v>66.261584508312012</v>
          </cell>
          <cell r="H271">
            <v>8</v>
          </cell>
          <cell r="I271">
            <v>8</v>
          </cell>
          <cell r="J271">
            <v>0.05</v>
          </cell>
          <cell r="K271">
            <v>2.9721999999999998E-2</v>
          </cell>
          <cell r="L271">
            <v>1.9694268147560494</v>
          </cell>
          <cell r="O271">
            <v>9.9694268147560496</v>
          </cell>
          <cell r="P271">
            <v>0</v>
          </cell>
          <cell r="S271">
            <v>0</v>
          </cell>
          <cell r="T271">
            <v>0</v>
          </cell>
          <cell r="U271">
            <v>0</v>
          </cell>
          <cell r="V271">
            <v>1.0391132249222291E-4</v>
          </cell>
          <cell r="W271">
            <v>0</v>
          </cell>
          <cell r="X271">
            <v>0</v>
          </cell>
          <cell r="Y271">
            <v>0</v>
          </cell>
          <cell r="Z271">
            <v>0</v>
          </cell>
          <cell r="AA271">
            <v>1.0391132249222291E-4</v>
          </cell>
          <cell r="AB271">
            <v>1.0391132249222291E-4</v>
          </cell>
          <cell r="AC271">
            <v>1.7813369570095356E-5</v>
          </cell>
          <cell r="AD271">
            <v>0</v>
          </cell>
          <cell r="AE271">
            <v>1.0391132249222291E-4</v>
          </cell>
        </row>
        <row r="272">
          <cell r="A272">
            <v>6060</v>
          </cell>
          <cell r="C272" t="str">
            <v>Papelera : Modelo "Getxo"</v>
          </cell>
          <cell r="E272" t="str">
            <v>60 OTROS</v>
          </cell>
          <cell r="G272">
            <v>275</v>
          </cell>
          <cell r="H272">
            <v>8</v>
          </cell>
          <cell r="I272">
            <v>34</v>
          </cell>
          <cell r="J272">
            <v>0.05</v>
          </cell>
          <cell r="K272">
            <v>2.9721999999999998E-2</v>
          </cell>
          <cell r="L272">
            <v>8.1735499999999988</v>
          </cell>
          <cell r="O272">
            <v>42.173549999999999</v>
          </cell>
          <cell r="P272">
            <v>0</v>
          </cell>
          <cell r="S272">
            <v>0</v>
          </cell>
          <cell r="T272">
            <v>0</v>
          </cell>
          <cell r="U272">
            <v>0</v>
          </cell>
          <cell r="V272">
            <v>2.2602739726027398E-2</v>
          </cell>
          <cell r="W272">
            <v>0</v>
          </cell>
          <cell r="X272">
            <v>0</v>
          </cell>
          <cell r="Y272">
            <v>0</v>
          </cell>
          <cell r="Z272">
            <v>0</v>
          </cell>
          <cell r="AA272">
            <v>2.2602739726027398E-2</v>
          </cell>
          <cell r="AB272">
            <v>2.2602739726027398E-2</v>
          </cell>
          <cell r="AC272">
            <v>3.8747553816046972E-3</v>
          </cell>
          <cell r="AD272">
            <v>0</v>
          </cell>
          <cell r="AE272">
            <v>2.2602739726027398E-2</v>
          </cell>
        </row>
        <row r="273">
          <cell r="A273">
            <v>6065</v>
          </cell>
          <cell r="C273" t="str">
            <v>Papelera : Modelo "Donosti"</v>
          </cell>
          <cell r="E273" t="str">
            <v>60 OTROS</v>
          </cell>
          <cell r="G273">
            <v>88.348779344416002</v>
          </cell>
          <cell r="H273">
            <v>8</v>
          </cell>
          <cell r="I273">
            <v>11</v>
          </cell>
          <cell r="J273">
            <v>0.05</v>
          </cell>
          <cell r="K273">
            <v>2.9721999999999998E-2</v>
          </cell>
          <cell r="L273">
            <v>2.6259024196747323</v>
          </cell>
          <cell r="O273">
            <v>13.625902419674732</v>
          </cell>
          <cell r="P273">
            <v>0</v>
          </cell>
          <cell r="S273">
            <v>0</v>
          </cell>
          <cell r="T273">
            <v>0</v>
          </cell>
          <cell r="U273">
            <v>0</v>
          </cell>
          <cell r="V273">
            <v>1.3854842998963055E-4</v>
          </cell>
          <cell r="W273">
            <v>0</v>
          </cell>
          <cell r="X273">
            <v>0</v>
          </cell>
          <cell r="Y273">
            <v>0</v>
          </cell>
          <cell r="Z273">
            <v>0</v>
          </cell>
          <cell r="AA273">
            <v>1.3854842998963055E-4</v>
          </cell>
          <cell r="AB273">
            <v>1.3854842998963055E-4</v>
          </cell>
          <cell r="AC273">
            <v>2.3751159426793808E-5</v>
          </cell>
          <cell r="AD273">
            <v>0</v>
          </cell>
          <cell r="AE273">
            <v>1.3854842998963055E-4</v>
          </cell>
        </row>
        <row r="274">
          <cell r="A274">
            <v>6070</v>
          </cell>
          <cell r="C274" t="str">
            <v>Productos Hervicidas</v>
          </cell>
          <cell r="E274" t="str">
            <v>60 OTROS</v>
          </cell>
          <cell r="G274">
            <v>0</v>
          </cell>
          <cell r="H274">
            <v>1</v>
          </cell>
          <cell r="I274">
            <v>0</v>
          </cell>
          <cell r="J274">
            <v>0.05</v>
          </cell>
          <cell r="K274">
            <v>0.05</v>
          </cell>
          <cell r="L274">
            <v>0</v>
          </cell>
          <cell r="O274">
            <v>0</v>
          </cell>
          <cell r="P274">
            <v>0</v>
          </cell>
          <cell r="S274">
            <v>0</v>
          </cell>
          <cell r="T274">
            <v>0</v>
          </cell>
          <cell r="U274">
            <v>0</v>
          </cell>
          <cell r="V274">
            <v>60.101210438378232</v>
          </cell>
          <cell r="W274">
            <v>0</v>
          </cell>
          <cell r="X274">
            <v>0</v>
          </cell>
          <cell r="Y274">
            <v>0</v>
          </cell>
          <cell r="Z274">
            <v>0</v>
          </cell>
          <cell r="AA274">
            <v>60.101210438378232</v>
          </cell>
          <cell r="AB274">
            <v>60.101210438378232</v>
          </cell>
          <cell r="AC274">
            <v>10.303064646579125</v>
          </cell>
          <cell r="AD274">
            <v>0</v>
          </cell>
          <cell r="AE274">
            <v>60.101210438378232</v>
          </cell>
        </row>
        <row r="275">
          <cell r="A275">
            <v>6075</v>
          </cell>
          <cell r="C275" t="str">
            <v>Productos para Desinfeción Jornada</v>
          </cell>
          <cell r="E275" t="str">
            <v>60 OTROS</v>
          </cell>
          <cell r="G275">
            <v>0</v>
          </cell>
          <cell r="H275">
            <v>1</v>
          </cell>
          <cell r="I275">
            <v>0</v>
          </cell>
          <cell r="J275">
            <v>0.05</v>
          </cell>
          <cell r="K275">
            <v>0.05</v>
          </cell>
          <cell r="L275">
            <v>0</v>
          </cell>
          <cell r="O275">
            <v>0</v>
          </cell>
          <cell r="P275">
            <v>0</v>
          </cell>
          <cell r="S275">
            <v>0</v>
          </cell>
          <cell r="T275">
            <v>0</v>
          </cell>
          <cell r="U275">
            <v>0</v>
          </cell>
          <cell r="V275">
            <v>24.040484175351292</v>
          </cell>
          <cell r="W275">
            <v>0</v>
          </cell>
          <cell r="X275">
            <v>0</v>
          </cell>
          <cell r="Y275">
            <v>0</v>
          </cell>
          <cell r="Z275">
            <v>0</v>
          </cell>
          <cell r="AA275">
            <v>24.040484175351292</v>
          </cell>
          <cell r="AB275">
            <v>24.040484175351292</v>
          </cell>
          <cell r="AC275">
            <v>4.1212258586316501</v>
          </cell>
          <cell r="AD275">
            <v>0</v>
          </cell>
          <cell r="AE275">
            <v>24.040484175351292</v>
          </cell>
        </row>
        <row r="276">
          <cell r="A276">
            <v>6080</v>
          </cell>
          <cell r="C276" t="str">
            <v>Productos Raticidas Jornada</v>
          </cell>
          <cell r="E276" t="str">
            <v>60 OTROS</v>
          </cell>
          <cell r="G276">
            <v>0</v>
          </cell>
          <cell r="H276">
            <v>1</v>
          </cell>
          <cell r="I276">
            <v>0</v>
          </cell>
          <cell r="J276">
            <v>0.05</v>
          </cell>
          <cell r="K276">
            <v>0.05</v>
          </cell>
          <cell r="L276">
            <v>0</v>
          </cell>
          <cell r="O276">
            <v>0</v>
          </cell>
          <cell r="P276">
            <v>0</v>
          </cell>
          <cell r="S276">
            <v>0</v>
          </cell>
          <cell r="T276">
            <v>0</v>
          </cell>
          <cell r="U276">
            <v>0</v>
          </cell>
          <cell r="V276">
            <v>18.030363131513468</v>
          </cell>
          <cell r="W276">
            <v>0</v>
          </cell>
          <cell r="X276">
            <v>0</v>
          </cell>
          <cell r="Y276">
            <v>0</v>
          </cell>
          <cell r="Z276">
            <v>0</v>
          </cell>
          <cell r="AA276">
            <v>18.030363131513468</v>
          </cell>
          <cell r="AB276">
            <v>18.030363131513468</v>
          </cell>
          <cell r="AC276">
            <v>3.0909193939737376</v>
          </cell>
          <cell r="AD276">
            <v>0</v>
          </cell>
          <cell r="AE276">
            <v>18.030363131513468</v>
          </cell>
        </row>
        <row r="277">
          <cell r="A277">
            <v>6085</v>
          </cell>
          <cell r="C277" t="str">
            <v>Punto Limpio movil SOBRE REMOLQUE</v>
          </cell>
          <cell r="E277" t="str">
            <v>60 OTROS</v>
          </cell>
          <cell r="G277">
            <v>18030.36313151347</v>
          </cell>
          <cell r="H277">
            <v>8</v>
          </cell>
          <cell r="I277">
            <v>2254</v>
          </cell>
          <cell r="J277">
            <v>0.05</v>
          </cell>
          <cell r="K277">
            <v>2.9721999999999998E-2</v>
          </cell>
          <cell r="L277">
            <v>535.8984529948433</v>
          </cell>
          <cell r="O277">
            <v>2789.8984529948434</v>
          </cell>
          <cell r="P277">
            <v>0</v>
          </cell>
          <cell r="Q277">
            <v>0.24</v>
          </cell>
          <cell r="R277">
            <v>1.0743801652892562</v>
          </cell>
          <cell r="S277">
            <v>0.15</v>
          </cell>
          <cell r="T277">
            <v>0.25</v>
          </cell>
          <cell r="U277">
            <v>0.5</v>
          </cell>
          <cell r="V277">
            <v>0</v>
          </cell>
          <cell r="W277">
            <v>0</v>
          </cell>
          <cell r="X277">
            <v>0</v>
          </cell>
          <cell r="Y277">
            <v>0</v>
          </cell>
          <cell r="Z277">
            <v>0</v>
          </cell>
          <cell r="AA277">
            <v>0</v>
          </cell>
          <cell r="AB277">
            <v>0</v>
          </cell>
          <cell r="AC277">
            <v>0</v>
          </cell>
          <cell r="AD277">
            <v>0</v>
          </cell>
          <cell r="AE277">
            <v>0</v>
          </cell>
        </row>
        <row r="278">
          <cell r="A278">
            <v>6090</v>
          </cell>
          <cell r="C278" t="str">
            <v>Tractor con desbrozadora y pala</v>
          </cell>
          <cell r="E278" t="str">
            <v>60 OTROS</v>
          </cell>
          <cell r="G278">
            <v>26725.50575168584</v>
          </cell>
          <cell r="H278">
            <v>8</v>
          </cell>
          <cell r="I278">
            <v>3341</v>
          </cell>
          <cell r="J278">
            <v>0.05</v>
          </cell>
          <cell r="K278">
            <v>2.9721999999999998E-2</v>
          </cell>
          <cell r="L278">
            <v>794.33548195160654</v>
          </cell>
          <cell r="O278">
            <v>4135.3354819516062</v>
          </cell>
          <cell r="P278">
            <v>0</v>
          </cell>
          <cell r="S278">
            <v>0</v>
          </cell>
          <cell r="T278">
            <v>0</v>
          </cell>
          <cell r="U278">
            <v>0</v>
          </cell>
          <cell r="V278">
            <v>0</v>
          </cell>
          <cell r="W278">
            <v>0</v>
          </cell>
          <cell r="X278">
            <v>0</v>
          </cell>
          <cell r="Y278">
            <v>0</v>
          </cell>
          <cell r="Z278">
            <v>0</v>
          </cell>
          <cell r="AA278">
            <v>0</v>
          </cell>
          <cell r="AB278">
            <v>0</v>
          </cell>
          <cell r="AC278">
            <v>0</v>
          </cell>
          <cell r="AD278">
            <v>0</v>
          </cell>
          <cell r="AE278">
            <v>0</v>
          </cell>
        </row>
        <row r="279">
          <cell r="A279">
            <v>6095</v>
          </cell>
          <cell r="C279" t="str">
            <v>Triturador de ramas forestal Vermeer 935L</v>
          </cell>
          <cell r="E279" t="str">
            <v>60 OTROS</v>
          </cell>
          <cell r="G279">
            <v>94659.406440445717</v>
          </cell>
          <cell r="H279">
            <v>8</v>
          </cell>
          <cell r="I279">
            <v>11832</v>
          </cell>
          <cell r="J279">
            <v>0.05</v>
          </cell>
          <cell r="K279">
            <v>2.9721999999999998E-2</v>
          </cell>
          <cell r="L279">
            <v>2813.4668782229273</v>
          </cell>
          <cell r="O279">
            <v>14645.466878222927</v>
          </cell>
          <cell r="P279">
            <v>0</v>
          </cell>
          <cell r="Q279">
            <v>4</v>
          </cell>
          <cell r="R279">
            <v>1.0743801652892562</v>
          </cell>
          <cell r="S279">
            <v>0.05</v>
          </cell>
          <cell r="T279">
            <v>0.01</v>
          </cell>
          <cell r="U279">
            <v>1.5</v>
          </cell>
          <cell r="V279">
            <v>25.9340839562865</v>
          </cell>
          <cell r="W279">
            <v>0</v>
          </cell>
          <cell r="X279">
            <v>0</v>
          </cell>
          <cell r="Y279">
            <v>0</v>
          </cell>
          <cell r="Z279">
            <v>0</v>
          </cell>
          <cell r="AA279">
            <v>25.9340839562865</v>
          </cell>
          <cell r="AB279">
            <v>25.9340839562865</v>
          </cell>
          <cell r="AC279">
            <v>4.4458429639348287</v>
          </cell>
          <cell r="AD279">
            <v>0</v>
          </cell>
          <cell r="AE279">
            <v>25.9340839562865</v>
          </cell>
        </row>
        <row r="280">
          <cell r="A280">
            <v>6100</v>
          </cell>
          <cell r="C280" t="str">
            <v>Generador y herramientas varias</v>
          </cell>
          <cell r="E280" t="str">
            <v>60 OTROS</v>
          </cell>
          <cell r="G280">
            <v>2103.5423653432381</v>
          </cell>
          <cell r="H280">
            <v>8</v>
          </cell>
          <cell r="I280">
            <v>263</v>
          </cell>
          <cell r="J280">
            <v>0.05</v>
          </cell>
          <cell r="K280">
            <v>2.9721999999999998E-2</v>
          </cell>
          <cell r="L280">
            <v>62.521486182731721</v>
          </cell>
          <cell r="O280">
            <v>325.52148618273173</v>
          </cell>
          <cell r="P280">
            <v>0</v>
          </cell>
          <cell r="S280">
            <v>0</v>
          </cell>
          <cell r="T280">
            <v>0</v>
          </cell>
          <cell r="U280">
            <v>0</v>
          </cell>
          <cell r="V280">
            <v>4.9263287244572327</v>
          </cell>
          <cell r="W280">
            <v>0</v>
          </cell>
          <cell r="X280">
            <v>0</v>
          </cell>
          <cell r="Y280">
            <v>0</v>
          </cell>
          <cell r="Z280">
            <v>0</v>
          </cell>
          <cell r="AA280">
            <v>4.9263287244572327</v>
          </cell>
          <cell r="AB280">
            <v>4.9263287244572327</v>
          </cell>
          <cell r="AC280">
            <v>0.8445134956212399</v>
          </cell>
          <cell r="AD280">
            <v>0</v>
          </cell>
          <cell r="AE280">
            <v>4.9263287244572327</v>
          </cell>
        </row>
        <row r="281">
          <cell r="A281">
            <v>6105</v>
          </cell>
          <cell r="C281" t="str">
            <v>Equipo Aspiración Charcos 1,8 m³ - 5 m³/h</v>
          </cell>
          <cell r="E281" t="str">
            <v>60 OTROS</v>
          </cell>
          <cell r="G281">
            <v>5704.8068948108621</v>
          </cell>
          <cell r="H281">
            <v>8</v>
          </cell>
          <cell r="I281">
            <v>713</v>
          </cell>
          <cell r="J281">
            <v>0.05</v>
          </cell>
          <cell r="K281">
            <v>2.9721999999999998E-2</v>
          </cell>
          <cell r="L281">
            <v>169.55827052756842</v>
          </cell>
          <cell r="M281">
            <v>1910</v>
          </cell>
          <cell r="O281">
            <v>2792.5582705275683</v>
          </cell>
          <cell r="P281">
            <v>1910</v>
          </cell>
          <cell r="Q281">
            <v>2</v>
          </cell>
          <cell r="R281">
            <v>1.0743801652892562</v>
          </cell>
          <cell r="S281">
            <v>0.2</v>
          </cell>
          <cell r="T281">
            <v>0.15</v>
          </cell>
          <cell r="U281">
            <v>0.5</v>
          </cell>
          <cell r="V281">
            <v>0</v>
          </cell>
          <cell r="W281">
            <v>0</v>
          </cell>
          <cell r="X281">
            <v>0</v>
          </cell>
          <cell r="Y281">
            <v>0</v>
          </cell>
          <cell r="Z281">
            <v>0</v>
          </cell>
          <cell r="AA281">
            <v>0</v>
          </cell>
          <cell r="AB281">
            <v>0</v>
          </cell>
          <cell r="AC281">
            <v>0</v>
          </cell>
          <cell r="AD281">
            <v>0</v>
          </cell>
          <cell r="AE281">
            <v>0</v>
          </cell>
        </row>
        <row r="282">
          <cell r="A282">
            <v>6110</v>
          </cell>
          <cell r="C282" t="str">
            <v>Autocompactador</v>
          </cell>
          <cell r="E282" t="str">
            <v>60 OTROS</v>
          </cell>
          <cell r="G282">
            <v>27600</v>
          </cell>
          <cell r="H282">
            <v>8</v>
          </cell>
          <cell r="I282">
            <v>3450</v>
          </cell>
          <cell r="J282">
            <v>0.05</v>
          </cell>
          <cell r="K282">
            <v>2.9721999999999998E-2</v>
          </cell>
          <cell r="L282">
            <v>820.32719999999995</v>
          </cell>
          <cell r="O282">
            <v>4270.3271999999997</v>
          </cell>
          <cell r="P282">
            <v>0</v>
          </cell>
          <cell r="S282">
            <v>0</v>
          </cell>
          <cell r="T282">
            <v>0</v>
          </cell>
          <cell r="U282">
            <v>0</v>
          </cell>
          <cell r="V282">
            <v>2.8207638649787614</v>
          </cell>
          <cell r="W282">
            <v>0</v>
          </cell>
          <cell r="X282">
            <v>0</v>
          </cell>
          <cell r="Y282">
            <v>0</v>
          </cell>
          <cell r="Z282">
            <v>0</v>
          </cell>
          <cell r="AA282">
            <v>2.8207638649787614</v>
          </cell>
          <cell r="AB282">
            <v>2.8207638649787614</v>
          </cell>
          <cell r="AC282">
            <v>0.48355951971064481</v>
          </cell>
          <cell r="AD282">
            <v>0</v>
          </cell>
          <cell r="AE282">
            <v>2.8207638649787614</v>
          </cell>
        </row>
        <row r="283">
          <cell r="A283">
            <v>6115</v>
          </cell>
          <cell r="C283" t="str">
            <v>Hormigonera para obras (diesel)</v>
          </cell>
          <cell r="E283" t="str">
            <v>60 OTROS</v>
          </cell>
          <cell r="G283">
            <v>6010.121043837823</v>
          </cell>
          <cell r="H283">
            <v>8</v>
          </cell>
          <cell r="I283">
            <v>751</v>
          </cell>
          <cell r="J283">
            <v>0.05</v>
          </cell>
          <cell r="K283">
            <v>2.9721999999999998E-2</v>
          </cell>
          <cell r="L283">
            <v>178.63281766494777</v>
          </cell>
          <cell r="O283">
            <v>929.63281766494777</v>
          </cell>
          <cell r="P283">
            <v>0</v>
          </cell>
          <cell r="Q283">
            <v>2</v>
          </cell>
          <cell r="R283">
            <v>1.0743801652892562</v>
          </cell>
          <cell r="S283">
            <v>0</v>
          </cell>
          <cell r="T283">
            <v>0</v>
          </cell>
          <cell r="U283">
            <v>0.3</v>
          </cell>
          <cell r="W283">
            <v>0</v>
          </cell>
          <cell r="X283">
            <v>0</v>
          </cell>
          <cell r="Y283">
            <v>0</v>
          </cell>
          <cell r="Z283">
            <v>0</v>
          </cell>
          <cell r="AA283">
            <v>0</v>
          </cell>
          <cell r="AB283">
            <v>0</v>
          </cell>
          <cell r="AC283">
            <v>0</v>
          </cell>
          <cell r="AD283">
            <v>0</v>
          </cell>
          <cell r="AE283">
            <v>0</v>
          </cell>
        </row>
        <row r="284">
          <cell r="A284">
            <v>6120</v>
          </cell>
          <cell r="C284" t="str">
            <v>Remolque equipado con martillo neumatico y generador</v>
          </cell>
          <cell r="E284" t="str">
            <v>60 OTROS</v>
          </cell>
          <cell r="G284">
            <v>19142.235524623466</v>
          </cell>
          <cell r="H284">
            <v>8</v>
          </cell>
          <cell r="I284">
            <v>2393</v>
          </cell>
          <cell r="J284">
            <v>0.05</v>
          </cell>
          <cell r="K284">
            <v>2.9721999999999998E-2</v>
          </cell>
          <cell r="L284">
            <v>568.94552426285861</v>
          </cell>
          <cell r="O284">
            <v>2961.9455242628587</v>
          </cell>
          <cell r="P284">
            <v>0</v>
          </cell>
          <cell r="Q284">
            <v>0</v>
          </cell>
          <cell r="S284">
            <v>0</v>
          </cell>
          <cell r="T284">
            <v>0</v>
          </cell>
          <cell r="U284">
            <v>0</v>
          </cell>
          <cell r="V284">
            <v>22</v>
          </cell>
          <cell r="W284">
            <v>0</v>
          </cell>
          <cell r="X284">
            <v>0</v>
          </cell>
          <cell r="Y284">
            <v>0</v>
          </cell>
          <cell r="Z284">
            <v>0</v>
          </cell>
          <cell r="AA284">
            <v>22</v>
          </cell>
          <cell r="AB284">
            <v>22</v>
          </cell>
          <cell r="AC284">
            <v>3.7714285714285718</v>
          </cell>
          <cell r="AD284">
            <v>0</v>
          </cell>
          <cell r="AE284">
            <v>22</v>
          </cell>
        </row>
        <row r="285">
          <cell r="A285">
            <v>6125</v>
          </cell>
          <cell r="C285" t="str">
            <v>Remolque de señalización</v>
          </cell>
          <cell r="E285" t="str">
            <v>60 OTROS</v>
          </cell>
          <cell r="G285">
            <v>3668.3542365343237</v>
          </cell>
          <cell r="H285">
            <v>8</v>
          </cell>
          <cell r="I285">
            <v>459</v>
          </cell>
          <cell r="J285">
            <v>0.05</v>
          </cell>
          <cell r="K285">
            <v>2.9721999999999998E-2</v>
          </cell>
          <cell r="L285">
            <v>109.03082461827316</v>
          </cell>
          <cell r="O285">
            <v>568.03082461827319</v>
          </cell>
          <cell r="P285">
            <v>0</v>
          </cell>
          <cell r="Q285">
            <v>0</v>
          </cell>
          <cell r="S285">
            <v>0</v>
          </cell>
          <cell r="T285">
            <v>0</v>
          </cell>
          <cell r="U285">
            <v>0</v>
          </cell>
          <cell r="W285">
            <v>0</v>
          </cell>
          <cell r="X285">
            <v>0</v>
          </cell>
          <cell r="Y285">
            <v>0</v>
          </cell>
          <cell r="Z285">
            <v>0</v>
          </cell>
          <cell r="AA285">
            <v>0</v>
          </cell>
          <cell r="AB285">
            <v>0</v>
          </cell>
          <cell r="AC285">
            <v>0</v>
          </cell>
          <cell r="AD285">
            <v>0</v>
          </cell>
          <cell r="AE285">
            <v>0</v>
          </cell>
        </row>
        <row r="286">
          <cell r="A286">
            <v>6500</v>
          </cell>
          <cell r="C286" t="str">
            <v>Sobrecoste adap. Recolec. chasis 26Tn a GNL</v>
          </cell>
          <cell r="E286" t="str">
            <v>65 OPC. GAS</v>
          </cell>
          <cell r="G286">
            <v>51745</v>
          </cell>
          <cell r="H286">
            <v>8</v>
          </cell>
          <cell r="I286">
            <v>6468</v>
          </cell>
          <cell r="J286">
            <v>0.05</v>
          </cell>
          <cell r="K286">
            <v>2.9721999999999998E-2</v>
          </cell>
          <cell r="L286">
            <v>1537.96489</v>
          </cell>
          <cell r="O286">
            <v>8005.9648900000002</v>
          </cell>
          <cell r="P286">
            <v>0</v>
          </cell>
          <cell r="S286">
            <v>0</v>
          </cell>
          <cell r="T286">
            <v>0</v>
          </cell>
          <cell r="U286">
            <v>0</v>
          </cell>
          <cell r="W286">
            <v>0</v>
          </cell>
          <cell r="X286">
            <v>0</v>
          </cell>
          <cell r="Y286">
            <v>0</v>
          </cell>
          <cell r="Z286">
            <v>0</v>
          </cell>
          <cell r="AA286">
            <v>0</v>
          </cell>
          <cell r="AB286">
            <v>0</v>
          </cell>
          <cell r="AC286">
            <v>0</v>
          </cell>
          <cell r="AD286">
            <v>0</v>
          </cell>
          <cell r="AE286">
            <v>0</v>
          </cell>
        </row>
        <row r="287">
          <cell r="A287">
            <v>6505</v>
          </cell>
          <cell r="C287" t="str">
            <v>Sobrecoste adap. Gancho. chasis 26Tn a GNL</v>
          </cell>
          <cell r="E287" t="str">
            <v>65 OPC. GAS</v>
          </cell>
          <cell r="G287">
            <v>51745</v>
          </cell>
          <cell r="H287">
            <v>8</v>
          </cell>
          <cell r="I287">
            <v>6468</v>
          </cell>
          <cell r="J287">
            <v>0.05</v>
          </cell>
          <cell r="K287">
            <v>2.9721999999999998E-2</v>
          </cell>
          <cell r="L287">
            <v>1537.96489</v>
          </cell>
          <cell r="O287">
            <v>8005.9648900000002</v>
          </cell>
          <cell r="P287">
            <v>0</v>
          </cell>
          <cell r="S287">
            <v>0</v>
          </cell>
          <cell r="T287">
            <v>0</v>
          </cell>
          <cell r="U287">
            <v>0</v>
          </cell>
          <cell r="V287">
            <v>0</v>
          </cell>
          <cell r="W287">
            <v>0</v>
          </cell>
          <cell r="X287">
            <v>0</v>
          </cell>
          <cell r="Y287">
            <v>0</v>
          </cell>
          <cell r="Z287">
            <v>0</v>
          </cell>
          <cell r="AA287">
            <v>0</v>
          </cell>
          <cell r="AB287">
            <v>0</v>
          </cell>
          <cell r="AC287">
            <v>0</v>
          </cell>
          <cell r="AD287">
            <v>0</v>
          </cell>
          <cell r="AE287">
            <v>0</v>
          </cell>
        </row>
        <row r="288">
          <cell r="A288">
            <v>6510</v>
          </cell>
          <cell r="C288" t="str">
            <v>Sobrecoste adap. Compartim. Chasis 18Tn  a GNL</v>
          </cell>
          <cell r="E288" t="str">
            <v>65 OPC. GAS</v>
          </cell>
          <cell r="G288">
            <v>83562</v>
          </cell>
          <cell r="H288">
            <v>8</v>
          </cell>
          <cell r="I288">
            <v>10445</v>
          </cell>
          <cell r="J288">
            <v>0.05</v>
          </cell>
          <cell r="K288">
            <v>2.9721999999999998E-2</v>
          </cell>
          <cell r="L288">
            <v>2483.6297639999998</v>
          </cell>
          <cell r="O288">
            <v>12928.629763999999</v>
          </cell>
          <cell r="P288">
            <v>0</v>
          </cell>
          <cell r="S288">
            <v>0</v>
          </cell>
          <cell r="T288">
            <v>0</v>
          </cell>
          <cell r="U288">
            <v>0</v>
          </cell>
          <cell r="V288">
            <v>0</v>
          </cell>
          <cell r="W288">
            <v>0</v>
          </cell>
          <cell r="X288">
            <v>0</v>
          </cell>
          <cell r="Y288">
            <v>0</v>
          </cell>
          <cell r="Z288">
            <v>0</v>
          </cell>
          <cell r="AA288">
            <v>0</v>
          </cell>
          <cell r="AB288">
            <v>0</v>
          </cell>
          <cell r="AC288">
            <v>0</v>
          </cell>
          <cell r="AD288">
            <v>0</v>
          </cell>
          <cell r="AE288">
            <v>0</v>
          </cell>
        </row>
        <row r="289">
          <cell r="A289">
            <v>6515</v>
          </cell>
          <cell r="C289" t="str">
            <v>Sobrecoste adap. baldeadora Chasis 18Tn  a GNL</v>
          </cell>
          <cell r="E289" t="str">
            <v>65 OPC. GAS</v>
          </cell>
          <cell r="G289">
            <v>83562</v>
          </cell>
          <cell r="H289">
            <v>8</v>
          </cell>
          <cell r="I289">
            <v>10445</v>
          </cell>
          <cell r="J289">
            <v>0.05</v>
          </cell>
          <cell r="K289">
            <v>2.9721999999999998E-2</v>
          </cell>
          <cell r="L289">
            <v>2483.6297639999998</v>
          </cell>
          <cell r="O289">
            <v>12928.629763999999</v>
          </cell>
          <cell r="P289">
            <v>0</v>
          </cell>
          <cell r="S289">
            <v>0</v>
          </cell>
          <cell r="T289">
            <v>0</v>
          </cell>
          <cell r="U289">
            <v>0</v>
          </cell>
          <cell r="V289">
            <v>0</v>
          </cell>
          <cell r="W289">
            <v>0</v>
          </cell>
          <cell r="X289">
            <v>0</v>
          </cell>
          <cell r="Y289">
            <v>0</v>
          </cell>
          <cell r="Z289">
            <v>0</v>
          </cell>
          <cell r="AA289">
            <v>0</v>
          </cell>
          <cell r="AB289">
            <v>0</v>
          </cell>
          <cell r="AC289">
            <v>0</v>
          </cell>
          <cell r="AD289">
            <v>0</v>
          </cell>
          <cell r="AE289">
            <v>0</v>
          </cell>
        </row>
        <row r="290">
          <cell r="A290">
            <v>6520</v>
          </cell>
          <cell r="C290" t="str">
            <v>Sobrecoste adap. Lava Chasis 18Tn  a GNL</v>
          </cell>
          <cell r="E290" t="str">
            <v>65 OPC. GAS</v>
          </cell>
          <cell r="G290">
            <v>83562</v>
          </cell>
          <cell r="H290">
            <v>8</v>
          </cell>
          <cell r="I290">
            <v>10445</v>
          </cell>
          <cell r="J290">
            <v>0.05</v>
          </cell>
          <cell r="K290">
            <v>2.9721999999999998E-2</v>
          </cell>
          <cell r="L290">
            <v>2483.6297639999998</v>
          </cell>
          <cell r="O290">
            <v>12928.629763999999</v>
          </cell>
          <cell r="P290">
            <v>0</v>
          </cell>
          <cell r="S290">
            <v>0</v>
          </cell>
          <cell r="T290">
            <v>0</v>
          </cell>
          <cell r="U290">
            <v>0</v>
          </cell>
          <cell r="V290">
            <v>0</v>
          </cell>
          <cell r="W290">
            <v>0</v>
          </cell>
          <cell r="X290">
            <v>0</v>
          </cell>
          <cell r="Y290">
            <v>0</v>
          </cell>
          <cell r="Z290">
            <v>0</v>
          </cell>
          <cell r="AA290">
            <v>0</v>
          </cell>
          <cell r="AB290">
            <v>0</v>
          </cell>
          <cell r="AC290">
            <v>0</v>
          </cell>
          <cell r="AD290">
            <v>0</v>
          </cell>
          <cell r="AE290">
            <v>0</v>
          </cell>
        </row>
        <row r="291">
          <cell r="A291">
            <v>6525</v>
          </cell>
          <cell r="C291" t="str">
            <v>Coste de Estación de carga de GNL</v>
          </cell>
          <cell r="E291" t="str">
            <v>65 OPC. GAS</v>
          </cell>
          <cell r="G291">
            <v>300506.05219189113</v>
          </cell>
          <cell r="H291">
            <v>8</v>
          </cell>
          <cell r="I291">
            <v>37563</v>
          </cell>
          <cell r="J291">
            <v>0.05</v>
          </cell>
          <cell r="K291">
            <v>2.9721999999999998E-2</v>
          </cell>
          <cell r="L291">
            <v>8931.640883247388</v>
          </cell>
          <cell r="O291">
            <v>46494.64088324739</v>
          </cell>
          <cell r="P291">
            <v>0</v>
          </cell>
          <cell r="S291">
            <v>0</v>
          </cell>
          <cell r="T291">
            <v>0</v>
          </cell>
          <cell r="U291">
            <v>0</v>
          </cell>
          <cell r="V291">
            <v>0</v>
          </cell>
          <cell r="W291">
            <v>0</v>
          </cell>
          <cell r="X291">
            <v>0</v>
          </cell>
          <cell r="Y291">
            <v>0</v>
          </cell>
          <cell r="Z291">
            <v>0</v>
          </cell>
          <cell r="AA291">
            <v>0</v>
          </cell>
          <cell r="AB291">
            <v>0</v>
          </cell>
          <cell r="AC291">
            <v>0</v>
          </cell>
          <cell r="AD291">
            <v>0</v>
          </cell>
          <cell r="AE291">
            <v>0</v>
          </cell>
        </row>
        <row r="292">
          <cell r="A292">
            <v>6530</v>
          </cell>
          <cell r="C292" t="str">
            <v>Sobrecoste adap. Recolec. chasis 26Tn a GNC</v>
          </cell>
          <cell r="E292" t="str">
            <v>65 OPC. GAS</v>
          </cell>
          <cell r="G292">
            <v>23944</v>
          </cell>
          <cell r="H292">
            <v>8</v>
          </cell>
          <cell r="I292">
            <v>2993</v>
          </cell>
          <cell r="J292">
            <v>0.05</v>
          </cell>
          <cell r="K292">
            <v>2.9721999999999998E-2</v>
          </cell>
          <cell r="L292">
            <v>711.66356799999994</v>
          </cell>
          <cell r="O292">
            <v>3704.6635679999999</v>
          </cell>
          <cell r="P292">
            <v>0</v>
          </cell>
          <cell r="S292">
            <v>0</v>
          </cell>
          <cell r="T292">
            <v>0</v>
          </cell>
          <cell r="U292">
            <v>0</v>
          </cell>
          <cell r="V292">
            <v>0</v>
          </cell>
          <cell r="W292">
            <v>0</v>
          </cell>
          <cell r="X292">
            <v>0</v>
          </cell>
          <cell r="Y292">
            <v>0</v>
          </cell>
          <cell r="Z292">
            <v>0</v>
          </cell>
          <cell r="AA292">
            <v>0</v>
          </cell>
          <cell r="AB292">
            <v>0</v>
          </cell>
          <cell r="AC292">
            <v>0</v>
          </cell>
          <cell r="AD292">
            <v>0</v>
          </cell>
          <cell r="AE292">
            <v>0</v>
          </cell>
        </row>
        <row r="293">
          <cell r="A293">
            <v>6535</v>
          </cell>
          <cell r="C293" t="str">
            <v>Sobrecoste adap. Gancho. chasis 26Tn a GNC</v>
          </cell>
          <cell r="E293" t="str">
            <v>65 OPC. GAS</v>
          </cell>
          <cell r="G293">
            <v>23944</v>
          </cell>
          <cell r="H293">
            <v>8</v>
          </cell>
          <cell r="I293">
            <v>2993</v>
          </cell>
          <cell r="J293">
            <v>0.05</v>
          </cell>
          <cell r="K293">
            <v>2.9721999999999998E-2</v>
          </cell>
          <cell r="L293">
            <v>711.66356799999994</v>
          </cell>
          <cell r="O293">
            <v>3704.6635679999999</v>
          </cell>
          <cell r="P293">
            <v>0</v>
          </cell>
          <cell r="S293">
            <v>0</v>
          </cell>
          <cell r="T293">
            <v>0</v>
          </cell>
          <cell r="U293">
            <v>0</v>
          </cell>
          <cell r="V293">
            <v>0</v>
          </cell>
          <cell r="W293">
            <v>0</v>
          </cell>
          <cell r="X293">
            <v>0</v>
          </cell>
          <cell r="Y293">
            <v>0</v>
          </cell>
          <cell r="Z293">
            <v>0</v>
          </cell>
          <cell r="AA293">
            <v>0</v>
          </cell>
          <cell r="AB293">
            <v>0</v>
          </cell>
          <cell r="AC293">
            <v>0</v>
          </cell>
          <cell r="AD293">
            <v>0</v>
          </cell>
          <cell r="AE293">
            <v>0</v>
          </cell>
        </row>
        <row r="294">
          <cell r="A294">
            <v>6540</v>
          </cell>
          <cell r="C294" t="str">
            <v>Sobrecoste adap. Compartim. Chasis 18Tn  a GNC</v>
          </cell>
          <cell r="E294" t="str">
            <v>65 OPC. GAS</v>
          </cell>
          <cell r="G294">
            <v>27211</v>
          </cell>
          <cell r="H294">
            <v>8</v>
          </cell>
          <cell r="I294">
            <v>3401</v>
          </cell>
          <cell r="J294">
            <v>0.05</v>
          </cell>
          <cell r="K294">
            <v>2.9721999999999998E-2</v>
          </cell>
          <cell r="L294">
            <v>808.76534199999992</v>
          </cell>
          <cell r="O294">
            <v>4209.7653419999997</v>
          </cell>
          <cell r="P294">
            <v>0</v>
          </cell>
          <cell r="S294">
            <v>0</v>
          </cell>
          <cell r="T294">
            <v>0</v>
          </cell>
          <cell r="U294">
            <v>0</v>
          </cell>
          <cell r="V294">
            <v>0</v>
          </cell>
          <cell r="W294">
            <v>0</v>
          </cell>
          <cell r="X294">
            <v>0</v>
          </cell>
          <cell r="Y294">
            <v>0</v>
          </cell>
          <cell r="Z294">
            <v>0</v>
          </cell>
          <cell r="AA294">
            <v>0</v>
          </cell>
          <cell r="AB294">
            <v>0</v>
          </cell>
          <cell r="AC294">
            <v>0</v>
          </cell>
          <cell r="AD294">
            <v>0</v>
          </cell>
          <cell r="AE294">
            <v>0</v>
          </cell>
        </row>
        <row r="295">
          <cell r="A295">
            <v>6545</v>
          </cell>
          <cell r="C295" t="str">
            <v>Sobrecoste adap. baldeadora Chasis 18Tn  a GNC</v>
          </cell>
          <cell r="E295" t="str">
            <v>65 OPC. GAS</v>
          </cell>
          <cell r="G295">
            <v>16644</v>
          </cell>
          <cell r="H295">
            <v>8</v>
          </cell>
          <cell r="I295">
            <v>2081</v>
          </cell>
          <cell r="J295">
            <v>0.05</v>
          </cell>
          <cell r="K295">
            <v>2.9721999999999998E-2</v>
          </cell>
          <cell r="L295">
            <v>494.69296799999995</v>
          </cell>
          <cell r="O295">
            <v>2575.6929679999998</v>
          </cell>
          <cell r="P295">
            <v>0</v>
          </cell>
          <cell r="S295">
            <v>0</v>
          </cell>
          <cell r="T295">
            <v>0</v>
          </cell>
          <cell r="U295">
            <v>0</v>
          </cell>
          <cell r="V295">
            <v>0</v>
          </cell>
          <cell r="W295">
            <v>0</v>
          </cell>
          <cell r="X295">
            <v>0</v>
          </cell>
          <cell r="Y295">
            <v>0</v>
          </cell>
          <cell r="Z295">
            <v>0</v>
          </cell>
          <cell r="AA295">
            <v>0</v>
          </cell>
          <cell r="AB295">
            <v>0</v>
          </cell>
          <cell r="AC295">
            <v>0</v>
          </cell>
          <cell r="AD295">
            <v>0</v>
          </cell>
          <cell r="AE295">
            <v>0</v>
          </cell>
        </row>
        <row r="296">
          <cell r="A296">
            <v>6550</v>
          </cell>
          <cell r="C296" t="str">
            <v>Sobrecoste adap. Lava Chasis 18Tn  a GNC</v>
          </cell>
          <cell r="E296" t="str">
            <v>65 OPC. GAS</v>
          </cell>
          <cell r="G296">
            <v>25162</v>
          </cell>
          <cell r="H296">
            <v>8</v>
          </cell>
          <cell r="I296">
            <v>3145</v>
          </cell>
          <cell r="J296">
            <v>0.05</v>
          </cell>
          <cell r="K296">
            <v>2.9721999999999998E-2</v>
          </cell>
          <cell r="L296">
            <v>747.86496399999999</v>
          </cell>
          <cell r="O296">
            <v>3892.8649639999999</v>
          </cell>
          <cell r="P296">
            <v>0</v>
          </cell>
          <cell r="S296">
            <v>0</v>
          </cell>
          <cell r="T296">
            <v>0</v>
          </cell>
          <cell r="U296">
            <v>0</v>
          </cell>
          <cell r="V296">
            <v>0</v>
          </cell>
          <cell r="W296">
            <v>0</v>
          </cell>
          <cell r="X296">
            <v>0</v>
          </cell>
          <cell r="Y296">
            <v>0</v>
          </cell>
          <cell r="Z296">
            <v>0</v>
          </cell>
          <cell r="AA296">
            <v>0</v>
          </cell>
          <cell r="AB296">
            <v>0</v>
          </cell>
          <cell r="AC296">
            <v>0</v>
          </cell>
          <cell r="AD296">
            <v>0</v>
          </cell>
          <cell r="AE296">
            <v>0</v>
          </cell>
        </row>
        <row r="297">
          <cell r="A297">
            <v>6555</v>
          </cell>
          <cell r="C297" t="str">
            <v>Coste de Estación de carga de GNC</v>
          </cell>
          <cell r="E297" t="str">
            <v>65 OPC. GAS</v>
          </cell>
          <cell r="G297">
            <v>841416.94613729522</v>
          </cell>
          <cell r="H297">
            <v>8</v>
          </cell>
          <cell r="I297">
            <v>105177</v>
          </cell>
          <cell r="J297">
            <v>0.05</v>
          </cell>
          <cell r="K297">
            <v>2.9721999999999998E-2</v>
          </cell>
          <cell r="L297">
            <v>25008.594473092686</v>
          </cell>
          <cell r="O297">
            <v>130185.59447309269</v>
          </cell>
          <cell r="P297">
            <v>0</v>
          </cell>
          <cell r="S297">
            <v>0</v>
          </cell>
          <cell r="T297">
            <v>0</v>
          </cell>
          <cell r="U297">
            <v>0</v>
          </cell>
          <cell r="V297">
            <v>0</v>
          </cell>
          <cell r="W297">
            <v>0</v>
          </cell>
          <cell r="X297">
            <v>0</v>
          </cell>
          <cell r="Y297">
            <v>0</v>
          </cell>
          <cell r="Z297">
            <v>0</v>
          </cell>
          <cell r="AA297">
            <v>0</v>
          </cell>
          <cell r="AB297">
            <v>0</v>
          </cell>
          <cell r="AC297">
            <v>0</v>
          </cell>
          <cell r="AD297">
            <v>0</v>
          </cell>
          <cell r="AE297">
            <v>0</v>
          </cell>
        </row>
        <row r="298">
          <cell r="A298">
            <v>7000</v>
          </cell>
          <cell r="C298" t="str">
            <v>Emisora: Estación Base Yaesu Ftl-2008N Comp.</v>
          </cell>
          <cell r="E298" t="str">
            <v>70 INFORM.</v>
          </cell>
          <cell r="G298">
            <v>1363.0954527424183</v>
          </cell>
          <cell r="H298">
            <v>8</v>
          </cell>
          <cell r="I298">
            <v>170</v>
          </cell>
          <cell r="J298">
            <v>0.05</v>
          </cell>
          <cell r="K298">
            <v>2.9721999999999998E-2</v>
          </cell>
          <cell r="L298">
            <v>40.513923046410156</v>
          </cell>
          <cell r="O298">
            <v>210.51392304641016</v>
          </cell>
          <cell r="P298">
            <v>0</v>
          </cell>
          <cell r="S298">
            <v>0</v>
          </cell>
          <cell r="T298">
            <v>0</v>
          </cell>
          <cell r="U298">
            <v>0</v>
          </cell>
          <cell r="V298">
            <v>0.13630954527424183</v>
          </cell>
          <cell r="W298">
            <v>0</v>
          </cell>
          <cell r="X298">
            <v>0</v>
          </cell>
          <cell r="Y298">
            <v>0</v>
          </cell>
          <cell r="Z298">
            <v>0</v>
          </cell>
          <cell r="AA298">
            <v>0.13630954527424183</v>
          </cell>
          <cell r="AB298">
            <v>0.13630954527424183</v>
          </cell>
          <cell r="AC298">
            <v>2.3367350618441456E-2</v>
          </cell>
          <cell r="AD298">
            <v>0</v>
          </cell>
          <cell r="AE298">
            <v>0.13630954527424183</v>
          </cell>
        </row>
        <row r="299">
          <cell r="A299">
            <v>7005</v>
          </cell>
          <cell r="C299" t="str">
            <v>Emisora: Estación Base Yaesu VX-1000</v>
          </cell>
          <cell r="E299" t="str">
            <v>70 INFORM.</v>
          </cell>
          <cell r="G299">
            <v>704.25</v>
          </cell>
          <cell r="H299">
            <v>8</v>
          </cell>
          <cell r="I299">
            <v>88</v>
          </cell>
          <cell r="J299">
            <v>0.05</v>
          </cell>
          <cell r="K299">
            <v>2.9721999999999998E-2</v>
          </cell>
          <cell r="L299">
            <v>20.931718499999999</v>
          </cell>
          <cell r="O299">
            <v>108.9317185</v>
          </cell>
          <cell r="P299">
            <v>0</v>
          </cell>
          <cell r="S299">
            <v>0</v>
          </cell>
          <cell r="T299">
            <v>0</v>
          </cell>
          <cell r="U299">
            <v>0</v>
          </cell>
          <cell r="V299">
            <v>7.0424999999999988E-2</v>
          </cell>
          <cell r="W299">
            <v>0</v>
          </cell>
          <cell r="X299">
            <v>0</v>
          </cell>
          <cell r="Y299">
            <v>0</v>
          </cell>
          <cell r="Z299">
            <v>0</v>
          </cell>
          <cell r="AA299">
            <v>7.0424999999999988E-2</v>
          </cell>
          <cell r="AB299">
            <v>7.0424999999999988E-2</v>
          </cell>
          <cell r="AC299">
            <v>1.2072857142857142E-2</v>
          </cell>
          <cell r="AD299">
            <v>0</v>
          </cell>
          <cell r="AE299">
            <v>7.0424999999999988E-2</v>
          </cell>
        </row>
        <row r="300">
          <cell r="A300">
            <v>7010</v>
          </cell>
          <cell r="C300" t="str">
            <v>Emisora: Estación Movil Yaesu FTL-2001  Comp.</v>
          </cell>
          <cell r="E300" t="str">
            <v>70 INFORM.</v>
          </cell>
          <cell r="G300">
            <v>920.08943060113245</v>
          </cell>
          <cell r="H300">
            <v>8</v>
          </cell>
          <cell r="I300">
            <v>115</v>
          </cell>
          <cell r="J300">
            <v>0.05</v>
          </cell>
          <cell r="K300">
            <v>2.9721999999999998E-2</v>
          </cell>
          <cell r="L300">
            <v>27.346898056326857</v>
          </cell>
          <cell r="O300">
            <v>142.34689805632686</v>
          </cell>
          <cell r="P300">
            <v>0</v>
          </cell>
          <cell r="S300">
            <v>0</v>
          </cell>
          <cell r="T300">
            <v>0</v>
          </cell>
          <cell r="U300">
            <v>0</v>
          </cell>
          <cell r="V300">
            <v>9.2008943060113244E-2</v>
          </cell>
          <cell r="W300">
            <v>0</v>
          </cell>
          <cell r="X300">
            <v>0</v>
          </cell>
          <cell r="Y300">
            <v>0</v>
          </cell>
          <cell r="Z300">
            <v>0</v>
          </cell>
          <cell r="AA300">
            <v>9.2008943060113244E-2</v>
          </cell>
          <cell r="AB300">
            <v>9.2008943060113244E-2</v>
          </cell>
          <cell r="AC300">
            <v>1.5772961667447984E-2</v>
          </cell>
          <cell r="AD300">
            <v>0</v>
          </cell>
          <cell r="AE300">
            <v>9.2008943060113244E-2</v>
          </cell>
        </row>
        <row r="301">
          <cell r="A301">
            <v>7015</v>
          </cell>
          <cell r="C301" t="str">
            <v>Emisora: Estación Movil sobre camión Kenwood</v>
          </cell>
          <cell r="E301" t="str">
            <v>70 INFORM.</v>
          </cell>
          <cell r="G301">
            <v>431.82</v>
          </cell>
          <cell r="H301">
            <v>8</v>
          </cell>
          <cell r="I301">
            <v>54</v>
          </cell>
          <cell r="J301">
            <v>0.05</v>
          </cell>
          <cell r="K301">
            <v>2.9721999999999998E-2</v>
          </cell>
          <cell r="L301">
            <v>12.834554039999999</v>
          </cell>
          <cell r="O301">
            <v>66.83455404</v>
          </cell>
          <cell r="P301">
            <v>0</v>
          </cell>
          <cell r="S301">
            <v>0</v>
          </cell>
          <cell r="T301">
            <v>0</v>
          </cell>
          <cell r="U301">
            <v>0</v>
          </cell>
          <cell r="V301">
            <v>4.3181999999999998E-2</v>
          </cell>
          <cell r="W301">
            <v>0</v>
          </cell>
          <cell r="X301">
            <v>0</v>
          </cell>
          <cell r="Y301">
            <v>0</v>
          </cell>
          <cell r="Z301">
            <v>0</v>
          </cell>
          <cell r="AA301">
            <v>4.3181999999999998E-2</v>
          </cell>
          <cell r="AB301">
            <v>4.3181999999999998E-2</v>
          </cell>
          <cell r="AC301">
            <v>7.4026285714285716E-3</v>
          </cell>
          <cell r="AD301">
            <v>0</v>
          </cell>
          <cell r="AE301">
            <v>4.3181999999999998E-2</v>
          </cell>
        </row>
        <row r="302">
          <cell r="A302">
            <v>7020</v>
          </cell>
          <cell r="C302" t="str">
            <v>Emisora: Estación Portatil Yaesu FTH-2006 Comp</v>
          </cell>
          <cell r="E302" t="str">
            <v>70 INFORM.</v>
          </cell>
          <cell r="G302">
            <v>778.1003209404638</v>
          </cell>
          <cell r="H302">
            <v>8</v>
          </cell>
          <cell r="I302">
            <v>97</v>
          </cell>
          <cell r="J302">
            <v>0.05</v>
          </cell>
          <cell r="K302">
            <v>2.9721999999999998E-2</v>
          </cell>
          <cell r="L302">
            <v>23.126697738992466</v>
          </cell>
          <cell r="O302">
            <v>120.12669773899246</v>
          </cell>
          <cell r="P302">
            <v>0</v>
          </cell>
          <cell r="S302">
            <v>0</v>
          </cell>
          <cell r="T302">
            <v>0</v>
          </cell>
          <cell r="U302">
            <v>0</v>
          </cell>
          <cell r="V302">
            <v>7.7810032094046383E-2</v>
          </cell>
          <cell r="W302">
            <v>0</v>
          </cell>
          <cell r="X302">
            <v>0</v>
          </cell>
          <cell r="Y302">
            <v>0</v>
          </cell>
          <cell r="Z302">
            <v>0</v>
          </cell>
          <cell r="AA302">
            <v>7.7810032094046383E-2</v>
          </cell>
          <cell r="AB302">
            <v>7.7810032094046383E-2</v>
          </cell>
          <cell r="AC302">
            <v>1.3338862644693666E-2</v>
          </cell>
          <cell r="AD302">
            <v>0</v>
          </cell>
          <cell r="AE302">
            <v>7.7810032094046383E-2</v>
          </cell>
        </row>
        <row r="303">
          <cell r="A303">
            <v>7025</v>
          </cell>
          <cell r="C303" t="str">
            <v>Emisora: Estación Portatil Yaesu VX-10</v>
          </cell>
          <cell r="E303" t="str">
            <v>70 INFORM.</v>
          </cell>
          <cell r="G303">
            <v>416.49</v>
          </cell>
          <cell r="H303">
            <v>8</v>
          </cell>
          <cell r="I303">
            <v>52</v>
          </cell>
          <cell r="J303">
            <v>0.05</v>
          </cell>
          <cell r="K303">
            <v>2.9721999999999998E-2</v>
          </cell>
          <cell r="L303">
            <v>12.37891578</v>
          </cell>
          <cell r="O303">
            <v>64.37891578</v>
          </cell>
          <cell r="P303">
            <v>0</v>
          </cell>
          <cell r="S303">
            <v>0</v>
          </cell>
          <cell r="T303">
            <v>0</v>
          </cell>
          <cell r="U303">
            <v>0</v>
          </cell>
          <cell r="V303">
            <v>4.1648999999999999E-2</v>
          </cell>
          <cell r="W303">
            <v>0</v>
          </cell>
          <cell r="X303">
            <v>0</v>
          </cell>
          <cell r="Y303">
            <v>0</v>
          </cell>
          <cell r="Z303">
            <v>0</v>
          </cell>
          <cell r="AA303">
            <v>4.1648999999999999E-2</v>
          </cell>
          <cell r="AB303">
            <v>4.1648999999999999E-2</v>
          </cell>
          <cell r="AC303">
            <v>7.139828571428572E-3</v>
          </cell>
          <cell r="AD303">
            <v>0</v>
          </cell>
          <cell r="AE303">
            <v>4.1648999999999999E-2</v>
          </cell>
        </row>
        <row r="304">
          <cell r="A304">
            <v>7030</v>
          </cell>
          <cell r="C304" t="str">
            <v>Emisora: Repetidor Sintetizado</v>
          </cell>
          <cell r="E304" t="str">
            <v>70 INFORM.</v>
          </cell>
          <cell r="G304">
            <v>2305.8200000000002</v>
          </cell>
          <cell r="H304">
            <v>8</v>
          </cell>
          <cell r="I304">
            <v>288</v>
          </cell>
          <cell r="J304">
            <v>0.05</v>
          </cell>
          <cell r="K304">
            <v>2.9721999999999998E-2</v>
          </cell>
          <cell r="L304">
            <v>68.533582039999999</v>
          </cell>
          <cell r="O304">
            <v>356.53358204</v>
          </cell>
          <cell r="P304">
            <v>0</v>
          </cell>
          <cell r="S304">
            <v>0</v>
          </cell>
          <cell r="T304">
            <v>0</v>
          </cell>
          <cell r="U304">
            <v>0</v>
          </cell>
          <cell r="V304">
            <v>0.23058199999999998</v>
          </cell>
          <cell r="W304">
            <v>0</v>
          </cell>
          <cell r="X304">
            <v>0</v>
          </cell>
          <cell r="Y304">
            <v>0</v>
          </cell>
          <cell r="Z304">
            <v>0</v>
          </cell>
          <cell r="AA304">
            <v>0.23058199999999998</v>
          </cell>
          <cell r="AB304">
            <v>0.23058199999999998</v>
          </cell>
          <cell r="AC304">
            <v>3.9528342857142858E-2</v>
          </cell>
          <cell r="AD304">
            <v>0</v>
          </cell>
          <cell r="AE304">
            <v>0.23058199999999998</v>
          </cell>
        </row>
        <row r="305">
          <cell r="A305">
            <v>7035</v>
          </cell>
          <cell r="C305" t="str">
            <v xml:space="preserve">Eq. Informático: Ordenador HP V-4 </v>
          </cell>
          <cell r="E305" t="str">
            <v>70 INFORM.</v>
          </cell>
          <cell r="H305">
            <v>8</v>
          </cell>
          <cell r="I305">
            <v>0</v>
          </cell>
          <cell r="J305">
            <v>0.05</v>
          </cell>
          <cell r="K305">
            <v>2.9721999999999998E-2</v>
          </cell>
          <cell r="L305">
            <v>0</v>
          </cell>
          <cell r="O305">
            <v>0</v>
          </cell>
          <cell r="P305">
            <v>0</v>
          </cell>
          <cell r="Q305">
            <v>0</v>
          </cell>
          <cell r="R305">
            <v>0</v>
          </cell>
          <cell r="S305">
            <v>0</v>
          </cell>
          <cell r="T305">
            <v>0</v>
          </cell>
          <cell r="U305">
            <v>0</v>
          </cell>
          <cell r="V305">
            <v>0</v>
          </cell>
          <cell r="W305">
            <v>0</v>
          </cell>
          <cell r="X305">
            <v>0</v>
          </cell>
          <cell r="Y305">
            <v>0</v>
          </cell>
          <cell r="Z305">
            <v>0</v>
          </cell>
          <cell r="AA305">
            <v>0</v>
          </cell>
          <cell r="AB305">
            <v>0</v>
          </cell>
          <cell r="AC305">
            <v>0</v>
          </cell>
          <cell r="AD305">
            <v>0</v>
          </cell>
          <cell r="AE305">
            <v>0</v>
          </cell>
        </row>
        <row r="306">
          <cell r="A306">
            <v>7040</v>
          </cell>
          <cell r="C306" t="str">
            <v xml:space="preserve">Eq. Informático: Servidor informático </v>
          </cell>
          <cell r="E306" t="str">
            <v>70 INFORM.</v>
          </cell>
          <cell r="H306">
            <v>8</v>
          </cell>
          <cell r="I306">
            <v>0</v>
          </cell>
          <cell r="J306">
            <v>0.05</v>
          </cell>
          <cell r="K306">
            <v>2.9721999999999998E-2</v>
          </cell>
          <cell r="L306">
            <v>0</v>
          </cell>
          <cell r="O306">
            <v>0</v>
          </cell>
          <cell r="P306">
            <v>0</v>
          </cell>
          <cell r="Q306">
            <v>0</v>
          </cell>
          <cell r="R306">
            <v>0</v>
          </cell>
          <cell r="S306">
            <v>0</v>
          </cell>
          <cell r="T306">
            <v>0</v>
          </cell>
          <cell r="U306">
            <v>0</v>
          </cell>
          <cell r="V306">
            <v>0</v>
          </cell>
          <cell r="W306">
            <v>0</v>
          </cell>
          <cell r="X306">
            <v>0</v>
          </cell>
          <cell r="Y306">
            <v>0</v>
          </cell>
          <cell r="Z306">
            <v>0</v>
          </cell>
          <cell r="AA306">
            <v>0</v>
          </cell>
          <cell r="AB306">
            <v>0</v>
          </cell>
          <cell r="AC306">
            <v>0</v>
          </cell>
          <cell r="AD306">
            <v>0</v>
          </cell>
          <cell r="AE306">
            <v>0</v>
          </cell>
        </row>
        <row r="307">
          <cell r="A307">
            <v>7045</v>
          </cell>
          <cell r="C307" t="str">
            <v>Eq. Informático: Sistema Almac. JAZ 1Gb.</v>
          </cell>
          <cell r="E307" t="str">
            <v>70 INFORM.</v>
          </cell>
          <cell r="G307">
            <v>3155.3135480148571</v>
          </cell>
          <cell r="H307">
            <v>8</v>
          </cell>
          <cell r="I307">
            <v>394</v>
          </cell>
          <cell r="J307">
            <v>0.05</v>
          </cell>
          <cell r="K307">
            <v>2.9721999999999998E-2</v>
          </cell>
          <cell r="L307">
            <v>93.782229274097574</v>
          </cell>
          <cell r="O307">
            <v>487.78222927409757</v>
          </cell>
          <cell r="P307">
            <v>0</v>
          </cell>
          <cell r="Q307">
            <v>0</v>
          </cell>
          <cell r="R307">
            <v>0</v>
          </cell>
          <cell r="S307">
            <v>0</v>
          </cell>
          <cell r="T307">
            <v>0</v>
          </cell>
          <cell r="U307">
            <v>0</v>
          </cell>
          <cell r="V307">
            <v>0.3155313548014857</v>
          </cell>
          <cell r="W307">
            <v>0</v>
          </cell>
          <cell r="X307">
            <v>0</v>
          </cell>
          <cell r="Y307">
            <v>0</v>
          </cell>
          <cell r="Z307">
            <v>0</v>
          </cell>
          <cell r="AA307">
            <v>0.3155313548014857</v>
          </cell>
          <cell r="AB307">
            <v>0.3155313548014857</v>
          </cell>
          <cell r="AC307">
            <v>5.4091089394540409E-2</v>
          </cell>
          <cell r="AD307">
            <v>0</v>
          </cell>
          <cell r="AE307">
            <v>0.3155313548014857</v>
          </cell>
        </row>
        <row r="308">
          <cell r="A308">
            <v>7050</v>
          </cell>
          <cell r="C308" t="str">
            <v>Eq. Informático: Impresora laser HP</v>
          </cell>
          <cell r="E308" t="str">
            <v>70 INFORM.</v>
          </cell>
          <cell r="H308">
            <v>8</v>
          </cell>
          <cell r="I308">
            <v>0</v>
          </cell>
          <cell r="J308">
            <v>0.05</v>
          </cell>
          <cell r="K308">
            <v>2.9721999999999998E-2</v>
          </cell>
          <cell r="L308">
            <v>0</v>
          </cell>
          <cell r="O308">
            <v>0</v>
          </cell>
          <cell r="P308">
            <v>0</v>
          </cell>
          <cell r="Q308">
            <v>0</v>
          </cell>
          <cell r="R308">
            <v>0</v>
          </cell>
          <cell r="S308">
            <v>0</v>
          </cell>
          <cell r="T308">
            <v>0</v>
          </cell>
          <cell r="U308">
            <v>0</v>
          </cell>
          <cell r="V308">
            <v>0</v>
          </cell>
          <cell r="W308">
            <v>0</v>
          </cell>
          <cell r="X308">
            <v>0</v>
          </cell>
          <cell r="Y308">
            <v>0</v>
          </cell>
          <cell r="Z308">
            <v>0</v>
          </cell>
          <cell r="AA308">
            <v>0</v>
          </cell>
          <cell r="AB308">
            <v>0</v>
          </cell>
          <cell r="AC308">
            <v>0</v>
          </cell>
          <cell r="AD308">
            <v>0</v>
          </cell>
          <cell r="AE308">
            <v>0</v>
          </cell>
        </row>
        <row r="309">
          <cell r="A309">
            <v>7055</v>
          </cell>
          <cell r="C309" t="str">
            <v>Eq. Informático: Plotter A2</v>
          </cell>
          <cell r="E309" t="str">
            <v>70 INFORM.</v>
          </cell>
          <cell r="H309">
            <v>8</v>
          </cell>
          <cell r="I309">
            <v>0</v>
          </cell>
          <cell r="J309">
            <v>0.05</v>
          </cell>
          <cell r="K309">
            <v>2.9721999999999998E-2</v>
          </cell>
          <cell r="L309">
            <v>0</v>
          </cell>
          <cell r="O309">
            <v>0</v>
          </cell>
          <cell r="P309">
            <v>0</v>
          </cell>
          <cell r="Q309">
            <v>0</v>
          </cell>
          <cell r="R309">
            <v>0</v>
          </cell>
          <cell r="S309">
            <v>0</v>
          </cell>
          <cell r="T309">
            <v>0</v>
          </cell>
          <cell r="U309">
            <v>0</v>
          </cell>
          <cell r="V309">
            <v>0</v>
          </cell>
          <cell r="W309">
            <v>0</v>
          </cell>
          <cell r="X309">
            <v>0</v>
          </cell>
          <cell r="Y309">
            <v>0</v>
          </cell>
          <cell r="Z309">
            <v>0</v>
          </cell>
          <cell r="AA309">
            <v>0</v>
          </cell>
          <cell r="AB309">
            <v>0</v>
          </cell>
          <cell r="AC309">
            <v>0</v>
          </cell>
          <cell r="AD309">
            <v>0</v>
          </cell>
          <cell r="AE309">
            <v>0</v>
          </cell>
        </row>
        <row r="310">
          <cell r="A310">
            <v>7060</v>
          </cell>
          <cell r="C310" t="str">
            <v>Eq. Informático: Fotocopiadora Blanco y negro</v>
          </cell>
          <cell r="E310" t="str">
            <v>70 INFORM.</v>
          </cell>
          <cell r="H310">
            <v>8</v>
          </cell>
          <cell r="I310">
            <v>0</v>
          </cell>
          <cell r="J310">
            <v>0.05</v>
          </cell>
          <cell r="K310">
            <v>2.9721999999999998E-2</v>
          </cell>
          <cell r="L310">
            <v>0</v>
          </cell>
          <cell r="O310">
            <v>0</v>
          </cell>
          <cell r="P310">
            <v>0</v>
          </cell>
          <cell r="Q310">
            <v>0</v>
          </cell>
          <cell r="R310">
            <v>0</v>
          </cell>
          <cell r="S310">
            <v>0</v>
          </cell>
          <cell r="T310">
            <v>0</v>
          </cell>
          <cell r="U310">
            <v>0</v>
          </cell>
          <cell r="V310">
            <v>0</v>
          </cell>
          <cell r="W310">
            <v>0</v>
          </cell>
          <cell r="X310">
            <v>0</v>
          </cell>
          <cell r="Y310">
            <v>0</v>
          </cell>
          <cell r="Z310">
            <v>0</v>
          </cell>
          <cell r="AA310">
            <v>0</v>
          </cell>
          <cell r="AB310">
            <v>0</v>
          </cell>
          <cell r="AC310">
            <v>0</v>
          </cell>
          <cell r="AD310">
            <v>0</v>
          </cell>
          <cell r="AE310">
            <v>0</v>
          </cell>
        </row>
        <row r="311">
          <cell r="A311">
            <v>7065</v>
          </cell>
          <cell r="C311" t="str">
            <v>Inf.Embarcada: Identificación contenedores</v>
          </cell>
          <cell r="E311" t="str">
            <v>70 INFORM.</v>
          </cell>
          <cell r="G311">
            <v>5.9950957412282282</v>
          </cell>
          <cell r="H311">
            <v>8</v>
          </cell>
          <cell r="I311">
            <v>1</v>
          </cell>
          <cell r="J311">
            <v>0.05</v>
          </cell>
          <cell r="K311">
            <v>2.9721999999999998E-2</v>
          </cell>
          <cell r="L311">
            <v>0.17818623562078539</v>
          </cell>
          <cell r="M311">
            <v>0</v>
          </cell>
          <cell r="O311">
            <v>1.1781862356207853</v>
          </cell>
          <cell r="P311">
            <v>0</v>
          </cell>
          <cell r="S311">
            <v>0</v>
          </cell>
          <cell r="T311">
            <v>0</v>
          </cell>
          <cell r="U311">
            <v>0</v>
          </cell>
          <cell r="V311">
            <v>5.9950957412282276E-4</v>
          </cell>
          <cell r="W311">
            <v>0</v>
          </cell>
          <cell r="X311">
            <v>0</v>
          </cell>
          <cell r="Y311">
            <v>0</v>
          </cell>
          <cell r="Z311">
            <v>0</v>
          </cell>
          <cell r="AA311">
            <v>5.9950957412282276E-4</v>
          </cell>
          <cell r="AB311">
            <v>5.9950957412282276E-4</v>
          </cell>
          <cell r="AC311">
            <v>1.0277306984962676E-4</v>
          </cell>
          <cell r="AD311">
            <v>0</v>
          </cell>
          <cell r="AE311">
            <v>5.9950957412282276E-4</v>
          </cell>
        </row>
        <row r="312">
          <cell r="A312">
            <v>7070</v>
          </cell>
          <cell r="C312" t="str">
            <v>Inf.Embarcada: Sistema de pesaje automático Base</v>
          </cell>
          <cell r="E312" t="str">
            <v>70 INFORM.</v>
          </cell>
          <cell r="G312">
            <v>14861.526811149977</v>
          </cell>
          <cell r="H312">
            <v>8</v>
          </cell>
          <cell r="I312">
            <v>1858</v>
          </cell>
          <cell r="J312">
            <v>0.05</v>
          </cell>
          <cell r="K312">
            <v>2.9721999999999998E-2</v>
          </cell>
          <cell r="L312">
            <v>441.71429988099959</v>
          </cell>
          <cell r="M312">
            <v>0</v>
          </cell>
          <cell r="O312">
            <v>2299.7142998809995</v>
          </cell>
          <cell r="P312">
            <v>0</v>
          </cell>
          <cell r="S312">
            <v>0</v>
          </cell>
          <cell r="T312">
            <v>0</v>
          </cell>
          <cell r="U312">
            <v>0</v>
          </cell>
          <cell r="V312">
            <v>1.4861526811149977</v>
          </cell>
          <cell r="W312">
            <v>0</v>
          </cell>
          <cell r="X312">
            <v>0</v>
          </cell>
          <cell r="Y312">
            <v>0</v>
          </cell>
          <cell r="Z312">
            <v>0</v>
          </cell>
          <cell r="AA312">
            <v>1.4861526811149977</v>
          </cell>
          <cell r="AB312">
            <v>1.4861526811149977</v>
          </cell>
          <cell r="AC312">
            <v>0.2547690310482853</v>
          </cell>
          <cell r="AD312">
            <v>0</v>
          </cell>
          <cell r="AE312">
            <v>1.4861526811149977</v>
          </cell>
        </row>
        <row r="313">
          <cell r="A313">
            <v>7075</v>
          </cell>
          <cell r="C313" t="str">
            <v>Inf.Embarcada: Sist. Almaccenamiento GPS en Batch</v>
          </cell>
          <cell r="E313" t="str">
            <v>70 INFORM.</v>
          </cell>
          <cell r="G313">
            <v>1918.4306371930331</v>
          </cell>
          <cell r="H313">
            <v>8</v>
          </cell>
          <cell r="I313">
            <v>240</v>
          </cell>
          <cell r="J313">
            <v>0.05</v>
          </cell>
          <cell r="K313">
            <v>2.9721999999999998E-2</v>
          </cell>
          <cell r="L313">
            <v>57.019595398651326</v>
          </cell>
          <cell r="M313">
            <v>0</v>
          </cell>
          <cell r="O313">
            <v>297.01959539865135</v>
          </cell>
          <cell r="P313">
            <v>0</v>
          </cell>
          <cell r="S313">
            <v>0</v>
          </cell>
          <cell r="T313">
            <v>0</v>
          </cell>
          <cell r="U313">
            <v>0</v>
          </cell>
          <cell r="V313">
            <v>0.19184306371930332</v>
          </cell>
          <cell r="W313">
            <v>0</v>
          </cell>
          <cell r="X313">
            <v>0</v>
          </cell>
          <cell r="Y313">
            <v>0</v>
          </cell>
          <cell r="Z313">
            <v>0</v>
          </cell>
          <cell r="AA313">
            <v>0.19184306371930332</v>
          </cell>
          <cell r="AB313">
            <v>0.19184306371930332</v>
          </cell>
          <cell r="AC313">
            <v>3.2887382351880573E-2</v>
          </cell>
          <cell r="AD313">
            <v>0</v>
          </cell>
          <cell r="AE313">
            <v>0.19184306371930332</v>
          </cell>
        </row>
        <row r="314">
          <cell r="A314">
            <v>7080</v>
          </cell>
          <cell r="C314" t="str">
            <v>Inf.Embarcada: Sala de Control</v>
          </cell>
          <cell r="E314" t="str">
            <v>70 INFORM.</v>
          </cell>
          <cell r="G314">
            <v>94659.406440445717</v>
          </cell>
          <cell r="H314">
            <v>8</v>
          </cell>
          <cell r="I314">
            <v>11832</v>
          </cell>
          <cell r="J314">
            <v>0.05</v>
          </cell>
          <cell r="K314">
            <v>2.9721999999999998E-2</v>
          </cell>
          <cell r="L314">
            <v>2813.4668782229273</v>
          </cell>
          <cell r="O314">
            <v>14645.466878222927</v>
          </cell>
          <cell r="P314">
            <v>0</v>
          </cell>
          <cell r="Q314">
            <v>0</v>
          </cell>
          <cell r="R314">
            <v>0</v>
          </cell>
          <cell r="S314">
            <v>0</v>
          </cell>
          <cell r="T314">
            <v>0</v>
          </cell>
          <cell r="U314">
            <v>0</v>
          </cell>
          <cell r="V314">
            <v>9.4659406440445721</v>
          </cell>
          <cell r="W314">
            <v>0</v>
          </cell>
          <cell r="X314">
            <v>0</v>
          </cell>
          <cell r="Y314">
            <v>0</v>
          </cell>
          <cell r="Z314">
            <v>0</v>
          </cell>
          <cell r="AA314">
            <v>9.4659406440445721</v>
          </cell>
          <cell r="AB314">
            <v>9.4659406440445721</v>
          </cell>
          <cell r="AC314">
            <v>1.6227326818362124</v>
          </cell>
          <cell r="AD314">
            <v>0</v>
          </cell>
          <cell r="AE314">
            <v>9.4659406440445721</v>
          </cell>
        </row>
        <row r="315">
          <cell r="A315">
            <v>7085</v>
          </cell>
          <cell r="B315">
            <v>1</v>
          </cell>
          <cell r="C315" t="str">
            <v>Inf.Embarcada: Sistema Comunicacions</v>
          </cell>
          <cell r="E315" t="str">
            <v>70 INFORM.</v>
          </cell>
          <cell r="G315">
            <v>11542</v>
          </cell>
          <cell r="H315">
            <v>8</v>
          </cell>
          <cell r="I315">
            <v>1443</v>
          </cell>
          <cell r="J315">
            <v>0.05</v>
          </cell>
          <cell r="K315">
            <v>2.9721999999999998E-2</v>
          </cell>
          <cell r="L315">
            <v>343.05132399999997</v>
          </cell>
          <cell r="O315">
            <v>1786.051324</v>
          </cell>
          <cell r="P315">
            <v>0</v>
          </cell>
          <cell r="Q315">
            <v>0</v>
          </cell>
          <cell r="R315">
            <v>0</v>
          </cell>
          <cell r="S315">
            <v>0</v>
          </cell>
          <cell r="T315">
            <v>0</v>
          </cell>
          <cell r="U315">
            <v>0</v>
          </cell>
          <cell r="V315">
            <v>9.0739726027397261</v>
          </cell>
          <cell r="W315">
            <v>0</v>
          </cell>
          <cell r="X315">
            <v>0</v>
          </cell>
          <cell r="Y315">
            <v>0</v>
          </cell>
          <cell r="Z315">
            <v>0</v>
          </cell>
          <cell r="AA315">
            <v>9.0739726027397261</v>
          </cell>
          <cell r="AB315">
            <v>9.0739726027397261</v>
          </cell>
          <cell r="AC315">
            <v>1.5555381604696674</v>
          </cell>
          <cell r="AD315">
            <v>0</v>
          </cell>
          <cell r="AE315">
            <v>9.0739726027397261</v>
          </cell>
        </row>
        <row r="316">
          <cell r="A316">
            <v>7090</v>
          </cell>
          <cell r="C316" t="str">
            <v>Inf.Embarcada: Sistema de GPS etación fija</v>
          </cell>
          <cell r="E316" t="str">
            <v>70 INFORM.</v>
          </cell>
          <cell r="G316">
            <v>75727.525152356582</v>
          </cell>
          <cell r="H316">
            <v>8</v>
          </cell>
          <cell r="I316">
            <v>9466</v>
          </cell>
          <cell r="J316">
            <v>0.05</v>
          </cell>
          <cell r="K316">
            <v>2.9721999999999998E-2</v>
          </cell>
          <cell r="L316">
            <v>2250.7735025783422</v>
          </cell>
          <cell r="O316">
            <v>11716.773502578342</v>
          </cell>
          <cell r="P316">
            <v>0</v>
          </cell>
          <cell r="Q316">
            <v>0</v>
          </cell>
          <cell r="R316">
            <v>0</v>
          </cell>
          <cell r="S316">
            <v>0</v>
          </cell>
          <cell r="T316">
            <v>0</v>
          </cell>
          <cell r="U316">
            <v>0</v>
          </cell>
          <cell r="V316">
            <v>7.5727525152356581</v>
          </cell>
          <cell r="W316">
            <v>0</v>
          </cell>
          <cell r="X316">
            <v>0</v>
          </cell>
          <cell r="Y316">
            <v>0</v>
          </cell>
          <cell r="Z316">
            <v>0</v>
          </cell>
          <cell r="AA316">
            <v>7.5727525152356581</v>
          </cell>
          <cell r="AB316">
            <v>7.5727525152356581</v>
          </cell>
          <cell r="AC316">
            <v>1.29818614546897</v>
          </cell>
          <cell r="AD316">
            <v>0</v>
          </cell>
          <cell r="AE316">
            <v>7.5727525152356581</v>
          </cell>
        </row>
        <row r="317">
          <cell r="A317">
            <v>7095</v>
          </cell>
          <cell r="C317" t="str">
            <v>Inf.Embarcada: Sistema de GPS unidad móvil</v>
          </cell>
          <cell r="E317" t="str">
            <v>70 INFORM.</v>
          </cell>
          <cell r="G317">
            <v>3470.8449028163432</v>
          </cell>
          <cell r="H317">
            <v>8</v>
          </cell>
          <cell r="I317">
            <v>434</v>
          </cell>
          <cell r="J317">
            <v>0.05</v>
          </cell>
          <cell r="K317">
            <v>2.9721999999999998E-2</v>
          </cell>
          <cell r="L317">
            <v>103.16045220150734</v>
          </cell>
          <cell r="O317">
            <v>537.16045220150738</v>
          </cell>
          <cell r="P317">
            <v>0</v>
          </cell>
          <cell r="Q317">
            <v>0</v>
          </cell>
          <cell r="R317">
            <v>0</v>
          </cell>
          <cell r="S317">
            <v>0</v>
          </cell>
          <cell r="T317">
            <v>0</v>
          </cell>
          <cell r="U317">
            <v>0</v>
          </cell>
          <cell r="V317">
            <v>0.34708449028163429</v>
          </cell>
          <cell r="W317">
            <v>0</v>
          </cell>
          <cell r="X317">
            <v>0</v>
          </cell>
          <cell r="Y317">
            <v>0</v>
          </cell>
          <cell r="Z317">
            <v>0</v>
          </cell>
          <cell r="AA317">
            <v>0.34708449028163429</v>
          </cell>
          <cell r="AB317">
            <v>0.34708449028163429</v>
          </cell>
          <cell r="AC317">
            <v>5.9500198333994454E-2</v>
          </cell>
          <cell r="AD317">
            <v>0</v>
          </cell>
          <cell r="AE317">
            <v>0.34708449028163429</v>
          </cell>
        </row>
        <row r="318">
          <cell r="A318">
            <v>7100</v>
          </cell>
          <cell r="C318" t="str">
            <v>Inf.Embarcada: Instalación del Sistema</v>
          </cell>
          <cell r="E318" t="str">
            <v>70 INFORM.</v>
          </cell>
          <cell r="H318">
            <v>8</v>
          </cell>
          <cell r="I318">
            <v>0</v>
          </cell>
          <cell r="J318">
            <v>0.05</v>
          </cell>
          <cell r="K318">
            <v>2.9721999999999998E-2</v>
          </cell>
          <cell r="L318">
            <v>0</v>
          </cell>
          <cell r="O318">
            <v>0</v>
          </cell>
          <cell r="P318">
            <v>0</v>
          </cell>
          <cell r="Q318">
            <v>0</v>
          </cell>
          <cell r="R318">
            <v>0</v>
          </cell>
          <cell r="S318">
            <v>0</v>
          </cell>
          <cell r="T318">
            <v>0</v>
          </cell>
          <cell r="U318">
            <v>0</v>
          </cell>
          <cell r="V318">
            <v>0</v>
          </cell>
          <cell r="W318">
            <v>0</v>
          </cell>
          <cell r="X318">
            <v>0</v>
          </cell>
          <cell r="Y318">
            <v>0</v>
          </cell>
          <cell r="Z318">
            <v>0</v>
          </cell>
          <cell r="AA318">
            <v>0</v>
          </cell>
          <cell r="AB318">
            <v>0</v>
          </cell>
          <cell r="AC318">
            <v>0</v>
          </cell>
          <cell r="AD318">
            <v>0</v>
          </cell>
          <cell r="AE318">
            <v>0</v>
          </cell>
        </row>
        <row r="319">
          <cell r="A319">
            <v>7105</v>
          </cell>
          <cell r="C319" t="str">
            <v>Inf.Embarcada: Instalación del Software</v>
          </cell>
          <cell r="E319" t="str">
            <v>70 INFORM.</v>
          </cell>
          <cell r="H319">
            <v>8</v>
          </cell>
          <cell r="I319">
            <v>0</v>
          </cell>
          <cell r="J319">
            <v>0.05</v>
          </cell>
          <cell r="K319">
            <v>2.9721999999999998E-2</v>
          </cell>
          <cell r="L319">
            <v>0</v>
          </cell>
          <cell r="O319">
            <v>0</v>
          </cell>
          <cell r="P319">
            <v>0</v>
          </cell>
          <cell r="Q319">
            <v>0</v>
          </cell>
          <cell r="R319">
            <v>0</v>
          </cell>
          <cell r="S319">
            <v>0</v>
          </cell>
          <cell r="T319">
            <v>0</v>
          </cell>
          <cell r="U319">
            <v>0</v>
          </cell>
          <cell r="V319">
            <v>0</v>
          </cell>
          <cell r="W319">
            <v>0</v>
          </cell>
          <cell r="X319">
            <v>0</v>
          </cell>
          <cell r="Y319">
            <v>0</v>
          </cell>
          <cell r="Z319">
            <v>0</v>
          </cell>
          <cell r="AA319">
            <v>0</v>
          </cell>
          <cell r="AB319">
            <v>0</v>
          </cell>
          <cell r="AC319">
            <v>0</v>
          </cell>
          <cell r="AD319">
            <v>0</v>
          </cell>
          <cell r="AE319">
            <v>0</v>
          </cell>
        </row>
        <row r="320">
          <cell r="A320">
            <v>7110</v>
          </cell>
          <cell r="C320" t="str">
            <v>Inf.Embarcada: Sistema Información Geografica</v>
          </cell>
          <cell r="E320" t="str">
            <v>70 INFORM.</v>
          </cell>
          <cell r="G320">
            <v>15776.567740074286</v>
          </cell>
          <cell r="H320">
            <v>8</v>
          </cell>
          <cell r="I320">
            <v>1972</v>
          </cell>
          <cell r="J320">
            <v>0.05</v>
          </cell>
          <cell r="K320">
            <v>2.9721999999999998E-2</v>
          </cell>
          <cell r="L320">
            <v>468.91114637048793</v>
          </cell>
          <cell r="O320">
            <v>2440.911146370488</v>
          </cell>
          <cell r="P320">
            <v>0</v>
          </cell>
          <cell r="Q320">
            <v>0</v>
          </cell>
          <cell r="R320">
            <v>0</v>
          </cell>
          <cell r="S320">
            <v>0</v>
          </cell>
          <cell r="T320">
            <v>0</v>
          </cell>
          <cell r="U320">
            <v>0</v>
          </cell>
          <cell r="V320">
            <v>1.5776567740074285</v>
          </cell>
          <cell r="W320">
            <v>0</v>
          </cell>
          <cell r="X320">
            <v>0</v>
          </cell>
          <cell r="Y320">
            <v>0</v>
          </cell>
          <cell r="Z320">
            <v>0</v>
          </cell>
          <cell r="AA320">
            <v>1.5776567740074285</v>
          </cell>
          <cell r="AB320">
            <v>1.5776567740074285</v>
          </cell>
          <cell r="AC320">
            <v>0.27045544697270207</v>
          </cell>
          <cell r="AD320">
            <v>0</v>
          </cell>
          <cell r="AE320">
            <v>1.5776567740074285</v>
          </cell>
        </row>
        <row r="321">
          <cell r="A321">
            <v>7115</v>
          </cell>
          <cell r="C321" t="str">
            <v>Inf.Embarcada: Sistema de pesaje automático</v>
          </cell>
          <cell r="E321" t="str">
            <v>70 INFORM.</v>
          </cell>
          <cell r="G321">
            <v>16061.902744221268</v>
          </cell>
          <cell r="H321">
            <v>8</v>
          </cell>
          <cell r="I321">
            <v>2008</v>
          </cell>
          <cell r="J321">
            <v>0.05</v>
          </cell>
          <cell r="K321">
            <v>2.9721999999999998E-2</v>
          </cell>
          <cell r="L321">
            <v>477.39187336374454</v>
          </cell>
          <cell r="M321">
            <v>0</v>
          </cell>
          <cell r="O321">
            <v>2485.3918733637447</v>
          </cell>
          <cell r="P321">
            <v>0</v>
          </cell>
          <cell r="S321">
            <v>0</v>
          </cell>
          <cell r="T321">
            <v>0</v>
          </cell>
          <cell r="U321">
            <v>0</v>
          </cell>
          <cell r="V321">
            <v>1.6061902744221268</v>
          </cell>
          <cell r="W321">
            <v>0</v>
          </cell>
          <cell r="X321">
            <v>0</v>
          </cell>
          <cell r="Y321">
            <v>0</v>
          </cell>
          <cell r="Z321">
            <v>0</v>
          </cell>
          <cell r="AA321">
            <v>1.6061902744221268</v>
          </cell>
          <cell r="AB321">
            <v>1.6061902744221268</v>
          </cell>
          <cell r="AC321">
            <v>0.27534690418665031</v>
          </cell>
          <cell r="AD321">
            <v>0</v>
          </cell>
          <cell r="AE321">
            <v>1.6061902744221268</v>
          </cell>
        </row>
        <row r="322">
          <cell r="A322">
            <v>7120</v>
          </cell>
          <cell r="C322" t="str">
            <v>Inf.Embarcada: Sistema Identificación Punto basura</v>
          </cell>
          <cell r="E322" t="str">
            <v>70 INFORM.</v>
          </cell>
          <cell r="G322">
            <v>5364.0330316252575</v>
          </cell>
          <cell r="H322">
            <v>8</v>
          </cell>
          <cell r="I322">
            <v>671</v>
          </cell>
          <cell r="J322">
            <v>0.05</v>
          </cell>
          <cell r="K322">
            <v>2.9721999999999998E-2</v>
          </cell>
          <cell r="L322">
            <v>159.42978976596589</v>
          </cell>
          <cell r="M322">
            <v>0</v>
          </cell>
          <cell r="O322">
            <v>830.42978976596589</v>
          </cell>
          <cell r="P322">
            <v>0</v>
          </cell>
          <cell r="S322">
            <v>0</v>
          </cell>
          <cell r="T322">
            <v>0</v>
          </cell>
          <cell r="U322">
            <v>0</v>
          </cell>
          <cell r="V322">
            <v>0.53640330316252571</v>
          </cell>
          <cell r="W322">
            <v>0</v>
          </cell>
          <cell r="X322">
            <v>0</v>
          </cell>
          <cell r="Y322">
            <v>0</v>
          </cell>
          <cell r="Z322">
            <v>0</v>
          </cell>
          <cell r="AA322">
            <v>0.53640330316252571</v>
          </cell>
          <cell r="AB322">
            <v>0.53640330316252571</v>
          </cell>
          <cell r="AC322">
            <v>9.1954851970718704E-2</v>
          </cell>
          <cell r="AD322">
            <v>0</v>
          </cell>
          <cell r="AE322">
            <v>0.53640330316252571</v>
          </cell>
        </row>
        <row r="323">
          <cell r="A323">
            <v>7500</v>
          </cell>
          <cell r="B323">
            <v>1</v>
          </cell>
          <cell r="C323" t="str">
            <v>Instal·lacions fixes: Base principal</v>
          </cell>
          <cell r="E323" t="str">
            <v>75 INSTALAC.</v>
          </cell>
          <cell r="H323">
            <v>8</v>
          </cell>
          <cell r="I323">
            <v>0</v>
          </cell>
          <cell r="J323">
            <v>0.05</v>
          </cell>
          <cell r="K323">
            <v>2.9721999999999998E-2</v>
          </cell>
          <cell r="O323">
            <v>0</v>
          </cell>
          <cell r="P323">
            <v>0</v>
          </cell>
          <cell r="S323">
            <v>0</v>
          </cell>
          <cell r="T323">
            <v>0</v>
          </cell>
          <cell r="U323">
            <v>0</v>
          </cell>
          <cell r="V323">
            <v>32.876712328767098</v>
          </cell>
          <cell r="W323">
            <v>0</v>
          </cell>
          <cell r="X323">
            <v>0</v>
          </cell>
          <cell r="Y323">
            <v>0</v>
          </cell>
          <cell r="Z323">
            <v>0</v>
          </cell>
          <cell r="AA323">
            <v>32.876712328767098</v>
          </cell>
          <cell r="AB323">
            <v>32.876712328767098</v>
          </cell>
          <cell r="AC323">
            <v>5.6360078277886458</v>
          </cell>
          <cell r="AD323">
            <v>0</v>
          </cell>
          <cell r="AE323">
            <v>32.876712328767098</v>
          </cell>
        </row>
        <row r="324">
          <cell r="A324">
            <v>7505</v>
          </cell>
          <cell r="C324" t="str">
            <v>Instal·lacions fixes: Quarterets</v>
          </cell>
          <cell r="E324" t="str">
            <v>75 INSTALAC.</v>
          </cell>
          <cell r="G324">
            <v>3500</v>
          </cell>
          <cell r="H324">
            <v>5</v>
          </cell>
          <cell r="I324">
            <v>700</v>
          </cell>
          <cell r="J324">
            <v>0.05</v>
          </cell>
          <cell r="K324">
            <v>3.0974999999999999E-2</v>
          </cell>
          <cell r="L324">
            <v>108.41249999999999</v>
          </cell>
          <cell r="O324">
            <v>808.41250000000002</v>
          </cell>
          <cell r="P324">
            <v>0</v>
          </cell>
          <cell r="S324">
            <v>0</v>
          </cell>
          <cell r="T324">
            <v>0</v>
          </cell>
          <cell r="U324">
            <v>0</v>
          </cell>
          <cell r="V324">
            <v>5</v>
          </cell>
          <cell r="W324">
            <v>0</v>
          </cell>
          <cell r="X324">
            <v>0</v>
          </cell>
          <cell r="Y324">
            <v>0</v>
          </cell>
          <cell r="Z324">
            <v>0</v>
          </cell>
          <cell r="AA324">
            <v>5</v>
          </cell>
          <cell r="AB324">
            <v>5</v>
          </cell>
          <cell r="AC324">
            <v>0.85714285714285721</v>
          </cell>
          <cell r="AD324">
            <v>0</v>
          </cell>
          <cell r="AE324">
            <v>5</v>
          </cell>
        </row>
        <row r="325">
          <cell r="A325">
            <v>7510</v>
          </cell>
          <cell r="B325">
            <v>1</v>
          </cell>
          <cell r="C325" t="str">
            <v>Instal·lacions fixes: Despeses d'aigua</v>
          </cell>
          <cell r="E325" t="str">
            <v>75 INSTALAC.</v>
          </cell>
          <cell r="G325">
            <v>0</v>
          </cell>
          <cell r="H325">
            <v>1</v>
          </cell>
          <cell r="I325">
            <v>0</v>
          </cell>
          <cell r="J325">
            <v>0.05</v>
          </cell>
          <cell r="K325">
            <v>0.05</v>
          </cell>
          <cell r="O325">
            <v>0</v>
          </cell>
          <cell r="P325">
            <v>0</v>
          </cell>
          <cell r="S325">
            <v>0</v>
          </cell>
          <cell r="T325">
            <v>0</v>
          </cell>
          <cell r="U325">
            <v>0</v>
          </cell>
          <cell r="V325">
            <v>5</v>
          </cell>
          <cell r="W325">
            <v>0</v>
          </cell>
          <cell r="X325">
            <v>0</v>
          </cell>
          <cell r="Y325">
            <v>0</v>
          </cell>
          <cell r="Z325">
            <v>0</v>
          </cell>
          <cell r="AA325">
            <v>5</v>
          </cell>
          <cell r="AB325">
            <v>5</v>
          </cell>
          <cell r="AC325">
            <v>0.85714285714285721</v>
          </cell>
          <cell r="AD325">
            <v>0</v>
          </cell>
          <cell r="AE325">
            <v>5</v>
          </cell>
        </row>
        <row r="326">
          <cell r="A326">
            <v>7515</v>
          </cell>
          <cell r="B326">
            <v>1</v>
          </cell>
          <cell r="C326" t="str">
            <v>Instal·lacions fixes: Despeses d'electricitat</v>
          </cell>
          <cell r="E326" t="str">
            <v>75 INSTALAC.</v>
          </cell>
          <cell r="G326">
            <v>0</v>
          </cell>
          <cell r="H326">
            <v>1</v>
          </cell>
          <cell r="I326">
            <v>0</v>
          </cell>
          <cell r="J326">
            <v>0.05</v>
          </cell>
          <cell r="K326">
            <v>0.05</v>
          </cell>
          <cell r="O326">
            <v>0</v>
          </cell>
          <cell r="P326">
            <v>0</v>
          </cell>
          <cell r="S326">
            <v>0</v>
          </cell>
          <cell r="T326">
            <v>0</v>
          </cell>
          <cell r="U326">
            <v>0</v>
          </cell>
          <cell r="V326">
            <v>5</v>
          </cell>
          <cell r="W326">
            <v>0</v>
          </cell>
          <cell r="X326">
            <v>0</v>
          </cell>
          <cell r="Y326">
            <v>0</v>
          </cell>
          <cell r="Z326">
            <v>0</v>
          </cell>
          <cell r="AA326">
            <v>5</v>
          </cell>
          <cell r="AB326">
            <v>5</v>
          </cell>
          <cell r="AC326">
            <v>0.85714285714285721</v>
          </cell>
          <cell r="AD326">
            <v>0</v>
          </cell>
          <cell r="AE326">
            <v>5</v>
          </cell>
        </row>
        <row r="327">
          <cell r="A327">
            <v>7520</v>
          </cell>
          <cell r="B327">
            <v>1</v>
          </cell>
          <cell r="C327" t="str">
            <v>Instal·lacions fixes: Despeses de comunicacions</v>
          </cell>
          <cell r="E327" t="str">
            <v>75 INSTALAC.</v>
          </cell>
          <cell r="G327">
            <v>0</v>
          </cell>
          <cell r="H327">
            <v>1</v>
          </cell>
          <cell r="I327">
            <v>0</v>
          </cell>
          <cell r="J327">
            <v>0.05</v>
          </cell>
          <cell r="K327">
            <v>0.05</v>
          </cell>
          <cell r="O327">
            <v>0</v>
          </cell>
          <cell r="P327">
            <v>0</v>
          </cell>
          <cell r="S327">
            <v>0</v>
          </cell>
          <cell r="T327">
            <v>0</v>
          </cell>
          <cell r="U327">
            <v>0</v>
          </cell>
          <cell r="V327">
            <v>5</v>
          </cell>
          <cell r="W327">
            <v>0</v>
          </cell>
          <cell r="X327">
            <v>0</v>
          </cell>
          <cell r="Y327">
            <v>0</v>
          </cell>
          <cell r="Z327">
            <v>0</v>
          </cell>
          <cell r="AA327">
            <v>5</v>
          </cell>
          <cell r="AB327">
            <v>5</v>
          </cell>
          <cell r="AC327">
            <v>0.85714285714285721</v>
          </cell>
          <cell r="AD327">
            <v>0</v>
          </cell>
          <cell r="AE327">
            <v>5</v>
          </cell>
        </row>
        <row r="328">
          <cell r="A328">
            <v>7525</v>
          </cell>
          <cell r="B328">
            <v>1</v>
          </cell>
          <cell r="C328" t="str">
            <v>Instal·lacions fixes: Taxes i assegurances</v>
          </cell>
          <cell r="E328" t="str">
            <v>75 INSTALAC.</v>
          </cell>
          <cell r="G328">
            <v>0</v>
          </cell>
          <cell r="H328">
            <v>1</v>
          </cell>
          <cell r="I328">
            <v>0</v>
          </cell>
          <cell r="J328">
            <v>0.05</v>
          </cell>
          <cell r="K328">
            <v>0.05</v>
          </cell>
          <cell r="O328">
            <v>0</v>
          </cell>
          <cell r="P328">
            <v>0</v>
          </cell>
          <cell r="S328">
            <v>0</v>
          </cell>
          <cell r="T328">
            <v>0</v>
          </cell>
          <cell r="U328">
            <v>0</v>
          </cell>
          <cell r="V328">
            <v>2.6027397260273974</v>
          </cell>
          <cell r="W328">
            <v>0</v>
          </cell>
          <cell r="X328">
            <v>0</v>
          </cell>
          <cell r="Y328">
            <v>0</v>
          </cell>
          <cell r="Z328">
            <v>0</v>
          </cell>
          <cell r="AA328">
            <v>2.6027397260273974</v>
          </cell>
          <cell r="AB328">
            <v>2.6027397260273974</v>
          </cell>
          <cell r="AC328">
            <v>0.44618395303326813</v>
          </cell>
          <cell r="AD328">
            <v>0</v>
          </cell>
          <cell r="AE328">
            <v>2.6027397260273974</v>
          </cell>
        </row>
        <row r="329">
          <cell r="A329">
            <v>7530</v>
          </cell>
          <cell r="C329" t="str">
            <v>Instalaciones fijas: Mat. de Oficina</v>
          </cell>
          <cell r="E329" t="str">
            <v>75 INSTALAC.</v>
          </cell>
          <cell r="G329">
            <v>0</v>
          </cell>
          <cell r="H329">
            <v>1</v>
          </cell>
          <cell r="I329">
            <v>0</v>
          </cell>
          <cell r="J329">
            <v>0.05</v>
          </cell>
          <cell r="O329">
            <v>0</v>
          </cell>
          <cell r="P329">
            <v>0</v>
          </cell>
          <cell r="S329">
            <v>0</v>
          </cell>
          <cell r="T329">
            <v>0</v>
          </cell>
          <cell r="U329">
            <v>0</v>
          </cell>
          <cell r="V329">
            <v>0</v>
          </cell>
          <cell r="W329">
            <v>0</v>
          </cell>
          <cell r="X329">
            <v>0</v>
          </cell>
          <cell r="Y329">
            <v>0</v>
          </cell>
          <cell r="Z329">
            <v>0</v>
          </cell>
          <cell r="AA329">
            <v>0</v>
          </cell>
          <cell r="AB329">
            <v>0</v>
          </cell>
          <cell r="AC329">
            <v>0</v>
          </cell>
          <cell r="AD329">
            <v>0</v>
          </cell>
          <cell r="AE329">
            <v>0</v>
          </cell>
        </row>
        <row r="330">
          <cell r="A330">
            <v>7535</v>
          </cell>
          <cell r="C330" t="str">
            <v>Instalaciones fijas: Maquinaria de taller</v>
          </cell>
          <cell r="E330" t="str">
            <v>75 INSTALAC.</v>
          </cell>
          <cell r="G330">
            <v>0</v>
          </cell>
          <cell r="H330">
            <v>1</v>
          </cell>
          <cell r="I330">
            <v>0</v>
          </cell>
          <cell r="J330">
            <v>0.05</v>
          </cell>
          <cell r="O330">
            <v>0</v>
          </cell>
          <cell r="P330">
            <v>0</v>
          </cell>
          <cell r="S330">
            <v>0</v>
          </cell>
          <cell r="T330">
            <v>0</v>
          </cell>
          <cell r="U330">
            <v>0</v>
          </cell>
          <cell r="V330">
            <v>0</v>
          </cell>
          <cell r="W330">
            <v>0</v>
          </cell>
          <cell r="X330">
            <v>0</v>
          </cell>
          <cell r="Y330">
            <v>0</v>
          </cell>
          <cell r="Z330">
            <v>0</v>
          </cell>
          <cell r="AA330">
            <v>0</v>
          </cell>
          <cell r="AB330">
            <v>0</v>
          </cell>
          <cell r="AC330">
            <v>0</v>
          </cell>
          <cell r="AD330">
            <v>0</v>
          </cell>
          <cell r="AE330">
            <v>0</v>
          </cell>
        </row>
        <row r="331">
          <cell r="A331">
            <v>7540</v>
          </cell>
          <cell r="C331" t="str">
            <v>Instalaciones fijas: Herramientas de taller</v>
          </cell>
          <cell r="E331" t="str">
            <v>75 INSTALAC.</v>
          </cell>
          <cell r="G331">
            <v>0</v>
          </cell>
          <cell r="H331">
            <v>1</v>
          </cell>
          <cell r="I331">
            <v>0</v>
          </cell>
          <cell r="J331">
            <v>0.05</v>
          </cell>
          <cell r="O331">
            <v>0</v>
          </cell>
          <cell r="P331">
            <v>0</v>
          </cell>
          <cell r="S331">
            <v>0</v>
          </cell>
          <cell r="T331">
            <v>0</v>
          </cell>
          <cell r="U331">
            <v>0</v>
          </cell>
          <cell r="V331">
            <v>0</v>
          </cell>
          <cell r="W331">
            <v>0</v>
          </cell>
          <cell r="X331">
            <v>0</v>
          </cell>
          <cell r="Y331">
            <v>0</v>
          </cell>
          <cell r="Z331">
            <v>0</v>
          </cell>
          <cell r="AA331">
            <v>0</v>
          </cell>
          <cell r="AB331">
            <v>0</v>
          </cell>
          <cell r="AC331">
            <v>0</v>
          </cell>
          <cell r="AD331">
            <v>0</v>
          </cell>
          <cell r="AE331">
            <v>0</v>
          </cell>
        </row>
        <row r="332">
          <cell r="A332">
            <v>7545</v>
          </cell>
          <cell r="C332" t="str">
            <v>Instalaciones fijas: Equipo de lavado presión  A.C.</v>
          </cell>
          <cell r="E332" t="str">
            <v>75 INSTALAC.</v>
          </cell>
          <cell r="F332">
            <v>4</v>
          </cell>
          <cell r="G332">
            <v>0</v>
          </cell>
          <cell r="H332">
            <v>1</v>
          </cell>
          <cell r="I332">
            <v>0</v>
          </cell>
          <cell r="J332">
            <v>0.05</v>
          </cell>
          <cell r="O332">
            <v>0</v>
          </cell>
          <cell r="P332">
            <v>0</v>
          </cell>
          <cell r="Q332">
            <v>3</v>
          </cell>
          <cell r="R332">
            <v>1.0743801652892562</v>
          </cell>
          <cell r="S332">
            <v>0</v>
          </cell>
          <cell r="T332">
            <v>0</v>
          </cell>
          <cell r="U332">
            <v>0.05</v>
          </cell>
          <cell r="V332">
            <v>3</v>
          </cell>
          <cell r="W332">
            <v>12.892561983471074</v>
          </cell>
          <cell r="X332">
            <v>0</v>
          </cell>
          <cell r="Y332">
            <v>0</v>
          </cell>
          <cell r="Z332">
            <v>0.64462809917355379</v>
          </cell>
          <cell r="AA332">
            <v>3</v>
          </cell>
          <cell r="AB332">
            <v>16.537190082644628</v>
          </cell>
          <cell r="AC332">
            <v>2.8349468713105077</v>
          </cell>
          <cell r="AD332">
            <v>12.892561983471074</v>
          </cell>
          <cell r="AE332">
            <v>3.6446280991735538</v>
          </cell>
        </row>
        <row r="333">
          <cell r="A333">
            <v>7550</v>
          </cell>
          <cell r="C333" t="str">
            <v>Instalaciones fijas: Instalación de lavado automática</v>
          </cell>
          <cell r="E333" t="str">
            <v>75 INSTALAC.</v>
          </cell>
          <cell r="F333">
            <v>8</v>
          </cell>
          <cell r="G333">
            <v>0</v>
          </cell>
          <cell r="H333">
            <v>8</v>
          </cell>
          <cell r="I333">
            <v>0</v>
          </cell>
          <cell r="J333">
            <v>0.05</v>
          </cell>
          <cell r="O333">
            <v>0</v>
          </cell>
          <cell r="P333">
            <v>0</v>
          </cell>
          <cell r="Q333">
            <v>3</v>
          </cell>
          <cell r="R333">
            <v>1.0743801652892562</v>
          </cell>
          <cell r="S333">
            <v>0</v>
          </cell>
          <cell r="T333">
            <v>0</v>
          </cell>
          <cell r="U333">
            <v>0.5</v>
          </cell>
          <cell r="V333">
            <v>9</v>
          </cell>
          <cell r="W333">
            <v>25.785123966942148</v>
          </cell>
          <cell r="X333">
            <v>0</v>
          </cell>
          <cell r="Y333">
            <v>0</v>
          </cell>
          <cell r="Z333">
            <v>12.892561983471074</v>
          </cell>
          <cell r="AA333">
            <v>9</v>
          </cell>
          <cell r="AB333">
            <v>47.67768595041322</v>
          </cell>
          <cell r="AC333">
            <v>8.1733175914994103</v>
          </cell>
          <cell r="AD333">
            <v>25.785123966942148</v>
          </cell>
          <cell r="AE333">
            <v>21.892561983471076</v>
          </cell>
        </row>
        <row r="334">
          <cell r="A334">
            <v>8000</v>
          </cell>
          <cell r="C334" t="str">
            <v>AMORTIZACIONES PENDIENTES</v>
          </cell>
          <cell r="E334" t="str">
            <v>80 COMUNES</v>
          </cell>
          <cell r="G334">
            <v>1380357.389347357</v>
          </cell>
          <cell r="H334">
            <v>8</v>
          </cell>
          <cell r="I334">
            <v>172545</v>
          </cell>
          <cell r="J334">
            <v>0.05</v>
          </cell>
          <cell r="K334">
            <v>2.9721999999999998E-2</v>
          </cell>
          <cell r="L334">
            <v>41026.982326182144</v>
          </cell>
          <cell r="O334">
            <v>213571.98232618213</v>
          </cell>
          <cell r="P334">
            <v>0</v>
          </cell>
          <cell r="S334">
            <v>0</v>
          </cell>
          <cell r="T334">
            <v>0</v>
          </cell>
          <cell r="U334">
            <v>0</v>
          </cell>
          <cell r="V334">
            <v>0</v>
          </cell>
          <cell r="W334">
            <v>0</v>
          </cell>
          <cell r="X334">
            <v>0</v>
          </cell>
          <cell r="Y334">
            <v>0</v>
          </cell>
          <cell r="Z334">
            <v>0</v>
          </cell>
          <cell r="AA334">
            <v>0</v>
          </cell>
          <cell r="AB334">
            <v>0</v>
          </cell>
          <cell r="AC334">
            <v>0</v>
          </cell>
          <cell r="AD334">
            <v>0</v>
          </cell>
          <cell r="AE334">
            <v>0</v>
          </cell>
        </row>
        <row r="335">
          <cell r="A335">
            <v>8005</v>
          </cell>
          <cell r="C335" t="str">
            <v>V.Inspección: Furgon VANNETE</v>
          </cell>
          <cell r="E335" t="str">
            <v>80 COMUNES</v>
          </cell>
          <cell r="G335">
            <v>86692.239731708207</v>
          </cell>
          <cell r="H335">
            <v>8</v>
          </cell>
          <cell r="I335">
            <v>10837</v>
          </cell>
          <cell r="J335">
            <v>0.05</v>
          </cell>
          <cell r="K335">
            <v>2.9721999999999998E-2</v>
          </cell>
          <cell r="L335">
            <v>2576.6667493058312</v>
          </cell>
          <cell r="M335">
            <v>1910</v>
          </cell>
          <cell r="O335">
            <v>15323.66674930583</v>
          </cell>
          <cell r="P335">
            <v>1910</v>
          </cell>
          <cell r="Q335">
            <v>0.15</v>
          </cell>
          <cell r="R335">
            <v>1.0743801652892562</v>
          </cell>
          <cell r="S335">
            <v>0.15</v>
          </cell>
          <cell r="T335">
            <v>0.2</v>
          </cell>
          <cell r="U335">
            <v>0.7</v>
          </cell>
          <cell r="V335">
            <v>0</v>
          </cell>
          <cell r="W335">
            <v>0</v>
          </cell>
          <cell r="X335">
            <v>0</v>
          </cell>
          <cell r="Y335">
            <v>0</v>
          </cell>
          <cell r="Z335">
            <v>0</v>
          </cell>
          <cell r="AA335">
            <v>0</v>
          </cell>
          <cell r="AB335">
            <v>0</v>
          </cell>
          <cell r="AC335">
            <v>0</v>
          </cell>
          <cell r="AD335">
            <v>0</v>
          </cell>
          <cell r="AE335">
            <v>0</v>
          </cell>
        </row>
        <row r="336">
          <cell r="A336">
            <v>8010</v>
          </cell>
          <cell r="B336">
            <v>1</v>
          </cell>
          <cell r="C336" t="str">
            <v>V.Inspecció</v>
          </cell>
          <cell r="E336" t="str">
            <v>80 COMUNES</v>
          </cell>
          <cell r="F336">
            <v>25</v>
          </cell>
          <cell r="G336">
            <v>20000</v>
          </cell>
          <cell r="H336">
            <v>8</v>
          </cell>
          <cell r="I336">
            <v>2500</v>
          </cell>
          <cell r="J336">
            <v>0.05</v>
          </cell>
          <cell r="K336">
            <v>2.9721999999999998E-2</v>
          </cell>
          <cell r="L336">
            <v>594.43999999999994</v>
          </cell>
          <cell r="M336">
            <v>626</v>
          </cell>
          <cell r="O336">
            <v>3720.44</v>
          </cell>
          <cell r="P336">
            <v>626</v>
          </cell>
          <cell r="Q336">
            <v>0.3</v>
          </cell>
          <cell r="R336">
            <v>1.0743801652892562</v>
          </cell>
          <cell r="S336">
            <v>0.25</v>
          </cell>
          <cell r="T336">
            <v>0.2</v>
          </cell>
          <cell r="U336">
            <v>0.1</v>
          </cell>
          <cell r="V336">
            <v>0</v>
          </cell>
          <cell r="W336">
            <v>8.0578512396694215</v>
          </cell>
          <cell r="X336">
            <v>2.0144628099173554</v>
          </cell>
          <cell r="Y336">
            <v>1.6115702479338845</v>
          </cell>
          <cell r="Z336">
            <v>0.80578512396694224</v>
          </cell>
          <cell r="AA336">
            <v>0</v>
          </cell>
          <cell r="AB336">
            <v>12.489669421487601</v>
          </cell>
          <cell r="AC336">
            <v>2.1410861865407318</v>
          </cell>
          <cell r="AD336">
            <v>10.072314049586776</v>
          </cell>
          <cell r="AE336">
            <v>2.4173553719008267</v>
          </cell>
        </row>
        <row r="337">
          <cell r="A337">
            <v>8011</v>
          </cell>
          <cell r="C337" t="str">
            <v>V.Inspecció: Seeway</v>
          </cell>
          <cell r="E337" t="str">
            <v>80 COMUNES</v>
          </cell>
          <cell r="F337">
            <v>25</v>
          </cell>
          <cell r="G337">
            <v>8000</v>
          </cell>
          <cell r="H337">
            <v>8</v>
          </cell>
          <cell r="I337">
            <v>1000</v>
          </cell>
          <cell r="J337">
            <v>0.05</v>
          </cell>
          <cell r="K337">
            <v>2.9721999999999998E-2</v>
          </cell>
          <cell r="L337">
            <v>237.77599999999998</v>
          </cell>
          <cell r="O337">
            <v>1237.7760000000001</v>
          </cell>
          <cell r="P337">
            <v>0</v>
          </cell>
          <cell r="Q337">
            <v>0.01</v>
          </cell>
          <cell r="R337">
            <v>1.0743801652892562</v>
          </cell>
          <cell r="S337">
            <v>0.25</v>
          </cell>
          <cell r="T337">
            <v>0.2</v>
          </cell>
          <cell r="U337">
            <v>0.1</v>
          </cell>
          <cell r="V337">
            <v>0</v>
          </cell>
          <cell r="W337">
            <v>0.26859504132231404</v>
          </cell>
          <cell r="X337">
            <v>6.7148760330578511E-2</v>
          </cell>
          <cell r="Y337">
            <v>5.3719008264462811E-2</v>
          </cell>
          <cell r="Z337">
            <v>2.6859504132231406E-2</v>
          </cell>
          <cell r="AA337">
            <v>0</v>
          </cell>
          <cell r="AB337">
            <v>0.41632231404958675</v>
          </cell>
          <cell r="AC337">
            <v>7.1369539551357733E-2</v>
          </cell>
          <cell r="AD337">
            <v>0.33574380165289253</v>
          </cell>
          <cell r="AE337">
            <v>8.0578512396694224E-2</v>
          </cell>
        </row>
        <row r="338">
          <cell r="A338">
            <v>8015</v>
          </cell>
          <cell r="C338" t="str">
            <v>V.Inspección: Opel Combo</v>
          </cell>
          <cell r="E338" t="str">
            <v>80 COMUNES</v>
          </cell>
          <cell r="H338">
            <v>8</v>
          </cell>
          <cell r="I338">
            <v>0</v>
          </cell>
          <cell r="J338">
            <v>0.05</v>
          </cell>
          <cell r="K338">
            <v>2.9721999999999998E-2</v>
          </cell>
          <cell r="L338">
            <v>0</v>
          </cell>
          <cell r="N338">
            <v>4160.88</v>
          </cell>
          <cell r="O338">
            <v>4160.88</v>
          </cell>
          <cell r="P338">
            <v>4160.88</v>
          </cell>
          <cell r="Q338">
            <v>7.0000000000000007E-2</v>
          </cell>
          <cell r="R338">
            <v>1.0743801652892562</v>
          </cell>
          <cell r="S338">
            <v>0.25</v>
          </cell>
          <cell r="T338">
            <v>0.2</v>
          </cell>
          <cell r="U338">
            <v>0.1</v>
          </cell>
          <cell r="V338">
            <v>0</v>
          </cell>
          <cell r="W338">
            <v>0</v>
          </cell>
          <cell r="X338">
            <v>0</v>
          </cell>
          <cell r="Y338">
            <v>0</v>
          </cell>
          <cell r="Z338">
            <v>0</v>
          </cell>
          <cell r="AA338">
            <v>0</v>
          </cell>
          <cell r="AB338">
            <v>0</v>
          </cell>
          <cell r="AC338">
            <v>0</v>
          </cell>
          <cell r="AD338">
            <v>0</v>
          </cell>
          <cell r="AE338">
            <v>0</v>
          </cell>
        </row>
        <row r="339">
          <cell r="A339">
            <v>8020</v>
          </cell>
          <cell r="C339" t="str">
            <v>V.Inspección: Furgón taller Nissan</v>
          </cell>
          <cell r="E339" t="str">
            <v>80 COMUNES</v>
          </cell>
          <cell r="G339">
            <v>11959.128772853486</v>
          </cell>
          <cell r="H339">
            <v>8</v>
          </cell>
          <cell r="I339">
            <v>1495</v>
          </cell>
          <cell r="J339">
            <v>0.05</v>
          </cell>
          <cell r="K339">
            <v>2.9721999999999998E-2</v>
          </cell>
          <cell r="L339">
            <v>355.44922538675132</v>
          </cell>
          <cell r="O339">
            <v>1850.4492253867513</v>
          </cell>
          <cell r="P339">
            <v>0</v>
          </cell>
          <cell r="Q339">
            <v>7.0000000000000007E-2</v>
          </cell>
          <cell r="R339">
            <v>1.0743801652892562</v>
          </cell>
          <cell r="S339">
            <v>0.25</v>
          </cell>
          <cell r="T339">
            <v>0.2</v>
          </cell>
          <cell r="U339">
            <v>0.1</v>
          </cell>
          <cell r="V339">
            <v>0</v>
          </cell>
          <cell r="W339">
            <v>0</v>
          </cell>
          <cell r="X339">
            <v>0</v>
          </cell>
          <cell r="Y339">
            <v>0</v>
          </cell>
          <cell r="Z339">
            <v>0</v>
          </cell>
          <cell r="AA339">
            <v>0</v>
          </cell>
          <cell r="AB339">
            <v>0</v>
          </cell>
          <cell r="AC339">
            <v>0</v>
          </cell>
          <cell r="AD339">
            <v>0</v>
          </cell>
          <cell r="AE339">
            <v>0</v>
          </cell>
        </row>
        <row r="340">
          <cell r="A340">
            <v>8025</v>
          </cell>
          <cell r="C340" t="str">
            <v>V.Inspección: Corsa o similar</v>
          </cell>
          <cell r="E340" t="str">
            <v>80 COMUNES</v>
          </cell>
          <cell r="G340">
            <v>9686.8125924056112</v>
          </cell>
          <cell r="H340">
            <v>8</v>
          </cell>
          <cell r="I340">
            <v>1211</v>
          </cell>
          <cell r="J340">
            <v>0.05</v>
          </cell>
          <cell r="K340">
            <v>2.9721999999999998E-2</v>
          </cell>
          <cell r="L340">
            <v>287.91144387147955</v>
          </cell>
          <cell r="M340">
            <v>1910</v>
          </cell>
          <cell r="O340">
            <v>3408.9114438714796</v>
          </cell>
          <cell r="P340">
            <v>1910</v>
          </cell>
          <cell r="Q340">
            <v>7.0000000000000007E-2</v>
          </cell>
          <cell r="R340">
            <v>1.0743801652892562</v>
          </cell>
          <cell r="S340">
            <v>0.25</v>
          </cell>
          <cell r="T340">
            <v>0.2</v>
          </cell>
          <cell r="U340">
            <v>0.1</v>
          </cell>
          <cell r="V340">
            <v>0</v>
          </cell>
          <cell r="W340">
            <v>0</v>
          </cell>
          <cell r="X340">
            <v>0</v>
          </cell>
          <cell r="Y340">
            <v>0</v>
          </cell>
          <cell r="Z340">
            <v>0</v>
          </cell>
          <cell r="AA340">
            <v>0</v>
          </cell>
          <cell r="AB340">
            <v>0</v>
          </cell>
          <cell r="AC340">
            <v>0</v>
          </cell>
          <cell r="AD340">
            <v>0</v>
          </cell>
          <cell r="AE340">
            <v>0</v>
          </cell>
        </row>
        <row r="341">
          <cell r="A341">
            <v>8030</v>
          </cell>
          <cell r="C341" t="str">
            <v>Taquilla Doble: Inicial + Extensión</v>
          </cell>
          <cell r="E341" t="str">
            <v>80 COMUNES</v>
          </cell>
          <cell r="G341">
            <v>224.02726190905486</v>
          </cell>
          <cell r="H341">
            <v>8</v>
          </cell>
          <cell r="I341">
            <v>28</v>
          </cell>
          <cell r="J341">
            <v>0.05</v>
          </cell>
          <cell r="K341">
            <v>2.9721999999999998E-2</v>
          </cell>
          <cell r="L341">
            <v>6.6585382784609282</v>
          </cell>
          <cell r="O341">
            <v>34.658538278460931</v>
          </cell>
          <cell r="P341">
            <v>0</v>
          </cell>
          <cell r="S341">
            <v>0</v>
          </cell>
          <cell r="T341">
            <v>0</v>
          </cell>
          <cell r="U341">
            <v>0</v>
          </cell>
          <cell r="V341">
            <v>1.7565961659399585E-4</v>
          </cell>
          <cell r="W341">
            <v>0</v>
          </cell>
          <cell r="X341">
            <v>0</v>
          </cell>
          <cell r="Y341">
            <v>0</v>
          </cell>
          <cell r="Z341">
            <v>0</v>
          </cell>
          <cell r="AA341">
            <v>1.7565961659399585E-4</v>
          </cell>
          <cell r="AB341">
            <v>1.7565961659399585E-4</v>
          </cell>
          <cell r="AC341">
            <v>3.0113077130399291E-5</v>
          </cell>
          <cell r="AD341">
            <v>0</v>
          </cell>
          <cell r="AE341">
            <v>1.7565961659399585E-4</v>
          </cell>
        </row>
        <row r="342">
          <cell r="A342">
            <v>8035</v>
          </cell>
          <cell r="C342" t="str">
            <v>Vestuario : Anorak</v>
          </cell>
          <cell r="E342" t="str">
            <v>80 COMUNES</v>
          </cell>
          <cell r="G342">
            <v>33.45263423605352</v>
          </cell>
          <cell r="H342">
            <v>1</v>
          </cell>
          <cell r="I342">
            <v>0</v>
          </cell>
          <cell r="J342">
            <v>0.05</v>
          </cell>
          <cell r="K342">
            <v>0.05</v>
          </cell>
          <cell r="L342">
            <v>1.6726317118026761</v>
          </cell>
          <cell r="O342">
            <v>1.6726317118026761</v>
          </cell>
          <cell r="P342">
            <v>0</v>
          </cell>
          <cell r="S342">
            <v>0</v>
          </cell>
          <cell r="T342">
            <v>0</v>
          </cell>
          <cell r="U342">
            <v>0</v>
          </cell>
          <cell r="V342">
            <v>0</v>
          </cell>
          <cell r="W342">
            <v>0</v>
          </cell>
          <cell r="X342">
            <v>0</v>
          </cell>
          <cell r="Y342">
            <v>0</v>
          </cell>
          <cell r="Z342">
            <v>0</v>
          </cell>
          <cell r="AA342">
            <v>0</v>
          </cell>
          <cell r="AB342">
            <v>0</v>
          </cell>
          <cell r="AC342">
            <v>0</v>
          </cell>
          <cell r="AD342">
            <v>0</v>
          </cell>
          <cell r="AE342">
            <v>0</v>
          </cell>
        </row>
        <row r="343">
          <cell r="A343">
            <v>8040</v>
          </cell>
          <cell r="C343" t="str">
            <v>Vestuario : Botas de Agua</v>
          </cell>
          <cell r="E343" t="str">
            <v>80 COMUNES</v>
          </cell>
          <cell r="G343">
            <v>6.070823266380585</v>
          </cell>
          <cell r="H343">
            <v>1</v>
          </cell>
          <cell r="I343">
            <v>0</v>
          </cell>
          <cell r="J343">
            <v>0.05</v>
          </cell>
          <cell r="K343">
            <v>0.05</v>
          </cell>
          <cell r="L343">
            <v>0.30354116331902925</v>
          </cell>
          <cell r="O343">
            <v>0.30354116331902925</v>
          </cell>
          <cell r="P343">
            <v>0</v>
          </cell>
          <cell r="S343">
            <v>0</v>
          </cell>
          <cell r="T343">
            <v>0</v>
          </cell>
          <cell r="U343">
            <v>0</v>
          </cell>
          <cell r="V343">
            <v>0</v>
          </cell>
          <cell r="W343">
            <v>0</v>
          </cell>
          <cell r="X343">
            <v>0</v>
          </cell>
          <cell r="Y343">
            <v>0</v>
          </cell>
          <cell r="Z343">
            <v>0</v>
          </cell>
          <cell r="AA343">
            <v>0</v>
          </cell>
          <cell r="AB343">
            <v>0</v>
          </cell>
          <cell r="AC343">
            <v>0</v>
          </cell>
          <cell r="AD343">
            <v>0</v>
          </cell>
          <cell r="AE343">
            <v>0</v>
          </cell>
        </row>
        <row r="344">
          <cell r="A344">
            <v>8045</v>
          </cell>
          <cell r="C344" t="str">
            <v>Vestuario : Bozu</v>
          </cell>
          <cell r="E344" t="str">
            <v>80 COMUNES</v>
          </cell>
          <cell r="G344">
            <v>14.12949406801053</v>
          </cell>
          <cell r="H344">
            <v>1</v>
          </cell>
          <cell r="I344">
            <v>0</v>
          </cell>
          <cell r="J344">
            <v>0.05</v>
          </cell>
          <cell r="K344">
            <v>0.05</v>
          </cell>
          <cell r="L344">
            <v>0.70647470340052654</v>
          </cell>
          <cell r="O344">
            <v>0.70647470340052654</v>
          </cell>
          <cell r="P344">
            <v>0</v>
          </cell>
          <cell r="S344">
            <v>0</v>
          </cell>
          <cell r="T344">
            <v>0</v>
          </cell>
          <cell r="U344">
            <v>0</v>
          </cell>
          <cell r="V344">
            <v>0</v>
          </cell>
          <cell r="W344">
            <v>0</v>
          </cell>
          <cell r="X344">
            <v>0</v>
          </cell>
          <cell r="Y344">
            <v>0</v>
          </cell>
          <cell r="Z344">
            <v>0</v>
          </cell>
          <cell r="AA344">
            <v>0</v>
          </cell>
          <cell r="AB344">
            <v>0</v>
          </cell>
          <cell r="AC344">
            <v>0</v>
          </cell>
          <cell r="AD344">
            <v>0</v>
          </cell>
          <cell r="AE344">
            <v>0</v>
          </cell>
        </row>
        <row r="345">
          <cell r="A345">
            <v>8050</v>
          </cell>
          <cell r="C345" t="str">
            <v>Vestuario : Camisa de Manga Larga</v>
          </cell>
          <cell r="E345" t="str">
            <v>80 COMUNES</v>
          </cell>
          <cell r="G345">
            <v>7.5979950236197755</v>
          </cell>
          <cell r="H345">
            <v>1</v>
          </cell>
          <cell r="I345">
            <v>0</v>
          </cell>
          <cell r="J345">
            <v>0.05</v>
          </cell>
          <cell r="K345">
            <v>0.05</v>
          </cell>
          <cell r="L345">
            <v>0.37989975118098879</v>
          </cell>
          <cell r="O345">
            <v>0.37989975118098879</v>
          </cell>
          <cell r="P345">
            <v>0</v>
          </cell>
          <cell r="S345">
            <v>0</v>
          </cell>
          <cell r="T345">
            <v>0</v>
          </cell>
          <cell r="U345">
            <v>0</v>
          </cell>
          <cell r="V345">
            <v>0</v>
          </cell>
          <cell r="W345">
            <v>0</v>
          </cell>
          <cell r="X345">
            <v>0</v>
          </cell>
          <cell r="Y345">
            <v>0</v>
          </cell>
          <cell r="Z345">
            <v>0</v>
          </cell>
          <cell r="AA345">
            <v>0</v>
          </cell>
          <cell r="AB345">
            <v>0</v>
          </cell>
          <cell r="AC345">
            <v>0</v>
          </cell>
          <cell r="AD345">
            <v>0</v>
          </cell>
          <cell r="AE345">
            <v>0</v>
          </cell>
        </row>
        <row r="346">
          <cell r="A346">
            <v>8055</v>
          </cell>
          <cell r="B346">
            <v>1</v>
          </cell>
          <cell r="C346" t="str">
            <v>Vestuari: Equip Complet</v>
          </cell>
          <cell r="E346" t="str">
            <v>80 COMUNES</v>
          </cell>
          <cell r="G346">
            <v>0</v>
          </cell>
          <cell r="H346">
            <v>1</v>
          </cell>
          <cell r="I346">
            <v>0</v>
          </cell>
          <cell r="J346">
            <v>0.05</v>
          </cell>
          <cell r="K346">
            <v>0.05</v>
          </cell>
          <cell r="L346">
            <v>0</v>
          </cell>
          <cell r="O346">
            <v>0</v>
          </cell>
          <cell r="P346">
            <v>0</v>
          </cell>
          <cell r="S346">
            <v>0</v>
          </cell>
          <cell r="T346">
            <v>0</v>
          </cell>
          <cell r="U346">
            <v>0</v>
          </cell>
          <cell r="V346">
            <v>1</v>
          </cell>
          <cell r="W346">
            <v>0</v>
          </cell>
          <cell r="X346">
            <v>0</v>
          </cell>
          <cell r="Y346">
            <v>0</v>
          </cell>
          <cell r="Z346">
            <v>0</v>
          </cell>
          <cell r="AA346">
            <v>1</v>
          </cell>
          <cell r="AB346">
            <v>1</v>
          </cell>
          <cell r="AC346">
            <v>0.17142857142857143</v>
          </cell>
          <cell r="AD346">
            <v>0</v>
          </cell>
          <cell r="AE346">
            <v>1</v>
          </cell>
        </row>
        <row r="347">
          <cell r="A347">
            <v>8060</v>
          </cell>
          <cell r="C347" t="str">
            <v>Vestuario : Jersey</v>
          </cell>
          <cell r="E347" t="str">
            <v>80 COMUNES</v>
          </cell>
          <cell r="G347">
            <v>22.402726190905486</v>
          </cell>
          <cell r="H347">
            <v>1</v>
          </cell>
          <cell r="I347">
            <v>0</v>
          </cell>
          <cell r="J347">
            <v>0.05</v>
          </cell>
          <cell r="K347">
            <v>0.05</v>
          </cell>
          <cell r="L347">
            <v>1.1201363095452743</v>
          </cell>
          <cell r="O347">
            <v>1.1201363095452743</v>
          </cell>
          <cell r="P347">
            <v>0</v>
          </cell>
          <cell r="S347">
            <v>0</v>
          </cell>
          <cell r="T347">
            <v>0</v>
          </cell>
          <cell r="U347">
            <v>0</v>
          </cell>
          <cell r="V347">
            <v>0</v>
          </cell>
          <cell r="W347">
            <v>0</v>
          </cell>
          <cell r="X347">
            <v>0</v>
          </cell>
          <cell r="Y347">
            <v>0</v>
          </cell>
          <cell r="Z347">
            <v>0</v>
          </cell>
          <cell r="AA347">
            <v>0</v>
          </cell>
          <cell r="AB347">
            <v>0</v>
          </cell>
          <cell r="AC347">
            <v>0</v>
          </cell>
          <cell r="AD347">
            <v>0</v>
          </cell>
          <cell r="AE347">
            <v>0</v>
          </cell>
        </row>
        <row r="348">
          <cell r="A348">
            <v>8065</v>
          </cell>
          <cell r="C348" t="str">
            <v>Vestuario : Pantalón</v>
          </cell>
          <cell r="E348" t="str">
            <v>80 COMUNES</v>
          </cell>
          <cell r="G348">
            <v>8.5382784609282041</v>
          </cell>
          <cell r="H348">
            <v>1</v>
          </cell>
          <cell r="I348">
            <v>0</v>
          </cell>
          <cell r="J348">
            <v>0.05</v>
          </cell>
          <cell r="K348">
            <v>0.05</v>
          </cell>
          <cell r="L348">
            <v>0.42691392304641024</v>
          </cell>
          <cell r="O348">
            <v>0.42691392304641024</v>
          </cell>
          <cell r="P348">
            <v>0</v>
          </cell>
          <cell r="S348">
            <v>0</v>
          </cell>
          <cell r="T348">
            <v>0</v>
          </cell>
          <cell r="U348">
            <v>0</v>
          </cell>
          <cell r="V348">
            <v>0</v>
          </cell>
          <cell r="W348">
            <v>0</v>
          </cell>
          <cell r="X348">
            <v>0</v>
          </cell>
          <cell r="Y348">
            <v>0</v>
          </cell>
          <cell r="Z348">
            <v>0</v>
          </cell>
          <cell r="AA348">
            <v>0</v>
          </cell>
          <cell r="AB348">
            <v>0</v>
          </cell>
          <cell r="AC348">
            <v>0</v>
          </cell>
          <cell r="AD348">
            <v>0</v>
          </cell>
          <cell r="AE348">
            <v>0</v>
          </cell>
        </row>
        <row r="349">
          <cell r="A349">
            <v>8070</v>
          </cell>
          <cell r="C349" t="str">
            <v>Vestuario : Traje de Agua</v>
          </cell>
          <cell r="E349" t="str">
            <v>80 COMUNES</v>
          </cell>
          <cell r="G349">
            <v>40.659370379719448</v>
          </cell>
          <cell r="H349">
            <v>1</v>
          </cell>
          <cell r="I349">
            <v>0</v>
          </cell>
          <cell r="J349">
            <v>0.05</v>
          </cell>
          <cell r="K349">
            <v>0.05</v>
          </cell>
          <cell r="L349">
            <v>2.0329685189859723</v>
          </cell>
          <cell r="O349">
            <v>2.0329685189859723</v>
          </cell>
          <cell r="P349">
            <v>0</v>
          </cell>
          <cell r="S349">
            <v>0</v>
          </cell>
          <cell r="T349">
            <v>0</v>
          </cell>
          <cell r="U349">
            <v>0</v>
          </cell>
          <cell r="V349">
            <v>0</v>
          </cell>
          <cell r="W349">
            <v>0</v>
          </cell>
          <cell r="X349">
            <v>0</v>
          </cell>
          <cell r="Y349">
            <v>0</v>
          </cell>
          <cell r="Z349">
            <v>0</v>
          </cell>
          <cell r="AA349">
            <v>0</v>
          </cell>
          <cell r="AB349">
            <v>0</v>
          </cell>
          <cell r="AC349">
            <v>0</v>
          </cell>
          <cell r="AD349">
            <v>0</v>
          </cell>
          <cell r="AE349">
            <v>0</v>
          </cell>
        </row>
        <row r="350">
          <cell r="A350">
            <v>8075</v>
          </cell>
          <cell r="C350" t="str">
            <v>Vestuario : Txirucas</v>
          </cell>
          <cell r="E350" t="str">
            <v>80 COMUNES</v>
          </cell>
          <cell r="G350">
            <v>17.6697558688832</v>
          </cell>
          <cell r="H350">
            <v>1</v>
          </cell>
          <cell r="I350">
            <v>0</v>
          </cell>
          <cell r="J350">
            <v>0.05</v>
          </cell>
          <cell r="K350">
            <v>0.05</v>
          </cell>
          <cell r="L350">
            <v>0.88348779344416006</v>
          </cell>
          <cell r="O350">
            <v>0.88348779344416006</v>
          </cell>
          <cell r="P350">
            <v>0</v>
          </cell>
          <cell r="S350">
            <v>0</v>
          </cell>
          <cell r="T350">
            <v>0</v>
          </cell>
          <cell r="U350">
            <v>0</v>
          </cell>
          <cell r="V350">
            <v>0</v>
          </cell>
          <cell r="W350">
            <v>0</v>
          </cell>
          <cell r="X350">
            <v>0</v>
          </cell>
          <cell r="Y350">
            <v>0</v>
          </cell>
          <cell r="Z350">
            <v>0</v>
          </cell>
          <cell r="AA350">
            <v>0</v>
          </cell>
          <cell r="AB350">
            <v>0</v>
          </cell>
          <cell r="AC350">
            <v>0</v>
          </cell>
          <cell r="AD350">
            <v>0</v>
          </cell>
          <cell r="AE350">
            <v>0</v>
          </cell>
        </row>
        <row r="351">
          <cell r="A351">
            <v>8080</v>
          </cell>
          <cell r="C351" t="str">
            <v>G.Indirectos: Seguro de responsabilidad civil</v>
          </cell>
          <cell r="E351" t="str">
            <v>80 COMUNES</v>
          </cell>
          <cell r="G351">
            <v>0</v>
          </cell>
          <cell r="H351">
            <v>1</v>
          </cell>
          <cell r="I351">
            <v>0</v>
          </cell>
          <cell r="J351">
            <v>0.05</v>
          </cell>
          <cell r="M351">
            <v>5000</v>
          </cell>
          <cell r="O351">
            <v>5000</v>
          </cell>
          <cell r="P351">
            <v>5000</v>
          </cell>
          <cell r="S351">
            <v>0</v>
          </cell>
          <cell r="T351">
            <v>0</v>
          </cell>
          <cell r="U351">
            <v>0</v>
          </cell>
          <cell r="V351">
            <v>0</v>
          </cell>
          <cell r="W351">
            <v>0</v>
          </cell>
          <cell r="X351">
            <v>0</v>
          </cell>
          <cell r="Y351">
            <v>0</v>
          </cell>
          <cell r="Z351">
            <v>0</v>
          </cell>
          <cell r="AA351">
            <v>0</v>
          </cell>
          <cell r="AB351">
            <v>0</v>
          </cell>
          <cell r="AC351">
            <v>0</v>
          </cell>
          <cell r="AD351">
            <v>0</v>
          </cell>
          <cell r="AE351">
            <v>0</v>
          </cell>
        </row>
        <row r="352">
          <cell r="A352">
            <v>8085</v>
          </cell>
          <cell r="C352" t="str">
            <v xml:space="preserve">G.Indirectos: Gastos de Puesta en Marcha </v>
          </cell>
          <cell r="E352" t="str">
            <v>80 COMUNES</v>
          </cell>
          <cell r="G352">
            <v>60101.210438378228</v>
          </cell>
          <cell r="H352">
            <v>8</v>
          </cell>
          <cell r="I352">
            <v>7513</v>
          </cell>
          <cell r="J352">
            <v>0.05</v>
          </cell>
          <cell r="K352">
            <v>2.9721999999999998E-2</v>
          </cell>
          <cell r="L352">
            <v>1786.3281766494777</v>
          </cell>
          <cell r="O352">
            <v>9299.3281766494783</v>
          </cell>
          <cell r="P352">
            <v>0</v>
          </cell>
          <cell r="S352">
            <v>0</v>
          </cell>
          <cell r="T352">
            <v>0</v>
          </cell>
          <cell r="U352">
            <v>0</v>
          </cell>
          <cell r="V352">
            <v>0</v>
          </cell>
          <cell r="W352">
            <v>0</v>
          </cell>
          <cell r="X352">
            <v>0</v>
          </cell>
          <cell r="Y352">
            <v>0</v>
          </cell>
          <cell r="Z352">
            <v>0</v>
          </cell>
          <cell r="AA352">
            <v>0</v>
          </cell>
          <cell r="AB352">
            <v>0</v>
          </cell>
          <cell r="AC352">
            <v>0</v>
          </cell>
          <cell r="AD352">
            <v>0</v>
          </cell>
          <cell r="AE352">
            <v>0</v>
          </cell>
        </row>
        <row r="353">
          <cell r="A353">
            <v>8090</v>
          </cell>
          <cell r="C353" t="str">
            <v>G.Indirectos: Homologaciones ISO 9.000 y 14.000</v>
          </cell>
          <cell r="E353" t="str">
            <v>80 COMUNES</v>
          </cell>
          <cell r="G353">
            <v>0</v>
          </cell>
          <cell r="H353">
            <v>1</v>
          </cell>
          <cell r="I353">
            <v>0</v>
          </cell>
          <cell r="J353">
            <v>0.05</v>
          </cell>
          <cell r="L353">
            <v>0</v>
          </cell>
          <cell r="O353">
            <v>0</v>
          </cell>
          <cell r="P353">
            <v>0</v>
          </cell>
          <cell r="S353">
            <v>0</v>
          </cell>
          <cell r="T353">
            <v>0</v>
          </cell>
          <cell r="U353">
            <v>0</v>
          </cell>
          <cell r="W353">
            <v>0</v>
          </cell>
          <cell r="X353">
            <v>0</v>
          </cell>
          <cell r="Y353">
            <v>0</v>
          </cell>
          <cell r="Z353">
            <v>0</v>
          </cell>
          <cell r="AA353">
            <v>0</v>
          </cell>
          <cell r="AB353">
            <v>0</v>
          </cell>
          <cell r="AC353">
            <v>0</v>
          </cell>
          <cell r="AD353">
            <v>0</v>
          </cell>
          <cell r="AE353">
            <v>0</v>
          </cell>
        </row>
        <row r="354">
          <cell r="A354">
            <v>8095</v>
          </cell>
          <cell r="C354" t="str">
            <v>G.Indirectos: Seguridad, Higiene y Ergonomía</v>
          </cell>
          <cell r="E354" t="str">
            <v>80 COMUNES</v>
          </cell>
          <cell r="G354">
            <v>0</v>
          </cell>
          <cell r="H354">
            <v>1</v>
          </cell>
          <cell r="I354">
            <v>0</v>
          </cell>
          <cell r="J354">
            <v>0.05</v>
          </cell>
          <cell r="L354">
            <v>0</v>
          </cell>
          <cell r="O354">
            <v>0</v>
          </cell>
          <cell r="P354">
            <v>0</v>
          </cell>
          <cell r="S354">
            <v>0</v>
          </cell>
          <cell r="T354">
            <v>0</v>
          </cell>
          <cell r="U354">
            <v>0</v>
          </cell>
          <cell r="W354">
            <v>0</v>
          </cell>
          <cell r="X354">
            <v>0</v>
          </cell>
          <cell r="Y354">
            <v>0</v>
          </cell>
          <cell r="Z354">
            <v>0</v>
          </cell>
          <cell r="AA354">
            <v>0</v>
          </cell>
          <cell r="AB354">
            <v>0</v>
          </cell>
          <cell r="AC354">
            <v>0</v>
          </cell>
          <cell r="AD354">
            <v>0</v>
          </cell>
          <cell r="AE354">
            <v>0</v>
          </cell>
        </row>
        <row r="355">
          <cell r="A355">
            <v>8100</v>
          </cell>
          <cell r="C355" t="str">
            <v>G.Indirectos: Seguridad e Higiene (Formación)</v>
          </cell>
          <cell r="E355" t="str">
            <v>80 COMUNES</v>
          </cell>
          <cell r="G355">
            <v>0</v>
          </cell>
          <cell r="H355">
            <v>1</v>
          </cell>
          <cell r="I355">
            <v>0</v>
          </cell>
          <cell r="J355">
            <v>0.05</v>
          </cell>
          <cell r="L355">
            <v>0</v>
          </cell>
          <cell r="O355">
            <v>0</v>
          </cell>
          <cell r="P355">
            <v>0</v>
          </cell>
          <cell r="S355">
            <v>0</v>
          </cell>
          <cell r="T355">
            <v>0</v>
          </cell>
          <cell r="U355">
            <v>0</v>
          </cell>
          <cell r="W355">
            <v>0</v>
          </cell>
          <cell r="X355">
            <v>0</v>
          </cell>
          <cell r="Y355">
            <v>0</v>
          </cell>
          <cell r="Z355">
            <v>0</v>
          </cell>
          <cell r="AA355">
            <v>0</v>
          </cell>
          <cell r="AB355">
            <v>0</v>
          </cell>
          <cell r="AC355">
            <v>0</v>
          </cell>
          <cell r="AD355">
            <v>0</v>
          </cell>
          <cell r="AE355">
            <v>0</v>
          </cell>
        </row>
        <row r="356">
          <cell r="A356">
            <v>8105</v>
          </cell>
          <cell r="C356" t="str">
            <v>G.Indirectos: Vigilancia de la salud</v>
          </cell>
          <cell r="E356" t="str">
            <v>80 COMUNES</v>
          </cell>
          <cell r="G356">
            <v>0</v>
          </cell>
          <cell r="H356">
            <v>1</v>
          </cell>
          <cell r="I356">
            <v>0</v>
          </cell>
          <cell r="J356">
            <v>0.05</v>
          </cell>
          <cell r="L356">
            <v>0</v>
          </cell>
          <cell r="O356">
            <v>0</v>
          </cell>
          <cell r="P356">
            <v>0</v>
          </cell>
          <cell r="S356">
            <v>0</v>
          </cell>
          <cell r="T356">
            <v>0</v>
          </cell>
          <cell r="U356">
            <v>0</v>
          </cell>
          <cell r="W356">
            <v>0</v>
          </cell>
          <cell r="X356">
            <v>0</v>
          </cell>
          <cell r="Y356">
            <v>0</v>
          </cell>
          <cell r="Z356">
            <v>0</v>
          </cell>
          <cell r="AA356">
            <v>0</v>
          </cell>
          <cell r="AB356">
            <v>0</v>
          </cell>
          <cell r="AC356">
            <v>0</v>
          </cell>
          <cell r="AD356">
            <v>0</v>
          </cell>
          <cell r="AE356">
            <v>0</v>
          </cell>
        </row>
        <row r="357">
          <cell r="A357">
            <v>8110</v>
          </cell>
          <cell r="C357" t="str">
            <v>G.Indirectos: Formación continua del personal</v>
          </cell>
          <cell r="E357" t="str">
            <v>80 COMUNES</v>
          </cell>
          <cell r="G357">
            <v>0</v>
          </cell>
          <cell r="H357">
            <v>1</v>
          </cell>
          <cell r="I357">
            <v>0</v>
          </cell>
          <cell r="J357">
            <v>0.05</v>
          </cell>
          <cell r="L357">
            <v>0</v>
          </cell>
          <cell r="O357">
            <v>0</v>
          </cell>
          <cell r="P357">
            <v>0</v>
          </cell>
          <cell r="S357">
            <v>0</v>
          </cell>
          <cell r="T357">
            <v>0</v>
          </cell>
          <cell r="U357">
            <v>0</v>
          </cell>
          <cell r="W357">
            <v>0</v>
          </cell>
          <cell r="X357">
            <v>0</v>
          </cell>
          <cell r="Y357">
            <v>0</v>
          </cell>
          <cell r="Z357">
            <v>0</v>
          </cell>
          <cell r="AA357">
            <v>0</v>
          </cell>
          <cell r="AB357">
            <v>0</v>
          </cell>
          <cell r="AC357">
            <v>0</v>
          </cell>
          <cell r="AD357">
            <v>0</v>
          </cell>
          <cell r="AE357">
            <v>0</v>
          </cell>
        </row>
        <row r="358">
          <cell r="A358">
            <v>8115</v>
          </cell>
          <cell r="C358" t="str">
            <v>G.Indirectos: Gastos juridicos y de asesoría</v>
          </cell>
          <cell r="E358" t="str">
            <v>80 COMUNES</v>
          </cell>
          <cell r="G358">
            <v>0</v>
          </cell>
          <cell r="H358">
            <v>1</v>
          </cell>
          <cell r="I358">
            <v>0</v>
          </cell>
          <cell r="J358">
            <v>0.05</v>
          </cell>
          <cell r="L358">
            <v>0</v>
          </cell>
          <cell r="O358">
            <v>0</v>
          </cell>
          <cell r="P358">
            <v>0</v>
          </cell>
          <cell r="S358">
            <v>0</v>
          </cell>
          <cell r="T358">
            <v>0</v>
          </cell>
          <cell r="U358">
            <v>0</v>
          </cell>
          <cell r="W358">
            <v>0</v>
          </cell>
          <cell r="X358">
            <v>0</v>
          </cell>
          <cell r="Y358">
            <v>0</v>
          </cell>
          <cell r="Z358">
            <v>0</v>
          </cell>
          <cell r="AA358">
            <v>0</v>
          </cell>
          <cell r="AB358">
            <v>0</v>
          </cell>
          <cell r="AC358">
            <v>0</v>
          </cell>
          <cell r="AD358">
            <v>0</v>
          </cell>
          <cell r="AE358">
            <v>0</v>
          </cell>
        </row>
        <row r="359">
          <cell r="A359">
            <v>8120</v>
          </cell>
          <cell r="B359">
            <v>1</v>
          </cell>
          <cell r="C359" t="str">
            <v>Antiguitat del personal</v>
          </cell>
          <cell r="E359" t="str">
            <v>80 COMUNES</v>
          </cell>
          <cell r="H359">
            <v>8</v>
          </cell>
          <cell r="I359">
            <v>0</v>
          </cell>
          <cell r="J359">
            <v>0.05</v>
          </cell>
          <cell r="K359">
            <v>2.9721999999999998E-2</v>
          </cell>
          <cell r="L359">
            <v>0</v>
          </cell>
          <cell r="O359">
            <v>0</v>
          </cell>
          <cell r="P359">
            <v>0</v>
          </cell>
          <cell r="S359">
            <v>0</v>
          </cell>
          <cell r="T359">
            <v>0</v>
          </cell>
          <cell r="U359">
            <v>0</v>
          </cell>
          <cell r="V359">
            <v>160.602593389726</v>
          </cell>
          <cell r="W359">
            <v>0</v>
          </cell>
          <cell r="X359">
            <v>0</v>
          </cell>
          <cell r="Y359">
            <v>0</v>
          </cell>
          <cell r="Z359">
            <v>0</v>
          </cell>
          <cell r="AA359">
            <v>160.602593389726</v>
          </cell>
          <cell r="AB359">
            <v>160.602593389726</v>
          </cell>
          <cell r="AC359">
            <v>27.531873152524458</v>
          </cell>
          <cell r="AD359">
            <v>0</v>
          </cell>
          <cell r="AE359">
            <v>160.602593389726</v>
          </cell>
        </row>
        <row r="360">
          <cell r="A360">
            <v>8121</v>
          </cell>
          <cell r="B360">
            <v>1</v>
          </cell>
          <cell r="C360" t="str">
            <v>Altres complements personal: Plus Orgànica</v>
          </cell>
          <cell r="E360" t="str">
            <v>80 COMUNES</v>
          </cell>
          <cell r="H360">
            <v>8</v>
          </cell>
          <cell r="I360">
            <v>0</v>
          </cell>
          <cell r="J360">
            <v>0.05</v>
          </cell>
          <cell r="K360">
            <v>2.9721999999999998E-2</v>
          </cell>
          <cell r="L360">
            <v>0</v>
          </cell>
          <cell r="O360">
            <v>0</v>
          </cell>
          <cell r="P360">
            <v>0</v>
          </cell>
          <cell r="S360">
            <v>0</v>
          </cell>
          <cell r="T360">
            <v>0</v>
          </cell>
          <cell r="U360">
            <v>0</v>
          </cell>
          <cell r="V360">
            <v>22.917890410958908</v>
          </cell>
          <cell r="W360">
            <v>0</v>
          </cell>
          <cell r="X360">
            <v>0</v>
          </cell>
          <cell r="Y360">
            <v>0</v>
          </cell>
          <cell r="Z360">
            <v>0</v>
          </cell>
          <cell r="AA360">
            <v>22.917890410958908</v>
          </cell>
          <cell r="AB360">
            <v>22.917890410958908</v>
          </cell>
          <cell r="AC360">
            <v>3.9287812133072415</v>
          </cell>
          <cell r="AD360">
            <v>0</v>
          </cell>
          <cell r="AE360">
            <v>22.917890410958908</v>
          </cell>
        </row>
        <row r="361">
          <cell r="A361">
            <v>8122</v>
          </cell>
          <cell r="B361">
            <v>1</v>
          </cell>
          <cell r="C361" t="str">
            <v>Altres complements personal: Festes i actes</v>
          </cell>
          <cell r="E361" t="str">
            <v>80 COMUNES</v>
          </cell>
          <cell r="H361">
            <v>8</v>
          </cell>
          <cell r="I361">
            <v>0</v>
          </cell>
          <cell r="J361">
            <v>0.05</v>
          </cell>
          <cell r="K361">
            <v>2.9721999999999998E-2</v>
          </cell>
          <cell r="L361">
            <v>0</v>
          </cell>
          <cell r="O361">
            <v>0</v>
          </cell>
          <cell r="P361">
            <v>0</v>
          </cell>
          <cell r="S361">
            <v>0</v>
          </cell>
          <cell r="T361">
            <v>0</v>
          </cell>
          <cell r="U361">
            <v>0</v>
          </cell>
          <cell r="V361">
            <v>70.853232876712326</v>
          </cell>
          <cell r="W361">
            <v>0</v>
          </cell>
          <cell r="X361">
            <v>0</v>
          </cell>
          <cell r="Y361">
            <v>0</v>
          </cell>
          <cell r="Z361">
            <v>0</v>
          </cell>
          <cell r="AA361">
            <v>70.853232876712326</v>
          </cell>
          <cell r="AB361">
            <v>70.853232876712326</v>
          </cell>
          <cell r="AC361">
            <v>12.146268493150686</v>
          </cell>
          <cell r="AD361">
            <v>0</v>
          </cell>
          <cell r="AE361">
            <v>70.853232876712326</v>
          </cell>
        </row>
        <row r="362">
          <cell r="A362">
            <v>8123</v>
          </cell>
          <cell r="B362">
            <v>1</v>
          </cell>
          <cell r="C362" t="str">
            <v>Altres complements personal: Neteja del mercat</v>
          </cell>
          <cell r="E362" t="str">
            <v>80 COMUNES</v>
          </cell>
          <cell r="H362">
            <v>8</v>
          </cell>
          <cell r="I362">
            <v>0</v>
          </cell>
          <cell r="J362">
            <v>0.05</v>
          </cell>
          <cell r="K362">
            <v>2.9721999999999998E-2</v>
          </cell>
          <cell r="L362">
            <v>0</v>
          </cell>
          <cell r="O362">
            <v>0</v>
          </cell>
          <cell r="P362">
            <v>0</v>
          </cell>
          <cell r="S362">
            <v>0</v>
          </cell>
          <cell r="T362">
            <v>0</v>
          </cell>
          <cell r="U362">
            <v>0</v>
          </cell>
          <cell r="V362">
            <v>220.01641095890412</v>
          </cell>
          <cell r="W362">
            <v>0</v>
          </cell>
          <cell r="X362">
            <v>0</v>
          </cell>
          <cell r="Y362">
            <v>0</v>
          </cell>
          <cell r="Z362">
            <v>0</v>
          </cell>
          <cell r="AA362">
            <v>220.01641095890412</v>
          </cell>
          <cell r="AB362">
            <v>220.01641095890412</v>
          </cell>
          <cell r="AC362">
            <v>37.717099021526423</v>
          </cell>
          <cell r="AD362">
            <v>0</v>
          </cell>
          <cell r="AE362">
            <v>220.01641095890412</v>
          </cell>
        </row>
        <row r="363">
          <cell r="A363">
            <v>8124</v>
          </cell>
          <cell r="B363">
            <v>1</v>
          </cell>
          <cell r="C363" t="str">
            <v>Altres complements personal: Beneficis socials conveni</v>
          </cell>
          <cell r="E363" t="str">
            <v>80 COMUNES</v>
          </cell>
          <cell r="H363">
            <v>8</v>
          </cell>
          <cell r="I363">
            <v>0</v>
          </cell>
          <cell r="J363">
            <v>0.05</v>
          </cell>
          <cell r="K363">
            <v>2.9721999999999998E-2</v>
          </cell>
          <cell r="L363">
            <v>0</v>
          </cell>
          <cell r="O363">
            <v>0</v>
          </cell>
          <cell r="P363">
            <v>0</v>
          </cell>
          <cell r="S363">
            <v>0</v>
          </cell>
          <cell r="T363">
            <v>0</v>
          </cell>
          <cell r="U363">
            <v>0</v>
          </cell>
          <cell r="V363">
            <v>9.5891506849315</v>
          </cell>
          <cell r="W363">
            <v>0</v>
          </cell>
          <cell r="X363">
            <v>0</v>
          </cell>
          <cell r="Y363">
            <v>0</v>
          </cell>
          <cell r="Z363">
            <v>0</v>
          </cell>
          <cell r="AA363">
            <v>9.5891506849315</v>
          </cell>
          <cell r="AB363">
            <v>9.5891506849315</v>
          </cell>
          <cell r="AC363">
            <v>1.6438544031311144</v>
          </cell>
          <cell r="AD363">
            <v>0</v>
          </cell>
          <cell r="AE363">
            <v>9.5891506849315</v>
          </cell>
        </row>
        <row r="364">
          <cell r="A364">
            <v>8125</v>
          </cell>
          <cell r="C364" t="str">
            <v>Canon de Vertido 1 m³</v>
          </cell>
          <cell r="E364" t="str">
            <v>80 COMUNES</v>
          </cell>
          <cell r="G364">
            <v>0</v>
          </cell>
          <cell r="H364">
            <v>1</v>
          </cell>
          <cell r="I364">
            <v>0</v>
          </cell>
          <cell r="J364">
            <v>0.05</v>
          </cell>
          <cell r="K364">
            <v>0.05</v>
          </cell>
          <cell r="L364">
            <v>0</v>
          </cell>
          <cell r="O364">
            <v>0</v>
          </cell>
          <cell r="P364">
            <v>0</v>
          </cell>
          <cell r="S364">
            <v>0</v>
          </cell>
          <cell r="T364">
            <v>0</v>
          </cell>
          <cell r="U364">
            <v>0</v>
          </cell>
          <cell r="V364">
            <v>10.818217878908081</v>
          </cell>
          <cell r="W364">
            <v>0</v>
          </cell>
          <cell r="X364">
            <v>0</v>
          </cell>
          <cell r="Y364">
            <v>0</v>
          </cell>
          <cell r="Z364">
            <v>0</v>
          </cell>
          <cell r="AA364">
            <v>10.818217878908081</v>
          </cell>
          <cell r="AB364">
            <v>10.818217878908081</v>
          </cell>
          <cell r="AC364">
            <v>1.8545516363842425</v>
          </cell>
          <cell r="AD364">
            <v>0</v>
          </cell>
          <cell r="AE364">
            <v>10.818217878908081</v>
          </cell>
        </row>
        <row r="365">
          <cell r="A365">
            <v>8130</v>
          </cell>
          <cell r="C365" t="str">
            <v>Gestió dels residus de les platges</v>
          </cell>
          <cell r="E365" t="str">
            <v>80 COMUNES</v>
          </cell>
          <cell r="G365">
            <v>0</v>
          </cell>
          <cell r="H365">
            <v>1</v>
          </cell>
          <cell r="I365">
            <v>0</v>
          </cell>
          <cell r="J365">
            <v>0.05</v>
          </cell>
          <cell r="L365">
            <v>0</v>
          </cell>
          <cell r="O365">
            <v>0</v>
          </cell>
          <cell r="P365">
            <v>0</v>
          </cell>
          <cell r="S365">
            <v>0</v>
          </cell>
          <cell r="T365">
            <v>0</v>
          </cell>
          <cell r="U365">
            <v>0</v>
          </cell>
          <cell r="V365">
            <v>52.3</v>
          </cell>
          <cell r="W365">
            <v>0</v>
          </cell>
          <cell r="X365">
            <v>0</v>
          </cell>
          <cell r="Y365">
            <v>0</v>
          </cell>
          <cell r="Z365">
            <v>0</v>
          </cell>
          <cell r="AA365">
            <v>52.3</v>
          </cell>
          <cell r="AB365">
            <v>52.3</v>
          </cell>
          <cell r="AC365">
            <v>8.9657142857142862</v>
          </cell>
          <cell r="AD365">
            <v>0</v>
          </cell>
          <cell r="AE365">
            <v>52.3</v>
          </cell>
        </row>
        <row r="366">
          <cell r="A366">
            <v>8129</v>
          </cell>
          <cell r="C366" t="str">
            <v>Gestió dels residus escombradores Vacarisses</v>
          </cell>
          <cell r="E366" t="str">
            <v>80 COMUNES</v>
          </cell>
          <cell r="G366">
            <v>0</v>
          </cell>
          <cell r="H366">
            <v>1</v>
          </cell>
          <cell r="I366">
            <v>0</v>
          </cell>
          <cell r="J366">
            <v>0.05</v>
          </cell>
          <cell r="L366">
            <v>0</v>
          </cell>
          <cell r="O366">
            <v>0</v>
          </cell>
          <cell r="P366">
            <v>0</v>
          </cell>
          <cell r="S366">
            <v>0</v>
          </cell>
          <cell r="T366">
            <v>0</v>
          </cell>
          <cell r="U366">
            <v>0</v>
          </cell>
          <cell r="V366">
            <v>41.1</v>
          </cell>
          <cell r="W366">
            <v>0</v>
          </cell>
          <cell r="X366">
            <v>0</v>
          </cell>
          <cell r="Y366">
            <v>0</v>
          </cell>
          <cell r="Z366">
            <v>0</v>
          </cell>
          <cell r="AA366">
            <v>41.1</v>
          </cell>
          <cell r="AB366">
            <v>41.1</v>
          </cell>
          <cell r="AC366">
            <v>7.0457142857142863</v>
          </cell>
          <cell r="AD366">
            <v>0</v>
          </cell>
          <cell r="AE366">
            <v>41.1</v>
          </cell>
        </row>
        <row r="367">
          <cell r="A367">
            <v>8131</v>
          </cell>
          <cell r="C367" t="str">
            <v>Gestió dels residus de jardineria</v>
          </cell>
          <cell r="E367" t="str">
            <v>80 COMUNES</v>
          </cell>
          <cell r="G367">
            <v>0</v>
          </cell>
          <cell r="H367">
            <v>1</v>
          </cell>
          <cell r="I367">
            <v>0</v>
          </cell>
          <cell r="J367">
            <v>0.05</v>
          </cell>
          <cell r="L367">
            <v>0</v>
          </cell>
          <cell r="O367">
            <v>0</v>
          </cell>
          <cell r="P367">
            <v>0</v>
          </cell>
          <cell r="S367">
            <v>0</v>
          </cell>
          <cell r="T367">
            <v>0</v>
          </cell>
          <cell r="U367">
            <v>0</v>
          </cell>
          <cell r="V367">
            <v>100</v>
          </cell>
          <cell r="W367">
            <v>0</v>
          </cell>
          <cell r="X367">
            <v>0</v>
          </cell>
          <cell r="Y367">
            <v>0</v>
          </cell>
          <cell r="Z367">
            <v>0</v>
          </cell>
          <cell r="AA367">
            <v>100</v>
          </cell>
          <cell r="AB367">
            <v>100</v>
          </cell>
          <cell r="AC367">
            <v>17.142857142857142</v>
          </cell>
          <cell r="AD367">
            <v>0</v>
          </cell>
          <cell r="AE367">
            <v>100</v>
          </cell>
        </row>
        <row r="368">
          <cell r="A368">
            <v>8132</v>
          </cell>
          <cell r="C368" t="str">
            <v>Gestió de la FORM</v>
          </cell>
          <cell r="E368" t="str">
            <v>80 COMUNES</v>
          </cell>
          <cell r="G368">
            <v>0</v>
          </cell>
          <cell r="H368">
            <v>1</v>
          </cell>
          <cell r="I368">
            <v>0</v>
          </cell>
          <cell r="J368">
            <v>0.05</v>
          </cell>
          <cell r="L368">
            <v>0</v>
          </cell>
          <cell r="O368">
            <v>0</v>
          </cell>
          <cell r="P368">
            <v>0</v>
          </cell>
          <cell r="S368">
            <v>0</v>
          </cell>
          <cell r="T368">
            <v>0</v>
          </cell>
          <cell r="U368">
            <v>0</v>
          </cell>
          <cell r="V368">
            <v>90</v>
          </cell>
          <cell r="W368">
            <v>0</v>
          </cell>
          <cell r="X368">
            <v>0</v>
          </cell>
          <cell r="Y368">
            <v>0</v>
          </cell>
          <cell r="Z368">
            <v>0</v>
          </cell>
          <cell r="AA368">
            <v>90</v>
          </cell>
          <cell r="AB368">
            <v>90</v>
          </cell>
          <cell r="AC368">
            <v>15.428571428571429</v>
          </cell>
          <cell r="AD368">
            <v>0</v>
          </cell>
          <cell r="AE368">
            <v>90</v>
          </cell>
        </row>
        <row r="369">
          <cell r="A369">
            <v>8133</v>
          </cell>
          <cell r="C369" t="str">
            <v>Gestió del Paper-cartró</v>
          </cell>
          <cell r="E369" t="str">
            <v>80 COMUNES</v>
          </cell>
          <cell r="G369">
            <v>0</v>
          </cell>
          <cell r="H369">
            <v>1</v>
          </cell>
          <cell r="I369">
            <v>0</v>
          </cell>
          <cell r="J369">
            <v>0.05</v>
          </cell>
          <cell r="L369">
            <v>0</v>
          </cell>
          <cell r="O369">
            <v>0</v>
          </cell>
          <cell r="P369">
            <v>0</v>
          </cell>
          <cell r="S369">
            <v>0</v>
          </cell>
          <cell r="T369">
            <v>0</v>
          </cell>
          <cell r="U369">
            <v>0</v>
          </cell>
          <cell r="V369">
            <v>-50</v>
          </cell>
          <cell r="W369">
            <v>0</v>
          </cell>
          <cell r="X369">
            <v>0</v>
          </cell>
          <cell r="Y369">
            <v>0</v>
          </cell>
          <cell r="Z369">
            <v>0</v>
          </cell>
          <cell r="AA369">
            <v>-50</v>
          </cell>
          <cell r="AB369">
            <v>-50</v>
          </cell>
          <cell r="AC369">
            <v>-8.5714285714285712</v>
          </cell>
          <cell r="AD369">
            <v>0</v>
          </cell>
          <cell r="AE369">
            <v>-50</v>
          </cell>
        </row>
        <row r="370">
          <cell r="A370">
            <v>8134</v>
          </cell>
          <cell r="C370" t="str">
            <v>Gestió dels envasos</v>
          </cell>
          <cell r="E370" t="str">
            <v>80 COMUNES</v>
          </cell>
          <cell r="G370">
            <v>0</v>
          </cell>
          <cell r="H370">
            <v>1</v>
          </cell>
          <cell r="I370">
            <v>0</v>
          </cell>
          <cell r="J370">
            <v>0.05</v>
          </cell>
          <cell r="L370">
            <v>0</v>
          </cell>
          <cell r="O370">
            <v>0</v>
          </cell>
          <cell r="P370">
            <v>0</v>
          </cell>
          <cell r="S370">
            <v>0</v>
          </cell>
          <cell r="T370">
            <v>0</v>
          </cell>
          <cell r="U370">
            <v>0</v>
          </cell>
          <cell r="V370">
            <v>0</v>
          </cell>
          <cell r="W370">
            <v>0</v>
          </cell>
          <cell r="X370">
            <v>0</v>
          </cell>
          <cell r="Y370">
            <v>0</v>
          </cell>
          <cell r="Z370">
            <v>0</v>
          </cell>
          <cell r="AA370">
            <v>0</v>
          </cell>
          <cell r="AB370">
            <v>0</v>
          </cell>
          <cell r="AC370">
            <v>0</v>
          </cell>
          <cell r="AD370">
            <v>0</v>
          </cell>
          <cell r="AE370">
            <v>0</v>
          </cell>
        </row>
        <row r="371">
          <cell r="A371">
            <v>8135</v>
          </cell>
          <cell r="C371" t="str">
            <v>Gestió del vidre</v>
          </cell>
          <cell r="E371" t="str">
            <v>80 COMUNES</v>
          </cell>
          <cell r="G371">
            <v>0</v>
          </cell>
          <cell r="H371">
            <v>1</v>
          </cell>
          <cell r="I371">
            <v>0</v>
          </cell>
          <cell r="J371">
            <v>0.05</v>
          </cell>
          <cell r="L371">
            <v>0</v>
          </cell>
          <cell r="O371">
            <v>0</v>
          </cell>
          <cell r="P371">
            <v>0</v>
          </cell>
          <cell r="S371">
            <v>0</v>
          </cell>
          <cell r="T371">
            <v>0</v>
          </cell>
          <cell r="U371">
            <v>0</v>
          </cell>
          <cell r="V371">
            <v>-6</v>
          </cell>
          <cell r="W371">
            <v>0</v>
          </cell>
          <cell r="X371">
            <v>0</v>
          </cell>
          <cell r="Y371">
            <v>0</v>
          </cell>
          <cell r="Z371">
            <v>0</v>
          </cell>
          <cell r="AA371">
            <v>-6</v>
          </cell>
          <cell r="AB371">
            <v>-6</v>
          </cell>
          <cell r="AC371">
            <v>-1.0285714285714287</v>
          </cell>
          <cell r="AD371">
            <v>0</v>
          </cell>
          <cell r="AE371">
            <v>-6</v>
          </cell>
        </row>
        <row r="372">
          <cell r="A372">
            <v>8500</v>
          </cell>
          <cell r="C372" t="str">
            <v>Aspirador Polvo Aguade 54 Litros mod. 962</v>
          </cell>
          <cell r="E372" t="str">
            <v>85 INTERIORES</v>
          </cell>
          <cell r="G372">
            <v>422.81201543399084</v>
          </cell>
          <cell r="H372">
            <v>8</v>
          </cell>
          <cell r="I372">
            <v>53</v>
          </cell>
          <cell r="J372">
            <v>0.05</v>
          </cell>
          <cell r="K372">
            <v>2.9721999999999998E-2</v>
          </cell>
          <cell r="L372">
            <v>12.566818722729074</v>
          </cell>
          <cell r="O372">
            <v>65.566818722729067</v>
          </cell>
          <cell r="P372">
            <v>0</v>
          </cell>
          <cell r="S372">
            <v>0</v>
          </cell>
          <cell r="T372">
            <v>0</v>
          </cell>
          <cell r="U372">
            <v>0</v>
          </cell>
          <cell r="V372">
            <v>0.3906578678494585</v>
          </cell>
          <cell r="W372">
            <v>0</v>
          </cell>
          <cell r="X372">
            <v>0</v>
          </cell>
          <cell r="Y372">
            <v>0</v>
          </cell>
          <cell r="Z372">
            <v>0</v>
          </cell>
          <cell r="AA372">
            <v>0.3906578678494585</v>
          </cell>
          <cell r="AB372">
            <v>0.3906578678494585</v>
          </cell>
          <cell r="AC372">
            <v>6.6969920202764321E-2</v>
          </cell>
          <cell r="AD372">
            <v>0</v>
          </cell>
          <cell r="AE372">
            <v>0.3906578678494585</v>
          </cell>
        </row>
        <row r="373">
          <cell r="A373">
            <v>8505</v>
          </cell>
          <cell r="C373" t="str">
            <v>Aspirador Polvo Aguade 40 Litros mod. 938</v>
          </cell>
          <cell r="E373" t="str">
            <v>85 INTERIORES</v>
          </cell>
          <cell r="G373">
            <v>378.63762576178283</v>
          </cell>
          <cell r="H373">
            <v>8</v>
          </cell>
          <cell r="I373">
            <v>47</v>
          </cell>
          <cell r="J373">
            <v>0.05</v>
          </cell>
          <cell r="K373">
            <v>2.9721999999999998E-2</v>
          </cell>
          <cell r="L373">
            <v>11.253867512891709</v>
          </cell>
          <cell r="O373">
            <v>58.253867512891709</v>
          </cell>
          <cell r="P373">
            <v>0</v>
          </cell>
          <cell r="S373">
            <v>0</v>
          </cell>
          <cell r="T373">
            <v>0</v>
          </cell>
          <cell r="U373">
            <v>0</v>
          </cell>
          <cell r="V373">
            <v>0.30050605219189114</v>
          </cell>
          <cell r="W373">
            <v>0</v>
          </cell>
          <cell r="X373">
            <v>0</v>
          </cell>
          <cell r="Y373">
            <v>0</v>
          </cell>
          <cell r="Z373">
            <v>0</v>
          </cell>
          <cell r="AA373">
            <v>0.30050605219189114</v>
          </cell>
          <cell r="AB373">
            <v>0.30050605219189114</v>
          </cell>
          <cell r="AC373">
            <v>5.1515323232895628E-2</v>
          </cell>
          <cell r="AD373">
            <v>0</v>
          </cell>
          <cell r="AE373">
            <v>0.30050605219189114</v>
          </cell>
        </row>
        <row r="374">
          <cell r="A374">
            <v>8510</v>
          </cell>
          <cell r="C374" t="str">
            <v>Escalera de 12 metros</v>
          </cell>
          <cell r="E374" t="str">
            <v>85 INTERIORES</v>
          </cell>
          <cell r="G374">
            <v>1072.8066063250515</v>
          </cell>
          <cell r="H374">
            <v>8</v>
          </cell>
          <cell r="I374">
            <v>134</v>
          </cell>
          <cell r="J374">
            <v>0.05</v>
          </cell>
          <cell r="K374">
            <v>2.9721999999999998E-2</v>
          </cell>
          <cell r="L374">
            <v>31.885957953193177</v>
          </cell>
          <cell r="O374">
            <v>165.88595795319318</v>
          </cell>
          <cell r="P374">
            <v>0</v>
          </cell>
          <cell r="S374">
            <v>0</v>
          </cell>
          <cell r="T374">
            <v>0</v>
          </cell>
          <cell r="U374">
            <v>0</v>
          </cell>
          <cell r="V374">
            <v>9.0151815657567344E-2</v>
          </cell>
          <cell r="W374">
            <v>0</v>
          </cell>
          <cell r="X374">
            <v>0</v>
          </cell>
          <cell r="Y374">
            <v>0</v>
          </cell>
          <cell r="Z374">
            <v>0</v>
          </cell>
          <cell r="AA374">
            <v>9.0151815657567344E-2</v>
          </cell>
          <cell r="AB374">
            <v>9.0151815657567344E-2</v>
          </cell>
          <cell r="AC374">
            <v>1.5454596969868688E-2</v>
          </cell>
          <cell r="AD374">
            <v>0</v>
          </cell>
          <cell r="AE374">
            <v>9.0151815657567344E-2</v>
          </cell>
        </row>
        <row r="375">
          <cell r="A375">
            <v>8515</v>
          </cell>
          <cell r="C375" t="str">
            <v>Plataforma Elevadora 12 m.</v>
          </cell>
          <cell r="E375" t="str">
            <v>85 INTERIORES</v>
          </cell>
          <cell r="G375">
            <v>14798.42054018968</v>
          </cell>
          <cell r="H375">
            <v>8</v>
          </cell>
          <cell r="I375">
            <v>1850</v>
          </cell>
          <cell r="J375">
            <v>0.05</v>
          </cell>
          <cell r="K375">
            <v>2.9721999999999998E-2</v>
          </cell>
          <cell r="L375">
            <v>439.83865529551764</v>
          </cell>
          <cell r="O375">
            <v>2289.8386552955176</v>
          </cell>
          <cell r="P375">
            <v>0</v>
          </cell>
          <cell r="S375">
            <v>0</v>
          </cell>
          <cell r="T375">
            <v>0</v>
          </cell>
          <cell r="U375">
            <v>0</v>
          </cell>
          <cell r="V375">
            <v>210.3542365343238</v>
          </cell>
          <cell r="W375">
            <v>0</v>
          </cell>
          <cell r="X375">
            <v>0</v>
          </cell>
          <cell r="Y375">
            <v>0</v>
          </cell>
          <cell r="Z375">
            <v>0</v>
          </cell>
          <cell r="AA375">
            <v>210.3542365343238</v>
          </cell>
          <cell r="AB375">
            <v>210.3542365343238</v>
          </cell>
          <cell r="AC375">
            <v>36.060726263026936</v>
          </cell>
          <cell r="AD375">
            <v>0</v>
          </cell>
          <cell r="AE375">
            <v>210.3542365343238</v>
          </cell>
        </row>
        <row r="376">
          <cell r="A376">
            <v>8520</v>
          </cell>
          <cell r="C376" t="str">
            <v>Productos de Limpieza varios</v>
          </cell>
          <cell r="E376" t="str">
            <v>85 INTERIORES</v>
          </cell>
          <cell r="G376">
            <v>0</v>
          </cell>
          <cell r="H376">
            <v>1</v>
          </cell>
          <cell r="I376">
            <v>0</v>
          </cell>
          <cell r="J376">
            <v>0.05</v>
          </cell>
          <cell r="K376">
            <v>0.05</v>
          </cell>
          <cell r="L376">
            <v>0</v>
          </cell>
          <cell r="M376">
            <v>0</v>
          </cell>
          <cell r="O376">
            <v>0</v>
          </cell>
          <cell r="P376">
            <v>0</v>
          </cell>
          <cell r="S376">
            <v>0</v>
          </cell>
          <cell r="T376">
            <v>0</v>
          </cell>
          <cell r="U376">
            <v>0</v>
          </cell>
          <cell r="V376">
            <v>2.1035423653432379</v>
          </cell>
          <cell r="W376">
            <v>0</v>
          </cell>
          <cell r="X376">
            <v>0</v>
          </cell>
          <cell r="Y376">
            <v>0</v>
          </cell>
          <cell r="Z376">
            <v>0</v>
          </cell>
          <cell r="AA376">
            <v>2.1035423653432379</v>
          </cell>
          <cell r="AB376">
            <v>2.1035423653432379</v>
          </cell>
          <cell r="AC376">
            <v>0.36060726263026938</v>
          </cell>
          <cell r="AD376">
            <v>0</v>
          </cell>
          <cell r="AE376">
            <v>2.1035423653432379</v>
          </cell>
        </row>
        <row r="377">
          <cell r="A377">
            <v>8525</v>
          </cell>
          <cell r="C377" t="str">
            <v>Rotativa Abrillantadora de 13"</v>
          </cell>
          <cell r="E377" t="str">
            <v>85 INTERIORES</v>
          </cell>
          <cell r="G377">
            <v>631.06270960297149</v>
          </cell>
          <cell r="H377">
            <v>8</v>
          </cell>
          <cell r="I377">
            <v>79</v>
          </cell>
          <cell r="J377">
            <v>0.05</v>
          </cell>
          <cell r="K377">
            <v>2.9721999999999998E-2</v>
          </cell>
          <cell r="L377">
            <v>18.756445854819518</v>
          </cell>
          <cell r="O377">
            <v>97.756445854819518</v>
          </cell>
          <cell r="P377">
            <v>0</v>
          </cell>
          <cell r="S377">
            <v>0</v>
          </cell>
          <cell r="T377">
            <v>0</v>
          </cell>
          <cell r="U377">
            <v>0</v>
          </cell>
          <cell r="V377">
            <v>0.45075907828783673</v>
          </cell>
          <cell r="W377">
            <v>0</v>
          </cell>
          <cell r="X377">
            <v>0</v>
          </cell>
          <cell r="Y377">
            <v>0</v>
          </cell>
          <cell r="Z377">
            <v>0</v>
          </cell>
          <cell r="AA377">
            <v>0.45075907828783673</v>
          </cell>
          <cell r="AB377">
            <v>0.45075907828783673</v>
          </cell>
          <cell r="AC377">
            <v>7.7272984849343446E-2</v>
          </cell>
          <cell r="AD377">
            <v>0</v>
          </cell>
          <cell r="AE377">
            <v>0.45075907828783673</v>
          </cell>
        </row>
        <row r="378">
          <cell r="A378">
            <v>8530</v>
          </cell>
          <cell r="C378" t="str">
            <v>Rotativa Abrillantadora de 17"</v>
          </cell>
          <cell r="E378" t="str">
            <v>85 INTERIORES</v>
          </cell>
          <cell r="G378">
            <v>820.38152248386291</v>
          </cell>
          <cell r="H378">
            <v>8</v>
          </cell>
          <cell r="I378">
            <v>103</v>
          </cell>
          <cell r="J378">
            <v>0.05</v>
          </cell>
          <cell r="K378">
            <v>2.9721999999999998E-2</v>
          </cell>
          <cell r="L378">
            <v>24.383379611265372</v>
          </cell>
          <cell r="O378">
            <v>127.38337961126537</v>
          </cell>
          <cell r="P378">
            <v>0</v>
          </cell>
          <cell r="S378">
            <v>0</v>
          </cell>
          <cell r="T378">
            <v>0</v>
          </cell>
          <cell r="U378">
            <v>0</v>
          </cell>
          <cell r="V378">
            <v>0.54091089394540404</v>
          </cell>
          <cell r="W378">
            <v>0</v>
          </cell>
          <cell r="X378">
            <v>0</v>
          </cell>
          <cell r="Y378">
            <v>0</v>
          </cell>
          <cell r="Z378">
            <v>0</v>
          </cell>
          <cell r="AA378">
            <v>0.54091089394540404</v>
          </cell>
          <cell r="AB378">
            <v>0.54091089394540404</v>
          </cell>
          <cell r="AC378">
            <v>9.2727581819212132E-2</v>
          </cell>
          <cell r="AD378">
            <v>0</v>
          </cell>
          <cell r="AE378">
            <v>0.54091089394540404</v>
          </cell>
        </row>
        <row r="379">
          <cell r="A379">
            <v>8535</v>
          </cell>
          <cell r="C379" t="str">
            <v>Rotativa Abrillantadora de 19"</v>
          </cell>
          <cell r="E379" t="str">
            <v>85 INTERIORES</v>
          </cell>
          <cell r="G379">
            <v>1104.3597418052</v>
          </cell>
          <cell r="H379">
            <v>8</v>
          </cell>
          <cell r="I379">
            <v>138</v>
          </cell>
          <cell r="J379">
            <v>0.05</v>
          </cell>
          <cell r="K379">
            <v>2.9721999999999998E-2</v>
          </cell>
          <cell r="L379">
            <v>32.823780245934152</v>
          </cell>
          <cell r="O379">
            <v>170.82378024593416</v>
          </cell>
          <cell r="P379">
            <v>0</v>
          </cell>
          <cell r="S379">
            <v>0</v>
          </cell>
          <cell r="T379">
            <v>0</v>
          </cell>
          <cell r="U379">
            <v>0</v>
          </cell>
          <cell r="V379">
            <v>0.75126513047972787</v>
          </cell>
          <cell r="W379">
            <v>0</v>
          </cell>
          <cell r="X379">
            <v>0</v>
          </cell>
          <cell r="Y379">
            <v>0</v>
          </cell>
          <cell r="Z379">
            <v>0</v>
          </cell>
          <cell r="AA379">
            <v>0.75126513047972787</v>
          </cell>
          <cell r="AB379">
            <v>0.75126513047972787</v>
          </cell>
          <cell r="AC379">
            <v>0.12878830808223907</v>
          </cell>
          <cell r="AD379">
            <v>0</v>
          </cell>
          <cell r="AE379">
            <v>0.75126513047972787</v>
          </cell>
        </row>
        <row r="380">
          <cell r="A380">
            <v>9000</v>
          </cell>
          <cell r="C380" t="str">
            <v>Cortacéspedes OUTIS-WOLF 4,5CV 41cm</v>
          </cell>
          <cell r="E380" t="str">
            <v>90 JARDINES</v>
          </cell>
          <cell r="F380">
            <v>5</v>
          </cell>
          <cell r="H380">
            <v>2</v>
          </cell>
          <cell r="I380">
            <v>0</v>
          </cell>
          <cell r="J380">
            <v>0.05</v>
          </cell>
          <cell r="K380">
            <v>3.7804999999999998E-2</v>
          </cell>
          <cell r="L380">
            <v>0</v>
          </cell>
          <cell r="O380">
            <v>0</v>
          </cell>
          <cell r="P380">
            <v>0</v>
          </cell>
          <cell r="Q380">
            <v>1.2</v>
          </cell>
          <cell r="R380">
            <v>1.0743801652892562</v>
          </cell>
          <cell r="S380">
            <v>0.1</v>
          </cell>
          <cell r="T380">
            <v>0</v>
          </cell>
          <cell r="U380">
            <v>0.5</v>
          </cell>
          <cell r="W380">
            <v>6.446280991735537</v>
          </cell>
          <cell r="X380">
            <v>0.64462809917355379</v>
          </cell>
          <cell r="Y380">
            <v>0</v>
          </cell>
          <cell r="Z380">
            <v>3.2231404958677685</v>
          </cell>
          <cell r="AA380">
            <v>0</v>
          </cell>
          <cell r="AB380">
            <v>10.314049586776859</v>
          </cell>
          <cell r="AC380">
            <v>1.7681227863046045</v>
          </cell>
          <cell r="AD380">
            <v>7.0909090909090908</v>
          </cell>
          <cell r="AE380">
            <v>3.2231404958677685</v>
          </cell>
        </row>
        <row r="381">
          <cell r="A381">
            <v>9005</v>
          </cell>
          <cell r="C381" t="str">
            <v>Cortacéspedes OUTIS-WOLF 5CV 46cm</v>
          </cell>
          <cell r="E381" t="str">
            <v>90 JARDINES</v>
          </cell>
          <cell r="F381">
            <v>5</v>
          </cell>
          <cell r="H381">
            <v>2</v>
          </cell>
          <cell r="I381">
            <v>0</v>
          </cell>
          <cell r="J381">
            <v>0.05</v>
          </cell>
          <cell r="K381">
            <v>3.7804999999999998E-2</v>
          </cell>
          <cell r="L381">
            <v>0</v>
          </cell>
          <cell r="O381">
            <v>0</v>
          </cell>
          <cell r="P381">
            <v>0</v>
          </cell>
          <cell r="Q381">
            <v>1.2</v>
          </cell>
          <cell r="R381">
            <v>1.0743801652892562</v>
          </cell>
          <cell r="S381">
            <v>0.1</v>
          </cell>
          <cell r="T381">
            <v>0</v>
          </cell>
          <cell r="U381">
            <v>0.5</v>
          </cell>
          <cell r="W381">
            <v>6.446280991735537</v>
          </cell>
          <cell r="X381">
            <v>0.64462809917355379</v>
          </cell>
          <cell r="Y381">
            <v>0</v>
          </cell>
          <cell r="Z381">
            <v>3.2231404958677685</v>
          </cell>
          <cell r="AA381">
            <v>0</v>
          </cell>
          <cell r="AB381">
            <v>10.314049586776859</v>
          </cell>
          <cell r="AC381">
            <v>1.7681227863046045</v>
          </cell>
          <cell r="AD381">
            <v>7.0909090909090908</v>
          </cell>
          <cell r="AE381">
            <v>3.2231404958677685</v>
          </cell>
        </row>
        <row r="382">
          <cell r="A382">
            <v>9010</v>
          </cell>
          <cell r="C382" t="str">
            <v>Cortacéspedes OUTIS-WOLF 5,5CV 48cm</v>
          </cell>
          <cell r="E382" t="str">
            <v>90 JARDINES</v>
          </cell>
          <cell r="F382">
            <v>5</v>
          </cell>
          <cell r="H382">
            <v>2</v>
          </cell>
          <cell r="I382">
            <v>0</v>
          </cell>
          <cell r="J382">
            <v>0.05</v>
          </cell>
          <cell r="K382">
            <v>3.7804999999999998E-2</v>
          </cell>
          <cell r="L382">
            <v>0</v>
          </cell>
          <cell r="O382">
            <v>0</v>
          </cell>
          <cell r="P382">
            <v>0</v>
          </cell>
          <cell r="Q382">
            <v>1.2</v>
          </cell>
          <cell r="R382">
            <v>1.0743801652892562</v>
          </cell>
          <cell r="S382">
            <v>0.1</v>
          </cell>
          <cell r="T382">
            <v>0</v>
          </cell>
          <cell r="U382">
            <v>0.5</v>
          </cell>
          <cell r="W382">
            <v>6.446280991735537</v>
          </cell>
          <cell r="X382">
            <v>0.64462809917355379</v>
          </cell>
          <cell r="Y382">
            <v>0</v>
          </cell>
          <cell r="Z382">
            <v>3.2231404958677685</v>
          </cell>
          <cell r="AA382">
            <v>0</v>
          </cell>
          <cell r="AB382">
            <v>10.314049586776859</v>
          </cell>
          <cell r="AC382">
            <v>1.7681227863046045</v>
          </cell>
          <cell r="AD382">
            <v>7.0909090909090908</v>
          </cell>
          <cell r="AE382">
            <v>3.2231404958677685</v>
          </cell>
        </row>
        <row r="383">
          <cell r="A383">
            <v>9015</v>
          </cell>
          <cell r="C383" t="str">
            <v>Cortacéspedes OUTIS-WOLF 5,5CV 51cm</v>
          </cell>
          <cell r="E383" t="str">
            <v>90 JARDINES</v>
          </cell>
          <cell r="F383">
            <v>5</v>
          </cell>
          <cell r="H383">
            <v>2</v>
          </cell>
          <cell r="I383">
            <v>0</v>
          </cell>
          <cell r="J383">
            <v>0.05</v>
          </cell>
          <cell r="K383">
            <v>3.7804999999999998E-2</v>
          </cell>
          <cell r="L383">
            <v>0</v>
          </cell>
          <cell r="O383">
            <v>0</v>
          </cell>
          <cell r="P383">
            <v>0</v>
          </cell>
          <cell r="Q383">
            <v>1.2</v>
          </cell>
          <cell r="R383">
            <v>1.0743801652892562</v>
          </cell>
          <cell r="S383">
            <v>0.1</v>
          </cell>
          <cell r="T383">
            <v>0</v>
          </cell>
          <cell r="U383">
            <v>0.5</v>
          </cell>
          <cell r="W383">
            <v>6.446280991735537</v>
          </cell>
          <cell r="X383">
            <v>0.64462809917355379</v>
          </cell>
          <cell r="Y383">
            <v>0</v>
          </cell>
          <cell r="Z383">
            <v>3.2231404958677685</v>
          </cell>
          <cell r="AA383">
            <v>0</v>
          </cell>
          <cell r="AB383">
            <v>10.314049586776859</v>
          </cell>
          <cell r="AC383">
            <v>1.7681227863046045</v>
          </cell>
          <cell r="AD383">
            <v>7.0909090909090908</v>
          </cell>
          <cell r="AE383">
            <v>3.2231404958677685</v>
          </cell>
        </row>
        <row r="384">
          <cell r="A384">
            <v>9020</v>
          </cell>
          <cell r="C384" t="str">
            <v>Cortacéspedes OUTIS-WOLF 9CV 56cm</v>
          </cell>
          <cell r="E384" t="str">
            <v>90 JARDINES</v>
          </cell>
          <cell r="F384">
            <v>5</v>
          </cell>
          <cell r="G384">
            <v>1924.58</v>
          </cell>
          <cell r="H384">
            <v>2</v>
          </cell>
          <cell r="I384">
            <v>962</v>
          </cell>
          <cell r="J384">
            <v>0.05</v>
          </cell>
          <cell r="K384">
            <v>3.7804999999999998E-2</v>
          </cell>
          <cell r="L384">
            <v>72.758746899999991</v>
          </cell>
          <cell r="O384">
            <v>1034.7587469</v>
          </cell>
          <cell r="P384">
            <v>0</v>
          </cell>
          <cell r="Q384">
            <v>1.3</v>
          </cell>
          <cell r="R384">
            <v>1.0743801652892562</v>
          </cell>
          <cell r="S384">
            <v>0.1</v>
          </cell>
          <cell r="T384">
            <v>0</v>
          </cell>
          <cell r="U384">
            <v>0.5</v>
          </cell>
          <cell r="W384">
            <v>6.9834710743801649</v>
          </cell>
          <cell r="X384">
            <v>0.69834710743801653</v>
          </cell>
          <cell r="Y384">
            <v>0</v>
          </cell>
          <cell r="Z384">
            <v>3.4917355371900825</v>
          </cell>
          <cell r="AA384">
            <v>0</v>
          </cell>
          <cell r="AB384">
            <v>11.173553719008265</v>
          </cell>
          <cell r="AC384">
            <v>1.9154663518299884</v>
          </cell>
          <cell r="AD384">
            <v>7.6818181818181817</v>
          </cell>
          <cell r="AE384">
            <v>3.4917355371900825</v>
          </cell>
        </row>
        <row r="385">
          <cell r="A385">
            <v>9025</v>
          </cell>
          <cell r="C385" t="str">
            <v>Segadora-Desbrozadora OUTIS-WOLF M53B</v>
          </cell>
          <cell r="E385" t="str">
            <v>90 JARDINES</v>
          </cell>
          <cell r="F385">
            <v>5</v>
          </cell>
          <cell r="H385">
            <v>2</v>
          </cell>
          <cell r="I385">
            <v>0</v>
          </cell>
          <cell r="J385">
            <v>0.05</v>
          </cell>
          <cell r="K385">
            <v>3.7804999999999998E-2</v>
          </cell>
          <cell r="L385">
            <v>0</v>
          </cell>
          <cell r="O385">
            <v>0</v>
          </cell>
          <cell r="P385">
            <v>0</v>
          </cell>
          <cell r="Q385">
            <v>1.3</v>
          </cell>
          <cell r="R385">
            <v>1.0743801652892562</v>
          </cell>
          <cell r="S385">
            <v>0.1</v>
          </cell>
          <cell r="T385">
            <v>0</v>
          </cell>
          <cell r="U385">
            <v>0.5</v>
          </cell>
          <cell r="W385">
            <v>6.9834710743801649</v>
          </cell>
          <cell r="X385">
            <v>0.69834710743801653</v>
          </cell>
          <cell r="Y385">
            <v>0</v>
          </cell>
          <cell r="Z385">
            <v>3.4917355371900825</v>
          </cell>
          <cell r="AA385">
            <v>0</v>
          </cell>
          <cell r="AB385">
            <v>11.173553719008265</v>
          </cell>
          <cell r="AC385">
            <v>1.9154663518299884</v>
          </cell>
          <cell r="AD385">
            <v>7.6818181818181817</v>
          </cell>
          <cell r="AE385">
            <v>3.4917355371900825</v>
          </cell>
        </row>
        <row r="386">
          <cell r="A386">
            <v>9030</v>
          </cell>
          <cell r="C386" t="str">
            <v>Cortacéspedes ARIENS 53cm LM21</v>
          </cell>
          <cell r="E386" t="str">
            <v>90 JARDINES</v>
          </cell>
          <cell r="F386">
            <v>5</v>
          </cell>
          <cell r="H386">
            <v>2</v>
          </cell>
          <cell r="I386">
            <v>0</v>
          </cell>
          <cell r="J386">
            <v>0.05</v>
          </cell>
          <cell r="K386">
            <v>3.7804999999999998E-2</v>
          </cell>
          <cell r="L386">
            <v>0</v>
          </cell>
          <cell r="O386">
            <v>0</v>
          </cell>
          <cell r="P386">
            <v>0</v>
          </cell>
          <cell r="Q386">
            <v>1.2</v>
          </cell>
          <cell r="R386">
            <v>1.0743801652892562</v>
          </cell>
          <cell r="S386">
            <v>0.1</v>
          </cell>
          <cell r="T386">
            <v>0</v>
          </cell>
          <cell r="U386">
            <v>0.5</v>
          </cell>
          <cell r="W386">
            <v>6.446280991735537</v>
          </cell>
          <cell r="X386">
            <v>0.64462809917355379</v>
          </cell>
          <cell r="Y386">
            <v>0</v>
          </cell>
          <cell r="Z386">
            <v>3.2231404958677685</v>
          </cell>
          <cell r="AA386">
            <v>0</v>
          </cell>
          <cell r="AB386">
            <v>10.314049586776859</v>
          </cell>
          <cell r="AC386">
            <v>1.7681227863046045</v>
          </cell>
          <cell r="AD386">
            <v>7.0909090909090908</v>
          </cell>
          <cell r="AE386">
            <v>3.2231404958677685</v>
          </cell>
        </row>
        <row r="387">
          <cell r="A387">
            <v>9035</v>
          </cell>
          <cell r="C387" t="str">
            <v xml:space="preserve">Cortacéspedes SABO 43cm </v>
          </cell>
          <cell r="E387" t="str">
            <v>90 JARDINES</v>
          </cell>
          <cell r="F387">
            <v>5</v>
          </cell>
          <cell r="H387">
            <v>2</v>
          </cell>
          <cell r="I387">
            <v>0</v>
          </cell>
          <cell r="J387">
            <v>0.05</v>
          </cell>
          <cell r="K387">
            <v>3.7804999999999998E-2</v>
          </cell>
          <cell r="L387">
            <v>0</v>
          </cell>
          <cell r="O387">
            <v>0</v>
          </cell>
          <cell r="P387">
            <v>0</v>
          </cell>
          <cell r="Q387">
            <v>1.2</v>
          </cell>
          <cell r="R387">
            <v>1.0743801652892562</v>
          </cell>
          <cell r="S387">
            <v>0.1</v>
          </cell>
          <cell r="T387">
            <v>0</v>
          </cell>
          <cell r="U387">
            <v>0.5</v>
          </cell>
          <cell r="W387">
            <v>6.446280991735537</v>
          </cell>
          <cell r="X387">
            <v>0.64462809917355379</v>
          </cell>
          <cell r="Y387">
            <v>0</v>
          </cell>
          <cell r="Z387">
            <v>3.2231404958677685</v>
          </cell>
          <cell r="AA387">
            <v>0</v>
          </cell>
          <cell r="AB387">
            <v>10.314049586776859</v>
          </cell>
          <cell r="AC387">
            <v>1.7681227863046045</v>
          </cell>
          <cell r="AD387">
            <v>7.0909090909090908</v>
          </cell>
          <cell r="AE387">
            <v>3.2231404958677685</v>
          </cell>
        </row>
        <row r="388">
          <cell r="A388">
            <v>9040</v>
          </cell>
          <cell r="C388" t="str">
            <v>Cortacéspedes ETESIA</v>
          </cell>
          <cell r="E388" t="str">
            <v>90 JARDINES</v>
          </cell>
          <cell r="F388">
            <v>5</v>
          </cell>
          <cell r="H388">
            <v>2</v>
          </cell>
          <cell r="I388">
            <v>0</v>
          </cell>
          <cell r="J388">
            <v>0.05</v>
          </cell>
          <cell r="K388">
            <v>3.7804999999999998E-2</v>
          </cell>
          <cell r="L388">
            <v>0</v>
          </cell>
          <cell r="O388">
            <v>0</v>
          </cell>
          <cell r="P388">
            <v>0</v>
          </cell>
          <cell r="Q388">
            <v>1.2</v>
          </cell>
          <cell r="R388">
            <v>1.0743801652892562</v>
          </cell>
          <cell r="S388">
            <v>0.1</v>
          </cell>
          <cell r="T388">
            <v>0</v>
          </cell>
          <cell r="U388">
            <v>0.5</v>
          </cell>
          <cell r="W388">
            <v>6.446280991735537</v>
          </cell>
          <cell r="X388">
            <v>0.64462809917355379</v>
          </cell>
          <cell r="Y388">
            <v>0</v>
          </cell>
          <cell r="Z388">
            <v>3.2231404958677685</v>
          </cell>
          <cell r="AA388">
            <v>0</v>
          </cell>
          <cell r="AB388">
            <v>10.314049586776859</v>
          </cell>
          <cell r="AC388">
            <v>1.7681227863046045</v>
          </cell>
          <cell r="AD388">
            <v>7.0909090909090908</v>
          </cell>
          <cell r="AE388">
            <v>3.2231404958677685</v>
          </cell>
        </row>
        <row r="389">
          <cell r="A389">
            <v>9045</v>
          </cell>
          <cell r="C389" t="str">
            <v xml:space="preserve">Cortacéspedes SABO 52cm </v>
          </cell>
          <cell r="E389" t="str">
            <v>90 JARDINES</v>
          </cell>
          <cell r="F389">
            <v>5</v>
          </cell>
          <cell r="H389">
            <v>2</v>
          </cell>
          <cell r="I389">
            <v>0</v>
          </cell>
          <cell r="J389">
            <v>0.05</v>
          </cell>
          <cell r="K389">
            <v>3.7804999999999998E-2</v>
          </cell>
          <cell r="L389">
            <v>0</v>
          </cell>
          <cell r="O389">
            <v>0</v>
          </cell>
          <cell r="P389">
            <v>0</v>
          </cell>
          <cell r="Q389">
            <v>1.2</v>
          </cell>
          <cell r="R389">
            <v>1.0743801652892562</v>
          </cell>
          <cell r="S389">
            <v>0.1</v>
          </cell>
          <cell r="T389">
            <v>0</v>
          </cell>
          <cell r="U389">
            <v>0.5</v>
          </cell>
          <cell r="W389">
            <v>6.446280991735537</v>
          </cell>
          <cell r="X389">
            <v>0.64462809917355379</v>
          </cell>
          <cell r="Y389">
            <v>0</v>
          </cell>
          <cell r="Z389">
            <v>3.2231404958677685</v>
          </cell>
          <cell r="AA389">
            <v>0</v>
          </cell>
          <cell r="AB389">
            <v>10.314049586776859</v>
          </cell>
          <cell r="AC389">
            <v>1.7681227863046045</v>
          </cell>
          <cell r="AD389">
            <v>7.0909090909090908</v>
          </cell>
          <cell r="AE389">
            <v>3.2231404958677685</v>
          </cell>
        </row>
        <row r="390">
          <cell r="A390">
            <v>9050</v>
          </cell>
          <cell r="C390" t="str">
            <v>Cortacéspedes HONDA HRM 536 HXE 5,5CV 53cm</v>
          </cell>
          <cell r="E390" t="str">
            <v>90 JARDINES</v>
          </cell>
          <cell r="F390">
            <v>5</v>
          </cell>
          <cell r="G390">
            <v>2120.8000000000002</v>
          </cell>
          <cell r="H390">
            <v>2</v>
          </cell>
          <cell r="I390">
            <v>1060</v>
          </cell>
          <cell r="J390">
            <v>0.05</v>
          </cell>
          <cell r="K390">
            <v>3.7804999999999998E-2</v>
          </cell>
          <cell r="L390">
            <v>80.176844000000003</v>
          </cell>
          <cell r="O390">
            <v>1140.1768440000001</v>
          </cell>
          <cell r="P390">
            <v>0</v>
          </cell>
          <cell r="Q390">
            <v>1.2</v>
          </cell>
          <cell r="R390">
            <v>1.0743801652892562</v>
          </cell>
          <cell r="S390">
            <v>0.1</v>
          </cell>
          <cell r="T390">
            <v>0</v>
          </cell>
          <cell r="U390">
            <v>0.5</v>
          </cell>
          <cell r="W390">
            <v>6.446280991735537</v>
          </cell>
          <cell r="X390">
            <v>0.64462809917355379</v>
          </cell>
          <cell r="Y390">
            <v>0</v>
          </cell>
          <cell r="Z390">
            <v>3.2231404958677685</v>
          </cell>
          <cell r="AA390">
            <v>0</v>
          </cell>
          <cell r="AB390">
            <v>10.314049586776859</v>
          </cell>
          <cell r="AC390">
            <v>1.7681227863046045</v>
          </cell>
          <cell r="AD390">
            <v>7.0909090909090908</v>
          </cell>
          <cell r="AE390">
            <v>3.2231404958677685</v>
          </cell>
        </row>
        <row r="391">
          <cell r="A391">
            <v>9055</v>
          </cell>
          <cell r="C391" t="str">
            <v>Desbrozadora de ruedas HONDA UM 536 5,5CV 53cm</v>
          </cell>
          <cell r="E391" t="str">
            <v>90 JARDINES</v>
          </cell>
          <cell r="F391">
            <v>5</v>
          </cell>
          <cell r="G391">
            <v>12</v>
          </cell>
          <cell r="H391">
            <v>2</v>
          </cell>
          <cell r="I391">
            <v>6</v>
          </cell>
          <cell r="J391">
            <v>0.05</v>
          </cell>
          <cell r="K391">
            <v>3.7804999999999998E-2</v>
          </cell>
          <cell r="L391">
            <v>0.45365999999999995</v>
          </cell>
          <cell r="O391">
            <v>6.4536600000000002</v>
          </cell>
          <cell r="P391">
            <v>0</v>
          </cell>
          <cell r="Q391">
            <v>1.2</v>
          </cell>
          <cell r="R391">
            <v>1.0743801652892562</v>
          </cell>
          <cell r="S391">
            <v>0.1</v>
          </cell>
          <cell r="T391">
            <v>0</v>
          </cell>
          <cell r="U391">
            <v>0.5</v>
          </cell>
          <cell r="W391">
            <v>6.446280991735537</v>
          </cell>
          <cell r="X391">
            <v>0.64462809917355379</v>
          </cell>
          <cell r="Y391">
            <v>0</v>
          </cell>
          <cell r="Z391">
            <v>3.2231404958677685</v>
          </cell>
          <cell r="AA391">
            <v>0</v>
          </cell>
          <cell r="AB391">
            <v>10.314049586776859</v>
          </cell>
          <cell r="AC391">
            <v>1.7681227863046045</v>
          </cell>
          <cell r="AD391">
            <v>7.0909090909090908</v>
          </cell>
          <cell r="AE391">
            <v>3.2231404958677685</v>
          </cell>
        </row>
        <row r="392">
          <cell r="A392">
            <v>9060</v>
          </cell>
          <cell r="C392" t="str">
            <v>Desbrozadora HONDA UMK 425UE 1,1CV 5,4Kg</v>
          </cell>
          <cell r="E392" t="str">
            <v>90 JARDINES</v>
          </cell>
          <cell r="F392">
            <v>5</v>
          </cell>
          <cell r="H392">
            <v>2</v>
          </cell>
          <cell r="I392">
            <v>0</v>
          </cell>
          <cell r="J392">
            <v>0.05</v>
          </cell>
          <cell r="K392">
            <v>3.7804999999999998E-2</v>
          </cell>
          <cell r="L392">
            <v>0</v>
          </cell>
          <cell r="O392">
            <v>0</v>
          </cell>
          <cell r="P392">
            <v>0</v>
          </cell>
          <cell r="Q392">
            <v>1</v>
          </cell>
          <cell r="R392">
            <v>0.93156876179486259</v>
          </cell>
          <cell r="S392">
            <v>0.1</v>
          </cell>
          <cell r="T392">
            <v>0</v>
          </cell>
          <cell r="U392">
            <v>0.5</v>
          </cell>
          <cell r="W392">
            <v>4.657843808974313</v>
          </cell>
          <cell r="X392">
            <v>0.46578438089743135</v>
          </cell>
          <cell r="Y392">
            <v>0</v>
          </cell>
          <cell r="Z392">
            <v>2.3289219044871565</v>
          </cell>
          <cell r="AA392">
            <v>0</v>
          </cell>
          <cell r="AB392">
            <v>7.4525500943589007</v>
          </cell>
          <cell r="AC392">
            <v>1.2775800161758115</v>
          </cell>
          <cell r="AD392">
            <v>5.1236281898717442</v>
          </cell>
          <cell r="AE392">
            <v>2.3289219044871565</v>
          </cell>
        </row>
        <row r="393">
          <cell r="A393">
            <v>9065</v>
          </cell>
          <cell r="C393" t="str">
            <v>Recortadora hilo ECHO SRM 3155L 1,5CV</v>
          </cell>
          <cell r="E393" t="str">
            <v>90 JARDINES</v>
          </cell>
          <cell r="F393">
            <v>5</v>
          </cell>
          <cell r="H393">
            <v>2</v>
          </cell>
          <cell r="I393">
            <v>0</v>
          </cell>
          <cell r="J393">
            <v>0.05</v>
          </cell>
          <cell r="K393">
            <v>3.7804999999999998E-2</v>
          </cell>
          <cell r="L393">
            <v>0</v>
          </cell>
          <cell r="O393">
            <v>0</v>
          </cell>
          <cell r="P393">
            <v>0</v>
          </cell>
          <cell r="Q393">
            <v>1</v>
          </cell>
          <cell r="R393">
            <v>0.93156876179486259</v>
          </cell>
          <cell r="S393">
            <v>0.1</v>
          </cell>
          <cell r="T393">
            <v>0</v>
          </cell>
          <cell r="U393">
            <v>0.5</v>
          </cell>
          <cell r="W393">
            <v>4.657843808974313</v>
          </cell>
          <cell r="X393">
            <v>0.46578438089743135</v>
          </cell>
          <cell r="Y393">
            <v>0</v>
          </cell>
          <cell r="Z393">
            <v>2.3289219044871565</v>
          </cell>
          <cell r="AA393">
            <v>0</v>
          </cell>
          <cell r="AB393">
            <v>7.4525500943589007</v>
          </cell>
          <cell r="AC393">
            <v>1.2775800161758115</v>
          </cell>
          <cell r="AD393">
            <v>5.1236281898717442</v>
          </cell>
          <cell r="AE393">
            <v>2.3289219044871565</v>
          </cell>
        </row>
        <row r="394">
          <cell r="A394">
            <v>9070</v>
          </cell>
          <cell r="C394" t="str">
            <v xml:space="preserve"> Recortadora hilo STHIL FS45C 1CV 5Kg</v>
          </cell>
          <cell r="E394" t="str">
            <v>90 JARDINES</v>
          </cell>
          <cell r="F394">
            <v>5</v>
          </cell>
          <cell r="H394">
            <v>2</v>
          </cell>
          <cell r="I394">
            <v>0</v>
          </cell>
          <cell r="J394">
            <v>0.05</v>
          </cell>
          <cell r="K394">
            <v>3.7804999999999998E-2</v>
          </cell>
          <cell r="L394">
            <v>0</v>
          </cell>
          <cell r="O394">
            <v>0</v>
          </cell>
          <cell r="P394">
            <v>0</v>
          </cell>
          <cell r="Q394">
            <v>1</v>
          </cell>
          <cell r="R394">
            <v>0.93156876179486259</v>
          </cell>
          <cell r="S394">
            <v>0.1</v>
          </cell>
          <cell r="T394">
            <v>0</v>
          </cell>
          <cell r="U394">
            <v>0.5</v>
          </cell>
          <cell r="W394">
            <v>4.657843808974313</v>
          </cell>
          <cell r="X394">
            <v>0.46578438089743135</v>
          </cell>
          <cell r="Y394">
            <v>0</v>
          </cell>
          <cell r="Z394">
            <v>2.3289219044871565</v>
          </cell>
          <cell r="AA394">
            <v>0</v>
          </cell>
          <cell r="AB394">
            <v>7.4525500943589007</v>
          </cell>
          <cell r="AC394">
            <v>1.2775800161758115</v>
          </cell>
          <cell r="AD394">
            <v>5.1236281898717442</v>
          </cell>
          <cell r="AE394">
            <v>2.3289219044871565</v>
          </cell>
        </row>
        <row r="395">
          <cell r="A395">
            <v>9075</v>
          </cell>
          <cell r="C395" t="str">
            <v>Recortadora HONDA 1,5CV 6,6Kg</v>
          </cell>
          <cell r="E395" t="str">
            <v>90 JARDINES</v>
          </cell>
          <cell r="F395">
            <v>5</v>
          </cell>
          <cell r="H395">
            <v>2</v>
          </cell>
          <cell r="I395">
            <v>0</v>
          </cell>
          <cell r="J395">
            <v>0.05</v>
          </cell>
          <cell r="K395">
            <v>3.7804999999999998E-2</v>
          </cell>
          <cell r="L395">
            <v>0</v>
          </cell>
          <cell r="O395">
            <v>0</v>
          </cell>
          <cell r="P395">
            <v>0</v>
          </cell>
          <cell r="Q395">
            <v>1</v>
          </cell>
          <cell r="R395">
            <v>0.93156876179486259</v>
          </cell>
          <cell r="S395">
            <v>0.1</v>
          </cell>
          <cell r="T395">
            <v>0</v>
          </cell>
          <cell r="U395">
            <v>0.5</v>
          </cell>
          <cell r="W395">
            <v>4.657843808974313</v>
          </cell>
          <cell r="X395">
            <v>0.46578438089743135</v>
          </cell>
          <cell r="Y395">
            <v>0</v>
          </cell>
          <cell r="Z395">
            <v>2.3289219044871565</v>
          </cell>
          <cell r="AA395">
            <v>0</v>
          </cell>
          <cell r="AB395">
            <v>7.4525500943589007</v>
          </cell>
          <cell r="AC395">
            <v>1.2775800161758115</v>
          </cell>
          <cell r="AD395">
            <v>5.1236281898717442</v>
          </cell>
          <cell r="AE395">
            <v>2.3289219044871565</v>
          </cell>
        </row>
        <row r="396">
          <cell r="A396">
            <v>9080</v>
          </cell>
          <cell r="C396" t="str">
            <v>Recortadora HUSQVARNA 232L 1,5CV</v>
          </cell>
          <cell r="E396" t="str">
            <v>90 JARDINES</v>
          </cell>
          <cell r="F396">
            <v>5</v>
          </cell>
          <cell r="H396">
            <v>2</v>
          </cell>
          <cell r="I396">
            <v>0</v>
          </cell>
          <cell r="J396">
            <v>0.05</v>
          </cell>
          <cell r="K396">
            <v>3.7804999999999998E-2</v>
          </cell>
          <cell r="L396">
            <v>0</v>
          </cell>
          <cell r="O396">
            <v>0</v>
          </cell>
          <cell r="P396">
            <v>0</v>
          </cell>
          <cell r="Q396">
            <v>1</v>
          </cell>
          <cell r="R396">
            <v>0.93156876179486259</v>
          </cell>
          <cell r="S396">
            <v>0.1</v>
          </cell>
          <cell r="T396">
            <v>0</v>
          </cell>
          <cell r="U396">
            <v>0.5</v>
          </cell>
          <cell r="W396">
            <v>4.657843808974313</v>
          </cell>
          <cell r="X396">
            <v>0.46578438089743135</v>
          </cell>
          <cell r="Y396">
            <v>0</v>
          </cell>
          <cell r="Z396">
            <v>2.3289219044871565</v>
          </cell>
          <cell r="AA396">
            <v>0</v>
          </cell>
          <cell r="AB396">
            <v>7.4525500943589007</v>
          </cell>
          <cell r="AC396">
            <v>1.2775800161758115</v>
          </cell>
          <cell r="AD396">
            <v>5.1236281898717442</v>
          </cell>
          <cell r="AE396">
            <v>2.3289219044871565</v>
          </cell>
        </row>
        <row r="397">
          <cell r="A397">
            <v>9085</v>
          </cell>
          <cell r="C397" t="str">
            <v>Desbrozadora ECHO SRM 3605U 1,65CV 7,6Kg</v>
          </cell>
          <cell r="E397" t="str">
            <v>90 JARDINES</v>
          </cell>
          <cell r="F397">
            <v>5</v>
          </cell>
          <cell r="H397">
            <v>2</v>
          </cell>
          <cell r="I397">
            <v>0</v>
          </cell>
          <cell r="J397">
            <v>0.05</v>
          </cell>
          <cell r="K397">
            <v>3.7804999999999998E-2</v>
          </cell>
          <cell r="L397">
            <v>0</v>
          </cell>
          <cell r="O397">
            <v>0</v>
          </cell>
          <cell r="P397">
            <v>0</v>
          </cell>
          <cell r="Q397">
            <v>1</v>
          </cell>
          <cell r="R397">
            <v>0.93156876179486259</v>
          </cell>
          <cell r="S397">
            <v>0.1</v>
          </cell>
          <cell r="T397">
            <v>0</v>
          </cell>
          <cell r="U397">
            <v>0.5</v>
          </cell>
          <cell r="W397">
            <v>4.657843808974313</v>
          </cell>
          <cell r="X397">
            <v>0.46578438089743135</v>
          </cell>
          <cell r="Y397">
            <v>0</v>
          </cell>
          <cell r="Z397">
            <v>2.3289219044871565</v>
          </cell>
          <cell r="AA397">
            <v>0</v>
          </cell>
          <cell r="AB397">
            <v>7.4525500943589007</v>
          </cell>
          <cell r="AC397">
            <v>1.2775800161758115</v>
          </cell>
          <cell r="AD397">
            <v>5.1236281898717442</v>
          </cell>
          <cell r="AE397">
            <v>2.3289219044871565</v>
          </cell>
        </row>
        <row r="398">
          <cell r="A398">
            <v>9090</v>
          </cell>
          <cell r="C398" t="str">
            <v>Desbrozadora STIHL FS 250 2,2CV 6,2Kg</v>
          </cell>
          <cell r="E398" t="str">
            <v>90 JARDINES</v>
          </cell>
          <cell r="F398">
            <v>5</v>
          </cell>
          <cell r="G398">
            <v>366.4</v>
          </cell>
          <cell r="H398">
            <v>2</v>
          </cell>
          <cell r="I398">
            <v>183</v>
          </cell>
          <cell r="J398">
            <v>0.05</v>
          </cell>
          <cell r="K398">
            <v>3.7804999999999998E-2</v>
          </cell>
          <cell r="L398">
            <v>13.851751999999999</v>
          </cell>
          <cell r="O398">
            <v>196.851752</v>
          </cell>
          <cell r="P398">
            <v>0</v>
          </cell>
          <cell r="Q398">
            <v>1</v>
          </cell>
          <cell r="R398">
            <v>0.93156876179486259</v>
          </cell>
          <cell r="S398">
            <v>0.1</v>
          </cell>
          <cell r="T398">
            <v>0</v>
          </cell>
          <cell r="U398">
            <v>0.5</v>
          </cell>
          <cell r="W398">
            <v>4.657843808974313</v>
          </cell>
          <cell r="X398">
            <v>0.46578438089743135</v>
          </cell>
          <cell r="Y398">
            <v>0</v>
          </cell>
          <cell r="Z398">
            <v>2.3289219044871565</v>
          </cell>
          <cell r="AA398">
            <v>0</v>
          </cell>
          <cell r="AB398">
            <v>7.4525500943589007</v>
          </cell>
          <cell r="AC398">
            <v>1.2775800161758115</v>
          </cell>
          <cell r="AD398">
            <v>5.1236281898717442</v>
          </cell>
          <cell r="AE398">
            <v>2.3289219044871565</v>
          </cell>
        </row>
        <row r="399">
          <cell r="A399">
            <v>9095</v>
          </cell>
          <cell r="C399" t="str">
            <v>Desbrozadora STHIL FS 350 2,2CV 7kg</v>
          </cell>
          <cell r="E399" t="str">
            <v>90 JARDINES</v>
          </cell>
          <cell r="F399">
            <v>5</v>
          </cell>
          <cell r="H399">
            <v>2</v>
          </cell>
          <cell r="I399">
            <v>0</v>
          </cell>
          <cell r="J399">
            <v>0.05</v>
          </cell>
          <cell r="K399">
            <v>3.7804999999999998E-2</v>
          </cell>
          <cell r="L399">
            <v>0</v>
          </cell>
          <cell r="O399">
            <v>0</v>
          </cell>
          <cell r="P399">
            <v>0</v>
          </cell>
          <cell r="Q399">
            <v>1</v>
          </cell>
          <cell r="R399">
            <v>0.93156876179486259</v>
          </cell>
          <cell r="S399">
            <v>0.1</v>
          </cell>
          <cell r="T399">
            <v>0</v>
          </cell>
          <cell r="U399">
            <v>0.5</v>
          </cell>
          <cell r="W399">
            <v>4.657843808974313</v>
          </cell>
          <cell r="X399">
            <v>0.46578438089743135</v>
          </cell>
          <cell r="Y399">
            <v>0</v>
          </cell>
          <cell r="Z399">
            <v>2.3289219044871565</v>
          </cell>
          <cell r="AA399">
            <v>0</v>
          </cell>
          <cell r="AB399">
            <v>7.4525500943589007</v>
          </cell>
          <cell r="AC399">
            <v>1.2775800161758115</v>
          </cell>
          <cell r="AD399">
            <v>5.1236281898717442</v>
          </cell>
          <cell r="AE399">
            <v>2.3289219044871565</v>
          </cell>
        </row>
        <row r="400">
          <cell r="A400">
            <v>9100</v>
          </cell>
          <cell r="C400" t="str">
            <v>Desbrozadora STHIL FS 450 2,9CV 8kg</v>
          </cell>
          <cell r="E400" t="str">
            <v>90 JARDINES</v>
          </cell>
          <cell r="F400">
            <v>5</v>
          </cell>
          <cell r="H400">
            <v>2</v>
          </cell>
          <cell r="I400">
            <v>0</v>
          </cell>
          <cell r="J400">
            <v>0.05</v>
          </cell>
          <cell r="K400">
            <v>3.7804999999999998E-2</v>
          </cell>
          <cell r="L400">
            <v>0</v>
          </cell>
          <cell r="O400">
            <v>0</v>
          </cell>
          <cell r="P400">
            <v>0</v>
          </cell>
          <cell r="Q400">
            <v>1</v>
          </cell>
          <cell r="R400">
            <v>0.93156876179486259</v>
          </cell>
          <cell r="S400">
            <v>0.1</v>
          </cell>
          <cell r="T400">
            <v>0</v>
          </cell>
          <cell r="U400">
            <v>0.5</v>
          </cell>
          <cell r="W400">
            <v>4.657843808974313</v>
          </cell>
          <cell r="X400">
            <v>0.46578438089743135</v>
          </cell>
          <cell r="Y400">
            <v>0</v>
          </cell>
          <cell r="Z400">
            <v>2.3289219044871565</v>
          </cell>
          <cell r="AA400">
            <v>0</v>
          </cell>
          <cell r="AB400">
            <v>7.4525500943589007</v>
          </cell>
          <cell r="AC400">
            <v>1.2775800161758115</v>
          </cell>
          <cell r="AD400">
            <v>5.1236281898717442</v>
          </cell>
          <cell r="AE400">
            <v>2.3289219044871565</v>
          </cell>
        </row>
        <row r="401">
          <cell r="A401">
            <v>9105</v>
          </cell>
          <cell r="C401" t="str">
            <v>Motoserra</v>
          </cell>
          <cell r="E401" t="str">
            <v>90 JARDINES</v>
          </cell>
          <cell r="F401">
            <v>6</v>
          </cell>
          <cell r="H401">
            <v>3</v>
          </cell>
          <cell r="I401">
            <v>0</v>
          </cell>
          <cell r="J401">
            <v>0.05</v>
          </cell>
          <cell r="K401">
            <v>3.3875000000000002E-2</v>
          </cell>
          <cell r="L401">
            <v>0</v>
          </cell>
          <cell r="O401">
            <v>0</v>
          </cell>
          <cell r="P401">
            <v>0</v>
          </cell>
          <cell r="Q401">
            <v>1</v>
          </cell>
          <cell r="R401">
            <v>0.93156876179486259</v>
          </cell>
          <cell r="S401">
            <v>0.1</v>
          </cell>
          <cell r="T401">
            <v>0</v>
          </cell>
          <cell r="U401">
            <v>0.5</v>
          </cell>
          <cell r="W401">
            <v>5.5894125707691753</v>
          </cell>
          <cell r="X401">
            <v>0.55894125707691755</v>
          </cell>
          <cell r="Y401">
            <v>0</v>
          </cell>
          <cell r="Z401">
            <v>2.7947062853845877</v>
          </cell>
          <cell r="AA401">
            <v>0</v>
          </cell>
          <cell r="AB401">
            <v>8.9430601132306808</v>
          </cell>
          <cell r="AC401">
            <v>1.533096019410974</v>
          </cell>
          <cell r="AD401">
            <v>6.1483538278460932</v>
          </cell>
          <cell r="AE401">
            <v>2.7947062853845877</v>
          </cell>
        </row>
        <row r="402">
          <cell r="A402">
            <v>9110</v>
          </cell>
          <cell r="C402" t="str">
            <v>Recortabordes HUSQVARNA 325 EX 1,2CV 5,1Kg</v>
          </cell>
          <cell r="E402" t="str">
            <v>90 JARDINES</v>
          </cell>
          <cell r="F402">
            <v>2</v>
          </cell>
          <cell r="H402">
            <v>2</v>
          </cell>
          <cell r="I402">
            <v>0</v>
          </cell>
          <cell r="J402">
            <v>0.05</v>
          </cell>
          <cell r="K402">
            <v>3.7804999999999998E-2</v>
          </cell>
          <cell r="L402">
            <v>0</v>
          </cell>
          <cell r="O402">
            <v>0</v>
          </cell>
          <cell r="P402">
            <v>0</v>
          </cell>
          <cell r="Q402">
            <v>1</v>
          </cell>
          <cell r="R402">
            <v>0.93156876179486259</v>
          </cell>
          <cell r="S402">
            <v>0.1</v>
          </cell>
          <cell r="T402">
            <v>0</v>
          </cell>
          <cell r="U402">
            <v>0.5</v>
          </cell>
          <cell r="W402">
            <v>1.8631375235897252</v>
          </cell>
          <cell r="X402">
            <v>0.18631375235897252</v>
          </cell>
          <cell r="Y402">
            <v>0</v>
          </cell>
          <cell r="Z402">
            <v>0.93156876179486259</v>
          </cell>
          <cell r="AA402">
            <v>0</v>
          </cell>
          <cell r="AB402">
            <v>2.9810200377435603</v>
          </cell>
          <cell r="AC402">
            <v>0.51103200647032465</v>
          </cell>
          <cell r="AD402">
            <v>2.0494512759486976</v>
          </cell>
          <cell r="AE402">
            <v>0.93156876179486259</v>
          </cell>
        </row>
        <row r="403">
          <cell r="A403">
            <v>9115</v>
          </cell>
          <cell r="C403" t="str">
            <v>Recortabordes STIHL FC55 1CV 20cm</v>
          </cell>
          <cell r="E403" t="str">
            <v>90 JARDINES</v>
          </cell>
          <cell r="F403">
            <v>2</v>
          </cell>
          <cell r="H403">
            <v>2</v>
          </cell>
          <cell r="I403">
            <v>0</v>
          </cell>
          <cell r="J403">
            <v>0.05</v>
          </cell>
          <cell r="K403">
            <v>3.7804999999999998E-2</v>
          </cell>
          <cell r="L403">
            <v>0</v>
          </cell>
          <cell r="O403">
            <v>0</v>
          </cell>
          <cell r="P403">
            <v>0</v>
          </cell>
          <cell r="Q403">
            <v>1</v>
          </cell>
          <cell r="R403">
            <v>0.93156876179486259</v>
          </cell>
          <cell r="S403">
            <v>0.1</v>
          </cell>
          <cell r="T403">
            <v>0</v>
          </cell>
          <cell r="U403">
            <v>0.5</v>
          </cell>
          <cell r="W403">
            <v>1.8631375235897252</v>
          </cell>
          <cell r="X403">
            <v>0.18631375235897252</v>
          </cell>
          <cell r="Y403">
            <v>0</v>
          </cell>
          <cell r="Z403">
            <v>0.93156876179486259</v>
          </cell>
          <cell r="AA403">
            <v>0</v>
          </cell>
          <cell r="AB403">
            <v>2.9810200377435603</v>
          </cell>
          <cell r="AC403">
            <v>0.51103200647032465</v>
          </cell>
          <cell r="AD403">
            <v>2.0494512759486976</v>
          </cell>
          <cell r="AE403">
            <v>0.93156876179486259</v>
          </cell>
        </row>
        <row r="404">
          <cell r="A404">
            <v>9120</v>
          </cell>
          <cell r="C404" t="str">
            <v>Motosierra podar HUSQVARNA 338XPT 2,3cv 3,5kg</v>
          </cell>
          <cell r="E404" t="str">
            <v>90 JARDINES</v>
          </cell>
          <cell r="F404">
            <v>5</v>
          </cell>
          <cell r="H404">
            <v>2</v>
          </cell>
          <cell r="I404">
            <v>0</v>
          </cell>
          <cell r="J404">
            <v>0.05</v>
          </cell>
          <cell r="K404">
            <v>3.7804999999999998E-2</v>
          </cell>
          <cell r="L404">
            <v>0</v>
          </cell>
          <cell r="O404">
            <v>0</v>
          </cell>
          <cell r="P404">
            <v>0</v>
          </cell>
          <cell r="Q404">
            <v>1</v>
          </cell>
          <cell r="R404">
            <v>0.93156876179486259</v>
          </cell>
          <cell r="S404">
            <v>0.1</v>
          </cell>
          <cell r="T404">
            <v>0</v>
          </cell>
          <cell r="U404">
            <v>0.5</v>
          </cell>
          <cell r="W404">
            <v>4.657843808974313</v>
          </cell>
          <cell r="X404">
            <v>0.46578438089743135</v>
          </cell>
          <cell r="Y404">
            <v>0</v>
          </cell>
          <cell r="Z404">
            <v>2.3289219044871565</v>
          </cell>
          <cell r="AA404">
            <v>0</v>
          </cell>
          <cell r="AB404">
            <v>7.4525500943589007</v>
          </cell>
          <cell r="AC404">
            <v>1.2775800161758115</v>
          </cell>
          <cell r="AD404">
            <v>5.1236281898717442</v>
          </cell>
          <cell r="AE404">
            <v>2.3289219044871565</v>
          </cell>
        </row>
        <row r="405">
          <cell r="A405">
            <v>9125</v>
          </cell>
          <cell r="C405" t="str">
            <v>Motosierra podar ECHO CS3400 1,8CV 3,3kg</v>
          </cell>
          <cell r="E405" t="str">
            <v>90 JARDINES</v>
          </cell>
          <cell r="F405">
            <v>5</v>
          </cell>
          <cell r="H405">
            <v>2</v>
          </cell>
          <cell r="I405">
            <v>0</v>
          </cell>
          <cell r="J405">
            <v>0.05</v>
          </cell>
          <cell r="K405">
            <v>3.7804999999999998E-2</v>
          </cell>
          <cell r="L405">
            <v>0</v>
          </cell>
          <cell r="O405">
            <v>0</v>
          </cell>
          <cell r="P405">
            <v>0</v>
          </cell>
          <cell r="Q405">
            <v>1</v>
          </cell>
          <cell r="R405">
            <v>0.93156876179486259</v>
          </cell>
          <cell r="S405">
            <v>0.1</v>
          </cell>
          <cell r="T405">
            <v>0</v>
          </cell>
          <cell r="U405">
            <v>0.5</v>
          </cell>
          <cell r="W405">
            <v>4.657843808974313</v>
          </cell>
          <cell r="X405">
            <v>0.46578438089743135</v>
          </cell>
          <cell r="Y405">
            <v>0</v>
          </cell>
          <cell r="Z405">
            <v>2.3289219044871565</v>
          </cell>
          <cell r="AA405">
            <v>0</v>
          </cell>
          <cell r="AB405">
            <v>7.4525500943589007</v>
          </cell>
          <cell r="AC405">
            <v>1.2775800161758115</v>
          </cell>
          <cell r="AD405">
            <v>5.1236281898717442</v>
          </cell>
          <cell r="AE405">
            <v>2.3289219044871565</v>
          </cell>
        </row>
        <row r="406">
          <cell r="A406">
            <v>9130</v>
          </cell>
          <cell r="C406" t="str">
            <v>Motosierra podar con tubo STHIL 1,3CV</v>
          </cell>
          <cell r="E406" t="str">
            <v>90 JARDINES</v>
          </cell>
          <cell r="F406">
            <v>5</v>
          </cell>
          <cell r="H406">
            <v>2</v>
          </cell>
          <cell r="I406">
            <v>0</v>
          </cell>
          <cell r="J406">
            <v>0.05</v>
          </cell>
          <cell r="K406">
            <v>3.7804999999999998E-2</v>
          </cell>
          <cell r="L406">
            <v>0</v>
          </cell>
          <cell r="O406">
            <v>0</v>
          </cell>
          <cell r="P406">
            <v>0</v>
          </cell>
          <cell r="Q406">
            <v>1</v>
          </cell>
          <cell r="R406">
            <v>1.0743801652892562</v>
          </cell>
          <cell r="S406">
            <v>0.1</v>
          </cell>
          <cell r="T406">
            <v>0</v>
          </cell>
          <cell r="U406">
            <v>0.5</v>
          </cell>
          <cell r="W406">
            <v>5.3719008264462804</v>
          </cell>
          <cell r="X406">
            <v>0.53719008264462809</v>
          </cell>
          <cell r="Y406">
            <v>0</v>
          </cell>
          <cell r="Z406">
            <v>2.6859504132231402</v>
          </cell>
          <cell r="AA406">
            <v>0</v>
          </cell>
          <cell r="AB406">
            <v>8.5950413223140494</v>
          </cell>
          <cell r="AC406">
            <v>1.473435655253837</v>
          </cell>
          <cell r="AD406">
            <v>5.9090909090909083</v>
          </cell>
          <cell r="AE406">
            <v>2.6859504132231402</v>
          </cell>
        </row>
        <row r="407">
          <cell r="A407">
            <v>9135</v>
          </cell>
          <cell r="C407" t="str">
            <v>Motosierra podar con tubo ECHO PPF-2100 0,8CV 5,9Kg</v>
          </cell>
          <cell r="E407" t="str">
            <v>90 JARDINES</v>
          </cell>
          <cell r="F407">
            <v>5</v>
          </cell>
          <cell r="H407">
            <v>2</v>
          </cell>
          <cell r="I407">
            <v>0</v>
          </cell>
          <cell r="J407">
            <v>0.05</v>
          </cell>
          <cell r="K407">
            <v>3.7804999999999998E-2</v>
          </cell>
          <cell r="L407">
            <v>0</v>
          </cell>
          <cell r="O407">
            <v>0</v>
          </cell>
          <cell r="P407">
            <v>0</v>
          </cell>
          <cell r="Q407">
            <v>1</v>
          </cell>
          <cell r="R407">
            <v>0.93156876179486259</v>
          </cell>
          <cell r="S407">
            <v>0.1</v>
          </cell>
          <cell r="T407">
            <v>0</v>
          </cell>
          <cell r="U407">
            <v>0.5</v>
          </cell>
          <cell r="W407">
            <v>4.657843808974313</v>
          </cell>
          <cell r="X407">
            <v>0.46578438089743135</v>
          </cell>
          <cell r="Y407">
            <v>0</v>
          </cell>
          <cell r="Z407">
            <v>2.3289219044871565</v>
          </cell>
          <cell r="AA407">
            <v>0</v>
          </cell>
          <cell r="AB407">
            <v>7.4525500943589007</v>
          </cell>
          <cell r="AC407">
            <v>1.2775800161758115</v>
          </cell>
          <cell r="AD407">
            <v>5.1236281898717442</v>
          </cell>
          <cell r="AE407">
            <v>2.3289219044871565</v>
          </cell>
        </row>
        <row r="408">
          <cell r="A408">
            <v>9140</v>
          </cell>
          <cell r="C408" t="str">
            <v>Compresor de poda MAKATO</v>
          </cell>
          <cell r="E408" t="str">
            <v>90 JARDINES</v>
          </cell>
          <cell r="F408">
            <v>5</v>
          </cell>
          <cell r="G408">
            <v>2042.42</v>
          </cell>
          <cell r="H408">
            <v>2</v>
          </cell>
          <cell r="I408">
            <v>1021</v>
          </cell>
          <cell r="J408">
            <v>0.05</v>
          </cell>
          <cell r="K408">
            <v>3.7804999999999998E-2</v>
          </cell>
          <cell r="L408">
            <v>77.213688099999999</v>
          </cell>
          <cell r="O408">
            <v>1098.2136880999999</v>
          </cell>
          <cell r="P408">
            <v>0</v>
          </cell>
          <cell r="Q408">
            <v>1.5</v>
          </cell>
          <cell r="R408">
            <v>1.0743801652892562</v>
          </cell>
          <cell r="S408">
            <v>0.1</v>
          </cell>
          <cell r="T408">
            <v>0</v>
          </cell>
          <cell r="U408">
            <v>0.5</v>
          </cell>
          <cell r="W408">
            <v>8.0578512396694215</v>
          </cell>
          <cell r="X408">
            <v>0.80578512396694224</v>
          </cell>
          <cell r="Y408">
            <v>0</v>
          </cell>
          <cell r="Z408">
            <v>4.0289256198347108</v>
          </cell>
          <cell r="AA408">
            <v>0</v>
          </cell>
          <cell r="AB408">
            <v>12.892561983471074</v>
          </cell>
          <cell r="AC408">
            <v>2.2101534828807559</v>
          </cell>
          <cell r="AD408">
            <v>8.8636363636363633</v>
          </cell>
          <cell r="AE408">
            <v>4.0289256198347108</v>
          </cell>
        </row>
        <row r="409">
          <cell r="A409">
            <v>9145</v>
          </cell>
          <cell r="C409" t="str">
            <v>Andamio de poda móvil 4,60m</v>
          </cell>
          <cell r="E409" t="str">
            <v>90 JARDINES</v>
          </cell>
          <cell r="G409">
            <v>2146.36</v>
          </cell>
          <cell r="H409">
            <v>2</v>
          </cell>
          <cell r="I409">
            <v>1073</v>
          </cell>
          <cell r="J409">
            <v>0.05</v>
          </cell>
          <cell r="K409">
            <v>3.7804999999999998E-2</v>
          </cell>
          <cell r="L409">
            <v>81.1431398</v>
          </cell>
          <cell r="O409">
            <v>1154.1431398</v>
          </cell>
          <cell r="P409">
            <v>0</v>
          </cell>
          <cell r="S409">
            <v>0</v>
          </cell>
          <cell r="T409">
            <v>0</v>
          </cell>
          <cell r="U409">
            <v>0</v>
          </cell>
          <cell r="W409">
            <v>0</v>
          </cell>
          <cell r="X409">
            <v>0</v>
          </cell>
          <cell r="Y409">
            <v>0</v>
          </cell>
          <cell r="Z409">
            <v>0</v>
          </cell>
          <cell r="AA409">
            <v>0</v>
          </cell>
          <cell r="AB409">
            <v>0</v>
          </cell>
          <cell r="AC409">
            <v>0</v>
          </cell>
          <cell r="AD409">
            <v>0</v>
          </cell>
          <cell r="AE409">
            <v>0</v>
          </cell>
        </row>
        <row r="410">
          <cell r="A410">
            <v>9150</v>
          </cell>
          <cell r="C410" t="str">
            <v>Andamio de poda móvil 6,40m</v>
          </cell>
          <cell r="E410" t="str">
            <v>90 JARDINES</v>
          </cell>
          <cell r="G410">
            <v>2476.56</v>
          </cell>
          <cell r="H410">
            <v>2</v>
          </cell>
          <cell r="I410">
            <v>1238</v>
          </cell>
          <cell r="J410">
            <v>0.05</v>
          </cell>
          <cell r="K410">
            <v>3.7804999999999998E-2</v>
          </cell>
          <cell r="L410">
            <v>93.626350799999997</v>
          </cell>
          <cell r="O410">
            <v>1331.6263508</v>
          </cell>
          <cell r="P410">
            <v>0</v>
          </cell>
          <cell r="S410">
            <v>0</v>
          </cell>
          <cell r="T410">
            <v>0</v>
          </cell>
          <cell r="U410">
            <v>0</v>
          </cell>
          <cell r="W410">
            <v>0</v>
          </cell>
          <cell r="X410">
            <v>0</v>
          </cell>
          <cell r="Y410">
            <v>0</v>
          </cell>
          <cell r="Z410">
            <v>0</v>
          </cell>
          <cell r="AA410">
            <v>0</v>
          </cell>
          <cell r="AB410">
            <v>0</v>
          </cell>
          <cell r="AC410">
            <v>0</v>
          </cell>
          <cell r="AD410">
            <v>0</v>
          </cell>
          <cell r="AE410">
            <v>0</v>
          </cell>
        </row>
        <row r="411">
          <cell r="A411">
            <v>9155</v>
          </cell>
          <cell r="C411" t="str">
            <v>Triturador de poda ECHO 30CV 1500rpm</v>
          </cell>
          <cell r="E411" t="str">
            <v>90 JARDINES</v>
          </cell>
          <cell r="F411">
            <v>5</v>
          </cell>
          <cell r="H411">
            <v>2</v>
          </cell>
          <cell r="I411">
            <v>0</v>
          </cell>
          <cell r="J411">
            <v>0.05</v>
          </cell>
          <cell r="K411">
            <v>3.7804999999999998E-2</v>
          </cell>
          <cell r="L411">
            <v>0</v>
          </cell>
          <cell r="O411">
            <v>0</v>
          </cell>
          <cell r="P411">
            <v>0</v>
          </cell>
          <cell r="Q411">
            <v>3.5</v>
          </cell>
          <cell r="R411">
            <v>1.0743801652892562</v>
          </cell>
          <cell r="S411">
            <v>0.1</v>
          </cell>
          <cell r="T411">
            <v>0</v>
          </cell>
          <cell r="U411">
            <v>0.5</v>
          </cell>
          <cell r="W411">
            <v>18.801652892561982</v>
          </cell>
          <cell r="X411">
            <v>1.8801652892561984</v>
          </cell>
          <cell r="Y411">
            <v>0</v>
          </cell>
          <cell r="Z411">
            <v>9.4008264462809912</v>
          </cell>
          <cell r="AA411">
            <v>0</v>
          </cell>
          <cell r="AB411">
            <v>30.082644628099171</v>
          </cell>
          <cell r="AC411">
            <v>5.1570247933884295</v>
          </cell>
          <cell r="AD411">
            <v>20.68181818181818</v>
          </cell>
          <cell r="AE411">
            <v>9.4008264462809912</v>
          </cell>
        </row>
        <row r="412">
          <cell r="A412">
            <v>9160</v>
          </cell>
          <cell r="C412" t="str">
            <v>Triturador de ramas VERMEER 2000rpm</v>
          </cell>
          <cell r="E412" t="str">
            <v>90 JARDINES</v>
          </cell>
          <cell r="F412">
            <v>5</v>
          </cell>
          <cell r="H412">
            <v>2</v>
          </cell>
          <cell r="I412">
            <v>0</v>
          </cell>
          <cell r="J412">
            <v>0.05</v>
          </cell>
          <cell r="K412">
            <v>3.7804999999999998E-2</v>
          </cell>
          <cell r="L412">
            <v>0</v>
          </cell>
          <cell r="O412">
            <v>0</v>
          </cell>
          <cell r="P412">
            <v>0</v>
          </cell>
          <cell r="Q412">
            <v>4</v>
          </cell>
          <cell r="R412">
            <v>1.0743801652892562</v>
          </cell>
          <cell r="S412">
            <v>0.1</v>
          </cell>
          <cell r="T412">
            <v>0</v>
          </cell>
          <cell r="U412">
            <v>0.5</v>
          </cell>
          <cell r="W412">
            <v>21.487603305785122</v>
          </cell>
          <cell r="X412">
            <v>2.1487603305785123</v>
          </cell>
          <cell r="Y412">
            <v>0</v>
          </cell>
          <cell r="Z412">
            <v>10.743801652892561</v>
          </cell>
          <cell r="AA412">
            <v>0</v>
          </cell>
          <cell r="AB412">
            <v>34.380165289256198</v>
          </cell>
          <cell r="AC412">
            <v>5.8937426210153481</v>
          </cell>
          <cell r="AD412">
            <v>23.636363636363633</v>
          </cell>
          <cell r="AE412">
            <v>10.743801652892561</v>
          </cell>
        </row>
        <row r="413">
          <cell r="A413">
            <v>9165</v>
          </cell>
          <cell r="C413" t="str">
            <v>Motosierra STIHL HS200 2,3CV 30cm</v>
          </cell>
          <cell r="E413" t="str">
            <v>90 JARDINES</v>
          </cell>
          <cell r="F413">
            <v>5</v>
          </cell>
          <cell r="G413">
            <v>386.72</v>
          </cell>
          <cell r="H413">
            <v>2</v>
          </cell>
          <cell r="I413">
            <v>193</v>
          </cell>
          <cell r="J413">
            <v>0.05</v>
          </cell>
          <cell r="K413">
            <v>3.7804999999999998E-2</v>
          </cell>
          <cell r="L413">
            <v>14.6199496</v>
          </cell>
          <cell r="O413">
            <v>207.61994960000001</v>
          </cell>
          <cell r="P413">
            <v>0</v>
          </cell>
          <cell r="Q413">
            <v>1.2</v>
          </cell>
          <cell r="R413">
            <v>0.93156876179486259</v>
          </cell>
          <cell r="S413">
            <v>0.1</v>
          </cell>
          <cell r="T413">
            <v>0</v>
          </cell>
          <cell r="U413">
            <v>0.5</v>
          </cell>
          <cell r="W413">
            <v>5.5894125707691753</v>
          </cell>
          <cell r="X413">
            <v>0.55894125707691755</v>
          </cell>
          <cell r="Y413">
            <v>0</v>
          </cell>
          <cell r="Z413">
            <v>2.7947062853845877</v>
          </cell>
          <cell r="AA413">
            <v>0</v>
          </cell>
          <cell r="AB413">
            <v>8.9430601132306808</v>
          </cell>
          <cell r="AC413">
            <v>1.533096019410974</v>
          </cell>
          <cell r="AD413">
            <v>6.1483538278460932</v>
          </cell>
          <cell r="AE413">
            <v>2.7947062853845877</v>
          </cell>
        </row>
        <row r="414">
          <cell r="A414">
            <v>9170</v>
          </cell>
          <cell r="C414" t="str">
            <v>Motosierra  STIHL HS260 3,5CV 37cm</v>
          </cell>
          <cell r="E414" t="str">
            <v>90 JARDINES</v>
          </cell>
          <cell r="F414">
            <v>5</v>
          </cell>
          <cell r="H414">
            <v>2</v>
          </cell>
          <cell r="I414">
            <v>0</v>
          </cell>
          <cell r="J414">
            <v>0.05</v>
          </cell>
          <cell r="K414">
            <v>3.7804999999999998E-2</v>
          </cell>
          <cell r="L414">
            <v>0</v>
          </cell>
          <cell r="O414">
            <v>0</v>
          </cell>
          <cell r="P414">
            <v>0</v>
          </cell>
          <cell r="Q414">
            <v>1.2</v>
          </cell>
          <cell r="R414">
            <v>0.93156876179486259</v>
          </cell>
          <cell r="S414">
            <v>0.1</v>
          </cell>
          <cell r="T414">
            <v>0</v>
          </cell>
          <cell r="U414">
            <v>0.5</v>
          </cell>
          <cell r="W414">
            <v>5.5894125707691753</v>
          </cell>
          <cell r="X414">
            <v>0.55894125707691755</v>
          </cell>
          <cell r="Y414">
            <v>0</v>
          </cell>
          <cell r="Z414">
            <v>2.7947062853845877</v>
          </cell>
          <cell r="AA414">
            <v>0</v>
          </cell>
          <cell r="AB414">
            <v>8.9430601132306808</v>
          </cell>
          <cell r="AC414">
            <v>1.533096019410974</v>
          </cell>
          <cell r="AD414">
            <v>6.1483538278460932</v>
          </cell>
          <cell r="AE414">
            <v>2.7947062853845877</v>
          </cell>
        </row>
        <row r="415">
          <cell r="A415">
            <v>9175</v>
          </cell>
          <cell r="C415" t="str">
            <v>Motosierra HUSQVARNA 350 3,1CV 40cm</v>
          </cell>
          <cell r="E415" t="str">
            <v>90 JARDINES</v>
          </cell>
          <cell r="F415">
            <v>5</v>
          </cell>
          <cell r="H415">
            <v>2</v>
          </cell>
          <cell r="I415">
            <v>0</v>
          </cell>
          <cell r="J415">
            <v>0.05</v>
          </cell>
          <cell r="K415">
            <v>3.7804999999999998E-2</v>
          </cell>
          <cell r="L415">
            <v>0</v>
          </cell>
          <cell r="O415">
            <v>0</v>
          </cell>
          <cell r="P415">
            <v>0</v>
          </cell>
          <cell r="Q415">
            <v>1.2</v>
          </cell>
          <cell r="R415">
            <v>0.93156876179486259</v>
          </cell>
          <cell r="S415">
            <v>0.1</v>
          </cell>
          <cell r="T415">
            <v>0</v>
          </cell>
          <cell r="U415">
            <v>0.5</v>
          </cell>
          <cell r="W415">
            <v>5.5894125707691753</v>
          </cell>
          <cell r="X415">
            <v>0.55894125707691755</v>
          </cell>
          <cell r="Y415">
            <v>0</v>
          </cell>
          <cell r="Z415">
            <v>2.7947062853845877</v>
          </cell>
          <cell r="AA415">
            <v>0</v>
          </cell>
          <cell r="AB415">
            <v>8.9430601132306808</v>
          </cell>
          <cell r="AC415">
            <v>1.533096019410974</v>
          </cell>
          <cell r="AD415">
            <v>6.1483538278460932</v>
          </cell>
          <cell r="AE415">
            <v>2.7947062853845877</v>
          </cell>
        </row>
        <row r="416">
          <cell r="A416">
            <v>9180</v>
          </cell>
          <cell r="C416" t="str">
            <v>Motosierra ECHO CS5100 3,55CV 45cm</v>
          </cell>
          <cell r="E416" t="str">
            <v>90 JARDINES</v>
          </cell>
          <cell r="F416">
            <v>5</v>
          </cell>
          <cell r="H416">
            <v>2</v>
          </cell>
          <cell r="I416">
            <v>0</v>
          </cell>
          <cell r="J416">
            <v>0.05</v>
          </cell>
          <cell r="K416">
            <v>3.7804999999999998E-2</v>
          </cell>
          <cell r="L416">
            <v>0</v>
          </cell>
          <cell r="O416">
            <v>0</v>
          </cell>
          <cell r="P416">
            <v>0</v>
          </cell>
          <cell r="Q416">
            <v>1.2</v>
          </cell>
          <cell r="R416">
            <v>0.93156876179486259</v>
          </cell>
          <cell r="S416">
            <v>0.1</v>
          </cell>
          <cell r="T416">
            <v>0</v>
          </cell>
          <cell r="U416">
            <v>0.5</v>
          </cell>
          <cell r="W416">
            <v>5.5894125707691753</v>
          </cell>
          <cell r="X416">
            <v>0.55894125707691755</v>
          </cell>
          <cell r="Y416">
            <v>0</v>
          </cell>
          <cell r="Z416">
            <v>2.7947062853845877</v>
          </cell>
          <cell r="AA416">
            <v>0</v>
          </cell>
          <cell r="AB416">
            <v>8.9430601132306808</v>
          </cell>
          <cell r="AC416">
            <v>1.533096019410974</v>
          </cell>
          <cell r="AD416">
            <v>6.1483538278460932</v>
          </cell>
          <cell r="AE416">
            <v>2.7947062853845877</v>
          </cell>
        </row>
        <row r="417">
          <cell r="A417">
            <v>9185</v>
          </cell>
          <cell r="C417" t="str">
            <v>Cortasetos OUTIS -WOLF 50cm</v>
          </cell>
          <cell r="E417" t="str">
            <v>90 JARDINES</v>
          </cell>
          <cell r="F417">
            <v>5</v>
          </cell>
          <cell r="H417">
            <v>2</v>
          </cell>
          <cell r="I417">
            <v>0</v>
          </cell>
          <cell r="J417">
            <v>0.05</v>
          </cell>
          <cell r="K417">
            <v>3.7804999999999998E-2</v>
          </cell>
          <cell r="L417">
            <v>0</v>
          </cell>
          <cell r="O417">
            <v>0</v>
          </cell>
          <cell r="P417">
            <v>0</v>
          </cell>
          <cell r="Q417">
            <v>1.2</v>
          </cell>
          <cell r="R417">
            <v>0.93156876179486259</v>
          </cell>
          <cell r="S417">
            <v>0.1</v>
          </cell>
          <cell r="T417">
            <v>0</v>
          </cell>
          <cell r="U417">
            <v>0.5</v>
          </cell>
          <cell r="W417">
            <v>5.5894125707691753</v>
          </cell>
          <cell r="X417">
            <v>0.55894125707691755</v>
          </cell>
          <cell r="Y417">
            <v>0</v>
          </cell>
          <cell r="Z417">
            <v>2.7947062853845877</v>
          </cell>
          <cell r="AA417">
            <v>0</v>
          </cell>
          <cell r="AB417">
            <v>8.9430601132306808</v>
          </cell>
          <cell r="AC417">
            <v>1.533096019410974</v>
          </cell>
          <cell r="AD417">
            <v>6.1483538278460932</v>
          </cell>
          <cell r="AE417">
            <v>2.7947062853845877</v>
          </cell>
        </row>
        <row r="418">
          <cell r="A418">
            <v>9190</v>
          </cell>
          <cell r="C418" t="str">
            <v>Cortasetos OUTIS -WOLF 70cm</v>
          </cell>
          <cell r="E418" t="str">
            <v>90 JARDINES</v>
          </cell>
          <cell r="F418">
            <v>5</v>
          </cell>
          <cell r="H418">
            <v>2</v>
          </cell>
          <cell r="I418">
            <v>0</v>
          </cell>
          <cell r="J418">
            <v>0.05</v>
          </cell>
          <cell r="K418">
            <v>3.7804999999999998E-2</v>
          </cell>
          <cell r="L418">
            <v>0</v>
          </cell>
          <cell r="O418">
            <v>0</v>
          </cell>
          <cell r="P418">
            <v>0</v>
          </cell>
          <cell r="Q418">
            <v>1.2</v>
          </cell>
          <cell r="R418">
            <v>0.93156876179486259</v>
          </cell>
          <cell r="S418">
            <v>0.1</v>
          </cell>
          <cell r="T418">
            <v>0</v>
          </cell>
          <cell r="U418">
            <v>0.5</v>
          </cell>
          <cell r="W418">
            <v>5.5894125707691753</v>
          </cell>
          <cell r="X418">
            <v>0.55894125707691755</v>
          </cell>
          <cell r="Y418">
            <v>0</v>
          </cell>
          <cell r="Z418">
            <v>2.7947062853845877</v>
          </cell>
          <cell r="AA418">
            <v>0</v>
          </cell>
          <cell r="AB418">
            <v>8.9430601132306808</v>
          </cell>
          <cell r="AC418">
            <v>1.533096019410974</v>
          </cell>
          <cell r="AD418">
            <v>6.1483538278460932</v>
          </cell>
          <cell r="AE418">
            <v>2.7947062853845877</v>
          </cell>
        </row>
        <row r="419">
          <cell r="A419">
            <v>9195</v>
          </cell>
          <cell r="C419" t="str">
            <v>Cortasetos HUSQVARNA 325HDA55X 55cm</v>
          </cell>
          <cell r="E419" t="str">
            <v>90 JARDINES</v>
          </cell>
          <cell r="F419">
            <v>5</v>
          </cell>
          <cell r="H419">
            <v>2</v>
          </cell>
          <cell r="I419">
            <v>0</v>
          </cell>
          <cell r="J419">
            <v>0.05</v>
          </cell>
          <cell r="K419">
            <v>3.7804999999999998E-2</v>
          </cell>
          <cell r="L419">
            <v>0</v>
          </cell>
          <cell r="O419">
            <v>0</v>
          </cell>
          <cell r="P419">
            <v>0</v>
          </cell>
          <cell r="Q419">
            <v>1.2</v>
          </cell>
          <cell r="R419">
            <v>0.93156876179486259</v>
          </cell>
          <cell r="S419">
            <v>0.1</v>
          </cell>
          <cell r="T419">
            <v>0</v>
          </cell>
          <cell r="U419">
            <v>0.5</v>
          </cell>
          <cell r="W419">
            <v>5.5894125707691753</v>
          </cell>
          <cell r="X419">
            <v>0.55894125707691755</v>
          </cell>
          <cell r="Y419">
            <v>0</v>
          </cell>
          <cell r="Z419">
            <v>2.7947062853845877</v>
          </cell>
          <cell r="AA419">
            <v>0</v>
          </cell>
          <cell r="AB419">
            <v>8.9430601132306808</v>
          </cell>
          <cell r="AC419">
            <v>1.533096019410974</v>
          </cell>
          <cell r="AD419">
            <v>6.1483538278460932</v>
          </cell>
          <cell r="AE419">
            <v>2.7947062853845877</v>
          </cell>
        </row>
        <row r="420">
          <cell r="A420">
            <v>9200</v>
          </cell>
          <cell r="C420" t="str">
            <v>Cortasetos HUSQVARNA 325HDA75X 75cm</v>
          </cell>
          <cell r="E420" t="str">
            <v>90 JARDINES</v>
          </cell>
          <cell r="F420">
            <v>5</v>
          </cell>
          <cell r="H420">
            <v>2</v>
          </cell>
          <cell r="I420">
            <v>0</v>
          </cell>
          <cell r="J420">
            <v>0.05</v>
          </cell>
          <cell r="K420">
            <v>3.7804999999999998E-2</v>
          </cell>
          <cell r="L420">
            <v>0</v>
          </cell>
          <cell r="O420">
            <v>0</v>
          </cell>
          <cell r="P420">
            <v>0</v>
          </cell>
          <cell r="Q420">
            <v>1.2</v>
          </cell>
          <cell r="R420">
            <v>0.93156876179486259</v>
          </cell>
          <cell r="S420">
            <v>0.1</v>
          </cell>
          <cell r="T420">
            <v>0</v>
          </cell>
          <cell r="U420">
            <v>0.5</v>
          </cell>
          <cell r="W420">
            <v>5.5894125707691753</v>
          </cell>
          <cell r="X420">
            <v>0.55894125707691755</v>
          </cell>
          <cell r="Y420">
            <v>0</v>
          </cell>
          <cell r="Z420">
            <v>2.7947062853845877</v>
          </cell>
          <cell r="AA420">
            <v>0</v>
          </cell>
          <cell r="AB420">
            <v>8.9430601132306808</v>
          </cell>
          <cell r="AC420">
            <v>1.533096019410974</v>
          </cell>
          <cell r="AD420">
            <v>6.1483538278460932</v>
          </cell>
          <cell r="AE420">
            <v>2.7947062853845877</v>
          </cell>
        </row>
        <row r="421">
          <cell r="A421">
            <v>9205</v>
          </cell>
          <cell r="C421" t="str">
            <v xml:space="preserve">Cortasetos de tubo HUSQVARNA 325HE 4X  55cm </v>
          </cell>
          <cell r="E421" t="str">
            <v>90 JARDINES</v>
          </cell>
          <cell r="F421">
            <v>5</v>
          </cell>
          <cell r="H421">
            <v>2</v>
          </cell>
          <cell r="I421">
            <v>0</v>
          </cell>
          <cell r="J421">
            <v>0.05</v>
          </cell>
          <cell r="K421">
            <v>3.7804999999999998E-2</v>
          </cell>
          <cell r="L421">
            <v>0</v>
          </cell>
          <cell r="O421">
            <v>0</v>
          </cell>
          <cell r="P421">
            <v>0</v>
          </cell>
          <cell r="Q421">
            <v>1.2</v>
          </cell>
          <cell r="R421">
            <v>0.93156876179486259</v>
          </cell>
          <cell r="S421">
            <v>0.1</v>
          </cell>
          <cell r="T421">
            <v>0</v>
          </cell>
          <cell r="U421">
            <v>0.5</v>
          </cell>
          <cell r="W421">
            <v>5.5894125707691753</v>
          </cell>
          <cell r="X421">
            <v>0.55894125707691755</v>
          </cell>
          <cell r="Y421">
            <v>0</v>
          </cell>
          <cell r="Z421">
            <v>2.7947062853845877</v>
          </cell>
          <cell r="AA421">
            <v>0</v>
          </cell>
          <cell r="AB421">
            <v>8.9430601132306808</v>
          </cell>
          <cell r="AC421">
            <v>1.533096019410974</v>
          </cell>
          <cell r="AD421">
            <v>6.1483538278460932</v>
          </cell>
          <cell r="AE421">
            <v>2.7947062853845877</v>
          </cell>
        </row>
        <row r="422">
          <cell r="A422">
            <v>9210</v>
          </cell>
          <cell r="C422" t="str">
            <v>Cortasetos ECHO HC-2300W 0,95CV 75cm</v>
          </cell>
          <cell r="E422" t="str">
            <v>90 JARDINES</v>
          </cell>
          <cell r="F422">
            <v>5</v>
          </cell>
          <cell r="H422">
            <v>2</v>
          </cell>
          <cell r="I422">
            <v>0</v>
          </cell>
          <cell r="J422">
            <v>0.05</v>
          </cell>
          <cell r="K422">
            <v>3.7804999999999998E-2</v>
          </cell>
          <cell r="L422">
            <v>0</v>
          </cell>
          <cell r="O422">
            <v>0</v>
          </cell>
          <cell r="P422">
            <v>0</v>
          </cell>
          <cell r="Q422">
            <v>1.2</v>
          </cell>
          <cell r="R422">
            <v>0.93156876179486259</v>
          </cell>
          <cell r="S422">
            <v>0.1</v>
          </cell>
          <cell r="T422">
            <v>0</v>
          </cell>
          <cell r="U422">
            <v>0.5</v>
          </cell>
          <cell r="W422">
            <v>5.5894125707691753</v>
          </cell>
          <cell r="X422">
            <v>0.55894125707691755</v>
          </cell>
          <cell r="Y422">
            <v>0</v>
          </cell>
          <cell r="Z422">
            <v>2.7947062853845877</v>
          </cell>
          <cell r="AA422">
            <v>0</v>
          </cell>
          <cell r="AB422">
            <v>8.9430601132306808</v>
          </cell>
          <cell r="AC422">
            <v>1.533096019410974</v>
          </cell>
          <cell r="AD422">
            <v>6.1483538278460932</v>
          </cell>
          <cell r="AE422">
            <v>2.7947062853845877</v>
          </cell>
        </row>
        <row r="423">
          <cell r="A423">
            <v>9215</v>
          </cell>
          <cell r="C423" t="str">
            <v>Cortasetos ECHO HCR-1500 55cm</v>
          </cell>
          <cell r="E423" t="str">
            <v>90 JARDINES</v>
          </cell>
          <cell r="F423">
            <v>5</v>
          </cell>
          <cell r="G423">
            <v>365.8</v>
          </cell>
          <cell r="H423">
            <v>2</v>
          </cell>
          <cell r="I423">
            <v>183</v>
          </cell>
          <cell r="J423">
            <v>0.05</v>
          </cell>
          <cell r="K423">
            <v>3.7804999999999998E-2</v>
          </cell>
          <cell r="L423">
            <v>13.829069</v>
          </cell>
          <cell r="O423">
            <v>196.829069</v>
          </cell>
          <cell r="P423">
            <v>0</v>
          </cell>
          <cell r="Q423">
            <v>1.2</v>
          </cell>
          <cell r="R423">
            <v>0.93156876179486259</v>
          </cell>
          <cell r="S423">
            <v>0.1</v>
          </cell>
          <cell r="T423">
            <v>0</v>
          </cell>
          <cell r="U423">
            <v>0.5</v>
          </cell>
          <cell r="W423">
            <v>5.5894125707691753</v>
          </cell>
          <cell r="X423">
            <v>0.55894125707691755</v>
          </cell>
          <cell r="Y423">
            <v>0</v>
          </cell>
          <cell r="Z423">
            <v>2.7947062853845877</v>
          </cell>
          <cell r="AA423">
            <v>0</v>
          </cell>
          <cell r="AB423">
            <v>8.9430601132306808</v>
          </cell>
          <cell r="AC423">
            <v>1.533096019410974</v>
          </cell>
          <cell r="AD423">
            <v>6.1483538278460932</v>
          </cell>
          <cell r="AE423">
            <v>2.7947062853845877</v>
          </cell>
        </row>
        <row r="424">
          <cell r="A424">
            <v>9220</v>
          </cell>
          <cell r="C424" t="str">
            <v>Cortasetos STHIL HS75 60cm</v>
          </cell>
          <cell r="E424" t="str">
            <v>90 JARDINES</v>
          </cell>
          <cell r="F424">
            <v>5</v>
          </cell>
          <cell r="H424">
            <v>2</v>
          </cell>
          <cell r="I424">
            <v>0</v>
          </cell>
          <cell r="J424">
            <v>0.05</v>
          </cell>
          <cell r="K424">
            <v>3.7804999999999998E-2</v>
          </cell>
          <cell r="L424">
            <v>0</v>
          </cell>
          <cell r="O424">
            <v>0</v>
          </cell>
          <cell r="P424">
            <v>0</v>
          </cell>
          <cell r="Q424">
            <v>1.2</v>
          </cell>
          <cell r="R424">
            <v>0.93156876179486259</v>
          </cell>
          <cell r="S424">
            <v>0.1</v>
          </cell>
          <cell r="T424">
            <v>0</v>
          </cell>
          <cell r="U424">
            <v>0.5</v>
          </cell>
          <cell r="W424">
            <v>5.5894125707691753</v>
          </cell>
          <cell r="X424">
            <v>0.55894125707691755</v>
          </cell>
          <cell r="Y424">
            <v>0</v>
          </cell>
          <cell r="Z424">
            <v>2.7947062853845877</v>
          </cell>
          <cell r="AA424">
            <v>0</v>
          </cell>
          <cell r="AB424">
            <v>8.9430601132306808</v>
          </cell>
          <cell r="AC424">
            <v>1.533096019410974</v>
          </cell>
          <cell r="AD424">
            <v>6.1483538278460932</v>
          </cell>
          <cell r="AE424">
            <v>2.7947062853845877</v>
          </cell>
        </row>
        <row r="425">
          <cell r="A425">
            <v>9225</v>
          </cell>
          <cell r="C425" t="str">
            <v>Tallarbusts</v>
          </cell>
          <cell r="E425" t="str">
            <v>90 JARDINES</v>
          </cell>
          <cell r="F425">
            <v>5</v>
          </cell>
          <cell r="H425">
            <v>2</v>
          </cell>
          <cell r="I425">
            <v>0</v>
          </cell>
          <cell r="J425">
            <v>0.05</v>
          </cell>
          <cell r="K425">
            <v>3.7804999999999998E-2</v>
          </cell>
          <cell r="L425">
            <v>0</v>
          </cell>
          <cell r="O425">
            <v>0</v>
          </cell>
          <cell r="P425">
            <v>0</v>
          </cell>
          <cell r="Q425">
            <v>1.2</v>
          </cell>
          <cell r="R425">
            <v>0.93156876179486259</v>
          </cell>
          <cell r="S425">
            <v>0.1</v>
          </cell>
          <cell r="T425">
            <v>0</v>
          </cell>
          <cell r="U425">
            <v>0.5</v>
          </cell>
          <cell r="W425">
            <v>5.5894125707691753</v>
          </cell>
          <cell r="X425">
            <v>0.55894125707691755</v>
          </cell>
          <cell r="Y425">
            <v>0</v>
          </cell>
          <cell r="Z425">
            <v>2.7947062853845877</v>
          </cell>
          <cell r="AA425">
            <v>0</v>
          </cell>
          <cell r="AB425">
            <v>8.9430601132306808</v>
          </cell>
          <cell r="AC425">
            <v>1.533096019410974</v>
          </cell>
          <cell r="AD425">
            <v>6.1483538278460932</v>
          </cell>
          <cell r="AE425">
            <v>2.7947062853845877</v>
          </cell>
        </row>
        <row r="426">
          <cell r="A426">
            <v>9230</v>
          </cell>
          <cell r="C426" t="str">
            <v>Cortasetos altura STHIL HL75 30º 50cm</v>
          </cell>
          <cell r="E426" t="str">
            <v>90 JARDINES</v>
          </cell>
          <cell r="F426">
            <v>5</v>
          </cell>
          <cell r="H426">
            <v>2</v>
          </cell>
          <cell r="I426">
            <v>0</v>
          </cell>
          <cell r="J426">
            <v>0.05</v>
          </cell>
          <cell r="K426">
            <v>3.7804999999999998E-2</v>
          </cell>
          <cell r="L426">
            <v>0</v>
          </cell>
          <cell r="O426">
            <v>0</v>
          </cell>
          <cell r="P426">
            <v>0</v>
          </cell>
          <cell r="Q426">
            <v>1.2</v>
          </cell>
          <cell r="R426">
            <v>0.93156876179486259</v>
          </cell>
          <cell r="S426">
            <v>0.1</v>
          </cell>
          <cell r="T426">
            <v>0</v>
          </cell>
          <cell r="U426">
            <v>0.5</v>
          </cell>
          <cell r="W426">
            <v>5.5894125707691753</v>
          </cell>
          <cell r="X426">
            <v>0.55894125707691755</v>
          </cell>
          <cell r="Y426">
            <v>0</v>
          </cell>
          <cell r="Z426">
            <v>2.7947062853845877</v>
          </cell>
          <cell r="AA426">
            <v>0</v>
          </cell>
          <cell r="AB426">
            <v>8.9430601132306808</v>
          </cell>
          <cell r="AC426">
            <v>1.533096019410974</v>
          </cell>
          <cell r="AD426">
            <v>6.1483538278460932</v>
          </cell>
          <cell r="AE426">
            <v>2.7947062853845877</v>
          </cell>
        </row>
        <row r="427">
          <cell r="A427">
            <v>9235</v>
          </cell>
          <cell r="C427" t="str">
            <v>Sopladora HUSQVARNA 155B 70m/s</v>
          </cell>
          <cell r="E427" t="str">
            <v>90 JARDINES</v>
          </cell>
          <cell r="F427">
            <v>3</v>
          </cell>
          <cell r="H427">
            <v>2</v>
          </cell>
          <cell r="I427">
            <v>0</v>
          </cell>
          <cell r="J427">
            <v>0.05</v>
          </cell>
          <cell r="K427">
            <v>3.7804999999999998E-2</v>
          </cell>
          <cell r="L427">
            <v>0</v>
          </cell>
          <cell r="O427">
            <v>0</v>
          </cell>
          <cell r="P427">
            <v>0</v>
          </cell>
          <cell r="Q427">
            <v>1.2</v>
          </cell>
          <cell r="R427">
            <v>0.93156876179486259</v>
          </cell>
          <cell r="S427">
            <v>0.1</v>
          </cell>
          <cell r="T427">
            <v>0</v>
          </cell>
          <cell r="U427">
            <v>0.5</v>
          </cell>
          <cell r="W427">
            <v>3.3536475424615051</v>
          </cell>
          <cell r="X427">
            <v>0.33536475424615053</v>
          </cell>
          <cell r="Y427">
            <v>0</v>
          </cell>
          <cell r="Z427">
            <v>1.6768237712307525</v>
          </cell>
          <cell r="AA427">
            <v>0</v>
          </cell>
          <cell r="AB427">
            <v>5.3658360679384085</v>
          </cell>
          <cell r="AC427">
            <v>0.91985761164658442</v>
          </cell>
          <cell r="AD427">
            <v>3.6890122967076557</v>
          </cell>
          <cell r="AE427">
            <v>1.6768237712307525</v>
          </cell>
        </row>
        <row r="428">
          <cell r="A428">
            <v>9240</v>
          </cell>
          <cell r="C428" t="str">
            <v>Sopladora HUSQVARNA 141B 63m/s</v>
          </cell>
          <cell r="E428" t="str">
            <v>90 JARDINES</v>
          </cell>
          <cell r="F428">
            <v>3</v>
          </cell>
          <cell r="H428">
            <v>2</v>
          </cell>
          <cell r="I428">
            <v>0</v>
          </cell>
          <cell r="J428">
            <v>0.05</v>
          </cell>
          <cell r="K428">
            <v>3.7804999999999998E-2</v>
          </cell>
          <cell r="L428">
            <v>0</v>
          </cell>
          <cell r="O428">
            <v>0</v>
          </cell>
          <cell r="P428">
            <v>0</v>
          </cell>
          <cell r="Q428">
            <v>1.2</v>
          </cell>
          <cell r="R428">
            <v>0.93156876179486259</v>
          </cell>
          <cell r="S428">
            <v>0.1</v>
          </cell>
          <cell r="T428">
            <v>0</v>
          </cell>
          <cell r="U428">
            <v>0.5</v>
          </cell>
          <cell r="W428">
            <v>3.3536475424615051</v>
          </cell>
          <cell r="X428">
            <v>0.33536475424615053</v>
          </cell>
          <cell r="Y428">
            <v>0</v>
          </cell>
          <cell r="Z428">
            <v>1.6768237712307525</v>
          </cell>
          <cell r="AA428">
            <v>0</v>
          </cell>
          <cell r="AB428">
            <v>5.3658360679384085</v>
          </cell>
          <cell r="AC428">
            <v>0.91985761164658442</v>
          </cell>
          <cell r="AD428">
            <v>3.6890122967076557</v>
          </cell>
          <cell r="AE428">
            <v>1.6768237712307525</v>
          </cell>
        </row>
        <row r="429">
          <cell r="A429">
            <v>9245</v>
          </cell>
          <cell r="C429" t="str">
            <v>Sopladora ECHO PB 46LN 79m/s  930m3/hsilenciosa+KIT aspir</v>
          </cell>
          <cell r="E429" t="str">
            <v>90 JARDINES</v>
          </cell>
          <cell r="F429">
            <v>3</v>
          </cell>
          <cell r="H429">
            <v>2</v>
          </cell>
          <cell r="I429">
            <v>0</v>
          </cell>
          <cell r="J429">
            <v>0.05</v>
          </cell>
          <cell r="K429">
            <v>3.7804999999999998E-2</v>
          </cell>
          <cell r="L429">
            <v>0</v>
          </cell>
          <cell r="O429">
            <v>0</v>
          </cell>
          <cell r="P429">
            <v>0</v>
          </cell>
          <cell r="Q429">
            <v>1.2</v>
          </cell>
          <cell r="R429">
            <v>0.93156876179486259</v>
          </cell>
          <cell r="S429">
            <v>0.1</v>
          </cell>
          <cell r="T429">
            <v>0</v>
          </cell>
          <cell r="U429">
            <v>0.5</v>
          </cell>
          <cell r="W429">
            <v>3.3536475424615051</v>
          </cell>
          <cell r="X429">
            <v>0.33536475424615053</v>
          </cell>
          <cell r="Y429">
            <v>0</v>
          </cell>
          <cell r="Z429">
            <v>1.6768237712307525</v>
          </cell>
          <cell r="AA429">
            <v>0</v>
          </cell>
          <cell r="AB429">
            <v>5.3658360679384085</v>
          </cell>
          <cell r="AC429">
            <v>0.91985761164658442</v>
          </cell>
          <cell r="AD429">
            <v>3.6890122967076557</v>
          </cell>
          <cell r="AE429">
            <v>1.6768237712307525</v>
          </cell>
        </row>
        <row r="430">
          <cell r="A430">
            <v>9250</v>
          </cell>
          <cell r="C430" t="str">
            <v>Sopladora ECHO PB 2455 60m/sg 600m3/h</v>
          </cell>
          <cell r="E430" t="str">
            <v>90 JARDINES</v>
          </cell>
          <cell r="F430">
            <v>3</v>
          </cell>
          <cell r="H430">
            <v>2</v>
          </cell>
          <cell r="I430">
            <v>0</v>
          </cell>
          <cell r="J430">
            <v>0.05</v>
          </cell>
          <cell r="K430">
            <v>3.7804999999999998E-2</v>
          </cell>
          <cell r="L430">
            <v>0</v>
          </cell>
          <cell r="O430">
            <v>0</v>
          </cell>
          <cell r="P430">
            <v>0</v>
          </cell>
          <cell r="Q430">
            <v>1.2</v>
          </cell>
          <cell r="R430">
            <v>0.93156876179486259</v>
          </cell>
          <cell r="S430">
            <v>0.1</v>
          </cell>
          <cell r="T430">
            <v>0</v>
          </cell>
          <cell r="U430">
            <v>0.5</v>
          </cell>
          <cell r="W430">
            <v>3.3536475424615051</v>
          </cell>
          <cell r="X430">
            <v>0.33536475424615053</v>
          </cell>
          <cell r="Y430">
            <v>0</v>
          </cell>
          <cell r="Z430">
            <v>1.6768237712307525</v>
          </cell>
          <cell r="AA430">
            <v>0</v>
          </cell>
          <cell r="AB430">
            <v>5.3658360679384085</v>
          </cell>
          <cell r="AC430">
            <v>0.91985761164658442</v>
          </cell>
          <cell r="AD430">
            <v>3.6890122967076557</v>
          </cell>
          <cell r="AE430">
            <v>1.6768237712307525</v>
          </cell>
        </row>
        <row r="431">
          <cell r="A431">
            <v>9255</v>
          </cell>
          <cell r="C431" t="str">
            <v>Sopladora OZAKI SP261S</v>
          </cell>
          <cell r="E431" t="str">
            <v>90 JARDINES</v>
          </cell>
          <cell r="F431">
            <v>3</v>
          </cell>
          <cell r="H431">
            <v>2</v>
          </cell>
          <cell r="I431">
            <v>0</v>
          </cell>
          <cell r="J431">
            <v>0.05</v>
          </cell>
          <cell r="K431">
            <v>3.7804999999999998E-2</v>
          </cell>
          <cell r="L431">
            <v>0</v>
          </cell>
          <cell r="O431">
            <v>0</v>
          </cell>
          <cell r="P431">
            <v>0</v>
          </cell>
          <cell r="Q431">
            <v>1.2</v>
          </cell>
          <cell r="R431">
            <v>0.93156876179486259</v>
          </cell>
          <cell r="S431">
            <v>0.1</v>
          </cell>
          <cell r="T431">
            <v>0</v>
          </cell>
          <cell r="U431">
            <v>0.5</v>
          </cell>
          <cell r="W431">
            <v>3.3536475424615051</v>
          </cell>
          <cell r="X431">
            <v>0.33536475424615053</v>
          </cell>
          <cell r="Y431">
            <v>0</v>
          </cell>
          <cell r="Z431">
            <v>1.6768237712307525</v>
          </cell>
          <cell r="AA431">
            <v>0</v>
          </cell>
          <cell r="AB431">
            <v>5.3658360679384085</v>
          </cell>
          <cell r="AC431">
            <v>0.91985761164658442</v>
          </cell>
          <cell r="AD431">
            <v>3.6890122967076557</v>
          </cell>
          <cell r="AE431">
            <v>1.6768237712307525</v>
          </cell>
        </row>
        <row r="432">
          <cell r="A432">
            <v>9260</v>
          </cell>
          <cell r="C432" t="str">
            <v>Sopladora STHIL BG85 760m3/h</v>
          </cell>
          <cell r="E432" t="str">
            <v>90 JARDINES</v>
          </cell>
          <cell r="F432">
            <v>3</v>
          </cell>
          <cell r="G432">
            <v>174.13</v>
          </cell>
          <cell r="H432">
            <v>2</v>
          </cell>
          <cell r="I432">
            <v>87</v>
          </cell>
          <cell r="J432">
            <v>0.05</v>
          </cell>
          <cell r="K432">
            <v>3.7804999999999998E-2</v>
          </cell>
          <cell r="L432">
            <v>6.5829846499999993</v>
          </cell>
          <cell r="O432">
            <v>93.58298465</v>
          </cell>
          <cell r="P432">
            <v>0</v>
          </cell>
          <cell r="Q432">
            <v>1.2</v>
          </cell>
          <cell r="R432">
            <v>0.93156876179486259</v>
          </cell>
          <cell r="S432">
            <v>0.1</v>
          </cell>
          <cell r="T432">
            <v>0</v>
          </cell>
          <cell r="U432">
            <v>0.5</v>
          </cell>
          <cell r="W432">
            <v>3.3536475424615051</v>
          </cell>
          <cell r="X432">
            <v>0.33536475424615053</v>
          </cell>
          <cell r="Y432">
            <v>0</v>
          </cell>
          <cell r="Z432">
            <v>1.6768237712307525</v>
          </cell>
          <cell r="AA432">
            <v>0</v>
          </cell>
          <cell r="AB432">
            <v>5.3658360679384085</v>
          </cell>
          <cell r="AC432">
            <v>0.91985761164658442</v>
          </cell>
          <cell r="AD432">
            <v>3.6890122967076557</v>
          </cell>
          <cell r="AE432">
            <v>1.6768237712307525</v>
          </cell>
        </row>
        <row r="433">
          <cell r="A433">
            <v>9265</v>
          </cell>
          <cell r="C433" t="str">
            <v>Bufador</v>
          </cell>
          <cell r="E433" t="str">
            <v>90 JARDINES</v>
          </cell>
          <cell r="F433">
            <v>3</v>
          </cell>
          <cell r="H433">
            <v>2</v>
          </cell>
          <cell r="I433">
            <v>0</v>
          </cell>
          <cell r="J433">
            <v>0.05</v>
          </cell>
          <cell r="K433">
            <v>3.7804999999999998E-2</v>
          </cell>
          <cell r="L433">
            <v>0</v>
          </cell>
          <cell r="O433">
            <v>0</v>
          </cell>
          <cell r="P433">
            <v>0</v>
          </cell>
          <cell r="Q433">
            <v>1.2</v>
          </cell>
          <cell r="R433">
            <v>0.93156876179486259</v>
          </cell>
          <cell r="S433">
            <v>0.1</v>
          </cell>
          <cell r="T433">
            <v>0</v>
          </cell>
          <cell r="U433">
            <v>0.5</v>
          </cell>
          <cell r="W433">
            <v>3.3536475424615051</v>
          </cell>
          <cell r="X433">
            <v>0.33536475424615053</v>
          </cell>
          <cell r="Y433">
            <v>0</v>
          </cell>
          <cell r="Z433">
            <v>1.6768237712307525</v>
          </cell>
          <cell r="AA433">
            <v>0</v>
          </cell>
          <cell r="AB433">
            <v>5.3658360679384085</v>
          </cell>
          <cell r="AC433">
            <v>0.91985761164658442</v>
          </cell>
          <cell r="AD433">
            <v>3.6890122967076557</v>
          </cell>
          <cell r="AE433">
            <v>1.6768237712307525</v>
          </cell>
        </row>
        <row r="434">
          <cell r="A434">
            <v>9270</v>
          </cell>
          <cell r="C434" t="str">
            <v>Aspirador ATICA LS5000 5CV manual</v>
          </cell>
          <cell r="E434" t="str">
            <v>90 JARDINES</v>
          </cell>
          <cell r="F434">
            <v>3</v>
          </cell>
          <cell r="H434">
            <v>2</v>
          </cell>
          <cell r="I434">
            <v>0</v>
          </cell>
          <cell r="J434">
            <v>0.05</v>
          </cell>
          <cell r="K434">
            <v>3.7804999999999998E-2</v>
          </cell>
          <cell r="L434">
            <v>0</v>
          </cell>
          <cell r="O434">
            <v>0</v>
          </cell>
          <cell r="P434">
            <v>0</v>
          </cell>
          <cell r="Q434">
            <v>1.2</v>
          </cell>
          <cell r="R434">
            <v>0.93156876179486259</v>
          </cell>
          <cell r="S434">
            <v>0.1</v>
          </cell>
          <cell r="T434">
            <v>0</v>
          </cell>
          <cell r="U434">
            <v>0.5</v>
          </cell>
          <cell r="W434">
            <v>3.3536475424615051</v>
          </cell>
          <cell r="X434">
            <v>0.33536475424615053</v>
          </cell>
          <cell r="Y434">
            <v>0</v>
          </cell>
          <cell r="Z434">
            <v>1.6768237712307525</v>
          </cell>
          <cell r="AA434">
            <v>0</v>
          </cell>
          <cell r="AB434">
            <v>5.3658360679384085</v>
          </cell>
          <cell r="AC434">
            <v>0.91985761164658442</v>
          </cell>
          <cell r="AD434">
            <v>3.6890122967076557</v>
          </cell>
          <cell r="AE434">
            <v>1.6768237712307525</v>
          </cell>
        </row>
        <row r="435">
          <cell r="A435">
            <v>9275</v>
          </cell>
          <cell r="C435" t="str">
            <v>Aspirador ATICA TR40B 11CV remolcada</v>
          </cell>
          <cell r="E435" t="str">
            <v>90 JARDINES</v>
          </cell>
          <cell r="F435">
            <v>3</v>
          </cell>
          <cell r="H435">
            <v>2</v>
          </cell>
          <cell r="I435">
            <v>0</v>
          </cell>
          <cell r="J435">
            <v>0.05</v>
          </cell>
          <cell r="K435">
            <v>3.7804999999999998E-2</v>
          </cell>
          <cell r="L435">
            <v>0</v>
          </cell>
          <cell r="O435">
            <v>0</v>
          </cell>
          <cell r="P435">
            <v>0</v>
          </cell>
          <cell r="Q435">
            <v>1.3</v>
          </cell>
          <cell r="R435">
            <v>1.0743801652892562</v>
          </cell>
          <cell r="S435">
            <v>0.1</v>
          </cell>
          <cell r="T435">
            <v>0</v>
          </cell>
          <cell r="U435">
            <v>0.5</v>
          </cell>
          <cell r="W435">
            <v>4.1900826446280997</v>
          </cell>
          <cell r="X435">
            <v>0.41900826446280998</v>
          </cell>
          <cell r="Y435">
            <v>0</v>
          </cell>
          <cell r="Z435">
            <v>2.0950413223140498</v>
          </cell>
          <cell r="AA435">
            <v>0</v>
          </cell>
          <cell r="AB435">
            <v>6.7041322314049587</v>
          </cell>
          <cell r="AC435">
            <v>1.1492798110979929</v>
          </cell>
          <cell r="AD435">
            <v>4.6090909090909093</v>
          </cell>
          <cell r="AE435">
            <v>2.0950413223140498</v>
          </cell>
        </row>
        <row r="436">
          <cell r="A436">
            <v>9280</v>
          </cell>
          <cell r="C436" t="str">
            <v xml:space="preserve">Motoazada HONDA F510 94cm </v>
          </cell>
          <cell r="E436" t="str">
            <v>90 JARDINES</v>
          </cell>
          <cell r="F436">
            <v>2</v>
          </cell>
          <cell r="H436">
            <v>2</v>
          </cell>
          <cell r="I436">
            <v>0</v>
          </cell>
          <cell r="J436">
            <v>0.05</v>
          </cell>
          <cell r="K436">
            <v>3.7804999999999998E-2</v>
          </cell>
          <cell r="L436">
            <v>0</v>
          </cell>
          <cell r="O436">
            <v>0</v>
          </cell>
          <cell r="P436">
            <v>0</v>
          </cell>
          <cell r="Q436">
            <v>1</v>
          </cell>
          <cell r="R436">
            <v>0.93156876179486259</v>
          </cell>
          <cell r="S436">
            <v>0.1</v>
          </cell>
          <cell r="T436">
            <v>0</v>
          </cell>
          <cell r="U436">
            <v>0.5</v>
          </cell>
          <cell r="W436">
            <v>1.8631375235897252</v>
          </cell>
          <cell r="X436">
            <v>0.18631375235897252</v>
          </cell>
          <cell r="Y436">
            <v>0</v>
          </cell>
          <cell r="Z436">
            <v>0.93156876179486259</v>
          </cell>
          <cell r="AA436">
            <v>0</v>
          </cell>
          <cell r="AB436">
            <v>2.9810200377435603</v>
          </cell>
          <cell r="AC436">
            <v>0.51103200647032465</v>
          </cell>
          <cell r="AD436">
            <v>2.0494512759486976</v>
          </cell>
          <cell r="AE436">
            <v>0.93156876179486259</v>
          </cell>
        </row>
        <row r="437">
          <cell r="A437">
            <v>9285</v>
          </cell>
          <cell r="C437" t="str">
            <v>Motocultor HONDA F560M 52cm</v>
          </cell>
          <cell r="E437" t="str">
            <v>90 JARDINES</v>
          </cell>
          <cell r="F437">
            <v>2</v>
          </cell>
          <cell r="H437">
            <v>2</v>
          </cell>
          <cell r="I437">
            <v>0</v>
          </cell>
          <cell r="J437">
            <v>0.05</v>
          </cell>
          <cell r="K437">
            <v>3.7804999999999998E-2</v>
          </cell>
          <cell r="L437">
            <v>0</v>
          </cell>
          <cell r="O437">
            <v>0</v>
          </cell>
          <cell r="P437">
            <v>0</v>
          </cell>
          <cell r="Q437">
            <v>1</v>
          </cell>
          <cell r="R437">
            <v>0.93156876179486259</v>
          </cell>
          <cell r="S437">
            <v>0.1</v>
          </cell>
          <cell r="T437">
            <v>0</v>
          </cell>
          <cell r="U437">
            <v>0.5</v>
          </cell>
          <cell r="W437">
            <v>1.8631375235897252</v>
          </cell>
          <cell r="X437">
            <v>0.18631375235897252</v>
          </cell>
          <cell r="Y437">
            <v>0</v>
          </cell>
          <cell r="Z437">
            <v>0.93156876179486259</v>
          </cell>
          <cell r="AA437">
            <v>0</v>
          </cell>
          <cell r="AB437">
            <v>2.9810200377435603</v>
          </cell>
          <cell r="AC437">
            <v>0.51103200647032465</v>
          </cell>
          <cell r="AD437">
            <v>2.0494512759486976</v>
          </cell>
          <cell r="AE437">
            <v>0.93156876179486259</v>
          </cell>
        </row>
        <row r="438">
          <cell r="A438">
            <v>9290</v>
          </cell>
          <cell r="C438" t="str">
            <v>Motoazada AGRIA 3001</v>
          </cell>
          <cell r="E438" t="str">
            <v>90 JARDINES</v>
          </cell>
          <cell r="F438">
            <v>2</v>
          </cell>
          <cell r="H438">
            <v>2</v>
          </cell>
          <cell r="I438">
            <v>0</v>
          </cell>
          <cell r="J438">
            <v>0.05</v>
          </cell>
          <cell r="K438">
            <v>3.7804999999999998E-2</v>
          </cell>
          <cell r="L438">
            <v>0</v>
          </cell>
          <cell r="O438">
            <v>0</v>
          </cell>
          <cell r="P438">
            <v>0</v>
          </cell>
          <cell r="Q438">
            <v>1</v>
          </cell>
          <cell r="R438">
            <v>0.93156876179486259</v>
          </cell>
          <cell r="S438">
            <v>0.1</v>
          </cell>
          <cell r="T438">
            <v>0</v>
          </cell>
          <cell r="U438">
            <v>0.5</v>
          </cell>
          <cell r="W438">
            <v>1.8631375235897252</v>
          </cell>
          <cell r="X438">
            <v>0.18631375235897252</v>
          </cell>
          <cell r="Y438">
            <v>0</v>
          </cell>
          <cell r="Z438">
            <v>0.93156876179486259</v>
          </cell>
          <cell r="AA438">
            <v>0</v>
          </cell>
          <cell r="AB438">
            <v>2.9810200377435603</v>
          </cell>
          <cell r="AC438">
            <v>0.51103200647032465</v>
          </cell>
          <cell r="AD438">
            <v>2.0494512759486976</v>
          </cell>
          <cell r="AE438">
            <v>0.93156876179486259</v>
          </cell>
        </row>
        <row r="439">
          <cell r="A439">
            <v>9295</v>
          </cell>
          <cell r="C439" t="str">
            <v>Motoazada HUSQVARNA T500RH Pneumatic 5CV 52Kg 83cm</v>
          </cell>
          <cell r="E439" t="str">
            <v>90 JARDINES</v>
          </cell>
          <cell r="F439">
            <v>2</v>
          </cell>
          <cell r="H439">
            <v>2</v>
          </cell>
          <cell r="I439">
            <v>0</v>
          </cell>
          <cell r="J439">
            <v>0.05</v>
          </cell>
          <cell r="K439">
            <v>3.7804999999999998E-2</v>
          </cell>
          <cell r="L439">
            <v>0</v>
          </cell>
          <cell r="O439">
            <v>0</v>
          </cell>
          <cell r="P439">
            <v>0</v>
          </cell>
          <cell r="Q439">
            <v>1.2</v>
          </cell>
          <cell r="R439">
            <v>0.93156876179486259</v>
          </cell>
          <cell r="S439">
            <v>0.1</v>
          </cell>
          <cell r="T439">
            <v>0</v>
          </cell>
          <cell r="U439">
            <v>0.5</v>
          </cell>
          <cell r="W439">
            <v>2.2357650283076702</v>
          </cell>
          <cell r="X439">
            <v>0.22357650283076702</v>
          </cell>
          <cell r="Y439">
            <v>0</v>
          </cell>
          <cell r="Z439">
            <v>1.1178825141538351</v>
          </cell>
          <cell r="AA439">
            <v>0</v>
          </cell>
          <cell r="AB439">
            <v>3.5772240452922723</v>
          </cell>
          <cell r="AC439">
            <v>0.61323840776438954</v>
          </cell>
          <cell r="AD439">
            <v>2.4593415311384375</v>
          </cell>
          <cell r="AE439">
            <v>1.1178825141538351</v>
          </cell>
        </row>
        <row r="440">
          <cell r="A440">
            <v>9300</v>
          </cell>
          <cell r="C440" t="str">
            <v>Motocultor HUSQVARNA CRT51 5CV 90Kg 43 cm</v>
          </cell>
          <cell r="E440" t="str">
            <v>90 JARDINES</v>
          </cell>
          <cell r="F440">
            <v>2</v>
          </cell>
          <cell r="H440">
            <v>2</v>
          </cell>
          <cell r="I440">
            <v>0</v>
          </cell>
          <cell r="J440">
            <v>0.05</v>
          </cell>
          <cell r="K440">
            <v>3.7804999999999998E-2</v>
          </cell>
          <cell r="L440">
            <v>0</v>
          </cell>
          <cell r="O440">
            <v>0</v>
          </cell>
          <cell r="P440">
            <v>0</v>
          </cell>
          <cell r="Q440">
            <v>1.2</v>
          </cell>
          <cell r="R440">
            <v>0.93156876179486259</v>
          </cell>
          <cell r="S440">
            <v>0.1</v>
          </cell>
          <cell r="T440">
            <v>0</v>
          </cell>
          <cell r="U440">
            <v>0.5</v>
          </cell>
          <cell r="W440">
            <v>2.2357650283076702</v>
          </cell>
          <cell r="X440">
            <v>0.22357650283076702</v>
          </cell>
          <cell r="Y440">
            <v>0</v>
          </cell>
          <cell r="Z440">
            <v>1.1178825141538351</v>
          </cell>
          <cell r="AA440">
            <v>0</v>
          </cell>
          <cell r="AB440">
            <v>3.5772240452922723</v>
          </cell>
          <cell r="AC440">
            <v>0.61323840776438954</v>
          </cell>
          <cell r="AD440">
            <v>2.4593415311384375</v>
          </cell>
          <cell r="AE440">
            <v>1.1178825141538351</v>
          </cell>
        </row>
        <row r="441">
          <cell r="A441">
            <v>9305</v>
          </cell>
          <cell r="C441" t="str">
            <v xml:space="preserve">Escarificador OUTIS-WOLF 1,6CV </v>
          </cell>
          <cell r="E441" t="str">
            <v>90 JARDINES</v>
          </cell>
          <cell r="F441">
            <v>2</v>
          </cell>
          <cell r="H441">
            <v>2</v>
          </cell>
          <cell r="I441">
            <v>0</v>
          </cell>
          <cell r="J441">
            <v>0.05</v>
          </cell>
          <cell r="K441">
            <v>3.7804999999999998E-2</v>
          </cell>
          <cell r="L441">
            <v>0</v>
          </cell>
          <cell r="O441">
            <v>0</v>
          </cell>
          <cell r="P441">
            <v>0</v>
          </cell>
          <cell r="Q441">
            <v>1</v>
          </cell>
          <cell r="R441">
            <v>0.93156876179486259</v>
          </cell>
          <cell r="S441">
            <v>0.1</v>
          </cell>
          <cell r="T441">
            <v>0</v>
          </cell>
          <cell r="U441">
            <v>0.5</v>
          </cell>
          <cell r="W441">
            <v>1.8631375235897252</v>
          </cell>
          <cell r="X441">
            <v>0.18631375235897252</v>
          </cell>
          <cell r="Y441">
            <v>0</v>
          </cell>
          <cell r="Z441">
            <v>0.93156876179486259</v>
          </cell>
          <cell r="AA441">
            <v>0</v>
          </cell>
          <cell r="AB441">
            <v>2.9810200377435603</v>
          </cell>
          <cell r="AC441">
            <v>0.51103200647032465</v>
          </cell>
          <cell r="AD441">
            <v>2.0494512759486976</v>
          </cell>
          <cell r="AE441">
            <v>0.93156876179486259</v>
          </cell>
        </row>
        <row r="442">
          <cell r="A442">
            <v>9310</v>
          </cell>
          <cell r="C442" t="str">
            <v>Escarificador AMAZONE KMLV 150 27CV 1,5m</v>
          </cell>
          <cell r="E442" t="str">
            <v>90 JARDINES</v>
          </cell>
          <cell r="F442">
            <v>2</v>
          </cell>
          <cell r="H442">
            <v>2</v>
          </cell>
          <cell r="I442">
            <v>0</v>
          </cell>
          <cell r="J442">
            <v>0.05</v>
          </cell>
          <cell r="K442">
            <v>3.7804999999999998E-2</v>
          </cell>
          <cell r="L442">
            <v>0</v>
          </cell>
          <cell r="O442">
            <v>0</v>
          </cell>
          <cell r="P442">
            <v>0</v>
          </cell>
          <cell r="Q442">
            <v>2</v>
          </cell>
          <cell r="R442">
            <v>0.93156876179486259</v>
          </cell>
          <cell r="S442">
            <v>0.1</v>
          </cell>
          <cell r="T442">
            <v>0</v>
          </cell>
          <cell r="U442">
            <v>0.5</v>
          </cell>
          <cell r="W442">
            <v>3.7262750471794504</v>
          </cell>
          <cell r="X442">
            <v>0.37262750471794504</v>
          </cell>
          <cell r="Y442">
            <v>0</v>
          </cell>
          <cell r="Z442">
            <v>1.8631375235897252</v>
          </cell>
          <cell r="AA442">
            <v>0</v>
          </cell>
          <cell r="AB442">
            <v>5.9620400754871206</v>
          </cell>
          <cell r="AC442">
            <v>1.0220640129406493</v>
          </cell>
          <cell r="AD442">
            <v>4.0989025518973952</v>
          </cell>
          <cell r="AE442">
            <v>1.8631375235897252</v>
          </cell>
        </row>
        <row r="443">
          <cell r="A443">
            <v>9315</v>
          </cell>
          <cell r="C443" t="str">
            <v>Aireador HUSQVARNA AR19 4CV 48cm</v>
          </cell>
          <cell r="E443" t="str">
            <v>90 JARDINES</v>
          </cell>
          <cell r="F443">
            <v>2</v>
          </cell>
          <cell r="H443">
            <v>2</v>
          </cell>
          <cell r="I443">
            <v>0</v>
          </cell>
          <cell r="J443">
            <v>0.05</v>
          </cell>
          <cell r="K443">
            <v>3.7804999999999998E-2</v>
          </cell>
          <cell r="L443">
            <v>0</v>
          </cell>
          <cell r="O443">
            <v>0</v>
          </cell>
          <cell r="P443">
            <v>0</v>
          </cell>
          <cell r="Q443">
            <v>1.2</v>
          </cell>
          <cell r="R443">
            <v>0.93156876179486259</v>
          </cell>
          <cell r="S443">
            <v>0.1</v>
          </cell>
          <cell r="T443">
            <v>0</v>
          </cell>
          <cell r="U443">
            <v>0.5</v>
          </cell>
          <cell r="W443">
            <v>2.2357650283076702</v>
          </cell>
          <cell r="X443">
            <v>0.22357650283076702</v>
          </cell>
          <cell r="Y443">
            <v>0</v>
          </cell>
          <cell r="Z443">
            <v>1.1178825141538351</v>
          </cell>
          <cell r="AA443">
            <v>0</v>
          </cell>
          <cell r="AB443">
            <v>3.5772240452922723</v>
          </cell>
          <cell r="AC443">
            <v>0.61323840776438954</v>
          </cell>
          <cell r="AD443">
            <v>2.4593415311384375</v>
          </cell>
          <cell r="AE443">
            <v>1.1178825141538351</v>
          </cell>
        </row>
        <row r="444">
          <cell r="A444">
            <v>9320</v>
          </cell>
          <cell r="C444" t="str">
            <v>Aireador sacabocados JOHN DEERE 18CV</v>
          </cell>
          <cell r="E444" t="str">
            <v>90 JARDINES</v>
          </cell>
          <cell r="F444">
            <v>2</v>
          </cell>
          <cell r="H444">
            <v>2</v>
          </cell>
          <cell r="I444">
            <v>0</v>
          </cell>
          <cell r="J444">
            <v>0.05</v>
          </cell>
          <cell r="K444">
            <v>3.7804999999999998E-2</v>
          </cell>
          <cell r="L444">
            <v>0</v>
          </cell>
          <cell r="O444">
            <v>0</v>
          </cell>
          <cell r="P444">
            <v>0</v>
          </cell>
          <cell r="Q444">
            <v>1.8</v>
          </cell>
          <cell r="R444">
            <v>1.0743801652892562</v>
          </cell>
          <cell r="S444">
            <v>0.1</v>
          </cell>
          <cell r="T444">
            <v>0</v>
          </cell>
          <cell r="U444">
            <v>0.5</v>
          </cell>
          <cell r="W444">
            <v>3.8677685950413223</v>
          </cell>
          <cell r="X444">
            <v>0.38677685950413226</v>
          </cell>
          <cell r="Y444">
            <v>0</v>
          </cell>
          <cell r="Z444">
            <v>1.9338842975206612</v>
          </cell>
          <cell r="AA444">
            <v>0</v>
          </cell>
          <cell r="AB444">
            <v>6.1884297520661162</v>
          </cell>
          <cell r="AC444">
            <v>1.0608736717827629</v>
          </cell>
          <cell r="AD444">
            <v>4.2545454545454549</v>
          </cell>
          <cell r="AE444">
            <v>1.9338842975206612</v>
          </cell>
        </row>
        <row r="445">
          <cell r="A445">
            <v>9325</v>
          </cell>
          <cell r="C445" t="str">
            <v>Destoconador LASKI F450 18CV autoprop 20cm prof</v>
          </cell>
          <cell r="E445" t="str">
            <v>90 JARDINES</v>
          </cell>
          <cell r="F445">
            <v>2</v>
          </cell>
          <cell r="H445">
            <v>2</v>
          </cell>
          <cell r="I445">
            <v>0</v>
          </cell>
          <cell r="J445">
            <v>0.05</v>
          </cell>
          <cell r="K445">
            <v>3.7804999999999998E-2</v>
          </cell>
          <cell r="L445">
            <v>0</v>
          </cell>
          <cell r="O445">
            <v>0</v>
          </cell>
          <cell r="P445">
            <v>0</v>
          </cell>
          <cell r="Q445">
            <v>1.5</v>
          </cell>
          <cell r="R445">
            <v>1.0743801652892562</v>
          </cell>
          <cell r="S445">
            <v>0.1</v>
          </cell>
          <cell r="T445">
            <v>0</v>
          </cell>
          <cell r="U445">
            <v>0.5</v>
          </cell>
          <cell r="V445">
            <v>0</v>
          </cell>
          <cell r="W445">
            <v>3.2231404958677685</v>
          </cell>
          <cell r="X445">
            <v>0.3223140495867769</v>
          </cell>
          <cell r="Y445">
            <v>0</v>
          </cell>
          <cell r="Z445">
            <v>1.6115702479338843</v>
          </cell>
          <cell r="AA445">
            <v>0</v>
          </cell>
          <cell r="AB445">
            <v>5.1570247933884295</v>
          </cell>
          <cell r="AC445">
            <v>0.88406139315230226</v>
          </cell>
          <cell r="AD445">
            <v>3.5454545454545454</v>
          </cell>
          <cell r="AE445">
            <v>1.6115702479338843</v>
          </cell>
        </row>
        <row r="446">
          <cell r="A446">
            <v>9330</v>
          </cell>
          <cell r="C446" t="str">
            <v xml:space="preserve">Sembradora automática </v>
          </cell>
          <cell r="E446" t="str">
            <v>90 JARDINES</v>
          </cell>
          <cell r="F446">
            <v>2</v>
          </cell>
          <cell r="H446">
            <v>2</v>
          </cell>
          <cell r="I446">
            <v>0</v>
          </cell>
          <cell r="J446">
            <v>0.05</v>
          </cell>
          <cell r="K446">
            <v>3.7804999999999998E-2</v>
          </cell>
          <cell r="L446">
            <v>0</v>
          </cell>
          <cell r="O446">
            <v>0</v>
          </cell>
          <cell r="P446">
            <v>0</v>
          </cell>
          <cell r="Q446">
            <v>1</v>
          </cell>
          <cell r="R446">
            <v>1.0743801652892562</v>
          </cell>
          <cell r="S446">
            <v>0.1</v>
          </cell>
          <cell r="T446">
            <v>0</v>
          </cell>
          <cell r="U446">
            <v>0.5</v>
          </cell>
          <cell r="V446">
            <v>0</v>
          </cell>
          <cell r="W446">
            <v>2.1487603305785123</v>
          </cell>
          <cell r="X446">
            <v>0.21487603305785125</v>
          </cell>
          <cell r="Y446">
            <v>0</v>
          </cell>
          <cell r="Z446">
            <v>1.0743801652892562</v>
          </cell>
          <cell r="AA446">
            <v>0</v>
          </cell>
          <cell r="AB446">
            <v>3.4380165289256199</v>
          </cell>
          <cell r="AC446">
            <v>0.58937426210153487</v>
          </cell>
          <cell r="AD446">
            <v>2.3636363636363638</v>
          </cell>
          <cell r="AE446">
            <v>1.0743801652892562</v>
          </cell>
        </row>
        <row r="447">
          <cell r="A447">
            <v>9335</v>
          </cell>
          <cell r="C447" t="str">
            <v>Sembradora manual</v>
          </cell>
          <cell r="E447" t="str">
            <v>90 JARDINES</v>
          </cell>
          <cell r="F447">
            <v>2</v>
          </cell>
          <cell r="H447">
            <v>2</v>
          </cell>
          <cell r="I447">
            <v>0</v>
          </cell>
          <cell r="J447">
            <v>0.05</v>
          </cell>
          <cell r="K447">
            <v>3.7804999999999998E-2</v>
          </cell>
          <cell r="L447">
            <v>0</v>
          </cell>
          <cell r="O447">
            <v>0</v>
          </cell>
          <cell r="P447">
            <v>0</v>
          </cell>
          <cell r="S447">
            <v>0</v>
          </cell>
          <cell r="T447">
            <v>0</v>
          </cell>
          <cell r="U447">
            <v>0</v>
          </cell>
          <cell r="V447">
            <v>0</v>
          </cell>
          <cell r="W447">
            <v>0</v>
          </cell>
          <cell r="X447">
            <v>0</v>
          </cell>
          <cell r="Y447">
            <v>0</v>
          </cell>
          <cell r="Z447">
            <v>0</v>
          </cell>
          <cell r="AA447">
            <v>0</v>
          </cell>
          <cell r="AB447">
            <v>0</v>
          </cell>
          <cell r="AC447">
            <v>0</v>
          </cell>
          <cell r="AD447">
            <v>0</v>
          </cell>
          <cell r="AE447">
            <v>0</v>
          </cell>
        </row>
        <row r="448">
          <cell r="A448">
            <v>9340</v>
          </cell>
          <cell r="C448" t="str">
            <v>Equipo Tratamientos HONDA CPM 135 5CV 50Kg</v>
          </cell>
          <cell r="E448" t="str">
            <v>90 JARDINES</v>
          </cell>
          <cell r="F448">
            <v>2</v>
          </cell>
          <cell r="H448">
            <v>2</v>
          </cell>
          <cell r="I448">
            <v>0</v>
          </cell>
          <cell r="J448">
            <v>0.05</v>
          </cell>
          <cell r="K448">
            <v>3.7804999999999998E-2</v>
          </cell>
          <cell r="L448">
            <v>0</v>
          </cell>
          <cell r="O448">
            <v>0</v>
          </cell>
          <cell r="P448">
            <v>0</v>
          </cell>
          <cell r="Q448">
            <v>1.2</v>
          </cell>
          <cell r="R448">
            <v>0.93156876179486259</v>
          </cell>
          <cell r="S448">
            <v>0.1</v>
          </cell>
          <cell r="T448">
            <v>0</v>
          </cell>
          <cell r="U448">
            <v>0.5</v>
          </cell>
          <cell r="V448">
            <v>0</v>
          </cell>
          <cell r="W448">
            <v>2.2357650283076702</v>
          </cell>
          <cell r="X448">
            <v>0.22357650283076702</v>
          </cell>
          <cell r="Y448">
            <v>0</v>
          </cell>
          <cell r="Z448">
            <v>1.1178825141538351</v>
          </cell>
          <cell r="AA448">
            <v>0</v>
          </cell>
          <cell r="AB448">
            <v>3.5772240452922723</v>
          </cell>
          <cell r="AC448">
            <v>0.61323840776438954</v>
          </cell>
          <cell r="AD448">
            <v>2.4593415311384375</v>
          </cell>
          <cell r="AE448">
            <v>1.1178825141538351</v>
          </cell>
        </row>
        <row r="449">
          <cell r="A449">
            <v>9345</v>
          </cell>
          <cell r="C449" t="str">
            <v>Cañon Tratamientos TIFONE sobre remolque 490Kg</v>
          </cell>
          <cell r="E449" t="str">
            <v>90 JARDINES</v>
          </cell>
          <cell r="F449">
            <v>2</v>
          </cell>
          <cell r="H449">
            <v>2</v>
          </cell>
          <cell r="I449">
            <v>0</v>
          </cell>
          <cell r="J449">
            <v>0.05</v>
          </cell>
          <cell r="K449">
            <v>3.7804999999999998E-2</v>
          </cell>
          <cell r="L449">
            <v>0</v>
          </cell>
          <cell r="O449">
            <v>0</v>
          </cell>
          <cell r="P449">
            <v>0</v>
          </cell>
          <cell r="Q449">
            <v>2</v>
          </cell>
          <cell r="R449">
            <v>1.0743801652892562</v>
          </cell>
          <cell r="S449">
            <v>0.1</v>
          </cell>
          <cell r="T449">
            <v>0</v>
          </cell>
          <cell r="U449">
            <v>0.5</v>
          </cell>
          <cell r="V449">
            <v>0</v>
          </cell>
          <cell r="W449">
            <v>4.2975206611570247</v>
          </cell>
          <cell r="X449">
            <v>0.42975206611570249</v>
          </cell>
          <cell r="Y449">
            <v>0</v>
          </cell>
          <cell r="Z449">
            <v>2.1487603305785123</v>
          </cell>
          <cell r="AA449">
            <v>0</v>
          </cell>
          <cell r="AB449">
            <v>6.8760330578512399</v>
          </cell>
          <cell r="AC449">
            <v>1.1787485242030697</v>
          </cell>
          <cell r="AD449">
            <v>4.7272727272727275</v>
          </cell>
          <cell r="AE449">
            <v>2.1487603305785123</v>
          </cell>
        </row>
        <row r="450">
          <cell r="A450">
            <v>9350</v>
          </cell>
          <cell r="C450" t="str">
            <v>Motxil·la tractaments</v>
          </cell>
          <cell r="E450" t="str">
            <v>90 JARDINES</v>
          </cell>
          <cell r="F450">
            <v>2</v>
          </cell>
          <cell r="G450">
            <v>561.6</v>
          </cell>
          <cell r="H450">
            <v>2</v>
          </cell>
          <cell r="I450">
            <v>281</v>
          </cell>
          <cell r="J450">
            <v>0.05</v>
          </cell>
          <cell r="K450">
            <v>3.7804999999999998E-2</v>
          </cell>
          <cell r="L450">
            <v>21.231287999999999</v>
          </cell>
          <cell r="O450">
            <v>302.23128800000001</v>
          </cell>
          <cell r="P450">
            <v>0</v>
          </cell>
          <cell r="Q450">
            <v>0.5</v>
          </cell>
          <cell r="R450">
            <v>0.93156876179486259</v>
          </cell>
          <cell r="S450">
            <v>0.1</v>
          </cell>
          <cell r="T450">
            <v>0</v>
          </cell>
          <cell r="U450">
            <v>0.5</v>
          </cell>
          <cell r="V450">
            <v>0</v>
          </cell>
          <cell r="W450">
            <v>0.93156876179486259</v>
          </cell>
          <cell r="X450">
            <v>9.3156876179486259E-2</v>
          </cell>
          <cell r="Y450">
            <v>0</v>
          </cell>
          <cell r="Z450">
            <v>0.46578438089743129</v>
          </cell>
          <cell r="AA450">
            <v>0</v>
          </cell>
          <cell r="AB450">
            <v>1.4905100188717801</v>
          </cell>
          <cell r="AC450">
            <v>0.25551600323516233</v>
          </cell>
          <cell r="AD450">
            <v>1.0247256379743488</v>
          </cell>
          <cell r="AE450">
            <v>0.46578438089743129</v>
          </cell>
        </row>
        <row r="451">
          <cell r="A451">
            <v>9355</v>
          </cell>
          <cell r="C451" t="str">
            <v>Equipo Tratamientos MATABI</v>
          </cell>
          <cell r="E451" t="str">
            <v>90 JARDINES</v>
          </cell>
          <cell r="F451">
            <v>2</v>
          </cell>
          <cell r="H451">
            <v>2</v>
          </cell>
          <cell r="I451">
            <v>0</v>
          </cell>
          <cell r="J451">
            <v>0.05</v>
          </cell>
          <cell r="K451">
            <v>3.7804999999999998E-2</v>
          </cell>
          <cell r="L451">
            <v>0</v>
          </cell>
          <cell r="O451">
            <v>0</v>
          </cell>
          <cell r="P451">
            <v>0</v>
          </cell>
          <cell r="Q451">
            <v>0.5</v>
          </cell>
          <cell r="R451">
            <v>0.93156876179486259</v>
          </cell>
          <cell r="S451">
            <v>0.1</v>
          </cell>
          <cell r="T451">
            <v>0</v>
          </cell>
          <cell r="U451">
            <v>0.5</v>
          </cell>
          <cell r="V451">
            <v>0</v>
          </cell>
          <cell r="W451">
            <v>0.93156876179486259</v>
          </cell>
          <cell r="X451">
            <v>9.3156876179486259E-2</v>
          </cell>
          <cell r="Y451">
            <v>0</v>
          </cell>
          <cell r="Z451">
            <v>0.46578438089743129</v>
          </cell>
          <cell r="AA451">
            <v>0</v>
          </cell>
          <cell r="AB451">
            <v>1.4905100188717801</v>
          </cell>
          <cell r="AC451">
            <v>0.25551600323516233</v>
          </cell>
          <cell r="AD451">
            <v>1.0247256379743488</v>
          </cell>
          <cell r="AE451">
            <v>0.46578438089743129</v>
          </cell>
        </row>
        <row r="452">
          <cell r="A452">
            <v>9360</v>
          </cell>
          <cell r="C452" t="str">
            <v>Minitractor de siega JD Serie LT 16CV (97 y 107cm)</v>
          </cell>
          <cell r="E452" t="str">
            <v>90 JARDINES</v>
          </cell>
          <cell r="F452">
            <v>2</v>
          </cell>
          <cell r="H452">
            <v>4</v>
          </cell>
          <cell r="I452">
            <v>0</v>
          </cell>
          <cell r="J452">
            <v>0.05</v>
          </cell>
          <cell r="K452">
            <v>3.2011999999999999E-2</v>
          </cell>
          <cell r="L452">
            <v>0</v>
          </cell>
          <cell r="M452">
            <v>502</v>
          </cell>
          <cell r="O452">
            <v>502</v>
          </cell>
          <cell r="P452">
            <v>502</v>
          </cell>
          <cell r="Q452">
            <v>2</v>
          </cell>
          <cell r="R452">
            <v>1.0743801652892562</v>
          </cell>
          <cell r="S452">
            <v>0.15</v>
          </cell>
          <cell r="T452">
            <v>0.2</v>
          </cell>
          <cell r="U452">
            <v>0.5</v>
          </cell>
          <cell r="V452">
            <v>1</v>
          </cell>
          <cell r="W452">
            <v>4.2975206611570247</v>
          </cell>
          <cell r="X452">
            <v>0.64462809917355368</v>
          </cell>
          <cell r="Y452">
            <v>0.85950413223140498</v>
          </cell>
          <cell r="Z452">
            <v>2.1487603305785123</v>
          </cell>
          <cell r="AA452">
            <v>1</v>
          </cell>
          <cell r="AB452">
            <v>8.9504132231404956</v>
          </cell>
          <cell r="AC452">
            <v>1.5343565525383707</v>
          </cell>
          <cell r="AD452">
            <v>4.9421487603305785</v>
          </cell>
          <cell r="AE452">
            <v>4.0082644628099171</v>
          </cell>
        </row>
        <row r="453">
          <cell r="A453">
            <v>9365</v>
          </cell>
          <cell r="C453" t="str">
            <v>Minitractor de siega J.D. Serie X 24CV (122-158cm)</v>
          </cell>
          <cell r="E453" t="str">
            <v>90 JARDINES</v>
          </cell>
          <cell r="F453">
            <v>5</v>
          </cell>
          <cell r="G453">
            <v>16146</v>
          </cell>
          <cell r="H453">
            <v>8</v>
          </cell>
          <cell r="I453">
            <v>2018</v>
          </cell>
          <cell r="J453">
            <v>0.05</v>
          </cell>
          <cell r="K453">
            <v>2.9721999999999998E-2</v>
          </cell>
          <cell r="L453">
            <v>479.891412</v>
          </cell>
          <cell r="M453">
            <v>502</v>
          </cell>
          <cell r="O453">
            <v>2999.8914119999999</v>
          </cell>
          <cell r="P453">
            <v>502</v>
          </cell>
          <cell r="Q453">
            <v>2</v>
          </cell>
          <cell r="R453">
            <v>1.0743801652892562</v>
          </cell>
          <cell r="S453">
            <v>0.15</v>
          </cell>
          <cell r="T453">
            <v>0.2</v>
          </cell>
          <cell r="U453">
            <v>0.5</v>
          </cell>
          <cell r="V453">
            <v>0</v>
          </cell>
          <cell r="W453">
            <v>10.743801652892561</v>
          </cell>
          <cell r="X453">
            <v>1.611570247933884</v>
          </cell>
          <cell r="Y453">
            <v>2.1487603305785123</v>
          </cell>
          <cell r="Z453">
            <v>5.3719008264462804</v>
          </cell>
          <cell r="AA453">
            <v>0</v>
          </cell>
          <cell r="AB453">
            <v>19.876033057851238</v>
          </cell>
          <cell r="AC453">
            <v>3.4073199527744982</v>
          </cell>
          <cell r="AD453">
            <v>12.355371900826444</v>
          </cell>
          <cell r="AE453">
            <v>7.5206611570247928</v>
          </cell>
        </row>
        <row r="454">
          <cell r="A454">
            <v>9370</v>
          </cell>
          <cell r="C454" t="str">
            <v>Minitractor de siega J.D. 1445 31CV 183cm</v>
          </cell>
          <cell r="E454" t="str">
            <v>90 JARDINES</v>
          </cell>
          <cell r="F454">
            <v>5</v>
          </cell>
          <cell r="H454">
            <v>8</v>
          </cell>
          <cell r="I454">
            <v>0</v>
          </cell>
          <cell r="J454">
            <v>0.05</v>
          </cell>
          <cell r="K454">
            <v>2.9721999999999998E-2</v>
          </cell>
          <cell r="L454">
            <v>0</v>
          </cell>
          <cell r="M454">
            <v>502</v>
          </cell>
          <cell r="O454">
            <v>502</v>
          </cell>
          <cell r="P454">
            <v>502</v>
          </cell>
          <cell r="Q454">
            <v>2</v>
          </cell>
          <cell r="R454">
            <v>1.0743801652892562</v>
          </cell>
          <cell r="S454">
            <v>0.15</v>
          </cell>
          <cell r="T454">
            <v>0.2</v>
          </cell>
          <cell r="U454">
            <v>0.5</v>
          </cell>
          <cell r="V454">
            <v>0</v>
          </cell>
          <cell r="W454">
            <v>10.743801652892561</v>
          </cell>
          <cell r="X454">
            <v>1.611570247933884</v>
          </cell>
          <cell r="Y454">
            <v>2.1487603305785123</v>
          </cell>
          <cell r="Z454">
            <v>5.3719008264462804</v>
          </cell>
          <cell r="AA454">
            <v>0</v>
          </cell>
          <cell r="AB454">
            <v>19.876033057851238</v>
          </cell>
          <cell r="AC454">
            <v>3.4073199527744982</v>
          </cell>
          <cell r="AD454">
            <v>12.355371900826444</v>
          </cell>
          <cell r="AE454">
            <v>7.5206611570247928</v>
          </cell>
        </row>
        <row r="455">
          <cell r="A455">
            <v>9375</v>
          </cell>
          <cell r="C455" t="str">
            <v>Minitractor de siega HIDRO 100cm</v>
          </cell>
          <cell r="E455" t="str">
            <v>90 JARDINES</v>
          </cell>
          <cell r="F455">
            <v>5</v>
          </cell>
          <cell r="G455">
            <v>7350</v>
          </cell>
          <cell r="H455">
            <v>8</v>
          </cell>
          <cell r="I455">
            <v>919</v>
          </cell>
          <cell r="J455">
            <v>0.05</v>
          </cell>
          <cell r="K455">
            <v>2.9721999999999998E-2</v>
          </cell>
          <cell r="L455">
            <v>218.45669999999998</v>
          </cell>
          <cell r="M455">
            <v>502</v>
          </cell>
          <cell r="O455">
            <v>1639.4567</v>
          </cell>
          <cell r="P455">
            <v>502</v>
          </cell>
          <cell r="Q455">
            <v>2</v>
          </cell>
          <cell r="R455">
            <v>1.0743801652892562</v>
          </cell>
          <cell r="S455">
            <v>0.15</v>
          </cell>
          <cell r="T455">
            <v>0.2</v>
          </cell>
          <cell r="U455">
            <v>0.5</v>
          </cell>
          <cell r="V455">
            <v>0</v>
          </cell>
          <cell r="W455">
            <v>10.743801652892561</v>
          </cell>
          <cell r="X455">
            <v>1.611570247933884</v>
          </cell>
          <cell r="Y455">
            <v>2.1487603305785123</v>
          </cell>
          <cell r="Z455">
            <v>5.3719008264462804</v>
          </cell>
          <cell r="AA455">
            <v>0</v>
          </cell>
          <cell r="AB455">
            <v>19.876033057851238</v>
          </cell>
          <cell r="AC455">
            <v>3.4073199527744982</v>
          </cell>
          <cell r="AD455">
            <v>12.355371900826444</v>
          </cell>
          <cell r="AE455">
            <v>7.5206611570247928</v>
          </cell>
        </row>
        <row r="456">
          <cell r="A456">
            <v>9380</v>
          </cell>
          <cell r="C456" t="str">
            <v>Minitractor de siega ATTILA 95cm</v>
          </cell>
          <cell r="E456" t="str">
            <v>90 JARDINES</v>
          </cell>
          <cell r="F456">
            <v>5</v>
          </cell>
          <cell r="H456">
            <v>8</v>
          </cell>
          <cell r="I456">
            <v>0</v>
          </cell>
          <cell r="J456">
            <v>0.05</v>
          </cell>
          <cell r="K456">
            <v>2.9721999999999998E-2</v>
          </cell>
          <cell r="L456">
            <v>0</v>
          </cell>
          <cell r="M456">
            <v>502</v>
          </cell>
          <cell r="O456">
            <v>502</v>
          </cell>
          <cell r="P456">
            <v>502</v>
          </cell>
          <cell r="Q456">
            <v>2</v>
          </cell>
          <cell r="R456">
            <v>1.0743801652892562</v>
          </cell>
          <cell r="S456">
            <v>0.15</v>
          </cell>
          <cell r="T456">
            <v>0.2</v>
          </cell>
          <cell r="U456">
            <v>0.5</v>
          </cell>
          <cell r="V456">
            <v>0</v>
          </cell>
          <cell r="W456">
            <v>10.743801652892561</v>
          </cell>
          <cell r="X456">
            <v>1.611570247933884</v>
          </cell>
          <cell r="Y456">
            <v>2.1487603305785123</v>
          </cell>
          <cell r="Z456">
            <v>5.3719008264462804</v>
          </cell>
          <cell r="AA456">
            <v>0</v>
          </cell>
          <cell r="AB456">
            <v>19.876033057851238</v>
          </cell>
          <cell r="AC456">
            <v>3.4073199527744982</v>
          </cell>
          <cell r="AD456">
            <v>12.355371900826444</v>
          </cell>
          <cell r="AE456">
            <v>7.5206611570247928</v>
          </cell>
        </row>
        <row r="457">
          <cell r="A457">
            <v>9385</v>
          </cell>
          <cell r="C457" t="str">
            <v>Minitractor de siega TORO 228D 157cm</v>
          </cell>
          <cell r="E457" t="str">
            <v>90 JARDINES</v>
          </cell>
          <cell r="F457">
            <v>5</v>
          </cell>
          <cell r="H457">
            <v>8</v>
          </cell>
          <cell r="I457">
            <v>0</v>
          </cell>
          <cell r="J457">
            <v>0.05</v>
          </cell>
          <cell r="K457">
            <v>2.9721999999999998E-2</v>
          </cell>
          <cell r="L457">
            <v>0</v>
          </cell>
          <cell r="M457">
            <v>502</v>
          </cell>
          <cell r="O457">
            <v>502</v>
          </cell>
          <cell r="P457">
            <v>502</v>
          </cell>
          <cell r="Q457">
            <v>2</v>
          </cell>
          <cell r="R457">
            <v>1.0743801652892562</v>
          </cell>
          <cell r="S457">
            <v>0.15</v>
          </cell>
          <cell r="T457">
            <v>0.2</v>
          </cell>
          <cell r="U457">
            <v>0.5</v>
          </cell>
          <cell r="V457">
            <v>0</v>
          </cell>
          <cell r="W457">
            <v>10.743801652892561</v>
          </cell>
          <cell r="X457">
            <v>1.611570247933884</v>
          </cell>
          <cell r="Y457">
            <v>2.1487603305785123</v>
          </cell>
          <cell r="Z457">
            <v>5.3719008264462804</v>
          </cell>
          <cell r="AA457">
            <v>0</v>
          </cell>
          <cell r="AB457">
            <v>19.876033057851238</v>
          </cell>
          <cell r="AC457">
            <v>3.4073199527744982</v>
          </cell>
          <cell r="AD457">
            <v>12.355371900826444</v>
          </cell>
          <cell r="AE457">
            <v>7.5206611570247928</v>
          </cell>
        </row>
        <row r="458">
          <cell r="A458">
            <v>9390</v>
          </cell>
          <cell r="C458" t="str">
            <v>Minitractor de siega TORO 523DXI 122cm</v>
          </cell>
          <cell r="E458" t="str">
            <v>90 JARDINES</v>
          </cell>
          <cell r="F458">
            <v>5</v>
          </cell>
          <cell r="H458">
            <v>8</v>
          </cell>
          <cell r="I458">
            <v>0</v>
          </cell>
          <cell r="J458">
            <v>0.05</v>
          </cell>
          <cell r="K458">
            <v>2.9721999999999998E-2</v>
          </cell>
          <cell r="L458">
            <v>0</v>
          </cell>
          <cell r="M458">
            <v>502</v>
          </cell>
          <cell r="O458">
            <v>502</v>
          </cell>
          <cell r="P458">
            <v>502</v>
          </cell>
          <cell r="Q458">
            <v>2</v>
          </cell>
          <cell r="R458">
            <v>1.0743801652892562</v>
          </cell>
          <cell r="S458">
            <v>0.15</v>
          </cell>
          <cell r="T458">
            <v>0.2</v>
          </cell>
          <cell r="U458">
            <v>0.5</v>
          </cell>
          <cell r="V458">
            <v>0</v>
          </cell>
          <cell r="W458">
            <v>10.743801652892561</v>
          </cell>
          <cell r="X458">
            <v>1.611570247933884</v>
          </cell>
          <cell r="Y458">
            <v>2.1487603305785123</v>
          </cell>
          <cell r="Z458">
            <v>5.3719008264462804</v>
          </cell>
          <cell r="AA458">
            <v>0</v>
          </cell>
          <cell r="AB458">
            <v>19.876033057851238</v>
          </cell>
          <cell r="AC458">
            <v>3.4073199527744982</v>
          </cell>
          <cell r="AD458">
            <v>12.355371900826444</v>
          </cell>
          <cell r="AE458">
            <v>7.5206611570247928</v>
          </cell>
        </row>
        <row r="459">
          <cell r="A459">
            <v>9395</v>
          </cell>
          <cell r="C459" t="str">
            <v>Plataforma de siega HUSTLER 22,8CV</v>
          </cell>
          <cell r="E459" t="str">
            <v>90 JARDINES</v>
          </cell>
          <cell r="F459">
            <v>5</v>
          </cell>
          <cell r="H459">
            <v>8</v>
          </cell>
          <cell r="I459">
            <v>0</v>
          </cell>
          <cell r="J459">
            <v>0.05</v>
          </cell>
          <cell r="K459">
            <v>2.9721999999999998E-2</v>
          </cell>
          <cell r="L459">
            <v>0</v>
          </cell>
          <cell r="M459">
            <v>502</v>
          </cell>
          <cell r="O459">
            <v>502</v>
          </cell>
          <cell r="P459">
            <v>502</v>
          </cell>
          <cell r="Q459">
            <v>2</v>
          </cell>
          <cell r="R459">
            <v>1.0743801652892562</v>
          </cell>
          <cell r="S459">
            <v>0.15</v>
          </cell>
          <cell r="T459">
            <v>0.2</v>
          </cell>
          <cell r="U459">
            <v>0.5</v>
          </cell>
          <cell r="V459">
            <v>1</v>
          </cell>
          <cell r="W459">
            <v>10.743801652892561</v>
          </cell>
          <cell r="X459">
            <v>1.611570247933884</v>
          </cell>
          <cell r="Y459">
            <v>2.1487603305785123</v>
          </cell>
          <cell r="Z459">
            <v>5.3719008264462804</v>
          </cell>
          <cell r="AA459">
            <v>1</v>
          </cell>
          <cell r="AB459">
            <v>20.876033057851238</v>
          </cell>
          <cell r="AC459">
            <v>3.5787485242030694</v>
          </cell>
          <cell r="AD459">
            <v>12.355371900826444</v>
          </cell>
          <cell r="AE459">
            <v>8.5206611570247937</v>
          </cell>
        </row>
        <row r="460">
          <cell r="A460">
            <v>9400</v>
          </cell>
          <cell r="C460" t="str">
            <v xml:space="preserve">Tractor desbrozador ATTILA </v>
          </cell>
          <cell r="E460" t="str">
            <v>90 JARDINES</v>
          </cell>
          <cell r="F460">
            <v>5</v>
          </cell>
          <cell r="H460">
            <v>8</v>
          </cell>
          <cell r="I460">
            <v>0</v>
          </cell>
          <cell r="J460">
            <v>0.05</v>
          </cell>
          <cell r="K460">
            <v>2.9721999999999998E-2</v>
          </cell>
          <cell r="L460">
            <v>0</v>
          </cell>
          <cell r="M460">
            <v>502</v>
          </cell>
          <cell r="O460">
            <v>502</v>
          </cell>
          <cell r="P460">
            <v>502</v>
          </cell>
          <cell r="Q460">
            <v>4</v>
          </cell>
          <cell r="R460">
            <v>1.0743801652892562</v>
          </cell>
          <cell r="S460">
            <v>0.15</v>
          </cell>
          <cell r="T460">
            <v>0.2</v>
          </cell>
          <cell r="U460">
            <v>0.5</v>
          </cell>
          <cell r="V460">
            <v>0</v>
          </cell>
          <cell r="W460">
            <v>21.487603305785122</v>
          </cell>
          <cell r="X460">
            <v>3.2231404958677681</v>
          </cell>
          <cell r="Y460">
            <v>4.2975206611570247</v>
          </cell>
          <cell r="Z460">
            <v>10.743801652892561</v>
          </cell>
          <cell r="AA460">
            <v>0</v>
          </cell>
          <cell r="AB460">
            <v>39.752066115702476</v>
          </cell>
          <cell r="AC460">
            <v>6.8146399055489963</v>
          </cell>
          <cell r="AD460">
            <v>24.710743801652889</v>
          </cell>
          <cell r="AE460">
            <v>15.041322314049586</v>
          </cell>
        </row>
        <row r="461">
          <cell r="A461">
            <v>9405</v>
          </cell>
          <cell r="C461" t="str">
            <v>Tractor New Holland</v>
          </cell>
          <cell r="E461" t="str">
            <v>90 JARDINES</v>
          </cell>
          <cell r="F461">
            <v>5</v>
          </cell>
          <cell r="G461">
            <v>58800</v>
          </cell>
          <cell r="H461">
            <v>8</v>
          </cell>
          <cell r="I461">
            <v>7350</v>
          </cell>
          <cell r="J461">
            <v>0.05</v>
          </cell>
          <cell r="K461">
            <v>2.9721999999999998E-2</v>
          </cell>
          <cell r="L461">
            <v>1747.6535999999999</v>
          </cell>
          <cell r="M461">
            <v>1405</v>
          </cell>
          <cell r="O461">
            <v>10502.6536</v>
          </cell>
          <cell r="P461">
            <v>1405</v>
          </cell>
          <cell r="Q461">
            <v>8</v>
          </cell>
          <cell r="R461">
            <v>1.0743801652892562</v>
          </cell>
          <cell r="S461">
            <v>0.15</v>
          </cell>
          <cell r="T461">
            <v>0.2</v>
          </cell>
          <cell r="U461">
            <v>0.5</v>
          </cell>
          <cell r="V461">
            <v>0</v>
          </cell>
          <cell r="W461">
            <v>42.975206611570243</v>
          </cell>
          <cell r="X461">
            <v>6.4462809917355361</v>
          </cell>
          <cell r="Y461">
            <v>8.5950413223140494</v>
          </cell>
          <cell r="Z461">
            <v>21.487603305785122</v>
          </cell>
          <cell r="AA461">
            <v>0</v>
          </cell>
          <cell r="AB461">
            <v>79.504132231404952</v>
          </cell>
          <cell r="AC461">
            <v>13.629279811097993</v>
          </cell>
          <cell r="AD461">
            <v>49.421487603305778</v>
          </cell>
          <cell r="AE461">
            <v>30.082644628099171</v>
          </cell>
        </row>
        <row r="462">
          <cell r="A462">
            <v>9410</v>
          </cell>
          <cell r="C462" t="str">
            <v>Miniretro más accesorios BOBCAT 753</v>
          </cell>
          <cell r="E462" t="str">
            <v>90 JARDINES</v>
          </cell>
          <cell r="F462">
            <v>15</v>
          </cell>
          <cell r="H462">
            <v>8</v>
          </cell>
          <cell r="I462">
            <v>0</v>
          </cell>
          <cell r="J462">
            <v>0.05</v>
          </cell>
          <cell r="K462">
            <v>2.9721999999999998E-2</v>
          </cell>
          <cell r="L462">
            <v>0</v>
          </cell>
          <cell r="M462">
            <v>626</v>
          </cell>
          <cell r="O462">
            <v>626</v>
          </cell>
          <cell r="P462">
            <v>626</v>
          </cell>
          <cell r="Q462">
            <v>0.15</v>
          </cell>
          <cell r="R462">
            <v>1.0743801652892562</v>
          </cell>
          <cell r="S462">
            <v>0.15</v>
          </cell>
          <cell r="T462">
            <v>0.2</v>
          </cell>
          <cell r="U462">
            <v>0.5</v>
          </cell>
          <cell r="V462">
            <v>0</v>
          </cell>
          <cell r="W462">
            <v>2.4173553719008263</v>
          </cell>
          <cell r="X462">
            <v>0.36260330578512395</v>
          </cell>
          <cell r="Y462">
            <v>0.48347107438016529</v>
          </cell>
          <cell r="Z462">
            <v>1.2086776859504131</v>
          </cell>
          <cell r="AA462">
            <v>0</v>
          </cell>
          <cell r="AB462">
            <v>4.4721074380165291</v>
          </cell>
          <cell r="AC462">
            <v>0.76664698937426212</v>
          </cell>
          <cell r="AD462">
            <v>2.7799586776859502</v>
          </cell>
          <cell r="AE462">
            <v>1.6921487603305785</v>
          </cell>
        </row>
        <row r="463">
          <cell r="A463">
            <v>9415</v>
          </cell>
          <cell r="C463" t="str">
            <v>Remolc</v>
          </cell>
          <cell r="E463" t="str">
            <v>90 JARDINES</v>
          </cell>
          <cell r="G463">
            <v>15000</v>
          </cell>
          <cell r="H463">
            <v>8</v>
          </cell>
          <cell r="I463">
            <v>1875</v>
          </cell>
          <cell r="J463">
            <v>0.05</v>
          </cell>
          <cell r="K463">
            <v>2.9721999999999998E-2</v>
          </cell>
          <cell r="L463">
            <v>445.83</v>
          </cell>
          <cell r="O463">
            <v>2320.83</v>
          </cell>
          <cell r="P463">
            <v>0</v>
          </cell>
          <cell r="S463">
            <v>0</v>
          </cell>
          <cell r="T463">
            <v>0</v>
          </cell>
          <cell r="U463">
            <v>0</v>
          </cell>
          <cell r="V463">
            <v>0</v>
          </cell>
          <cell r="W463">
            <v>0</v>
          </cell>
          <cell r="X463">
            <v>0</v>
          </cell>
          <cell r="Y463">
            <v>0</v>
          </cell>
          <cell r="Z463">
            <v>0</v>
          </cell>
          <cell r="AA463">
            <v>0</v>
          </cell>
          <cell r="AB463">
            <v>0</v>
          </cell>
          <cell r="AC463">
            <v>0</v>
          </cell>
          <cell r="AD463">
            <v>0</v>
          </cell>
          <cell r="AE463">
            <v>0</v>
          </cell>
        </row>
        <row r="464">
          <cell r="A464">
            <v>9416</v>
          </cell>
          <cell r="C464" t="str">
            <v>Màquina neteja platges CANICAS P-160</v>
          </cell>
          <cell r="E464" t="str">
            <v>90 JARDINES</v>
          </cell>
          <cell r="G464">
            <v>72000</v>
          </cell>
          <cell r="H464">
            <v>8</v>
          </cell>
          <cell r="I464">
            <v>9000</v>
          </cell>
          <cell r="J464">
            <v>0.05</v>
          </cell>
          <cell r="K464">
            <v>2.9721999999999998E-2</v>
          </cell>
          <cell r="L464">
            <v>2139.9839999999999</v>
          </cell>
          <cell r="O464">
            <v>11139.984</v>
          </cell>
          <cell r="P464">
            <v>0</v>
          </cell>
          <cell r="S464">
            <v>0</v>
          </cell>
          <cell r="T464">
            <v>0</v>
          </cell>
          <cell r="U464">
            <v>0</v>
          </cell>
          <cell r="V464">
            <v>1.9726027397260273</v>
          </cell>
          <cell r="W464">
            <v>0</v>
          </cell>
          <cell r="X464">
            <v>0</v>
          </cell>
          <cell r="Y464">
            <v>0</v>
          </cell>
          <cell r="Z464">
            <v>0</v>
          </cell>
          <cell r="AA464">
            <v>1.9726027397260273</v>
          </cell>
          <cell r="AB464">
            <v>1.9726027397260273</v>
          </cell>
          <cell r="AC464">
            <v>0.338160469667319</v>
          </cell>
          <cell r="AD464">
            <v>0</v>
          </cell>
          <cell r="AE464">
            <v>1.9726027397260273</v>
          </cell>
        </row>
        <row r="465">
          <cell r="A465">
            <v>9417</v>
          </cell>
          <cell r="C465" t="str">
            <v>Màquina neteja platges CANICAS T-170</v>
          </cell>
          <cell r="E465" t="str">
            <v>90 JARDINES</v>
          </cell>
          <cell r="G465">
            <v>72000</v>
          </cell>
          <cell r="H465">
            <v>8</v>
          </cell>
          <cell r="I465">
            <v>9000</v>
          </cell>
          <cell r="J465">
            <v>0.05</v>
          </cell>
          <cell r="K465">
            <v>2.9721999999999998E-2</v>
          </cell>
          <cell r="L465">
            <v>2139.9839999999999</v>
          </cell>
          <cell r="O465">
            <v>11139.984</v>
          </cell>
          <cell r="P465">
            <v>0</v>
          </cell>
          <cell r="S465">
            <v>0</v>
          </cell>
          <cell r="T465">
            <v>0</v>
          </cell>
          <cell r="U465">
            <v>0</v>
          </cell>
          <cell r="V465">
            <v>1.9726027397260273</v>
          </cell>
          <cell r="W465">
            <v>0</v>
          </cell>
          <cell r="X465">
            <v>0</v>
          </cell>
          <cell r="Y465">
            <v>0</v>
          </cell>
          <cell r="Z465">
            <v>0</v>
          </cell>
          <cell r="AA465">
            <v>1.9726027397260273</v>
          </cell>
          <cell r="AB465">
            <v>1.9726027397260273</v>
          </cell>
          <cell r="AC465">
            <v>0.338160469667319</v>
          </cell>
          <cell r="AD465">
            <v>0</v>
          </cell>
          <cell r="AE465">
            <v>1.9726027397260273</v>
          </cell>
        </row>
        <row r="466">
          <cell r="A466">
            <v>9418</v>
          </cell>
          <cell r="C466" t="str">
            <v>Màquina neteja platges Beach Tech 2800</v>
          </cell>
          <cell r="E466" t="str">
            <v>90 JARDINES</v>
          </cell>
          <cell r="G466">
            <v>72000</v>
          </cell>
          <cell r="H466">
            <v>8</v>
          </cell>
          <cell r="I466">
            <v>9000</v>
          </cell>
          <cell r="J466">
            <v>0.05</v>
          </cell>
          <cell r="K466">
            <v>2.9721999999999998E-2</v>
          </cell>
          <cell r="L466">
            <v>2139.9839999999999</v>
          </cell>
          <cell r="O466">
            <v>11139.984</v>
          </cell>
          <cell r="P466">
            <v>0</v>
          </cell>
          <cell r="S466">
            <v>0</v>
          </cell>
          <cell r="T466">
            <v>0</v>
          </cell>
          <cell r="U466">
            <v>0</v>
          </cell>
          <cell r="V466">
            <v>1.9726027397260273</v>
          </cell>
          <cell r="W466">
            <v>0</v>
          </cell>
          <cell r="X466">
            <v>0</v>
          </cell>
          <cell r="Y466">
            <v>0</v>
          </cell>
          <cell r="Z466">
            <v>0</v>
          </cell>
          <cell r="AA466">
            <v>1.9726027397260273</v>
          </cell>
          <cell r="AB466">
            <v>1.9726027397260273</v>
          </cell>
          <cell r="AC466">
            <v>0.338160469667319</v>
          </cell>
          <cell r="AD466">
            <v>0</v>
          </cell>
          <cell r="AE466">
            <v>1.9726027397260273</v>
          </cell>
        </row>
        <row r="467">
          <cell r="A467">
            <v>9419</v>
          </cell>
          <cell r="C467" t="str">
            <v>Màquina neteja platges Beach Tech 3000</v>
          </cell>
          <cell r="E467" t="str">
            <v>90 JARDINES</v>
          </cell>
          <cell r="G467">
            <v>72000</v>
          </cell>
          <cell r="H467">
            <v>8</v>
          </cell>
          <cell r="I467">
            <v>9000</v>
          </cell>
          <cell r="J467">
            <v>0.05</v>
          </cell>
          <cell r="K467">
            <v>2.9721999999999998E-2</v>
          </cell>
          <cell r="L467">
            <v>2139.9839999999999</v>
          </cell>
          <cell r="O467">
            <v>11139.984</v>
          </cell>
          <cell r="P467">
            <v>0</v>
          </cell>
          <cell r="S467">
            <v>0</v>
          </cell>
          <cell r="T467">
            <v>0</v>
          </cell>
          <cell r="U467">
            <v>0</v>
          </cell>
          <cell r="V467">
            <v>1.9726027397260273</v>
          </cell>
          <cell r="W467">
            <v>0</v>
          </cell>
          <cell r="X467">
            <v>0</v>
          </cell>
          <cell r="Y467">
            <v>0</v>
          </cell>
          <cell r="Z467">
            <v>0</v>
          </cell>
          <cell r="AA467">
            <v>1.9726027397260273</v>
          </cell>
          <cell r="AB467">
            <v>1.9726027397260273</v>
          </cell>
          <cell r="AC467">
            <v>0.338160469667319</v>
          </cell>
          <cell r="AD467">
            <v>0</v>
          </cell>
          <cell r="AE467">
            <v>1.9726027397260273</v>
          </cell>
        </row>
        <row r="468">
          <cell r="A468">
            <v>9420</v>
          </cell>
          <cell r="C468" t="str">
            <v>Remolque arrastrado TOGO 1000Kg</v>
          </cell>
          <cell r="E468" t="str">
            <v>90 JARDINES</v>
          </cell>
          <cell r="H468">
            <v>8</v>
          </cell>
          <cell r="I468">
            <v>0</v>
          </cell>
          <cell r="J468">
            <v>0.05</v>
          </cell>
          <cell r="K468">
            <v>2.9721999999999998E-2</v>
          </cell>
          <cell r="L468">
            <v>0</v>
          </cell>
          <cell r="O468">
            <v>0</v>
          </cell>
          <cell r="P468">
            <v>0</v>
          </cell>
          <cell r="S468">
            <v>0</v>
          </cell>
          <cell r="T468">
            <v>0</v>
          </cell>
          <cell r="U468">
            <v>0</v>
          </cell>
          <cell r="V468">
            <v>0</v>
          </cell>
          <cell r="W468">
            <v>0</v>
          </cell>
          <cell r="X468">
            <v>0</v>
          </cell>
          <cell r="Y468">
            <v>0</v>
          </cell>
          <cell r="Z468">
            <v>0</v>
          </cell>
          <cell r="AA468">
            <v>0</v>
          </cell>
          <cell r="AB468">
            <v>0</v>
          </cell>
          <cell r="AC468">
            <v>0</v>
          </cell>
          <cell r="AD468">
            <v>0</v>
          </cell>
          <cell r="AE468">
            <v>0</v>
          </cell>
        </row>
        <row r="469">
          <cell r="A469">
            <v>9425</v>
          </cell>
          <cell r="C469" t="str">
            <v>Herramienta duradera</v>
          </cell>
          <cell r="E469" t="str">
            <v>90 JARDINES</v>
          </cell>
          <cell r="H469">
            <v>8</v>
          </cell>
          <cell r="I469">
            <v>0</v>
          </cell>
          <cell r="J469">
            <v>0.05</v>
          </cell>
          <cell r="K469">
            <v>2.9721999999999998E-2</v>
          </cell>
          <cell r="L469">
            <v>0</v>
          </cell>
          <cell r="O469">
            <v>0</v>
          </cell>
          <cell r="P469">
            <v>0</v>
          </cell>
          <cell r="S469">
            <v>0</v>
          </cell>
          <cell r="T469">
            <v>0</v>
          </cell>
          <cell r="U469">
            <v>0</v>
          </cell>
          <cell r="V469">
            <v>0</v>
          </cell>
          <cell r="W469">
            <v>0</v>
          </cell>
          <cell r="X469">
            <v>0</v>
          </cell>
          <cell r="Y469">
            <v>0</v>
          </cell>
          <cell r="Z469">
            <v>0</v>
          </cell>
          <cell r="AA469">
            <v>0</v>
          </cell>
          <cell r="AB469">
            <v>0</v>
          </cell>
          <cell r="AC469">
            <v>0</v>
          </cell>
          <cell r="AD469">
            <v>0</v>
          </cell>
          <cell r="AE469">
            <v>0</v>
          </cell>
        </row>
        <row r="470">
          <cell r="A470">
            <v>9430</v>
          </cell>
          <cell r="C470" t="str">
            <v>Productes abonat</v>
          </cell>
          <cell r="E470" t="str">
            <v>90 JARDINES</v>
          </cell>
          <cell r="H470">
            <v>1</v>
          </cell>
          <cell r="I470">
            <v>0</v>
          </cell>
          <cell r="J470">
            <v>0.05</v>
          </cell>
          <cell r="K470">
            <v>0.05</v>
          </cell>
          <cell r="L470">
            <v>0</v>
          </cell>
          <cell r="O470">
            <v>0</v>
          </cell>
          <cell r="P470">
            <v>0</v>
          </cell>
          <cell r="S470">
            <v>0</v>
          </cell>
          <cell r="T470">
            <v>0</v>
          </cell>
          <cell r="U470">
            <v>0</v>
          </cell>
          <cell r="V470">
            <v>50</v>
          </cell>
          <cell r="W470">
            <v>0</v>
          </cell>
          <cell r="X470">
            <v>0</v>
          </cell>
          <cell r="Y470">
            <v>0</v>
          </cell>
          <cell r="Z470">
            <v>0</v>
          </cell>
          <cell r="AA470">
            <v>50</v>
          </cell>
          <cell r="AB470">
            <v>50</v>
          </cell>
          <cell r="AC470">
            <v>8.5714285714285712</v>
          </cell>
          <cell r="AD470">
            <v>0</v>
          </cell>
          <cell r="AE470">
            <v>50</v>
          </cell>
        </row>
        <row r="471">
          <cell r="A471">
            <v>9435</v>
          </cell>
          <cell r="C471" t="str">
            <v>Productes herbicides</v>
          </cell>
          <cell r="E471" t="str">
            <v>90 JARDINES</v>
          </cell>
          <cell r="H471">
            <v>1</v>
          </cell>
          <cell r="I471">
            <v>0</v>
          </cell>
          <cell r="J471">
            <v>0.05</v>
          </cell>
          <cell r="K471">
            <v>0.05</v>
          </cell>
          <cell r="L471">
            <v>0</v>
          </cell>
          <cell r="O471">
            <v>0</v>
          </cell>
          <cell r="P471">
            <v>0</v>
          </cell>
          <cell r="S471">
            <v>0</v>
          </cell>
          <cell r="T471">
            <v>0</v>
          </cell>
          <cell r="U471">
            <v>0</v>
          </cell>
          <cell r="V471">
            <v>50</v>
          </cell>
          <cell r="W471">
            <v>0</v>
          </cell>
          <cell r="X471">
            <v>0</v>
          </cell>
          <cell r="Y471">
            <v>0</v>
          </cell>
          <cell r="Z471">
            <v>0</v>
          </cell>
          <cell r="AA471">
            <v>50</v>
          </cell>
          <cell r="AB471">
            <v>50</v>
          </cell>
          <cell r="AC471">
            <v>8.5714285714285712</v>
          </cell>
          <cell r="AD471">
            <v>0</v>
          </cell>
          <cell r="AE471">
            <v>50</v>
          </cell>
        </row>
        <row r="472">
          <cell r="A472">
            <v>9440</v>
          </cell>
          <cell r="C472" t="str">
            <v>Productes fitosanitaris</v>
          </cell>
          <cell r="E472" t="str">
            <v>90 JARDINES</v>
          </cell>
          <cell r="H472">
            <v>1</v>
          </cell>
          <cell r="I472">
            <v>0</v>
          </cell>
          <cell r="J472">
            <v>0.05</v>
          </cell>
          <cell r="K472">
            <v>0.05</v>
          </cell>
          <cell r="L472">
            <v>0</v>
          </cell>
          <cell r="O472">
            <v>0</v>
          </cell>
          <cell r="P472">
            <v>0</v>
          </cell>
          <cell r="S472">
            <v>0</v>
          </cell>
          <cell r="T472">
            <v>0</v>
          </cell>
          <cell r="U472">
            <v>0</v>
          </cell>
          <cell r="V472">
            <v>50</v>
          </cell>
          <cell r="W472">
            <v>0</v>
          </cell>
          <cell r="X472">
            <v>0</v>
          </cell>
          <cell r="Y472">
            <v>0</v>
          </cell>
          <cell r="Z472">
            <v>0</v>
          </cell>
          <cell r="AA472">
            <v>50</v>
          </cell>
          <cell r="AB472">
            <v>50</v>
          </cell>
          <cell r="AC472">
            <v>8.5714285714285712</v>
          </cell>
          <cell r="AD472">
            <v>0</v>
          </cell>
          <cell r="AE472">
            <v>50</v>
          </cell>
        </row>
        <row r="473">
          <cell r="A473">
            <v>9445</v>
          </cell>
          <cell r="C473" t="str">
            <v>Llavors</v>
          </cell>
          <cell r="E473" t="str">
            <v>90 JARDINES</v>
          </cell>
          <cell r="H473">
            <v>1</v>
          </cell>
          <cell r="I473">
            <v>0</v>
          </cell>
          <cell r="J473">
            <v>0.05</v>
          </cell>
          <cell r="K473">
            <v>0.05</v>
          </cell>
          <cell r="L473">
            <v>0</v>
          </cell>
          <cell r="O473">
            <v>0</v>
          </cell>
          <cell r="P473">
            <v>0</v>
          </cell>
          <cell r="S473">
            <v>0</v>
          </cell>
          <cell r="T473">
            <v>0</v>
          </cell>
          <cell r="U473">
            <v>0</v>
          </cell>
          <cell r="V473">
            <v>50</v>
          </cell>
          <cell r="W473">
            <v>0</v>
          </cell>
          <cell r="X473">
            <v>0</v>
          </cell>
          <cell r="Y473">
            <v>0</v>
          </cell>
          <cell r="Z473">
            <v>0</v>
          </cell>
          <cell r="AA473">
            <v>50</v>
          </cell>
          <cell r="AB473">
            <v>50</v>
          </cell>
          <cell r="AC473">
            <v>8.5714285714285712</v>
          </cell>
          <cell r="AD473">
            <v>0</v>
          </cell>
          <cell r="AE473">
            <v>50</v>
          </cell>
        </row>
        <row r="474">
          <cell r="A474">
            <v>9450</v>
          </cell>
          <cell r="C474" t="str">
            <v xml:space="preserve">Flor </v>
          </cell>
          <cell r="E474" t="str">
            <v>90 JARDINES</v>
          </cell>
          <cell r="H474">
            <v>1</v>
          </cell>
          <cell r="I474">
            <v>0</v>
          </cell>
          <cell r="J474">
            <v>0.05</v>
          </cell>
          <cell r="K474">
            <v>0.05</v>
          </cell>
          <cell r="L474">
            <v>0</v>
          </cell>
          <cell r="O474">
            <v>0</v>
          </cell>
          <cell r="P474">
            <v>0</v>
          </cell>
          <cell r="S474">
            <v>0</v>
          </cell>
          <cell r="T474">
            <v>0</v>
          </cell>
          <cell r="U474">
            <v>0</v>
          </cell>
          <cell r="V474">
            <v>50</v>
          </cell>
          <cell r="W474">
            <v>0</v>
          </cell>
          <cell r="X474">
            <v>0</v>
          </cell>
          <cell r="Y474">
            <v>0</v>
          </cell>
          <cell r="Z474">
            <v>0</v>
          </cell>
          <cell r="AA474">
            <v>50</v>
          </cell>
          <cell r="AB474">
            <v>50</v>
          </cell>
          <cell r="AC474">
            <v>8.5714285714285712</v>
          </cell>
          <cell r="AD474">
            <v>0</v>
          </cell>
          <cell r="AE474">
            <v>50</v>
          </cell>
        </row>
        <row r="475">
          <cell r="A475">
            <v>9455</v>
          </cell>
          <cell r="C475" t="str">
            <v>Planta</v>
          </cell>
          <cell r="E475" t="str">
            <v>90 JARDINES</v>
          </cell>
          <cell r="H475">
            <v>1</v>
          </cell>
          <cell r="I475">
            <v>0</v>
          </cell>
          <cell r="J475">
            <v>0.05</v>
          </cell>
          <cell r="K475">
            <v>0.05</v>
          </cell>
          <cell r="L475">
            <v>0</v>
          </cell>
          <cell r="O475">
            <v>0</v>
          </cell>
          <cell r="P475">
            <v>0</v>
          </cell>
          <cell r="S475">
            <v>0</v>
          </cell>
          <cell r="T475">
            <v>0</v>
          </cell>
          <cell r="U475">
            <v>0</v>
          </cell>
          <cell r="V475">
            <v>50</v>
          </cell>
          <cell r="W475">
            <v>0</v>
          </cell>
          <cell r="X475">
            <v>0</v>
          </cell>
          <cell r="Y475">
            <v>0</v>
          </cell>
          <cell r="Z475">
            <v>0</v>
          </cell>
          <cell r="AA475">
            <v>50</v>
          </cell>
          <cell r="AB475">
            <v>50</v>
          </cell>
          <cell r="AC475">
            <v>8.5714285714285712</v>
          </cell>
          <cell r="AD475">
            <v>0</v>
          </cell>
          <cell r="AE475">
            <v>50</v>
          </cell>
        </row>
        <row r="476">
          <cell r="A476">
            <v>9460</v>
          </cell>
          <cell r="C476" t="str">
            <v>Material de riego</v>
          </cell>
          <cell r="E476" t="str">
            <v>90 JARDINES</v>
          </cell>
          <cell r="H476">
            <v>8</v>
          </cell>
          <cell r="I476">
            <v>0</v>
          </cell>
          <cell r="J476">
            <v>0.05</v>
          </cell>
          <cell r="K476">
            <v>2.9721999999999998E-2</v>
          </cell>
          <cell r="L476">
            <v>0</v>
          </cell>
          <cell r="O476">
            <v>0</v>
          </cell>
          <cell r="P476">
            <v>0</v>
          </cell>
          <cell r="S476">
            <v>0</v>
          </cell>
          <cell r="T476">
            <v>0</v>
          </cell>
          <cell r="U476">
            <v>0</v>
          </cell>
          <cell r="V476">
            <v>0</v>
          </cell>
          <cell r="W476">
            <v>0</v>
          </cell>
          <cell r="X476">
            <v>0</v>
          </cell>
          <cell r="Y476">
            <v>0</v>
          </cell>
          <cell r="Z476">
            <v>0</v>
          </cell>
          <cell r="AA476">
            <v>0</v>
          </cell>
          <cell r="AB476">
            <v>0</v>
          </cell>
          <cell r="AC476">
            <v>0</v>
          </cell>
          <cell r="AD476">
            <v>0</v>
          </cell>
          <cell r="AE476">
            <v>0</v>
          </cell>
        </row>
        <row r="477">
          <cell r="A477">
            <v>9465</v>
          </cell>
          <cell r="C477" t="str">
            <v>Bombas de riego</v>
          </cell>
          <cell r="E477" t="str">
            <v>90 JARDINES</v>
          </cell>
          <cell r="H477">
            <v>8</v>
          </cell>
          <cell r="I477">
            <v>0</v>
          </cell>
          <cell r="J477">
            <v>0.05</v>
          </cell>
          <cell r="K477">
            <v>2.9721999999999998E-2</v>
          </cell>
          <cell r="L477">
            <v>0</v>
          </cell>
          <cell r="O477">
            <v>0</v>
          </cell>
          <cell r="P477">
            <v>0</v>
          </cell>
          <cell r="S477">
            <v>0</v>
          </cell>
          <cell r="T477">
            <v>0</v>
          </cell>
          <cell r="U477">
            <v>0</v>
          </cell>
          <cell r="V477">
            <v>0</v>
          </cell>
          <cell r="W477">
            <v>0</v>
          </cell>
          <cell r="X477">
            <v>0</v>
          </cell>
          <cell r="Y477">
            <v>0</v>
          </cell>
          <cell r="Z477">
            <v>0</v>
          </cell>
          <cell r="AA477">
            <v>0</v>
          </cell>
          <cell r="AB477">
            <v>0</v>
          </cell>
          <cell r="AC477">
            <v>0</v>
          </cell>
          <cell r="AD477">
            <v>0</v>
          </cell>
          <cell r="AE477">
            <v>0</v>
          </cell>
        </row>
        <row r="478">
          <cell r="A478">
            <v>9470</v>
          </cell>
          <cell r="C478" t="str">
            <v>Tierra vegetal</v>
          </cell>
          <cell r="E478" t="str">
            <v>90 JARDINES</v>
          </cell>
          <cell r="H478">
            <v>1</v>
          </cell>
          <cell r="I478">
            <v>0</v>
          </cell>
          <cell r="J478">
            <v>0.05</v>
          </cell>
          <cell r="K478">
            <v>0.05</v>
          </cell>
          <cell r="L478">
            <v>0</v>
          </cell>
          <cell r="O478">
            <v>0</v>
          </cell>
          <cell r="P478">
            <v>0</v>
          </cell>
          <cell r="S478">
            <v>0</v>
          </cell>
          <cell r="T478">
            <v>0</v>
          </cell>
          <cell r="U478">
            <v>0</v>
          </cell>
          <cell r="V478">
            <v>50</v>
          </cell>
          <cell r="W478">
            <v>0</v>
          </cell>
          <cell r="X478">
            <v>0</v>
          </cell>
          <cell r="Y478">
            <v>0</v>
          </cell>
          <cell r="Z478">
            <v>0</v>
          </cell>
          <cell r="AA478">
            <v>50</v>
          </cell>
          <cell r="AB478">
            <v>50</v>
          </cell>
          <cell r="AC478">
            <v>8.5714285714285712</v>
          </cell>
          <cell r="AD478">
            <v>0</v>
          </cell>
          <cell r="AE478">
            <v>50</v>
          </cell>
        </row>
        <row r="479">
          <cell r="A479">
            <v>9475</v>
          </cell>
          <cell r="C479" t="str">
            <v>Otros áridos</v>
          </cell>
          <cell r="E479" t="str">
            <v>90 JARDINES</v>
          </cell>
          <cell r="H479">
            <v>1</v>
          </cell>
          <cell r="I479">
            <v>0</v>
          </cell>
          <cell r="J479">
            <v>0.05</v>
          </cell>
          <cell r="K479">
            <v>0.05</v>
          </cell>
          <cell r="L479">
            <v>0</v>
          </cell>
          <cell r="O479">
            <v>0</v>
          </cell>
          <cell r="P479">
            <v>0</v>
          </cell>
          <cell r="S479">
            <v>0</v>
          </cell>
          <cell r="T479">
            <v>0</v>
          </cell>
          <cell r="U479">
            <v>0</v>
          </cell>
          <cell r="V479">
            <v>0</v>
          </cell>
          <cell r="W479">
            <v>0</v>
          </cell>
          <cell r="X479">
            <v>0</v>
          </cell>
          <cell r="Y479">
            <v>0</v>
          </cell>
          <cell r="Z479">
            <v>0</v>
          </cell>
          <cell r="AA479">
            <v>0</v>
          </cell>
          <cell r="AB479">
            <v>0</v>
          </cell>
          <cell r="AC479">
            <v>0</v>
          </cell>
          <cell r="AD479">
            <v>0</v>
          </cell>
          <cell r="AE479">
            <v>0</v>
          </cell>
        </row>
        <row r="480">
          <cell r="A480">
            <v>9480</v>
          </cell>
          <cell r="C480" t="str">
            <v>Vestuario jardinería completo</v>
          </cell>
          <cell r="E480" t="str">
            <v>90 JARDINES</v>
          </cell>
          <cell r="H480">
            <v>1</v>
          </cell>
          <cell r="I480">
            <v>0</v>
          </cell>
          <cell r="J480">
            <v>0.05</v>
          </cell>
          <cell r="K480">
            <v>0.05</v>
          </cell>
          <cell r="L480">
            <v>0</v>
          </cell>
          <cell r="O480">
            <v>0</v>
          </cell>
          <cell r="P480">
            <v>0</v>
          </cell>
          <cell r="S480">
            <v>0</v>
          </cell>
          <cell r="T480">
            <v>0</v>
          </cell>
          <cell r="U480">
            <v>0</v>
          </cell>
          <cell r="V480">
            <v>0</v>
          </cell>
          <cell r="W480">
            <v>0</v>
          </cell>
          <cell r="X480">
            <v>0</v>
          </cell>
          <cell r="Y480">
            <v>0</v>
          </cell>
          <cell r="Z480">
            <v>0</v>
          </cell>
          <cell r="AA480">
            <v>0</v>
          </cell>
          <cell r="AB480">
            <v>0</v>
          </cell>
          <cell r="AC480">
            <v>0</v>
          </cell>
          <cell r="AD480">
            <v>0</v>
          </cell>
          <cell r="AE480">
            <v>0</v>
          </cell>
        </row>
        <row r="481">
          <cell r="A481">
            <v>9485</v>
          </cell>
          <cell r="C481" t="str">
            <v>Pantalón para desbroce STHIL</v>
          </cell>
          <cell r="E481" t="str">
            <v>90 JARDINES</v>
          </cell>
          <cell r="H481">
            <v>1</v>
          </cell>
          <cell r="I481">
            <v>0</v>
          </cell>
          <cell r="J481">
            <v>0.05</v>
          </cell>
          <cell r="K481">
            <v>0.05</v>
          </cell>
          <cell r="L481">
            <v>0</v>
          </cell>
          <cell r="O481">
            <v>0</v>
          </cell>
          <cell r="P481">
            <v>0</v>
          </cell>
          <cell r="S481">
            <v>0</v>
          </cell>
          <cell r="T481">
            <v>0</v>
          </cell>
          <cell r="U481">
            <v>0</v>
          </cell>
          <cell r="V481">
            <v>0</v>
          </cell>
          <cell r="W481">
            <v>0</v>
          </cell>
          <cell r="X481">
            <v>0</v>
          </cell>
          <cell r="Y481">
            <v>0</v>
          </cell>
          <cell r="Z481">
            <v>0</v>
          </cell>
          <cell r="AA481">
            <v>0</v>
          </cell>
          <cell r="AB481">
            <v>0</v>
          </cell>
          <cell r="AC481">
            <v>0</v>
          </cell>
          <cell r="AD481">
            <v>0</v>
          </cell>
          <cell r="AE481">
            <v>0</v>
          </cell>
        </row>
        <row r="482">
          <cell r="A482">
            <v>9490</v>
          </cell>
          <cell r="C482" t="str">
            <v>Chaqueta de desbroce STHIL</v>
          </cell>
          <cell r="E482" t="str">
            <v>90 JARDINES</v>
          </cell>
          <cell r="H482">
            <v>1</v>
          </cell>
          <cell r="I482">
            <v>0</v>
          </cell>
          <cell r="J482">
            <v>0.05</v>
          </cell>
          <cell r="K482">
            <v>0.05</v>
          </cell>
          <cell r="L482">
            <v>0</v>
          </cell>
          <cell r="O482">
            <v>0</v>
          </cell>
          <cell r="P482">
            <v>0</v>
          </cell>
          <cell r="S482">
            <v>0</v>
          </cell>
          <cell r="T482">
            <v>0</v>
          </cell>
          <cell r="U482">
            <v>0</v>
          </cell>
          <cell r="V482">
            <v>0</v>
          </cell>
          <cell r="W482">
            <v>0</v>
          </cell>
          <cell r="X482">
            <v>0</v>
          </cell>
          <cell r="Y482">
            <v>0</v>
          </cell>
          <cell r="Z482">
            <v>0</v>
          </cell>
          <cell r="AA482">
            <v>0</v>
          </cell>
          <cell r="AB482">
            <v>0</v>
          </cell>
          <cell r="AC482">
            <v>0</v>
          </cell>
          <cell r="AD482">
            <v>0</v>
          </cell>
          <cell r="AE482">
            <v>0</v>
          </cell>
        </row>
        <row r="483">
          <cell r="A483">
            <v>9495</v>
          </cell>
          <cell r="C483" t="str">
            <v>Casco completo STHIL</v>
          </cell>
          <cell r="E483" t="str">
            <v>90 JARDINES</v>
          </cell>
          <cell r="H483">
            <v>1</v>
          </cell>
          <cell r="I483">
            <v>0</v>
          </cell>
          <cell r="J483">
            <v>0.05</v>
          </cell>
          <cell r="K483">
            <v>0.05</v>
          </cell>
          <cell r="L483">
            <v>0</v>
          </cell>
          <cell r="O483">
            <v>0</v>
          </cell>
          <cell r="P483">
            <v>0</v>
          </cell>
          <cell r="S483">
            <v>0</v>
          </cell>
          <cell r="T483">
            <v>0</v>
          </cell>
          <cell r="U483">
            <v>0</v>
          </cell>
          <cell r="V483">
            <v>0</v>
          </cell>
          <cell r="W483">
            <v>0</v>
          </cell>
          <cell r="X483">
            <v>0</v>
          </cell>
          <cell r="Y483">
            <v>0</v>
          </cell>
          <cell r="Z483">
            <v>0</v>
          </cell>
          <cell r="AA483">
            <v>0</v>
          </cell>
          <cell r="AB483">
            <v>0</v>
          </cell>
          <cell r="AC483">
            <v>0</v>
          </cell>
          <cell r="AD483">
            <v>0</v>
          </cell>
          <cell r="AE483">
            <v>0</v>
          </cell>
        </row>
        <row r="484">
          <cell r="A484">
            <v>9500</v>
          </cell>
          <cell r="C484" t="str">
            <v>Pantalla de rejilla con auriculares STHIL</v>
          </cell>
          <cell r="E484" t="str">
            <v>90 JARDINES</v>
          </cell>
          <cell r="H484">
            <v>1</v>
          </cell>
          <cell r="I484">
            <v>0</v>
          </cell>
          <cell r="J484">
            <v>0.05</v>
          </cell>
          <cell r="K484">
            <v>0.05</v>
          </cell>
          <cell r="L484">
            <v>0</v>
          </cell>
          <cell r="O484">
            <v>0</v>
          </cell>
          <cell r="P484">
            <v>0</v>
          </cell>
          <cell r="S484">
            <v>0</v>
          </cell>
          <cell r="T484">
            <v>0</v>
          </cell>
          <cell r="U484">
            <v>0</v>
          </cell>
          <cell r="V484">
            <v>0</v>
          </cell>
          <cell r="W484">
            <v>0</v>
          </cell>
          <cell r="X484">
            <v>0</v>
          </cell>
          <cell r="Y484">
            <v>0</v>
          </cell>
          <cell r="Z484">
            <v>0</v>
          </cell>
          <cell r="AA484">
            <v>0</v>
          </cell>
          <cell r="AB484">
            <v>0</v>
          </cell>
          <cell r="AC484">
            <v>0</v>
          </cell>
          <cell r="AD484">
            <v>0</v>
          </cell>
          <cell r="AE484">
            <v>0</v>
          </cell>
        </row>
        <row r="485">
          <cell r="A485">
            <v>9505</v>
          </cell>
          <cell r="C485" t="str">
            <v>Arnes de poda</v>
          </cell>
          <cell r="E485" t="str">
            <v>90 JARDINES</v>
          </cell>
          <cell r="H485">
            <v>1</v>
          </cell>
          <cell r="I485">
            <v>0</v>
          </cell>
          <cell r="J485">
            <v>0.05</v>
          </cell>
          <cell r="K485">
            <v>0.05</v>
          </cell>
          <cell r="L485">
            <v>0</v>
          </cell>
          <cell r="O485">
            <v>0</v>
          </cell>
          <cell r="P485">
            <v>0</v>
          </cell>
          <cell r="S485">
            <v>0</v>
          </cell>
          <cell r="T485">
            <v>0</v>
          </cell>
          <cell r="U485">
            <v>0</v>
          </cell>
          <cell r="V485">
            <v>0</v>
          </cell>
          <cell r="W485">
            <v>0</v>
          </cell>
          <cell r="X485">
            <v>0</v>
          </cell>
          <cell r="Y485">
            <v>0</v>
          </cell>
          <cell r="Z485">
            <v>0</v>
          </cell>
          <cell r="AA485">
            <v>0</v>
          </cell>
          <cell r="AB485">
            <v>0</v>
          </cell>
          <cell r="AC485">
            <v>0</v>
          </cell>
          <cell r="AD485">
            <v>0</v>
          </cell>
          <cell r="AE485">
            <v>0</v>
          </cell>
        </row>
        <row r="486">
          <cell r="A486">
            <v>9510</v>
          </cell>
          <cell r="C486" t="str">
            <v>Vehículo multiusos JD GATOR (4 y 6 ruedas)</v>
          </cell>
          <cell r="E486" t="str">
            <v>90 JARDINES</v>
          </cell>
          <cell r="F486">
            <v>5</v>
          </cell>
          <cell r="H486">
            <v>4</v>
          </cell>
          <cell r="I486">
            <v>0</v>
          </cell>
          <cell r="J486">
            <v>0.05</v>
          </cell>
          <cell r="K486">
            <v>3.2011999999999999E-2</v>
          </cell>
          <cell r="L486">
            <v>0</v>
          </cell>
          <cell r="M486">
            <v>502</v>
          </cell>
          <cell r="O486">
            <v>502</v>
          </cell>
          <cell r="P486">
            <v>502</v>
          </cell>
          <cell r="Q486">
            <v>3</v>
          </cell>
          <cell r="R486">
            <v>1.0743801652892562</v>
          </cell>
          <cell r="S486">
            <v>0.15</v>
          </cell>
          <cell r="T486">
            <v>0.2</v>
          </cell>
          <cell r="U486">
            <v>0.5</v>
          </cell>
          <cell r="W486">
            <v>16.115702479338843</v>
          </cell>
          <cell r="X486">
            <v>2.4173553719008263</v>
          </cell>
          <cell r="Y486">
            <v>3.223140495867769</v>
          </cell>
          <cell r="Z486">
            <v>8.0578512396694215</v>
          </cell>
          <cell r="AA486">
            <v>0</v>
          </cell>
          <cell r="AB486">
            <v>29.814049586776857</v>
          </cell>
          <cell r="AC486">
            <v>5.110979929161747</v>
          </cell>
          <cell r="AD486">
            <v>18.533057851239668</v>
          </cell>
          <cell r="AE486">
            <v>11.28099173553719</v>
          </cell>
        </row>
        <row r="487">
          <cell r="H487">
            <v>8</v>
          </cell>
          <cell r="I487">
            <v>0</v>
          </cell>
          <cell r="J487">
            <v>0.05</v>
          </cell>
          <cell r="K487">
            <v>2.9721999999999998E-2</v>
          </cell>
          <cell r="L487">
            <v>0</v>
          </cell>
          <cell r="O487">
            <v>0</v>
          </cell>
          <cell r="P487">
            <v>0</v>
          </cell>
          <cell r="V487">
            <v>0</v>
          </cell>
          <cell r="W487">
            <v>0</v>
          </cell>
          <cell r="X487">
            <v>0</v>
          </cell>
          <cell r="Y487">
            <v>0</v>
          </cell>
          <cell r="Z487">
            <v>0</v>
          </cell>
          <cell r="AA487">
            <v>0</v>
          </cell>
          <cell r="AB487">
            <v>0</v>
          </cell>
          <cell r="AC487">
            <v>0</v>
          </cell>
          <cell r="AD487">
            <v>0</v>
          </cell>
          <cell r="AE487">
            <v>0</v>
          </cell>
        </row>
        <row r="488">
          <cell r="H488">
            <v>8</v>
          </cell>
          <cell r="I488">
            <v>0</v>
          </cell>
          <cell r="J488">
            <v>0.05</v>
          </cell>
          <cell r="K488">
            <v>2.9721999999999998E-2</v>
          </cell>
          <cell r="L488">
            <v>0</v>
          </cell>
          <cell r="O488">
            <v>0</v>
          </cell>
          <cell r="P488">
            <v>0</v>
          </cell>
          <cell r="V488">
            <v>0</v>
          </cell>
          <cell r="W488">
            <v>0</v>
          </cell>
          <cell r="X488">
            <v>0</v>
          </cell>
          <cell r="Y488">
            <v>0</v>
          </cell>
          <cell r="Z488">
            <v>0</v>
          </cell>
          <cell r="AA488">
            <v>0</v>
          </cell>
          <cell r="AB488">
            <v>0</v>
          </cell>
          <cell r="AC488">
            <v>0</v>
          </cell>
          <cell r="AD488">
            <v>0</v>
          </cell>
          <cell r="AE488">
            <v>0</v>
          </cell>
        </row>
        <row r="489">
          <cell r="H489">
            <v>8</v>
          </cell>
          <cell r="I489">
            <v>0</v>
          </cell>
          <cell r="J489">
            <v>0.05</v>
          </cell>
          <cell r="K489">
            <v>2.9721999999999998E-2</v>
          </cell>
          <cell r="L489">
            <v>0</v>
          </cell>
          <cell r="O489">
            <v>0</v>
          </cell>
          <cell r="P489">
            <v>0</v>
          </cell>
          <cell r="V489">
            <v>0</v>
          </cell>
          <cell r="W489">
            <v>0</v>
          </cell>
          <cell r="X489">
            <v>0</v>
          </cell>
          <cell r="Y489">
            <v>0</v>
          </cell>
          <cell r="Z489">
            <v>0</v>
          </cell>
          <cell r="AA489">
            <v>0</v>
          </cell>
          <cell r="AB489">
            <v>0</v>
          </cell>
          <cell r="AC489">
            <v>0</v>
          </cell>
          <cell r="AD489">
            <v>0</v>
          </cell>
          <cell r="AE489">
            <v>0</v>
          </cell>
        </row>
        <row r="490">
          <cell r="H490">
            <v>8</v>
          </cell>
          <cell r="I490">
            <v>0</v>
          </cell>
          <cell r="J490">
            <v>0.05</v>
          </cell>
          <cell r="K490">
            <v>2.9721999999999998E-2</v>
          </cell>
          <cell r="L490">
            <v>0</v>
          </cell>
          <cell r="O490">
            <v>0</v>
          </cell>
          <cell r="P490">
            <v>0</v>
          </cell>
          <cell r="V490">
            <v>0</v>
          </cell>
          <cell r="W490">
            <v>0</v>
          </cell>
          <cell r="X490">
            <v>0</v>
          </cell>
          <cell r="Y490">
            <v>0</v>
          </cell>
          <cell r="Z490">
            <v>0</v>
          </cell>
          <cell r="AA490">
            <v>0</v>
          </cell>
          <cell r="AB490">
            <v>0</v>
          </cell>
          <cell r="AC490">
            <v>0</v>
          </cell>
          <cell r="AD490">
            <v>0</v>
          </cell>
          <cell r="AE490">
            <v>0</v>
          </cell>
        </row>
        <row r="491">
          <cell r="H491">
            <v>8</v>
          </cell>
          <cell r="I491">
            <v>0</v>
          </cell>
          <cell r="J491">
            <v>0.05</v>
          </cell>
          <cell r="K491">
            <v>2.9721999999999998E-2</v>
          </cell>
          <cell r="L491">
            <v>0</v>
          </cell>
          <cell r="O491">
            <v>0</v>
          </cell>
          <cell r="P491">
            <v>0</v>
          </cell>
          <cell r="V491">
            <v>0</v>
          </cell>
          <cell r="W491">
            <v>0</v>
          </cell>
          <cell r="X491">
            <v>0</v>
          </cell>
          <cell r="Y491">
            <v>0</v>
          </cell>
          <cell r="Z491">
            <v>0</v>
          </cell>
          <cell r="AA491">
            <v>0</v>
          </cell>
          <cell r="AB491">
            <v>0</v>
          </cell>
          <cell r="AC491">
            <v>0</v>
          </cell>
          <cell r="AD491">
            <v>0</v>
          </cell>
          <cell r="AE491">
            <v>0</v>
          </cell>
        </row>
        <row r="492">
          <cell r="H492">
            <v>8</v>
          </cell>
          <cell r="I492">
            <v>0</v>
          </cell>
          <cell r="J492">
            <v>0.05</v>
          </cell>
          <cell r="K492">
            <v>2.9721999999999998E-2</v>
          </cell>
          <cell r="L492">
            <v>0</v>
          </cell>
          <cell r="O492">
            <v>0</v>
          </cell>
          <cell r="P492">
            <v>0</v>
          </cell>
          <cell r="V492">
            <v>0</v>
          </cell>
          <cell r="W492">
            <v>0</v>
          </cell>
          <cell r="X492">
            <v>0</v>
          </cell>
          <cell r="Y492">
            <v>0</v>
          </cell>
          <cell r="Z492">
            <v>0</v>
          </cell>
          <cell r="AA492">
            <v>0</v>
          </cell>
          <cell r="AB492">
            <v>0</v>
          </cell>
          <cell r="AC492">
            <v>0</v>
          </cell>
          <cell r="AD492">
            <v>0</v>
          </cell>
          <cell r="AE492">
            <v>0</v>
          </cell>
        </row>
        <row r="493">
          <cell r="H493">
            <v>8</v>
          </cell>
          <cell r="I493">
            <v>0</v>
          </cell>
          <cell r="J493">
            <v>0.05</v>
          </cell>
          <cell r="K493">
            <v>2.9721999999999998E-2</v>
          </cell>
          <cell r="L493">
            <v>0</v>
          </cell>
          <cell r="O493">
            <v>0</v>
          </cell>
          <cell r="P493">
            <v>0</v>
          </cell>
          <cell r="V493">
            <v>0</v>
          </cell>
          <cell r="W493">
            <v>0</v>
          </cell>
          <cell r="X493">
            <v>0</v>
          </cell>
          <cell r="Y493">
            <v>0</v>
          </cell>
          <cell r="Z493">
            <v>0</v>
          </cell>
          <cell r="AA493">
            <v>0</v>
          </cell>
          <cell r="AB493">
            <v>0</v>
          </cell>
          <cell r="AC493">
            <v>0</v>
          </cell>
          <cell r="AD493">
            <v>0</v>
          </cell>
          <cell r="AE493">
            <v>0</v>
          </cell>
        </row>
        <row r="494">
          <cell r="H494">
            <v>8</v>
          </cell>
          <cell r="I494">
            <v>0</v>
          </cell>
          <cell r="J494">
            <v>0.05</v>
          </cell>
          <cell r="K494">
            <v>2.9721999999999998E-2</v>
          </cell>
          <cell r="L494">
            <v>0</v>
          </cell>
          <cell r="O494">
            <v>0</v>
          </cell>
          <cell r="P494">
            <v>0</v>
          </cell>
          <cell r="V494">
            <v>0</v>
          </cell>
          <cell r="W494">
            <v>0</v>
          </cell>
          <cell r="X494">
            <v>0</v>
          </cell>
          <cell r="Y494">
            <v>0</v>
          </cell>
          <cell r="Z494">
            <v>0</v>
          </cell>
          <cell r="AA494">
            <v>0</v>
          </cell>
          <cell r="AB494">
            <v>0</v>
          </cell>
          <cell r="AC494">
            <v>0</v>
          </cell>
          <cell r="AD494">
            <v>0</v>
          </cell>
          <cell r="AE494">
            <v>0</v>
          </cell>
        </row>
        <row r="495">
          <cell r="H495">
            <v>8</v>
          </cell>
          <cell r="I495">
            <v>0</v>
          </cell>
          <cell r="J495">
            <v>0.05</v>
          </cell>
          <cell r="K495">
            <v>2.9721999999999998E-2</v>
          </cell>
          <cell r="L495">
            <v>0</v>
          </cell>
          <cell r="O495">
            <v>0</v>
          </cell>
          <cell r="P495">
            <v>0</v>
          </cell>
          <cell r="V495">
            <v>0</v>
          </cell>
          <cell r="W495">
            <v>0</v>
          </cell>
          <cell r="X495">
            <v>0</v>
          </cell>
          <cell r="Y495">
            <v>0</v>
          </cell>
          <cell r="Z495">
            <v>0</v>
          </cell>
          <cell r="AA495">
            <v>0</v>
          </cell>
          <cell r="AB495">
            <v>0</v>
          </cell>
          <cell r="AC495">
            <v>0</v>
          </cell>
          <cell r="AD495">
            <v>0</v>
          </cell>
          <cell r="AE495">
            <v>0</v>
          </cell>
        </row>
        <row r="496">
          <cell r="H496">
            <v>8</v>
          </cell>
          <cell r="I496">
            <v>0</v>
          </cell>
          <cell r="J496">
            <v>0.05</v>
          </cell>
          <cell r="K496">
            <v>2.9721999999999998E-2</v>
          </cell>
          <cell r="L496">
            <v>0</v>
          </cell>
          <cell r="O496">
            <v>0</v>
          </cell>
          <cell r="P496">
            <v>0</v>
          </cell>
          <cell r="V496">
            <v>0</v>
          </cell>
          <cell r="W496">
            <v>0</v>
          </cell>
          <cell r="X496">
            <v>0</v>
          </cell>
          <cell r="Y496">
            <v>0</v>
          </cell>
          <cell r="Z496">
            <v>0</v>
          </cell>
          <cell r="AA496">
            <v>0</v>
          </cell>
          <cell r="AB496">
            <v>0</v>
          </cell>
          <cell r="AC496">
            <v>0</v>
          </cell>
          <cell r="AD496">
            <v>0</v>
          </cell>
          <cell r="AE496">
            <v>0</v>
          </cell>
        </row>
        <row r="497">
          <cell r="H497">
            <v>8</v>
          </cell>
          <cell r="I497">
            <v>0</v>
          </cell>
          <cell r="J497">
            <v>0.05</v>
          </cell>
          <cell r="K497">
            <v>2.9721999999999998E-2</v>
          </cell>
          <cell r="L497">
            <v>0</v>
          </cell>
          <cell r="O497">
            <v>0</v>
          </cell>
          <cell r="P497">
            <v>0</v>
          </cell>
          <cell r="V497">
            <v>0</v>
          </cell>
          <cell r="W497">
            <v>0</v>
          </cell>
          <cell r="X497">
            <v>0</v>
          </cell>
          <cell r="Y497">
            <v>0</v>
          </cell>
          <cell r="Z497">
            <v>0</v>
          </cell>
          <cell r="AA497">
            <v>0</v>
          </cell>
          <cell r="AB497">
            <v>0</v>
          </cell>
          <cell r="AC497">
            <v>0</v>
          </cell>
          <cell r="AD497">
            <v>0</v>
          </cell>
          <cell r="AE497">
            <v>0</v>
          </cell>
        </row>
        <row r="498">
          <cell r="H498">
            <v>8</v>
          </cell>
          <cell r="I498">
            <v>0</v>
          </cell>
          <cell r="J498">
            <v>0.05</v>
          </cell>
          <cell r="K498">
            <v>2.9721999999999998E-2</v>
          </cell>
          <cell r="L498">
            <v>0</v>
          </cell>
          <cell r="O498">
            <v>0</v>
          </cell>
          <cell r="P498">
            <v>0</v>
          </cell>
          <cell r="V498">
            <v>0</v>
          </cell>
          <cell r="W498">
            <v>0</v>
          </cell>
          <cell r="X498">
            <v>0</v>
          </cell>
          <cell r="Y498">
            <v>0</v>
          </cell>
          <cell r="Z498">
            <v>0</v>
          </cell>
          <cell r="AA498">
            <v>0</v>
          </cell>
          <cell r="AB498">
            <v>0</v>
          </cell>
          <cell r="AC498">
            <v>0</v>
          </cell>
          <cell r="AD498">
            <v>0</v>
          </cell>
          <cell r="AE498">
            <v>0</v>
          </cell>
        </row>
        <row r="499">
          <cell r="H499">
            <v>8</v>
          </cell>
          <cell r="I499">
            <v>0</v>
          </cell>
          <cell r="J499">
            <v>0.05</v>
          </cell>
          <cell r="K499">
            <v>2.9721999999999998E-2</v>
          </cell>
          <cell r="L499">
            <v>0</v>
          </cell>
          <cell r="O499">
            <v>0</v>
          </cell>
          <cell r="P499">
            <v>0</v>
          </cell>
          <cell r="V499">
            <v>0</v>
          </cell>
          <cell r="W499">
            <v>0</v>
          </cell>
          <cell r="X499">
            <v>0</v>
          </cell>
          <cell r="Y499">
            <v>0</v>
          </cell>
          <cell r="Z499">
            <v>0</v>
          </cell>
          <cell r="AA499">
            <v>0</v>
          </cell>
          <cell r="AB499">
            <v>0</v>
          </cell>
          <cell r="AC499">
            <v>0</v>
          </cell>
          <cell r="AD499">
            <v>0</v>
          </cell>
          <cell r="AE499">
            <v>0</v>
          </cell>
        </row>
        <row r="500">
          <cell r="H500">
            <v>8</v>
          </cell>
          <cell r="I500">
            <v>0</v>
          </cell>
          <cell r="J500">
            <v>0.05</v>
          </cell>
          <cell r="K500">
            <v>2.9721999999999998E-2</v>
          </cell>
          <cell r="L500">
            <v>0</v>
          </cell>
          <cell r="O500">
            <v>0</v>
          </cell>
          <cell r="P500">
            <v>0</v>
          </cell>
          <cell r="V500">
            <v>0</v>
          </cell>
          <cell r="W500">
            <v>0</v>
          </cell>
          <cell r="X500">
            <v>0</v>
          </cell>
          <cell r="Y500">
            <v>0</v>
          </cell>
          <cell r="Z500">
            <v>0</v>
          </cell>
          <cell r="AA500">
            <v>0</v>
          </cell>
          <cell r="AB500">
            <v>0</v>
          </cell>
          <cell r="AC500">
            <v>0</v>
          </cell>
          <cell r="AD500">
            <v>0</v>
          </cell>
          <cell r="AE500">
            <v>0</v>
          </cell>
        </row>
        <row r="501">
          <cell r="H501">
            <v>8</v>
          </cell>
          <cell r="I501">
            <v>0</v>
          </cell>
          <cell r="J501">
            <v>0.05</v>
          </cell>
          <cell r="K501">
            <v>2.9721999999999998E-2</v>
          </cell>
          <cell r="L501">
            <v>0</v>
          </cell>
          <cell r="O501">
            <v>0</v>
          </cell>
          <cell r="P501">
            <v>0</v>
          </cell>
          <cell r="V501">
            <v>0</v>
          </cell>
          <cell r="W501">
            <v>0</v>
          </cell>
          <cell r="X501">
            <v>0</v>
          </cell>
          <cell r="Y501">
            <v>0</v>
          </cell>
          <cell r="Z501">
            <v>0</v>
          </cell>
          <cell r="AA501">
            <v>0</v>
          </cell>
          <cell r="AB501">
            <v>0</v>
          </cell>
          <cell r="AC501">
            <v>0</v>
          </cell>
          <cell r="AD501">
            <v>0</v>
          </cell>
          <cell r="AE501">
            <v>0</v>
          </cell>
        </row>
        <row r="502">
          <cell r="H502">
            <v>8</v>
          </cell>
          <cell r="I502">
            <v>0</v>
          </cell>
          <cell r="J502">
            <v>0.05</v>
          </cell>
          <cell r="K502">
            <v>2.9721999999999998E-2</v>
          </cell>
          <cell r="L502">
            <v>0</v>
          </cell>
          <cell r="O502">
            <v>0</v>
          </cell>
          <cell r="P502">
            <v>0</v>
          </cell>
          <cell r="V502">
            <v>0</v>
          </cell>
          <cell r="W502">
            <v>0</v>
          </cell>
          <cell r="X502">
            <v>0</v>
          </cell>
          <cell r="Y502">
            <v>0</v>
          </cell>
          <cell r="Z502">
            <v>0</v>
          </cell>
          <cell r="AA502">
            <v>0</v>
          </cell>
          <cell r="AB502">
            <v>0</v>
          </cell>
          <cell r="AC502">
            <v>0</v>
          </cell>
          <cell r="AD502">
            <v>0</v>
          </cell>
          <cell r="AE502">
            <v>0</v>
          </cell>
        </row>
        <row r="503">
          <cell r="H503">
            <v>8</v>
          </cell>
          <cell r="I503">
            <v>0</v>
          </cell>
          <cell r="J503">
            <v>0.05</v>
          </cell>
          <cell r="K503">
            <v>2.9721999999999998E-2</v>
          </cell>
          <cell r="L503">
            <v>0</v>
          </cell>
          <cell r="O503">
            <v>0</v>
          </cell>
          <cell r="P503">
            <v>0</v>
          </cell>
          <cell r="V503">
            <v>0</v>
          </cell>
          <cell r="W503">
            <v>0</v>
          </cell>
          <cell r="X503">
            <v>0</v>
          </cell>
          <cell r="Y503">
            <v>0</v>
          </cell>
          <cell r="Z503">
            <v>0</v>
          </cell>
          <cell r="AA503">
            <v>0</v>
          </cell>
          <cell r="AB503">
            <v>0</v>
          </cell>
          <cell r="AC503">
            <v>0</v>
          </cell>
          <cell r="AD503">
            <v>0</v>
          </cell>
          <cell r="AE503">
            <v>0</v>
          </cell>
        </row>
        <row r="504">
          <cell r="H504">
            <v>8</v>
          </cell>
          <cell r="I504">
            <v>0</v>
          </cell>
          <cell r="J504">
            <v>0.05</v>
          </cell>
          <cell r="K504">
            <v>2.9721999999999998E-2</v>
          </cell>
          <cell r="L504">
            <v>0</v>
          </cell>
          <cell r="O504">
            <v>0</v>
          </cell>
          <cell r="P504">
            <v>0</v>
          </cell>
          <cell r="V504">
            <v>0</v>
          </cell>
          <cell r="W504">
            <v>0</v>
          </cell>
          <cell r="X504">
            <v>0</v>
          </cell>
          <cell r="Y504">
            <v>0</v>
          </cell>
          <cell r="Z504">
            <v>0</v>
          </cell>
          <cell r="AA504">
            <v>0</v>
          </cell>
          <cell r="AB504">
            <v>0</v>
          </cell>
          <cell r="AC504">
            <v>0</v>
          </cell>
          <cell r="AD504">
            <v>0</v>
          </cell>
          <cell r="AE504">
            <v>0</v>
          </cell>
        </row>
        <row r="505">
          <cell r="H505">
            <v>8</v>
          </cell>
          <cell r="I505">
            <v>0</v>
          </cell>
          <cell r="J505">
            <v>0.05</v>
          </cell>
          <cell r="K505">
            <v>2.9721999999999998E-2</v>
          </cell>
          <cell r="L505">
            <v>0</v>
          </cell>
          <cell r="O505">
            <v>0</v>
          </cell>
          <cell r="P505">
            <v>0</v>
          </cell>
          <cell r="V505">
            <v>0</v>
          </cell>
          <cell r="W505">
            <v>0</v>
          </cell>
          <cell r="X505">
            <v>0</v>
          </cell>
          <cell r="Y505">
            <v>0</v>
          </cell>
          <cell r="Z505">
            <v>0</v>
          </cell>
          <cell r="AA505">
            <v>0</v>
          </cell>
          <cell r="AB505">
            <v>0</v>
          </cell>
          <cell r="AC505">
            <v>0</v>
          </cell>
          <cell r="AD505">
            <v>0</v>
          </cell>
          <cell r="AE505">
            <v>0</v>
          </cell>
        </row>
        <row r="506">
          <cell r="H506">
            <v>8</v>
          </cell>
          <cell r="I506">
            <v>0</v>
          </cell>
          <cell r="J506">
            <v>0.05</v>
          </cell>
          <cell r="K506">
            <v>2.9721999999999998E-2</v>
          </cell>
          <cell r="L506">
            <v>0</v>
          </cell>
          <cell r="O506">
            <v>0</v>
          </cell>
          <cell r="P506">
            <v>0</v>
          </cell>
          <cell r="V506">
            <v>0</v>
          </cell>
          <cell r="W506">
            <v>0</v>
          </cell>
          <cell r="X506">
            <v>0</v>
          </cell>
          <cell r="Y506">
            <v>0</v>
          </cell>
          <cell r="Z506">
            <v>0</v>
          </cell>
          <cell r="AA506">
            <v>0</v>
          </cell>
          <cell r="AB506">
            <v>0</v>
          </cell>
          <cell r="AC506">
            <v>0</v>
          </cell>
          <cell r="AD506">
            <v>0</v>
          </cell>
          <cell r="AE506">
            <v>0</v>
          </cell>
        </row>
        <row r="507">
          <cell r="H507">
            <v>8</v>
          </cell>
          <cell r="I507">
            <v>0</v>
          </cell>
          <cell r="J507">
            <v>0.05</v>
          </cell>
          <cell r="K507">
            <v>2.9721999999999998E-2</v>
          </cell>
          <cell r="L507">
            <v>0</v>
          </cell>
          <cell r="O507">
            <v>0</v>
          </cell>
          <cell r="P507">
            <v>0</v>
          </cell>
          <cell r="V507">
            <v>0</v>
          </cell>
          <cell r="W507">
            <v>0</v>
          </cell>
          <cell r="X507">
            <v>0</v>
          </cell>
          <cell r="Y507">
            <v>0</v>
          </cell>
          <cell r="Z507">
            <v>0</v>
          </cell>
          <cell r="AA507">
            <v>0</v>
          </cell>
          <cell r="AB507">
            <v>0</v>
          </cell>
          <cell r="AC507">
            <v>0</v>
          </cell>
          <cell r="AD507">
            <v>0</v>
          </cell>
          <cell r="AE507">
            <v>0</v>
          </cell>
        </row>
        <row r="508">
          <cell r="H508">
            <v>8</v>
          </cell>
          <cell r="I508">
            <v>0</v>
          </cell>
          <cell r="J508">
            <v>0.05</v>
          </cell>
          <cell r="K508">
            <v>2.9721999999999998E-2</v>
          </cell>
          <cell r="L508">
            <v>0</v>
          </cell>
          <cell r="O508">
            <v>0</v>
          </cell>
          <cell r="P508">
            <v>0</v>
          </cell>
          <cell r="V508">
            <v>0</v>
          </cell>
          <cell r="W508">
            <v>0</v>
          </cell>
          <cell r="X508">
            <v>0</v>
          </cell>
          <cell r="Y508">
            <v>0</v>
          </cell>
          <cell r="Z508">
            <v>0</v>
          </cell>
          <cell r="AA508">
            <v>0</v>
          </cell>
          <cell r="AB508">
            <v>0</v>
          </cell>
          <cell r="AC508">
            <v>0</v>
          </cell>
          <cell r="AD508">
            <v>0</v>
          </cell>
          <cell r="AE508">
            <v>0</v>
          </cell>
        </row>
        <row r="509">
          <cell r="H509">
            <v>8</v>
          </cell>
          <cell r="I509">
            <v>0</v>
          </cell>
          <cell r="J509">
            <v>0.05</v>
          </cell>
          <cell r="K509">
            <v>2.9721999999999998E-2</v>
          </cell>
          <cell r="L509">
            <v>0</v>
          </cell>
          <cell r="O509">
            <v>0</v>
          </cell>
          <cell r="P509">
            <v>0</v>
          </cell>
          <cell r="V509">
            <v>0</v>
          </cell>
          <cell r="W509">
            <v>0</v>
          </cell>
          <cell r="X509">
            <v>0</v>
          </cell>
          <cell r="Y509">
            <v>0</v>
          </cell>
          <cell r="Z509">
            <v>0</v>
          </cell>
          <cell r="AA509">
            <v>0</v>
          </cell>
          <cell r="AB509">
            <v>0</v>
          </cell>
          <cell r="AC509">
            <v>0</v>
          </cell>
          <cell r="AD509">
            <v>0</v>
          </cell>
          <cell r="AE509">
            <v>0</v>
          </cell>
        </row>
        <row r="510">
          <cell r="H510">
            <v>8</v>
          </cell>
          <cell r="I510">
            <v>0</v>
          </cell>
          <cell r="J510">
            <v>0.05</v>
          </cell>
          <cell r="K510">
            <v>2.9721999999999998E-2</v>
          </cell>
          <cell r="L510">
            <v>0</v>
          </cell>
          <cell r="O510">
            <v>0</v>
          </cell>
          <cell r="P510">
            <v>0</v>
          </cell>
          <cell r="V510">
            <v>0</v>
          </cell>
          <cell r="W510">
            <v>0</v>
          </cell>
          <cell r="X510">
            <v>0</v>
          </cell>
          <cell r="Y510">
            <v>0</v>
          </cell>
          <cell r="Z510">
            <v>0</v>
          </cell>
          <cell r="AA510">
            <v>0</v>
          </cell>
          <cell r="AB510">
            <v>0</v>
          </cell>
          <cell r="AC510">
            <v>0</v>
          </cell>
          <cell r="AD510">
            <v>0</v>
          </cell>
          <cell r="AE510">
            <v>0</v>
          </cell>
        </row>
        <row r="511">
          <cell r="H511">
            <v>8</v>
          </cell>
          <cell r="I511">
            <v>0</v>
          </cell>
          <cell r="J511">
            <v>0.05</v>
          </cell>
          <cell r="K511">
            <v>2.9721999999999998E-2</v>
          </cell>
          <cell r="L511">
            <v>0</v>
          </cell>
          <cell r="O511">
            <v>0</v>
          </cell>
          <cell r="P511">
            <v>0</v>
          </cell>
          <cell r="V511">
            <v>0</v>
          </cell>
          <cell r="W511">
            <v>0</v>
          </cell>
          <cell r="X511">
            <v>0</v>
          </cell>
          <cell r="Y511">
            <v>0</v>
          </cell>
          <cell r="Z511">
            <v>0</v>
          </cell>
          <cell r="AA511">
            <v>0</v>
          </cell>
          <cell r="AB511">
            <v>0</v>
          </cell>
          <cell r="AC511">
            <v>0</v>
          </cell>
          <cell r="AD511">
            <v>0</v>
          </cell>
          <cell r="AE511">
            <v>0</v>
          </cell>
        </row>
        <row r="512">
          <cell r="H512">
            <v>8</v>
          </cell>
          <cell r="I512">
            <v>0</v>
          </cell>
          <cell r="J512">
            <v>0.05</v>
          </cell>
          <cell r="K512">
            <v>2.9721999999999998E-2</v>
          </cell>
          <cell r="L512">
            <v>0</v>
          </cell>
          <cell r="O512">
            <v>0</v>
          </cell>
          <cell r="P512">
            <v>0</v>
          </cell>
          <cell r="V512">
            <v>0</v>
          </cell>
          <cell r="W512">
            <v>0</v>
          </cell>
          <cell r="X512">
            <v>0</v>
          </cell>
          <cell r="Y512">
            <v>0</v>
          </cell>
          <cell r="Z512">
            <v>0</v>
          </cell>
          <cell r="AA512">
            <v>0</v>
          </cell>
          <cell r="AB512">
            <v>0</v>
          </cell>
          <cell r="AC512">
            <v>0</v>
          </cell>
          <cell r="AD512">
            <v>0</v>
          </cell>
          <cell r="AE512">
            <v>0</v>
          </cell>
        </row>
        <row r="513">
          <cell r="H513">
            <v>8</v>
          </cell>
          <cell r="I513">
            <v>0</v>
          </cell>
          <cell r="J513">
            <v>0.05</v>
          </cell>
          <cell r="K513">
            <v>2.9721999999999998E-2</v>
          </cell>
          <cell r="L513">
            <v>0</v>
          </cell>
          <cell r="O513">
            <v>0</v>
          </cell>
          <cell r="P513">
            <v>0</v>
          </cell>
          <cell r="V513">
            <v>0</v>
          </cell>
          <cell r="W513">
            <v>0</v>
          </cell>
          <cell r="X513">
            <v>0</v>
          </cell>
          <cell r="Y513">
            <v>0</v>
          </cell>
          <cell r="Z513">
            <v>0</v>
          </cell>
          <cell r="AA513">
            <v>0</v>
          </cell>
          <cell r="AB513">
            <v>0</v>
          </cell>
          <cell r="AC513">
            <v>0</v>
          </cell>
          <cell r="AD513">
            <v>0</v>
          </cell>
          <cell r="AE513">
            <v>0</v>
          </cell>
        </row>
        <row r="514">
          <cell r="H514">
            <v>8</v>
          </cell>
          <cell r="I514">
            <v>0</v>
          </cell>
          <cell r="J514">
            <v>0.05</v>
          </cell>
          <cell r="K514">
            <v>2.9721999999999998E-2</v>
          </cell>
          <cell r="L514">
            <v>0</v>
          </cell>
          <cell r="O514">
            <v>0</v>
          </cell>
          <cell r="P514">
            <v>0</v>
          </cell>
          <cell r="V514">
            <v>0</v>
          </cell>
          <cell r="W514">
            <v>0</v>
          </cell>
          <cell r="X514">
            <v>0</v>
          </cell>
          <cell r="Y514">
            <v>0</v>
          </cell>
          <cell r="Z514">
            <v>0</v>
          </cell>
          <cell r="AA514">
            <v>0</v>
          </cell>
          <cell r="AB514">
            <v>0</v>
          </cell>
          <cell r="AC514">
            <v>0</v>
          </cell>
          <cell r="AD514">
            <v>0</v>
          </cell>
          <cell r="AE514">
            <v>0</v>
          </cell>
        </row>
        <row r="515">
          <cell r="H515">
            <v>8</v>
          </cell>
          <cell r="I515">
            <v>0</v>
          </cell>
          <cell r="J515">
            <v>0.05</v>
          </cell>
          <cell r="K515">
            <v>2.9721999999999998E-2</v>
          </cell>
          <cell r="L515">
            <v>0</v>
          </cell>
          <cell r="O515">
            <v>0</v>
          </cell>
          <cell r="P515">
            <v>0</v>
          </cell>
          <cell r="V515">
            <v>0</v>
          </cell>
          <cell r="W515">
            <v>0</v>
          </cell>
          <cell r="X515">
            <v>0</v>
          </cell>
          <cell r="Y515">
            <v>0</v>
          </cell>
          <cell r="Z515">
            <v>0</v>
          </cell>
          <cell r="AA515">
            <v>0</v>
          </cell>
          <cell r="AB515">
            <v>0</v>
          </cell>
          <cell r="AC515">
            <v>0</v>
          </cell>
          <cell r="AD515">
            <v>0</v>
          </cell>
          <cell r="AE515">
            <v>0</v>
          </cell>
        </row>
        <row r="516">
          <cell r="H516">
            <v>8</v>
          </cell>
          <cell r="I516">
            <v>0</v>
          </cell>
          <cell r="J516">
            <v>0.05</v>
          </cell>
          <cell r="K516">
            <v>2.9721999999999998E-2</v>
          </cell>
          <cell r="L516">
            <v>0</v>
          </cell>
          <cell r="O516">
            <v>0</v>
          </cell>
          <cell r="P516">
            <v>0</v>
          </cell>
          <cell r="V516">
            <v>0</v>
          </cell>
          <cell r="W516">
            <v>0</v>
          </cell>
          <cell r="X516">
            <v>0</v>
          </cell>
          <cell r="Y516">
            <v>0</v>
          </cell>
          <cell r="Z516">
            <v>0</v>
          </cell>
          <cell r="AA516">
            <v>0</v>
          </cell>
          <cell r="AB516">
            <v>0</v>
          </cell>
          <cell r="AC516">
            <v>0</v>
          </cell>
          <cell r="AD516">
            <v>0</v>
          </cell>
          <cell r="AE516">
            <v>0</v>
          </cell>
        </row>
        <row r="517">
          <cell r="H517">
            <v>8</v>
          </cell>
          <cell r="I517">
            <v>0</v>
          </cell>
          <cell r="J517">
            <v>0.05</v>
          </cell>
          <cell r="K517">
            <v>2.9721999999999998E-2</v>
          </cell>
          <cell r="L517">
            <v>0</v>
          </cell>
          <cell r="O517">
            <v>0</v>
          </cell>
          <cell r="P517">
            <v>0</v>
          </cell>
          <cell r="V517">
            <v>0</v>
          </cell>
          <cell r="W517">
            <v>0</v>
          </cell>
          <cell r="X517">
            <v>0</v>
          </cell>
          <cell r="Y517">
            <v>0</v>
          </cell>
          <cell r="Z517">
            <v>0</v>
          </cell>
          <cell r="AA517">
            <v>0</v>
          </cell>
          <cell r="AB517">
            <v>0</v>
          </cell>
          <cell r="AC517">
            <v>0</v>
          </cell>
          <cell r="AD517">
            <v>0</v>
          </cell>
          <cell r="AE517">
            <v>0</v>
          </cell>
        </row>
        <row r="518">
          <cell r="H518">
            <v>8</v>
          </cell>
          <cell r="I518">
            <v>0</v>
          </cell>
          <cell r="J518">
            <v>0.05</v>
          </cell>
          <cell r="K518">
            <v>2.9721999999999998E-2</v>
          </cell>
          <cell r="L518">
            <v>0</v>
          </cell>
          <cell r="O518">
            <v>0</v>
          </cell>
          <cell r="P518">
            <v>0</v>
          </cell>
          <cell r="V518">
            <v>0</v>
          </cell>
          <cell r="W518">
            <v>0</v>
          </cell>
          <cell r="X518">
            <v>0</v>
          </cell>
          <cell r="Y518">
            <v>0</v>
          </cell>
          <cell r="Z518">
            <v>0</v>
          </cell>
          <cell r="AA518">
            <v>0</v>
          </cell>
          <cell r="AB518">
            <v>0</v>
          </cell>
          <cell r="AC518">
            <v>0</v>
          </cell>
          <cell r="AD518">
            <v>0</v>
          </cell>
          <cell r="AE518">
            <v>0</v>
          </cell>
        </row>
        <row r="519">
          <cell r="H519">
            <v>8</v>
          </cell>
          <cell r="I519">
            <v>0</v>
          </cell>
          <cell r="J519">
            <v>0.05</v>
          </cell>
          <cell r="K519">
            <v>2.9721999999999998E-2</v>
          </cell>
          <cell r="L519">
            <v>0</v>
          </cell>
          <cell r="O519">
            <v>0</v>
          </cell>
          <cell r="P519">
            <v>0</v>
          </cell>
          <cell r="V519">
            <v>0</v>
          </cell>
          <cell r="W519">
            <v>0</v>
          </cell>
          <cell r="X519">
            <v>0</v>
          </cell>
          <cell r="Y519">
            <v>0</v>
          </cell>
          <cell r="Z519">
            <v>0</v>
          </cell>
          <cell r="AA519">
            <v>0</v>
          </cell>
          <cell r="AB519">
            <v>0</v>
          </cell>
          <cell r="AC519">
            <v>0</v>
          </cell>
          <cell r="AD519">
            <v>0</v>
          </cell>
          <cell r="AE519">
            <v>0</v>
          </cell>
        </row>
        <row r="520">
          <cell r="H520">
            <v>8</v>
          </cell>
          <cell r="I520">
            <v>0</v>
          </cell>
          <cell r="J520">
            <v>0.05</v>
          </cell>
          <cell r="K520">
            <v>2.9721999999999998E-2</v>
          </cell>
          <cell r="L520">
            <v>0</v>
          </cell>
          <cell r="O520">
            <v>0</v>
          </cell>
          <cell r="P520">
            <v>0</v>
          </cell>
          <cell r="V520">
            <v>0</v>
          </cell>
          <cell r="W520">
            <v>0</v>
          </cell>
          <cell r="X520">
            <v>0</v>
          </cell>
          <cell r="Y520">
            <v>0</v>
          </cell>
          <cell r="Z520">
            <v>0</v>
          </cell>
          <cell r="AA520">
            <v>0</v>
          </cell>
          <cell r="AB520">
            <v>0</v>
          </cell>
          <cell r="AC520">
            <v>0</v>
          </cell>
          <cell r="AD520">
            <v>0</v>
          </cell>
          <cell r="AE520">
            <v>0</v>
          </cell>
        </row>
        <row r="521">
          <cell r="H521">
            <v>8</v>
          </cell>
          <cell r="I521">
            <v>0</v>
          </cell>
          <cell r="J521">
            <v>0.05</v>
          </cell>
          <cell r="K521">
            <v>2.9721999999999998E-2</v>
          </cell>
          <cell r="L521">
            <v>0</v>
          </cell>
          <cell r="O521">
            <v>0</v>
          </cell>
          <cell r="P521">
            <v>0</v>
          </cell>
          <cell r="V521">
            <v>0</v>
          </cell>
          <cell r="W521">
            <v>0</v>
          </cell>
          <cell r="X521">
            <v>0</v>
          </cell>
          <cell r="Y521">
            <v>0</v>
          </cell>
          <cell r="Z521">
            <v>0</v>
          </cell>
          <cell r="AA521">
            <v>0</v>
          </cell>
          <cell r="AB521">
            <v>0</v>
          </cell>
          <cell r="AC521">
            <v>0</v>
          </cell>
          <cell r="AD521">
            <v>0</v>
          </cell>
          <cell r="AE521">
            <v>0</v>
          </cell>
        </row>
        <row r="522">
          <cell r="H522">
            <v>8</v>
          </cell>
          <cell r="I522">
            <v>0</v>
          </cell>
          <cell r="J522">
            <v>0.05</v>
          </cell>
          <cell r="K522">
            <v>2.9721999999999998E-2</v>
          </cell>
          <cell r="L522">
            <v>0</v>
          </cell>
          <cell r="O522">
            <v>0</v>
          </cell>
          <cell r="P522">
            <v>0</v>
          </cell>
          <cell r="V522">
            <v>0</v>
          </cell>
          <cell r="W522">
            <v>0</v>
          </cell>
          <cell r="X522">
            <v>0</v>
          </cell>
          <cell r="Y522">
            <v>0</v>
          </cell>
          <cell r="Z522">
            <v>0</v>
          </cell>
          <cell r="AA522">
            <v>0</v>
          </cell>
          <cell r="AB522">
            <v>0</v>
          </cell>
          <cell r="AC522">
            <v>0</v>
          </cell>
          <cell r="AD522">
            <v>0</v>
          </cell>
          <cell r="AE522">
            <v>0</v>
          </cell>
        </row>
        <row r="523">
          <cell r="H523">
            <v>8</v>
          </cell>
          <cell r="I523">
            <v>0</v>
          </cell>
          <cell r="J523">
            <v>0.05</v>
          </cell>
          <cell r="K523">
            <v>2.9721999999999998E-2</v>
          </cell>
          <cell r="L523">
            <v>0</v>
          </cell>
          <cell r="O523">
            <v>0</v>
          </cell>
          <cell r="P523">
            <v>0</v>
          </cell>
          <cell r="V523">
            <v>0</v>
          </cell>
          <cell r="W523">
            <v>0</v>
          </cell>
          <cell r="X523">
            <v>0</v>
          </cell>
          <cell r="Y523">
            <v>0</v>
          </cell>
          <cell r="Z523">
            <v>0</v>
          </cell>
          <cell r="AA523">
            <v>0</v>
          </cell>
          <cell r="AB523">
            <v>0</v>
          </cell>
          <cell r="AC523">
            <v>0</v>
          </cell>
          <cell r="AD523">
            <v>0</v>
          </cell>
          <cell r="AE523">
            <v>0</v>
          </cell>
        </row>
        <row r="524">
          <cell r="H524">
            <v>8</v>
          </cell>
          <cell r="I524">
            <v>0</v>
          </cell>
          <cell r="J524">
            <v>0.05</v>
          </cell>
          <cell r="K524">
            <v>2.9721999999999998E-2</v>
          </cell>
          <cell r="L524">
            <v>0</v>
          </cell>
          <cell r="O524">
            <v>0</v>
          </cell>
          <cell r="P524">
            <v>0</v>
          </cell>
          <cell r="V524">
            <v>0</v>
          </cell>
          <cell r="W524">
            <v>0</v>
          </cell>
          <cell r="X524">
            <v>0</v>
          </cell>
          <cell r="Y524">
            <v>0</v>
          </cell>
          <cell r="Z524">
            <v>0</v>
          </cell>
          <cell r="AA524">
            <v>0</v>
          </cell>
          <cell r="AB524">
            <v>0</v>
          </cell>
          <cell r="AC524">
            <v>0</v>
          </cell>
          <cell r="AD524">
            <v>0</v>
          </cell>
          <cell r="AE524">
            <v>0</v>
          </cell>
        </row>
        <row r="525">
          <cell r="H525">
            <v>8</v>
          </cell>
          <cell r="I525">
            <v>0</v>
          </cell>
          <cell r="J525">
            <v>0.05</v>
          </cell>
          <cell r="K525">
            <v>2.9721999999999998E-2</v>
          </cell>
          <cell r="L525">
            <v>0</v>
          </cell>
          <cell r="O525">
            <v>0</v>
          </cell>
          <cell r="P525">
            <v>0</v>
          </cell>
          <cell r="V525">
            <v>0</v>
          </cell>
          <cell r="W525">
            <v>0</v>
          </cell>
          <cell r="X525">
            <v>0</v>
          </cell>
          <cell r="Y525">
            <v>0</v>
          </cell>
          <cell r="Z525">
            <v>0</v>
          </cell>
          <cell r="AA525">
            <v>0</v>
          </cell>
          <cell r="AB525">
            <v>0</v>
          </cell>
          <cell r="AC525">
            <v>0</v>
          </cell>
          <cell r="AD525">
            <v>0</v>
          </cell>
          <cell r="AE525">
            <v>0</v>
          </cell>
        </row>
        <row r="526">
          <cell r="H526">
            <v>8</v>
          </cell>
          <cell r="I526">
            <v>0</v>
          </cell>
          <cell r="J526">
            <v>0.05</v>
          </cell>
          <cell r="K526">
            <v>2.9721999999999998E-2</v>
          </cell>
          <cell r="L526">
            <v>0</v>
          </cell>
          <cell r="O526">
            <v>0</v>
          </cell>
          <cell r="P526">
            <v>0</v>
          </cell>
          <cell r="V526">
            <v>0</v>
          </cell>
          <cell r="W526">
            <v>0</v>
          </cell>
          <cell r="X526">
            <v>0</v>
          </cell>
          <cell r="Y526">
            <v>0</v>
          </cell>
          <cell r="Z526">
            <v>0</v>
          </cell>
          <cell r="AA526">
            <v>0</v>
          </cell>
          <cell r="AB526">
            <v>0</v>
          </cell>
          <cell r="AC526">
            <v>0</v>
          </cell>
          <cell r="AD526">
            <v>0</v>
          </cell>
          <cell r="AE526">
            <v>0</v>
          </cell>
        </row>
        <row r="527">
          <cell r="H527">
            <v>8</v>
          </cell>
          <cell r="I527">
            <v>0</v>
          </cell>
          <cell r="J527">
            <v>0.05</v>
          </cell>
          <cell r="K527">
            <v>2.9721999999999998E-2</v>
          </cell>
          <cell r="L527">
            <v>0</v>
          </cell>
          <cell r="O527">
            <v>0</v>
          </cell>
          <cell r="P527">
            <v>0</v>
          </cell>
          <cell r="V527">
            <v>0</v>
          </cell>
          <cell r="W527">
            <v>0</v>
          </cell>
          <cell r="X527">
            <v>0</v>
          </cell>
          <cell r="Y527">
            <v>0</v>
          </cell>
          <cell r="Z527">
            <v>0</v>
          </cell>
          <cell r="AA527">
            <v>0</v>
          </cell>
          <cell r="AB527">
            <v>0</v>
          </cell>
          <cell r="AC527">
            <v>0</v>
          </cell>
          <cell r="AD527">
            <v>0</v>
          </cell>
          <cell r="AE527">
            <v>0</v>
          </cell>
        </row>
        <row r="528">
          <cell r="H528">
            <v>8</v>
          </cell>
          <cell r="I528">
            <v>0</v>
          </cell>
          <cell r="J528">
            <v>0.05</v>
          </cell>
          <cell r="K528">
            <v>2.9721999999999998E-2</v>
          </cell>
          <cell r="L528">
            <v>0</v>
          </cell>
          <cell r="O528">
            <v>0</v>
          </cell>
          <cell r="P528">
            <v>0</v>
          </cell>
          <cell r="V528">
            <v>0</v>
          </cell>
          <cell r="W528">
            <v>0</v>
          </cell>
          <cell r="X528">
            <v>0</v>
          </cell>
          <cell r="Y528">
            <v>0</v>
          </cell>
          <cell r="Z528">
            <v>0</v>
          </cell>
          <cell r="AA528">
            <v>0</v>
          </cell>
          <cell r="AB528">
            <v>0</v>
          </cell>
          <cell r="AC528">
            <v>0</v>
          </cell>
          <cell r="AD528">
            <v>0</v>
          </cell>
          <cell r="AE528">
            <v>0</v>
          </cell>
        </row>
        <row r="529">
          <cell r="H529">
            <v>8</v>
          </cell>
          <cell r="I529">
            <v>0</v>
          </cell>
          <cell r="J529">
            <v>0.05</v>
          </cell>
          <cell r="K529">
            <v>2.9721999999999998E-2</v>
          </cell>
          <cell r="L529">
            <v>0</v>
          </cell>
          <cell r="O529">
            <v>0</v>
          </cell>
          <cell r="P529">
            <v>0</v>
          </cell>
          <cell r="V529">
            <v>0</v>
          </cell>
          <cell r="W529">
            <v>0</v>
          </cell>
          <cell r="X529">
            <v>0</v>
          </cell>
          <cell r="Y529">
            <v>0</v>
          </cell>
          <cell r="Z529">
            <v>0</v>
          </cell>
          <cell r="AA529">
            <v>0</v>
          </cell>
          <cell r="AB529">
            <v>0</v>
          </cell>
          <cell r="AC529">
            <v>0</v>
          </cell>
          <cell r="AD529">
            <v>0</v>
          </cell>
          <cell r="AE529">
            <v>0</v>
          </cell>
        </row>
        <row r="530">
          <cell r="H530">
            <v>8</v>
          </cell>
          <cell r="I530">
            <v>0</v>
          </cell>
          <cell r="J530">
            <v>0.05</v>
          </cell>
          <cell r="K530">
            <v>2.9721999999999998E-2</v>
          </cell>
          <cell r="L530">
            <v>0</v>
          </cell>
          <cell r="O530">
            <v>0</v>
          </cell>
          <cell r="P530">
            <v>0</v>
          </cell>
          <cell r="V530">
            <v>0</v>
          </cell>
          <cell r="W530">
            <v>0</v>
          </cell>
          <cell r="X530">
            <v>0</v>
          </cell>
          <cell r="Y530">
            <v>0</v>
          </cell>
          <cell r="Z530">
            <v>0</v>
          </cell>
          <cell r="AA530">
            <v>0</v>
          </cell>
          <cell r="AB530">
            <v>0</v>
          </cell>
          <cell r="AC530">
            <v>0</v>
          </cell>
          <cell r="AD530">
            <v>0</v>
          </cell>
          <cell r="AE530">
            <v>0</v>
          </cell>
        </row>
        <row r="531">
          <cell r="H531">
            <v>8</v>
          </cell>
          <cell r="I531">
            <v>0</v>
          </cell>
          <cell r="J531">
            <v>0.05</v>
          </cell>
          <cell r="K531">
            <v>2.9721999999999998E-2</v>
          </cell>
          <cell r="L531">
            <v>0</v>
          </cell>
          <cell r="O531">
            <v>0</v>
          </cell>
          <cell r="P531">
            <v>0</v>
          </cell>
          <cell r="V531">
            <v>0</v>
          </cell>
          <cell r="W531">
            <v>0</v>
          </cell>
          <cell r="X531">
            <v>0</v>
          </cell>
          <cell r="Y531">
            <v>0</v>
          </cell>
          <cell r="Z531">
            <v>0</v>
          </cell>
          <cell r="AA531">
            <v>0</v>
          </cell>
          <cell r="AB531">
            <v>0</v>
          </cell>
          <cell r="AC531">
            <v>0</v>
          </cell>
          <cell r="AD531">
            <v>0</v>
          </cell>
          <cell r="AE531">
            <v>0</v>
          </cell>
        </row>
        <row r="532">
          <cell r="H532">
            <v>8</v>
          </cell>
          <cell r="I532">
            <v>0</v>
          </cell>
          <cell r="J532">
            <v>0.05</v>
          </cell>
          <cell r="K532">
            <v>2.9721999999999998E-2</v>
          </cell>
          <cell r="L532">
            <v>0</v>
          </cell>
          <cell r="O532">
            <v>0</v>
          </cell>
          <cell r="P532">
            <v>0</v>
          </cell>
          <cell r="V532">
            <v>0</v>
          </cell>
          <cell r="W532">
            <v>0</v>
          </cell>
          <cell r="X532">
            <v>0</v>
          </cell>
          <cell r="Y532">
            <v>0</v>
          </cell>
          <cell r="Z532">
            <v>0</v>
          </cell>
          <cell r="AA532">
            <v>0</v>
          </cell>
          <cell r="AB532">
            <v>0</v>
          </cell>
          <cell r="AC532">
            <v>0</v>
          </cell>
          <cell r="AD532">
            <v>0</v>
          </cell>
          <cell r="AE532">
            <v>0</v>
          </cell>
        </row>
        <row r="533">
          <cell r="H533">
            <v>8</v>
          </cell>
          <cell r="I533">
            <v>0</v>
          </cell>
          <cell r="J533">
            <v>0.05</v>
          </cell>
          <cell r="K533">
            <v>2.9721999999999998E-2</v>
          </cell>
          <cell r="L533">
            <v>0</v>
          </cell>
          <cell r="O533">
            <v>0</v>
          </cell>
          <cell r="P533">
            <v>0</v>
          </cell>
          <cell r="V533">
            <v>0</v>
          </cell>
          <cell r="W533">
            <v>0</v>
          </cell>
          <cell r="X533">
            <v>0</v>
          </cell>
          <cell r="Y533">
            <v>0</v>
          </cell>
          <cell r="Z533">
            <v>0</v>
          </cell>
          <cell r="AA533">
            <v>0</v>
          </cell>
          <cell r="AB533">
            <v>0</v>
          </cell>
          <cell r="AC533">
            <v>0</v>
          </cell>
          <cell r="AD533">
            <v>0</v>
          </cell>
          <cell r="AE533">
            <v>0</v>
          </cell>
        </row>
        <row r="534">
          <cell r="H534">
            <v>8</v>
          </cell>
          <cell r="I534">
            <v>0</v>
          </cell>
          <cell r="J534">
            <v>0.05</v>
          </cell>
          <cell r="K534">
            <v>2.9721999999999998E-2</v>
          </cell>
          <cell r="L534">
            <v>0</v>
          </cell>
          <cell r="O534">
            <v>0</v>
          </cell>
          <cell r="P534">
            <v>0</v>
          </cell>
          <cell r="V534">
            <v>0</v>
          </cell>
          <cell r="W534">
            <v>0</v>
          </cell>
          <cell r="X534">
            <v>0</v>
          </cell>
          <cell r="Y534">
            <v>0</v>
          </cell>
          <cell r="Z534">
            <v>0</v>
          </cell>
          <cell r="AA534">
            <v>0</v>
          </cell>
          <cell r="AB534">
            <v>0</v>
          </cell>
          <cell r="AC534">
            <v>0</v>
          </cell>
          <cell r="AD534">
            <v>0</v>
          </cell>
          <cell r="AE534">
            <v>0</v>
          </cell>
        </row>
        <row r="535">
          <cell r="H535">
            <v>8</v>
          </cell>
          <cell r="I535">
            <v>0</v>
          </cell>
          <cell r="J535">
            <v>0.05</v>
          </cell>
          <cell r="K535">
            <v>2.9721999999999998E-2</v>
          </cell>
          <cell r="L535">
            <v>0</v>
          </cell>
          <cell r="O535">
            <v>0</v>
          </cell>
          <cell r="P535">
            <v>0</v>
          </cell>
          <cell r="V535">
            <v>0</v>
          </cell>
          <cell r="W535">
            <v>0</v>
          </cell>
          <cell r="X535">
            <v>0</v>
          </cell>
          <cell r="Y535">
            <v>0</v>
          </cell>
          <cell r="Z535">
            <v>0</v>
          </cell>
          <cell r="AA535">
            <v>0</v>
          </cell>
          <cell r="AB535">
            <v>0</v>
          </cell>
          <cell r="AC535">
            <v>0</v>
          </cell>
          <cell r="AD535">
            <v>0</v>
          </cell>
          <cell r="AE535">
            <v>0</v>
          </cell>
        </row>
        <row r="536">
          <cell r="H536">
            <v>8</v>
          </cell>
          <cell r="I536">
            <v>0</v>
          </cell>
          <cell r="J536">
            <v>0.05</v>
          </cell>
          <cell r="K536">
            <v>2.9721999999999998E-2</v>
          </cell>
          <cell r="L536">
            <v>0</v>
          </cell>
          <cell r="O536">
            <v>0</v>
          </cell>
          <cell r="P536">
            <v>0</v>
          </cell>
          <cell r="V536">
            <v>0</v>
          </cell>
          <cell r="W536">
            <v>0</v>
          </cell>
          <cell r="X536">
            <v>0</v>
          </cell>
          <cell r="Y536">
            <v>0</v>
          </cell>
          <cell r="Z536">
            <v>0</v>
          </cell>
          <cell r="AA536">
            <v>0</v>
          </cell>
          <cell r="AB536">
            <v>0</v>
          </cell>
          <cell r="AC536">
            <v>0</v>
          </cell>
          <cell r="AD536">
            <v>0</v>
          </cell>
          <cell r="AE536">
            <v>0</v>
          </cell>
        </row>
        <row r="537">
          <cell r="H537">
            <v>8</v>
          </cell>
          <cell r="I537">
            <v>0</v>
          </cell>
          <cell r="J537">
            <v>0.05</v>
          </cell>
          <cell r="K537">
            <v>2.9721999999999998E-2</v>
          </cell>
          <cell r="L537">
            <v>0</v>
          </cell>
          <cell r="O537">
            <v>0</v>
          </cell>
          <cell r="P537">
            <v>0</v>
          </cell>
          <cell r="V537">
            <v>0</v>
          </cell>
          <cell r="W537">
            <v>0</v>
          </cell>
          <cell r="X537">
            <v>0</v>
          </cell>
          <cell r="Y537">
            <v>0</v>
          </cell>
          <cell r="Z537">
            <v>0</v>
          </cell>
          <cell r="AA537">
            <v>0</v>
          </cell>
          <cell r="AB537">
            <v>0</v>
          </cell>
          <cell r="AC537">
            <v>0</v>
          </cell>
          <cell r="AD537">
            <v>0</v>
          </cell>
          <cell r="AE537">
            <v>0</v>
          </cell>
        </row>
        <row r="538">
          <cell r="H538">
            <v>8</v>
          </cell>
          <cell r="I538">
            <v>0</v>
          </cell>
          <cell r="J538">
            <v>0.05</v>
          </cell>
          <cell r="K538">
            <v>2.9721999999999998E-2</v>
          </cell>
          <cell r="L538">
            <v>0</v>
          </cell>
          <cell r="O538">
            <v>0</v>
          </cell>
          <cell r="P538">
            <v>0</v>
          </cell>
          <cell r="V538">
            <v>0</v>
          </cell>
          <cell r="W538">
            <v>0</v>
          </cell>
          <cell r="X538">
            <v>0</v>
          </cell>
          <cell r="Y538">
            <v>0</v>
          </cell>
          <cell r="Z538">
            <v>0</v>
          </cell>
          <cell r="AA538">
            <v>0</v>
          </cell>
          <cell r="AB538">
            <v>0</v>
          </cell>
          <cell r="AC538">
            <v>0</v>
          </cell>
          <cell r="AD538">
            <v>0</v>
          </cell>
          <cell r="AE538">
            <v>0</v>
          </cell>
        </row>
        <row r="539">
          <cell r="H539">
            <v>8</v>
          </cell>
          <cell r="I539">
            <v>0</v>
          </cell>
          <cell r="J539">
            <v>0.05</v>
          </cell>
          <cell r="K539">
            <v>2.9721999999999998E-2</v>
          </cell>
          <cell r="L539">
            <v>0</v>
          </cell>
          <cell r="O539">
            <v>0</v>
          </cell>
          <cell r="P539">
            <v>0</v>
          </cell>
          <cell r="V539">
            <v>0</v>
          </cell>
          <cell r="W539">
            <v>0</v>
          </cell>
          <cell r="X539">
            <v>0</v>
          </cell>
          <cell r="Y539">
            <v>0</v>
          </cell>
          <cell r="Z539">
            <v>0</v>
          </cell>
          <cell r="AA539">
            <v>0</v>
          </cell>
          <cell r="AB539">
            <v>0</v>
          </cell>
          <cell r="AC539">
            <v>0</v>
          </cell>
          <cell r="AD539">
            <v>0</v>
          </cell>
          <cell r="AE539">
            <v>0</v>
          </cell>
        </row>
        <row r="540">
          <cell r="H540">
            <v>8</v>
          </cell>
          <cell r="I540">
            <v>0</v>
          </cell>
          <cell r="J540">
            <v>0.05</v>
          </cell>
          <cell r="K540">
            <v>2.9721999999999998E-2</v>
          </cell>
          <cell r="L540">
            <v>0</v>
          </cell>
          <cell r="O540">
            <v>0</v>
          </cell>
          <cell r="P540">
            <v>0</v>
          </cell>
          <cell r="V540">
            <v>0</v>
          </cell>
          <cell r="W540">
            <v>0</v>
          </cell>
          <cell r="X540">
            <v>0</v>
          </cell>
          <cell r="Y540">
            <v>0</v>
          </cell>
          <cell r="Z540">
            <v>0</v>
          </cell>
          <cell r="AA540">
            <v>0</v>
          </cell>
          <cell r="AB540">
            <v>0</v>
          </cell>
          <cell r="AC540">
            <v>0</v>
          </cell>
          <cell r="AD540">
            <v>0</v>
          </cell>
          <cell r="AE540">
            <v>0</v>
          </cell>
        </row>
        <row r="541">
          <cell r="H541">
            <v>8</v>
          </cell>
          <cell r="I541">
            <v>0</v>
          </cell>
          <cell r="J541">
            <v>0.05</v>
          </cell>
          <cell r="K541">
            <v>2.9721999999999998E-2</v>
          </cell>
          <cell r="L541">
            <v>0</v>
          </cell>
          <cell r="O541">
            <v>0</v>
          </cell>
          <cell r="P541">
            <v>0</v>
          </cell>
          <cell r="V541">
            <v>0</v>
          </cell>
          <cell r="W541">
            <v>0</v>
          </cell>
          <cell r="X541">
            <v>0</v>
          </cell>
          <cell r="Y541">
            <v>0</v>
          </cell>
          <cell r="Z541">
            <v>0</v>
          </cell>
          <cell r="AA541">
            <v>0</v>
          </cell>
          <cell r="AB541">
            <v>0</v>
          </cell>
          <cell r="AC541">
            <v>0</v>
          </cell>
          <cell r="AD541">
            <v>0</v>
          </cell>
          <cell r="AE541">
            <v>0</v>
          </cell>
        </row>
        <row r="542">
          <cell r="H542">
            <v>8</v>
          </cell>
          <cell r="I542">
            <v>0</v>
          </cell>
          <cell r="J542">
            <v>0.05</v>
          </cell>
          <cell r="K542">
            <v>2.9721999999999998E-2</v>
          </cell>
          <cell r="L542">
            <v>0</v>
          </cell>
          <cell r="O542">
            <v>0</v>
          </cell>
          <cell r="P542">
            <v>0</v>
          </cell>
          <cell r="V542">
            <v>0</v>
          </cell>
          <cell r="W542">
            <v>0</v>
          </cell>
          <cell r="X542">
            <v>0</v>
          </cell>
          <cell r="Y542">
            <v>0</v>
          </cell>
          <cell r="Z542">
            <v>0</v>
          </cell>
          <cell r="AA542">
            <v>0</v>
          </cell>
          <cell r="AB542">
            <v>0</v>
          </cell>
          <cell r="AC542">
            <v>0</v>
          </cell>
          <cell r="AD542">
            <v>0</v>
          </cell>
          <cell r="AE542">
            <v>0</v>
          </cell>
        </row>
        <row r="543">
          <cell r="H543">
            <v>8</v>
          </cell>
          <cell r="I543">
            <v>0</v>
          </cell>
          <cell r="J543">
            <v>0.05</v>
          </cell>
          <cell r="K543">
            <v>2.9721999999999998E-2</v>
          </cell>
          <cell r="L543">
            <v>0</v>
          </cell>
          <cell r="O543">
            <v>0</v>
          </cell>
          <cell r="P543">
            <v>0</v>
          </cell>
          <cell r="V543">
            <v>0</v>
          </cell>
          <cell r="W543">
            <v>0</v>
          </cell>
          <cell r="X543">
            <v>0</v>
          </cell>
          <cell r="Y543">
            <v>0</v>
          </cell>
          <cell r="Z543">
            <v>0</v>
          </cell>
          <cell r="AA543">
            <v>0</v>
          </cell>
          <cell r="AB543">
            <v>0</v>
          </cell>
          <cell r="AC543">
            <v>0</v>
          </cell>
          <cell r="AD543">
            <v>0</v>
          </cell>
          <cell r="AE543">
            <v>0</v>
          </cell>
        </row>
        <row r="544">
          <cell r="H544">
            <v>8</v>
          </cell>
          <cell r="I544">
            <v>0</v>
          </cell>
          <cell r="J544">
            <v>0.05</v>
          </cell>
          <cell r="K544">
            <v>2.9721999999999998E-2</v>
          </cell>
          <cell r="L544">
            <v>0</v>
          </cell>
          <cell r="O544">
            <v>0</v>
          </cell>
          <cell r="P544">
            <v>0</v>
          </cell>
          <cell r="V544">
            <v>0</v>
          </cell>
          <cell r="W544">
            <v>0</v>
          </cell>
          <cell r="X544">
            <v>0</v>
          </cell>
          <cell r="Y544">
            <v>0</v>
          </cell>
          <cell r="Z544">
            <v>0</v>
          </cell>
          <cell r="AA544">
            <v>0</v>
          </cell>
          <cell r="AB544">
            <v>0</v>
          </cell>
          <cell r="AC544">
            <v>0</v>
          </cell>
          <cell r="AD544">
            <v>0</v>
          </cell>
          <cell r="AE544">
            <v>0</v>
          </cell>
        </row>
        <row r="545">
          <cell r="H545">
            <v>8</v>
          </cell>
          <cell r="I545">
            <v>0</v>
          </cell>
          <cell r="J545">
            <v>0.05</v>
          </cell>
          <cell r="K545">
            <v>2.9721999999999998E-2</v>
          </cell>
          <cell r="L545">
            <v>0</v>
          </cell>
          <cell r="O545">
            <v>0</v>
          </cell>
          <cell r="P545">
            <v>0</v>
          </cell>
          <cell r="V545">
            <v>0</v>
          </cell>
          <cell r="W545">
            <v>0</v>
          </cell>
          <cell r="X545">
            <v>0</v>
          </cell>
          <cell r="Y545">
            <v>0</v>
          </cell>
          <cell r="Z545">
            <v>0</v>
          </cell>
          <cell r="AA545">
            <v>0</v>
          </cell>
          <cell r="AB545">
            <v>0</v>
          </cell>
          <cell r="AC545">
            <v>0</v>
          </cell>
          <cell r="AD545">
            <v>0</v>
          </cell>
          <cell r="AE545">
            <v>0</v>
          </cell>
        </row>
        <row r="546">
          <cell r="H546">
            <v>8</v>
          </cell>
          <cell r="I546">
            <v>0</v>
          </cell>
          <cell r="J546">
            <v>0.05</v>
          </cell>
          <cell r="K546">
            <v>2.9721999999999998E-2</v>
          </cell>
          <cell r="L546">
            <v>0</v>
          </cell>
          <cell r="O546">
            <v>0</v>
          </cell>
          <cell r="P546">
            <v>0</v>
          </cell>
          <cell r="V546">
            <v>0</v>
          </cell>
          <cell r="W546">
            <v>0</v>
          </cell>
          <cell r="X546">
            <v>0</v>
          </cell>
          <cell r="Y546">
            <v>0</v>
          </cell>
          <cell r="Z546">
            <v>0</v>
          </cell>
          <cell r="AA546">
            <v>0</v>
          </cell>
          <cell r="AB546">
            <v>0</v>
          </cell>
          <cell r="AC546">
            <v>0</v>
          </cell>
          <cell r="AD546">
            <v>0</v>
          </cell>
          <cell r="AE546">
            <v>0</v>
          </cell>
        </row>
        <row r="547">
          <cell r="H547">
            <v>8</v>
          </cell>
          <cell r="I547">
            <v>0</v>
          </cell>
          <cell r="J547">
            <v>0.05</v>
          </cell>
          <cell r="K547">
            <v>2.9721999999999998E-2</v>
          </cell>
          <cell r="L547">
            <v>0</v>
          </cell>
          <cell r="O547">
            <v>0</v>
          </cell>
          <cell r="P547">
            <v>0</v>
          </cell>
          <cell r="V547">
            <v>0</v>
          </cell>
          <cell r="W547">
            <v>0</v>
          </cell>
          <cell r="X547">
            <v>0</v>
          </cell>
          <cell r="Y547">
            <v>0</v>
          </cell>
          <cell r="Z547">
            <v>0</v>
          </cell>
          <cell r="AA547">
            <v>0</v>
          </cell>
          <cell r="AB547">
            <v>0</v>
          </cell>
          <cell r="AC547">
            <v>0</v>
          </cell>
          <cell r="AD547">
            <v>0</v>
          </cell>
          <cell r="AE547">
            <v>0</v>
          </cell>
        </row>
        <row r="548">
          <cell r="H548">
            <v>8</v>
          </cell>
          <cell r="I548">
            <v>0</v>
          </cell>
          <cell r="J548">
            <v>0.05</v>
          </cell>
          <cell r="K548">
            <v>2.9721999999999998E-2</v>
          </cell>
          <cell r="L548">
            <v>0</v>
          </cell>
          <cell r="O548">
            <v>0</v>
          </cell>
          <cell r="P548">
            <v>0</v>
          </cell>
          <cell r="V548">
            <v>0</v>
          </cell>
          <cell r="W548">
            <v>0</v>
          </cell>
          <cell r="X548">
            <v>0</v>
          </cell>
          <cell r="Y548">
            <v>0</v>
          </cell>
          <cell r="Z548">
            <v>0</v>
          </cell>
          <cell r="AA548">
            <v>0</v>
          </cell>
          <cell r="AB548">
            <v>0</v>
          </cell>
          <cell r="AC548">
            <v>0</v>
          </cell>
          <cell r="AD548">
            <v>0</v>
          </cell>
          <cell r="AE548">
            <v>0</v>
          </cell>
        </row>
        <row r="549">
          <cell r="H549">
            <v>8</v>
          </cell>
          <cell r="I549">
            <v>0</v>
          </cell>
          <cell r="J549">
            <v>0.05</v>
          </cell>
          <cell r="K549">
            <v>2.9721999999999998E-2</v>
          </cell>
          <cell r="L549">
            <v>0</v>
          </cell>
          <cell r="O549">
            <v>0</v>
          </cell>
          <cell r="P549">
            <v>0</v>
          </cell>
          <cell r="V549">
            <v>0</v>
          </cell>
          <cell r="W549">
            <v>0</v>
          </cell>
          <cell r="X549">
            <v>0</v>
          </cell>
          <cell r="Y549">
            <v>0</v>
          </cell>
          <cell r="Z549">
            <v>0</v>
          </cell>
          <cell r="AA549">
            <v>0</v>
          </cell>
          <cell r="AB549">
            <v>0</v>
          </cell>
          <cell r="AC549">
            <v>0</v>
          </cell>
          <cell r="AD549">
            <v>0</v>
          </cell>
          <cell r="AE549">
            <v>0</v>
          </cell>
        </row>
        <row r="550">
          <cell r="H550">
            <v>8</v>
          </cell>
          <cell r="I550">
            <v>0</v>
          </cell>
          <cell r="J550">
            <v>0.05</v>
          </cell>
          <cell r="K550">
            <v>2.9721999999999998E-2</v>
          </cell>
          <cell r="L550">
            <v>0</v>
          </cell>
          <cell r="O550">
            <v>0</v>
          </cell>
          <cell r="P550">
            <v>0</v>
          </cell>
          <cell r="V550">
            <v>0</v>
          </cell>
          <cell r="W550">
            <v>0</v>
          </cell>
          <cell r="X550">
            <v>0</v>
          </cell>
          <cell r="Y550">
            <v>0</v>
          </cell>
          <cell r="Z550">
            <v>0</v>
          </cell>
          <cell r="AA550">
            <v>0</v>
          </cell>
          <cell r="AB550">
            <v>0</v>
          </cell>
          <cell r="AC550">
            <v>0</v>
          </cell>
          <cell r="AD550">
            <v>0</v>
          </cell>
          <cell r="AE550">
            <v>0</v>
          </cell>
        </row>
        <row r="551">
          <cell r="H551">
            <v>8</v>
          </cell>
          <cell r="I551">
            <v>0</v>
          </cell>
          <cell r="J551">
            <v>0.05</v>
          </cell>
          <cell r="K551">
            <v>2.9721999999999998E-2</v>
          </cell>
          <cell r="L551">
            <v>0</v>
          </cell>
          <cell r="O551">
            <v>0</v>
          </cell>
          <cell r="P551">
            <v>0</v>
          </cell>
          <cell r="V551">
            <v>0</v>
          </cell>
          <cell r="W551">
            <v>0</v>
          </cell>
          <cell r="X551">
            <v>0</v>
          </cell>
          <cell r="Y551">
            <v>0</v>
          </cell>
          <cell r="Z551">
            <v>0</v>
          </cell>
          <cell r="AA551">
            <v>0</v>
          </cell>
          <cell r="AB551">
            <v>0</v>
          </cell>
          <cell r="AC551">
            <v>0</v>
          </cell>
          <cell r="AD551">
            <v>0</v>
          </cell>
          <cell r="AE551">
            <v>0</v>
          </cell>
        </row>
        <row r="552">
          <cell r="H552">
            <v>8</v>
          </cell>
          <cell r="I552">
            <v>0</v>
          </cell>
          <cell r="J552">
            <v>0.05</v>
          </cell>
          <cell r="K552">
            <v>2.9721999999999998E-2</v>
          </cell>
          <cell r="L552">
            <v>0</v>
          </cell>
          <cell r="O552">
            <v>0</v>
          </cell>
          <cell r="P552">
            <v>0</v>
          </cell>
          <cell r="V552">
            <v>0</v>
          </cell>
          <cell r="W552">
            <v>0</v>
          </cell>
          <cell r="X552">
            <v>0</v>
          </cell>
          <cell r="Y552">
            <v>0</v>
          </cell>
          <cell r="Z552">
            <v>0</v>
          </cell>
          <cell r="AA552">
            <v>0</v>
          </cell>
          <cell r="AB552">
            <v>0</v>
          </cell>
          <cell r="AC552">
            <v>0</v>
          </cell>
          <cell r="AD552">
            <v>0</v>
          </cell>
          <cell r="AE552">
            <v>0</v>
          </cell>
        </row>
        <row r="553">
          <cell r="H553">
            <v>8</v>
          </cell>
          <cell r="I553">
            <v>0</v>
          </cell>
          <cell r="J553">
            <v>0.05</v>
          </cell>
          <cell r="K553">
            <v>2.9721999999999998E-2</v>
          </cell>
          <cell r="L553">
            <v>0</v>
          </cell>
          <cell r="O553">
            <v>0</v>
          </cell>
          <cell r="P553">
            <v>0</v>
          </cell>
          <cell r="V553">
            <v>0</v>
          </cell>
          <cell r="W553">
            <v>0</v>
          </cell>
          <cell r="X553">
            <v>0</v>
          </cell>
          <cell r="Y553">
            <v>0</v>
          </cell>
          <cell r="Z553">
            <v>0</v>
          </cell>
          <cell r="AA553">
            <v>0</v>
          </cell>
          <cell r="AB553">
            <v>0</v>
          </cell>
          <cell r="AC553">
            <v>0</v>
          </cell>
          <cell r="AD553">
            <v>0</v>
          </cell>
          <cell r="AE553">
            <v>0</v>
          </cell>
        </row>
        <row r="554">
          <cell r="H554">
            <v>8</v>
          </cell>
          <cell r="I554">
            <v>0</v>
          </cell>
          <cell r="J554">
            <v>0.05</v>
          </cell>
          <cell r="K554">
            <v>2.9721999999999998E-2</v>
          </cell>
          <cell r="L554">
            <v>0</v>
          </cell>
          <cell r="O554">
            <v>0</v>
          </cell>
          <cell r="P554">
            <v>0</v>
          </cell>
          <cell r="V554">
            <v>0</v>
          </cell>
          <cell r="W554">
            <v>0</v>
          </cell>
          <cell r="X554">
            <v>0</v>
          </cell>
          <cell r="Y554">
            <v>0</v>
          </cell>
          <cell r="Z554">
            <v>0</v>
          </cell>
          <cell r="AA554">
            <v>0</v>
          </cell>
          <cell r="AB554">
            <v>0</v>
          </cell>
          <cell r="AC554">
            <v>0</v>
          </cell>
          <cell r="AD554">
            <v>0</v>
          </cell>
          <cell r="AE554">
            <v>0</v>
          </cell>
        </row>
        <row r="555">
          <cell r="H555">
            <v>8</v>
          </cell>
          <cell r="I555">
            <v>0</v>
          </cell>
          <cell r="J555">
            <v>0.05</v>
          </cell>
          <cell r="K555">
            <v>2.9721999999999998E-2</v>
          </cell>
          <cell r="L555">
            <v>0</v>
          </cell>
          <cell r="O555">
            <v>0</v>
          </cell>
          <cell r="P555">
            <v>0</v>
          </cell>
          <cell r="V555">
            <v>0</v>
          </cell>
          <cell r="W555">
            <v>0</v>
          </cell>
          <cell r="X555">
            <v>0</v>
          </cell>
          <cell r="Y555">
            <v>0</v>
          </cell>
          <cell r="Z555">
            <v>0</v>
          </cell>
          <cell r="AA555">
            <v>0</v>
          </cell>
          <cell r="AB555">
            <v>0</v>
          </cell>
          <cell r="AC555">
            <v>0</v>
          </cell>
          <cell r="AD555">
            <v>0</v>
          </cell>
          <cell r="AE555">
            <v>0</v>
          </cell>
        </row>
        <row r="556">
          <cell r="H556">
            <v>8</v>
          </cell>
          <cell r="I556">
            <v>0</v>
          </cell>
          <cell r="J556">
            <v>0.05</v>
          </cell>
          <cell r="K556">
            <v>2.9721999999999998E-2</v>
          </cell>
          <cell r="L556">
            <v>0</v>
          </cell>
          <cell r="O556">
            <v>0</v>
          </cell>
          <cell r="P556">
            <v>0</v>
          </cell>
          <cell r="V556">
            <v>0</v>
          </cell>
          <cell r="W556">
            <v>0</v>
          </cell>
          <cell r="X556">
            <v>0</v>
          </cell>
          <cell r="Y556">
            <v>0</v>
          </cell>
          <cell r="Z556">
            <v>0</v>
          </cell>
          <cell r="AA556">
            <v>0</v>
          </cell>
          <cell r="AB556">
            <v>0</v>
          </cell>
          <cell r="AC556">
            <v>0</v>
          </cell>
          <cell r="AD556">
            <v>0</v>
          </cell>
          <cell r="AE556">
            <v>0</v>
          </cell>
        </row>
        <row r="557">
          <cell r="H557">
            <v>8</v>
          </cell>
          <cell r="I557">
            <v>0</v>
          </cell>
          <cell r="J557">
            <v>0.05</v>
          </cell>
          <cell r="K557">
            <v>2.9721999999999998E-2</v>
          </cell>
          <cell r="L557">
            <v>0</v>
          </cell>
          <cell r="O557">
            <v>0</v>
          </cell>
          <cell r="P557">
            <v>0</v>
          </cell>
          <cell r="V557">
            <v>0</v>
          </cell>
          <cell r="W557">
            <v>0</v>
          </cell>
          <cell r="X557">
            <v>0</v>
          </cell>
          <cell r="Y557">
            <v>0</v>
          </cell>
          <cell r="Z557">
            <v>0</v>
          </cell>
          <cell r="AA557">
            <v>0</v>
          </cell>
          <cell r="AB557">
            <v>0</v>
          </cell>
          <cell r="AC557">
            <v>0</v>
          </cell>
          <cell r="AD557">
            <v>0</v>
          </cell>
          <cell r="AE557">
            <v>0</v>
          </cell>
        </row>
        <row r="558">
          <cell r="H558">
            <v>8</v>
          </cell>
          <cell r="I558">
            <v>0</v>
          </cell>
          <cell r="J558">
            <v>0.05</v>
          </cell>
          <cell r="K558">
            <v>2.9721999999999998E-2</v>
          </cell>
          <cell r="L558">
            <v>0</v>
          </cell>
          <cell r="O558">
            <v>0</v>
          </cell>
          <cell r="P558">
            <v>0</v>
          </cell>
          <cell r="V558">
            <v>0</v>
          </cell>
          <cell r="W558">
            <v>0</v>
          </cell>
          <cell r="X558">
            <v>0</v>
          </cell>
          <cell r="Y558">
            <v>0</v>
          </cell>
          <cell r="Z558">
            <v>0</v>
          </cell>
          <cell r="AA558">
            <v>0</v>
          </cell>
          <cell r="AB558">
            <v>0</v>
          </cell>
          <cell r="AC558">
            <v>0</v>
          </cell>
          <cell r="AD558">
            <v>0</v>
          </cell>
          <cell r="AE558">
            <v>0</v>
          </cell>
        </row>
        <row r="559">
          <cell r="H559">
            <v>8</v>
          </cell>
          <cell r="I559">
            <v>0</v>
          </cell>
          <cell r="J559">
            <v>0.05</v>
          </cell>
          <cell r="K559">
            <v>2.9721999999999998E-2</v>
          </cell>
          <cell r="L559">
            <v>0</v>
          </cell>
          <cell r="O559">
            <v>0</v>
          </cell>
          <cell r="P559">
            <v>0</v>
          </cell>
          <cell r="V559">
            <v>0</v>
          </cell>
          <cell r="W559">
            <v>0</v>
          </cell>
          <cell r="X559">
            <v>0</v>
          </cell>
          <cell r="Y559">
            <v>0</v>
          </cell>
          <cell r="Z559">
            <v>0</v>
          </cell>
          <cell r="AA559">
            <v>0</v>
          </cell>
          <cell r="AB559">
            <v>0</v>
          </cell>
          <cell r="AC559">
            <v>0</v>
          </cell>
          <cell r="AD559">
            <v>0</v>
          </cell>
          <cell r="AE559">
            <v>0</v>
          </cell>
        </row>
        <row r="560">
          <cell r="H560">
            <v>8</v>
          </cell>
          <cell r="I560">
            <v>0</v>
          </cell>
          <cell r="J560">
            <v>0.05</v>
          </cell>
          <cell r="K560">
            <v>2.9721999999999998E-2</v>
          </cell>
          <cell r="L560">
            <v>0</v>
          </cell>
          <cell r="O560">
            <v>0</v>
          </cell>
          <cell r="P560">
            <v>0</v>
          </cell>
          <cell r="V560">
            <v>0</v>
          </cell>
          <cell r="W560">
            <v>0</v>
          </cell>
          <cell r="X560">
            <v>0</v>
          </cell>
          <cell r="Y560">
            <v>0</v>
          </cell>
          <cell r="Z560">
            <v>0</v>
          </cell>
          <cell r="AA560">
            <v>0</v>
          </cell>
          <cell r="AB560">
            <v>0</v>
          </cell>
          <cell r="AC560">
            <v>0</v>
          </cell>
          <cell r="AD560">
            <v>0</v>
          </cell>
          <cell r="AE560">
            <v>0</v>
          </cell>
        </row>
        <row r="561">
          <cell r="H561">
            <v>8</v>
          </cell>
          <cell r="I561">
            <v>0</v>
          </cell>
          <cell r="J561">
            <v>0.05</v>
          </cell>
          <cell r="K561">
            <v>2.9721999999999998E-2</v>
          </cell>
          <cell r="L561">
            <v>0</v>
          </cell>
          <cell r="O561">
            <v>0</v>
          </cell>
          <cell r="P561">
            <v>0</v>
          </cell>
          <cell r="V561">
            <v>0</v>
          </cell>
          <cell r="W561">
            <v>0</v>
          </cell>
          <cell r="X561">
            <v>0</v>
          </cell>
          <cell r="Y561">
            <v>0</v>
          </cell>
          <cell r="Z561">
            <v>0</v>
          </cell>
          <cell r="AA561">
            <v>0</v>
          </cell>
          <cell r="AB561">
            <v>0</v>
          </cell>
          <cell r="AC561">
            <v>0</v>
          </cell>
          <cell r="AD561">
            <v>0</v>
          </cell>
          <cell r="AE561">
            <v>0</v>
          </cell>
        </row>
        <row r="562">
          <cell r="H562">
            <v>8</v>
          </cell>
          <cell r="I562">
            <v>0</v>
          </cell>
          <cell r="J562">
            <v>0.05</v>
          </cell>
          <cell r="K562">
            <v>2.9721999999999998E-2</v>
          </cell>
          <cell r="L562">
            <v>0</v>
          </cell>
          <cell r="O562">
            <v>0</v>
          </cell>
          <cell r="P562">
            <v>0</v>
          </cell>
          <cell r="V562">
            <v>0</v>
          </cell>
          <cell r="W562">
            <v>0</v>
          </cell>
          <cell r="X562">
            <v>0</v>
          </cell>
          <cell r="Y562">
            <v>0</v>
          </cell>
          <cell r="Z562">
            <v>0</v>
          </cell>
          <cell r="AA562">
            <v>0</v>
          </cell>
          <cell r="AB562">
            <v>0</v>
          </cell>
          <cell r="AC562">
            <v>0</v>
          </cell>
          <cell r="AD562">
            <v>0</v>
          </cell>
          <cell r="AE562">
            <v>0</v>
          </cell>
        </row>
        <row r="563">
          <cell r="H563">
            <v>8</v>
          </cell>
          <cell r="I563">
            <v>0</v>
          </cell>
          <cell r="J563">
            <v>0.05</v>
          </cell>
          <cell r="K563">
            <v>2.9721999999999998E-2</v>
          </cell>
          <cell r="L563">
            <v>0</v>
          </cell>
          <cell r="O563">
            <v>0</v>
          </cell>
          <cell r="P563">
            <v>0</v>
          </cell>
          <cell r="V563">
            <v>0</v>
          </cell>
          <cell r="W563">
            <v>0</v>
          </cell>
          <cell r="X563">
            <v>0</v>
          </cell>
          <cell r="Y563">
            <v>0</v>
          </cell>
          <cell r="Z563">
            <v>0</v>
          </cell>
          <cell r="AA563">
            <v>0</v>
          </cell>
          <cell r="AB563">
            <v>0</v>
          </cell>
          <cell r="AC563">
            <v>0</v>
          </cell>
          <cell r="AD563">
            <v>0</v>
          </cell>
          <cell r="AE563">
            <v>0</v>
          </cell>
        </row>
        <row r="564">
          <cell r="H564">
            <v>8</v>
          </cell>
          <cell r="I564">
            <v>0</v>
          </cell>
          <cell r="J564">
            <v>0.05</v>
          </cell>
          <cell r="K564">
            <v>2.9721999999999998E-2</v>
          </cell>
          <cell r="L564">
            <v>0</v>
          </cell>
          <cell r="O564">
            <v>0</v>
          </cell>
          <cell r="P564">
            <v>0</v>
          </cell>
          <cell r="V564">
            <v>0</v>
          </cell>
          <cell r="W564">
            <v>0</v>
          </cell>
          <cell r="X564">
            <v>0</v>
          </cell>
          <cell r="Y564">
            <v>0</v>
          </cell>
          <cell r="Z564">
            <v>0</v>
          </cell>
          <cell r="AA564">
            <v>0</v>
          </cell>
          <cell r="AB564">
            <v>0</v>
          </cell>
          <cell r="AC564">
            <v>0</v>
          </cell>
          <cell r="AD564">
            <v>0</v>
          </cell>
          <cell r="AE564">
            <v>0</v>
          </cell>
        </row>
        <row r="565">
          <cell r="H565">
            <v>8</v>
          </cell>
          <cell r="I565">
            <v>0</v>
          </cell>
          <cell r="J565">
            <v>0.05</v>
          </cell>
          <cell r="K565">
            <v>2.9721999999999998E-2</v>
          </cell>
          <cell r="L565">
            <v>0</v>
          </cell>
          <cell r="O565">
            <v>0</v>
          </cell>
          <cell r="P565">
            <v>0</v>
          </cell>
          <cell r="V565">
            <v>0</v>
          </cell>
          <cell r="W565">
            <v>0</v>
          </cell>
          <cell r="X565">
            <v>0</v>
          </cell>
          <cell r="Y565">
            <v>0</v>
          </cell>
          <cell r="Z565">
            <v>0</v>
          </cell>
          <cell r="AA565">
            <v>0</v>
          </cell>
          <cell r="AB565">
            <v>0</v>
          </cell>
          <cell r="AC565">
            <v>0</v>
          </cell>
          <cell r="AD565">
            <v>0</v>
          </cell>
          <cell r="AE565">
            <v>0</v>
          </cell>
        </row>
        <row r="566">
          <cell r="H566">
            <v>8</v>
          </cell>
          <cell r="I566">
            <v>0</v>
          </cell>
          <cell r="J566">
            <v>0.05</v>
          </cell>
          <cell r="K566">
            <v>2.9721999999999998E-2</v>
          </cell>
          <cell r="L566">
            <v>0</v>
          </cell>
          <cell r="O566">
            <v>0</v>
          </cell>
          <cell r="P566">
            <v>0</v>
          </cell>
          <cell r="V566">
            <v>0</v>
          </cell>
          <cell r="W566">
            <v>0</v>
          </cell>
          <cell r="X566">
            <v>0</v>
          </cell>
          <cell r="Y566">
            <v>0</v>
          </cell>
          <cell r="Z566">
            <v>0</v>
          </cell>
          <cell r="AA566">
            <v>0</v>
          </cell>
          <cell r="AB566">
            <v>0</v>
          </cell>
          <cell r="AC566">
            <v>0</v>
          </cell>
          <cell r="AD566">
            <v>0</v>
          </cell>
          <cell r="AE566">
            <v>0</v>
          </cell>
        </row>
        <row r="567">
          <cell r="H567">
            <v>8</v>
          </cell>
          <cell r="I567">
            <v>0</v>
          </cell>
          <cell r="J567">
            <v>0.05</v>
          </cell>
          <cell r="K567">
            <v>2.9721999999999998E-2</v>
          </cell>
          <cell r="L567">
            <v>0</v>
          </cell>
          <cell r="O567">
            <v>0</v>
          </cell>
          <cell r="P567">
            <v>0</v>
          </cell>
          <cell r="V567">
            <v>0</v>
          </cell>
          <cell r="W567">
            <v>0</v>
          </cell>
          <cell r="X567">
            <v>0</v>
          </cell>
          <cell r="Y567">
            <v>0</v>
          </cell>
          <cell r="Z567">
            <v>0</v>
          </cell>
          <cell r="AA567">
            <v>0</v>
          </cell>
          <cell r="AB567">
            <v>0</v>
          </cell>
          <cell r="AC567">
            <v>0</v>
          </cell>
          <cell r="AD567">
            <v>0</v>
          </cell>
          <cell r="AE567">
            <v>0</v>
          </cell>
        </row>
        <row r="568">
          <cell r="H568">
            <v>8</v>
          </cell>
          <cell r="I568">
            <v>0</v>
          </cell>
          <cell r="J568">
            <v>0.05</v>
          </cell>
          <cell r="K568">
            <v>2.9721999999999998E-2</v>
          </cell>
          <cell r="L568">
            <v>0</v>
          </cell>
          <cell r="O568">
            <v>0</v>
          </cell>
          <cell r="P568">
            <v>0</v>
          </cell>
          <cell r="V568">
            <v>0</v>
          </cell>
          <cell r="W568">
            <v>0</v>
          </cell>
          <cell r="X568">
            <v>0</v>
          </cell>
          <cell r="Y568">
            <v>0</v>
          </cell>
          <cell r="Z568">
            <v>0</v>
          </cell>
          <cell r="AA568">
            <v>0</v>
          </cell>
          <cell r="AB568">
            <v>0</v>
          </cell>
          <cell r="AC568">
            <v>0</v>
          </cell>
          <cell r="AD568">
            <v>0</v>
          </cell>
          <cell r="AE568">
            <v>0</v>
          </cell>
        </row>
        <row r="569">
          <cell r="H569">
            <v>8</v>
          </cell>
          <cell r="I569">
            <v>0</v>
          </cell>
          <cell r="J569">
            <v>0.05</v>
          </cell>
          <cell r="K569">
            <v>2.9721999999999998E-2</v>
          </cell>
          <cell r="L569">
            <v>0</v>
          </cell>
          <cell r="O569">
            <v>0</v>
          </cell>
          <cell r="P569">
            <v>0</v>
          </cell>
          <cell r="V569">
            <v>0</v>
          </cell>
          <cell r="W569">
            <v>0</v>
          </cell>
          <cell r="X569">
            <v>0</v>
          </cell>
          <cell r="Y569">
            <v>0</v>
          </cell>
          <cell r="Z569">
            <v>0</v>
          </cell>
          <cell r="AA569">
            <v>0</v>
          </cell>
          <cell r="AB569">
            <v>0</v>
          </cell>
          <cell r="AC569">
            <v>0</v>
          </cell>
          <cell r="AD569">
            <v>0</v>
          </cell>
          <cell r="AE569">
            <v>0</v>
          </cell>
        </row>
        <row r="570">
          <cell r="H570">
            <v>8</v>
          </cell>
          <cell r="I570">
            <v>0</v>
          </cell>
          <cell r="J570">
            <v>0.05</v>
          </cell>
          <cell r="K570">
            <v>2.9721999999999998E-2</v>
          </cell>
          <cell r="L570">
            <v>0</v>
          </cell>
          <cell r="O570">
            <v>0</v>
          </cell>
          <cell r="P570">
            <v>0</v>
          </cell>
          <cell r="V570">
            <v>0</v>
          </cell>
          <cell r="W570">
            <v>0</v>
          </cell>
          <cell r="X570">
            <v>0</v>
          </cell>
          <cell r="Y570">
            <v>0</v>
          </cell>
          <cell r="Z570">
            <v>0</v>
          </cell>
          <cell r="AA570">
            <v>0</v>
          </cell>
          <cell r="AB570">
            <v>0</v>
          </cell>
          <cell r="AC570">
            <v>0</v>
          </cell>
          <cell r="AD570">
            <v>0</v>
          </cell>
          <cell r="AE570">
            <v>0</v>
          </cell>
        </row>
        <row r="571">
          <cell r="H571">
            <v>8</v>
          </cell>
          <cell r="I571">
            <v>0</v>
          </cell>
          <cell r="J571">
            <v>0.05</v>
          </cell>
          <cell r="K571">
            <v>2.9721999999999998E-2</v>
          </cell>
          <cell r="L571">
            <v>0</v>
          </cell>
          <cell r="O571">
            <v>0</v>
          </cell>
          <cell r="P571">
            <v>0</v>
          </cell>
          <cell r="V571">
            <v>0</v>
          </cell>
          <cell r="W571">
            <v>0</v>
          </cell>
          <cell r="X571">
            <v>0</v>
          </cell>
          <cell r="Y571">
            <v>0</v>
          </cell>
          <cell r="Z571">
            <v>0</v>
          </cell>
          <cell r="AA571">
            <v>0</v>
          </cell>
          <cell r="AB571">
            <v>0</v>
          </cell>
          <cell r="AC571">
            <v>0</v>
          </cell>
          <cell r="AD571">
            <v>0</v>
          </cell>
          <cell r="AE571">
            <v>0</v>
          </cell>
        </row>
        <row r="572">
          <cell r="H572">
            <v>8</v>
          </cell>
          <cell r="I572">
            <v>0</v>
          </cell>
          <cell r="J572">
            <v>0.05</v>
          </cell>
          <cell r="K572">
            <v>2.9721999999999998E-2</v>
          </cell>
          <cell r="L572">
            <v>0</v>
          </cell>
          <cell r="O572">
            <v>0</v>
          </cell>
          <cell r="P572">
            <v>0</v>
          </cell>
          <cell r="V572">
            <v>0</v>
          </cell>
          <cell r="W572">
            <v>0</v>
          </cell>
          <cell r="X572">
            <v>0</v>
          </cell>
          <cell r="Y572">
            <v>0</v>
          </cell>
          <cell r="Z572">
            <v>0</v>
          </cell>
          <cell r="AA572">
            <v>0</v>
          </cell>
          <cell r="AB572">
            <v>0</v>
          </cell>
          <cell r="AC572">
            <v>0</v>
          </cell>
          <cell r="AD572">
            <v>0</v>
          </cell>
          <cell r="AE572">
            <v>0</v>
          </cell>
        </row>
        <row r="573">
          <cell r="H573">
            <v>8</v>
          </cell>
          <cell r="I573">
            <v>0</v>
          </cell>
          <cell r="J573">
            <v>0.05</v>
          </cell>
          <cell r="K573">
            <v>2.9721999999999998E-2</v>
          </cell>
          <cell r="L573">
            <v>0</v>
          </cell>
          <cell r="O573">
            <v>0</v>
          </cell>
          <cell r="P573">
            <v>0</v>
          </cell>
          <cell r="V573">
            <v>0</v>
          </cell>
          <cell r="W573">
            <v>0</v>
          </cell>
          <cell r="X573">
            <v>0</v>
          </cell>
          <cell r="Y573">
            <v>0</v>
          </cell>
          <cell r="Z573">
            <v>0</v>
          </cell>
          <cell r="AA573">
            <v>0</v>
          </cell>
          <cell r="AB573">
            <v>0</v>
          </cell>
          <cell r="AC573">
            <v>0</v>
          </cell>
          <cell r="AD573">
            <v>0</v>
          </cell>
          <cell r="AE573">
            <v>0</v>
          </cell>
        </row>
        <row r="574">
          <cell r="H574">
            <v>8</v>
          </cell>
          <cell r="I574">
            <v>0</v>
          </cell>
          <cell r="J574">
            <v>0.05</v>
          </cell>
          <cell r="K574">
            <v>2.9721999999999998E-2</v>
          </cell>
          <cell r="L574">
            <v>0</v>
          </cell>
          <cell r="O574">
            <v>0</v>
          </cell>
          <cell r="P574">
            <v>0</v>
          </cell>
          <cell r="V574">
            <v>0</v>
          </cell>
          <cell r="W574">
            <v>0</v>
          </cell>
          <cell r="X574">
            <v>0</v>
          </cell>
          <cell r="Y574">
            <v>0</v>
          </cell>
          <cell r="Z574">
            <v>0</v>
          </cell>
          <cell r="AA574">
            <v>0</v>
          </cell>
          <cell r="AB574">
            <v>0</v>
          </cell>
          <cell r="AC574">
            <v>0</v>
          </cell>
          <cell r="AD574">
            <v>0</v>
          </cell>
          <cell r="AE574">
            <v>0</v>
          </cell>
        </row>
        <row r="575">
          <cell r="H575">
            <v>8</v>
          </cell>
          <cell r="I575">
            <v>0</v>
          </cell>
          <cell r="J575">
            <v>0.05</v>
          </cell>
          <cell r="K575">
            <v>2.9721999999999998E-2</v>
          </cell>
          <cell r="L575">
            <v>0</v>
          </cell>
          <cell r="O575">
            <v>0</v>
          </cell>
          <cell r="P575">
            <v>0</v>
          </cell>
          <cell r="V575">
            <v>0</v>
          </cell>
          <cell r="W575">
            <v>0</v>
          </cell>
          <cell r="X575">
            <v>0</v>
          </cell>
          <cell r="Y575">
            <v>0</v>
          </cell>
          <cell r="Z575">
            <v>0</v>
          </cell>
          <cell r="AA575">
            <v>0</v>
          </cell>
          <cell r="AB575">
            <v>0</v>
          </cell>
          <cell r="AC575">
            <v>0</v>
          </cell>
          <cell r="AD575">
            <v>0</v>
          </cell>
          <cell r="AE575">
            <v>0</v>
          </cell>
        </row>
        <row r="576">
          <cell r="H576">
            <v>8</v>
          </cell>
          <cell r="I576">
            <v>0</v>
          </cell>
          <cell r="J576">
            <v>0.05</v>
          </cell>
          <cell r="K576">
            <v>2.9721999999999998E-2</v>
          </cell>
          <cell r="L576">
            <v>0</v>
          </cell>
          <cell r="O576">
            <v>0</v>
          </cell>
          <cell r="P576">
            <v>0</v>
          </cell>
          <cell r="V576">
            <v>0</v>
          </cell>
          <cell r="W576">
            <v>0</v>
          </cell>
          <cell r="X576">
            <v>0</v>
          </cell>
          <cell r="Y576">
            <v>0</v>
          </cell>
          <cell r="Z576">
            <v>0</v>
          </cell>
          <cell r="AA576">
            <v>0</v>
          </cell>
          <cell r="AB576">
            <v>0</v>
          </cell>
          <cell r="AC576">
            <v>0</v>
          </cell>
          <cell r="AD576">
            <v>0</v>
          </cell>
          <cell r="AE576">
            <v>0</v>
          </cell>
        </row>
        <row r="577">
          <cell r="H577">
            <v>8</v>
          </cell>
          <cell r="I577">
            <v>0</v>
          </cell>
          <cell r="J577">
            <v>0.05</v>
          </cell>
          <cell r="K577">
            <v>2.9721999999999998E-2</v>
          </cell>
          <cell r="L577">
            <v>0</v>
          </cell>
          <cell r="O577">
            <v>0</v>
          </cell>
          <cell r="P577">
            <v>0</v>
          </cell>
          <cell r="V577">
            <v>0</v>
          </cell>
          <cell r="W577">
            <v>0</v>
          </cell>
          <cell r="X577">
            <v>0</v>
          </cell>
          <cell r="Y577">
            <v>0</v>
          </cell>
          <cell r="Z577">
            <v>0</v>
          </cell>
          <cell r="AA577">
            <v>0</v>
          </cell>
          <cell r="AB577">
            <v>0</v>
          </cell>
          <cell r="AC577">
            <v>0</v>
          </cell>
          <cell r="AD577">
            <v>0</v>
          </cell>
          <cell r="AE577">
            <v>0</v>
          </cell>
        </row>
        <row r="578">
          <cell r="H578">
            <v>8</v>
          </cell>
          <cell r="I578">
            <v>0</v>
          </cell>
          <cell r="J578">
            <v>0.05</v>
          </cell>
          <cell r="K578">
            <v>2.9721999999999998E-2</v>
          </cell>
          <cell r="L578">
            <v>0</v>
          </cell>
          <cell r="O578">
            <v>0</v>
          </cell>
          <cell r="P578">
            <v>0</v>
          </cell>
          <cell r="V578">
            <v>0</v>
          </cell>
          <cell r="W578">
            <v>0</v>
          </cell>
          <cell r="X578">
            <v>0</v>
          </cell>
          <cell r="Y578">
            <v>0</v>
          </cell>
          <cell r="Z578">
            <v>0</v>
          </cell>
          <cell r="AA578">
            <v>0</v>
          </cell>
          <cell r="AB578">
            <v>0</v>
          </cell>
          <cell r="AC578">
            <v>0</v>
          </cell>
          <cell r="AD578">
            <v>0</v>
          </cell>
          <cell r="AE578">
            <v>0</v>
          </cell>
        </row>
        <row r="579">
          <cell r="H579">
            <v>8</v>
          </cell>
          <cell r="I579">
            <v>0</v>
          </cell>
          <cell r="J579">
            <v>0.05</v>
          </cell>
          <cell r="K579">
            <v>2.9721999999999998E-2</v>
          </cell>
          <cell r="L579">
            <v>0</v>
          </cell>
          <cell r="O579">
            <v>0</v>
          </cell>
          <cell r="P579">
            <v>0</v>
          </cell>
          <cell r="V579">
            <v>0</v>
          </cell>
          <cell r="W579">
            <v>0</v>
          </cell>
          <cell r="X579">
            <v>0</v>
          </cell>
          <cell r="Y579">
            <v>0</v>
          </cell>
          <cell r="Z579">
            <v>0</v>
          </cell>
          <cell r="AA579">
            <v>0</v>
          </cell>
          <cell r="AB579">
            <v>0</v>
          </cell>
          <cell r="AC579">
            <v>0</v>
          </cell>
          <cell r="AD579">
            <v>0</v>
          </cell>
          <cell r="AE579">
            <v>0</v>
          </cell>
        </row>
        <row r="580">
          <cell r="H580">
            <v>8</v>
          </cell>
          <cell r="I580">
            <v>0</v>
          </cell>
          <cell r="J580">
            <v>0.05</v>
          </cell>
          <cell r="K580">
            <v>2.9721999999999998E-2</v>
          </cell>
          <cell r="L580">
            <v>0</v>
          </cell>
          <cell r="O580">
            <v>0</v>
          </cell>
          <cell r="P580">
            <v>0</v>
          </cell>
          <cell r="V580">
            <v>0</v>
          </cell>
          <cell r="W580">
            <v>0</v>
          </cell>
          <cell r="X580">
            <v>0</v>
          </cell>
          <cell r="Y580">
            <v>0</v>
          </cell>
          <cell r="Z580">
            <v>0</v>
          </cell>
          <cell r="AA580">
            <v>0</v>
          </cell>
          <cell r="AB580">
            <v>0</v>
          </cell>
          <cell r="AC580">
            <v>0</v>
          </cell>
          <cell r="AD580">
            <v>0</v>
          </cell>
          <cell r="AE580">
            <v>0</v>
          </cell>
        </row>
      </sheetData>
      <sheetData sheetId="2">
        <row r="2">
          <cell r="B2">
            <v>10</v>
          </cell>
          <cell r="C2" t="str">
            <v>Recollida de la fracció rebuig i FORM. Sistema bicompartimentat</v>
          </cell>
        </row>
        <row r="3">
          <cell r="B3">
            <v>12</v>
          </cell>
          <cell r="C3" t="str">
            <v>Recollida de la fracció rebuig. Sistema monocompartimentat</v>
          </cell>
        </row>
        <row r="4">
          <cell r="B4">
            <v>13</v>
          </cell>
          <cell r="C4" t="str">
            <v>Recollida de la fracció FORM. Sistema monocompartimentat</v>
          </cell>
        </row>
        <row r="5">
          <cell r="B5">
            <v>14</v>
          </cell>
          <cell r="C5" t="str">
            <v>Recollida de la fracció rebuig. Sistema lateral</v>
          </cell>
        </row>
        <row r="6">
          <cell r="B6">
            <v>15</v>
          </cell>
          <cell r="C6" t="str">
            <v>Recollida de la fracció FORM. Sistema lateral</v>
          </cell>
        </row>
        <row r="8">
          <cell r="B8">
            <v>20</v>
          </cell>
          <cell r="C8" t="str">
            <v>Servei d'escombrada mixta</v>
          </cell>
        </row>
        <row r="9">
          <cell r="B9">
            <v>30</v>
          </cell>
          <cell r="C9" t="str">
            <v>Servei de brigada</v>
          </cell>
        </row>
        <row r="10">
          <cell r="B10">
            <v>40</v>
          </cell>
          <cell r="C10" t="str">
            <v>Servei de neteja de places manuals</v>
          </cell>
        </row>
        <row r="11">
          <cell r="B11">
            <v>50</v>
          </cell>
          <cell r="C11" t="str">
            <v>Servei d'aiguabatre mixt</v>
          </cell>
        </row>
        <row r="12">
          <cell r="B12">
            <v>70</v>
          </cell>
          <cell r="C12" t="str">
            <v>Neteja mercat diumenges</v>
          </cell>
        </row>
        <row r="13">
          <cell r="B13">
            <v>100</v>
          </cell>
          <cell r="C13" t="str">
            <v>Serveis comuns</v>
          </cell>
        </row>
        <row r="26">
          <cell r="E26" t="str">
            <v xml:space="preserve"> </v>
          </cell>
        </row>
      </sheetData>
      <sheetData sheetId="3" refreshError="1"/>
      <sheetData sheetId="4" refreshError="1"/>
      <sheetData sheetId="5" refreshError="1"/>
      <sheetData sheetId="6" refreshError="1"/>
      <sheetData sheetId="7" refreshError="1"/>
      <sheetData sheetId="8" refreshError="1"/>
      <sheetData sheetId="9" refreshError="1"/>
      <sheetData sheetId="10">
        <row r="21">
          <cell r="B21">
            <v>240</v>
          </cell>
        </row>
      </sheetData>
      <sheetData sheetId="11" refreshError="1"/>
      <sheetData sheetId="12" refreshError="1"/>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PARÀMETRES"/>
      <sheetName val="BD"/>
      <sheetName val="TICs"/>
      <sheetName val="Cost contracte actual"/>
      <sheetName val="Llistat serveis"/>
      <sheetName val="PROJECCIÓ CONTRACTA"/>
      <sheetName val="RESUM SERVEIS_escenari 1"/>
      <sheetName val="Servei_ESCENARI 2"/>
      <sheetName val="Cost Directe_ESCENARI 2"/>
      <sheetName val="Servei_ESCENARI 2 (mobles)"/>
      <sheetName val="RESUM SERVEIS_escenari 2"/>
      <sheetName val="Cost Directe_ESCENARI 1"/>
      <sheetName val="Servei_ESCENARI 1"/>
      <sheetName val="Servei_ESCENARI_2"/>
      <sheetName val="Cost Directe_ESCENARI_2"/>
      <sheetName val="Servei_ESCENARI 3"/>
      <sheetName val="Cost Directe_ESCENARI 3"/>
      <sheetName val="Inversions_ESCENARI 3"/>
      <sheetName val="Hores tractament PPT"/>
      <sheetName val="COMPARATIU ESCENARIS"/>
      <sheetName val="Comparatiu MITJANS COMUNS"/>
      <sheetName val="RESUM SERVEIS_ESCENARI 3"/>
      <sheetName val="RESUM CANVIS ESC. 3"/>
      <sheetName val="Dies"/>
      <sheetName val="CONVENI"/>
      <sheetName val="Costes 2019"/>
      <sheetName val="2020"/>
      <sheetName val="2021"/>
      <sheetName val="Càlcul antiguitat"/>
      <sheetName val="Resumen_costos_Tahler"/>
    </sheetNames>
    <sheetDataSet>
      <sheetData sheetId="0" refreshError="1"/>
      <sheetData sheetId="1" refreshError="1">
        <row r="4">
          <cell r="A4">
            <v>500</v>
          </cell>
          <cell r="C4" t="str">
            <v>Carro porta-bolsas</v>
          </cell>
          <cell r="E4" t="str">
            <v>05 CARROS</v>
          </cell>
          <cell r="F4">
            <v>0</v>
          </cell>
          <cell r="G4">
            <v>321.84198189751544</v>
          </cell>
          <cell r="H4">
            <v>8</v>
          </cell>
          <cell r="I4">
            <v>40</v>
          </cell>
          <cell r="J4">
            <v>3.5000000000000003E-2</v>
          </cell>
          <cell r="K4">
            <v>2.0476999999999999E-2</v>
          </cell>
          <cell r="L4">
            <v>6.590358263315423</v>
          </cell>
          <cell r="M4">
            <v>0</v>
          </cell>
          <cell r="O4">
            <v>46.590358263315423</v>
          </cell>
          <cell r="P4">
            <v>0</v>
          </cell>
          <cell r="Q4">
            <v>0</v>
          </cell>
          <cell r="R4">
            <v>0</v>
          </cell>
          <cell r="S4">
            <v>0</v>
          </cell>
          <cell r="T4">
            <v>0</v>
          </cell>
          <cell r="U4">
            <v>0</v>
          </cell>
          <cell r="V4">
            <v>1.2</v>
          </cell>
          <cell r="W4">
            <v>0</v>
          </cell>
          <cell r="X4">
            <v>0</v>
          </cell>
          <cell r="Y4">
            <v>0</v>
          </cell>
          <cell r="Z4">
            <v>0</v>
          </cell>
          <cell r="AA4">
            <v>1.2</v>
          </cell>
          <cell r="AB4">
            <v>1.2</v>
          </cell>
          <cell r="AC4">
            <v>0.20571428571428571</v>
          </cell>
          <cell r="AD4">
            <v>0</v>
          </cell>
          <cell r="AE4">
            <v>1.2</v>
          </cell>
        </row>
        <row r="5">
          <cell r="A5">
            <v>505</v>
          </cell>
          <cell r="C5" t="str">
            <v>Carro porta-bolsas carenado</v>
          </cell>
          <cell r="E5" t="str">
            <v>05 CARROS</v>
          </cell>
          <cell r="F5">
            <v>0</v>
          </cell>
          <cell r="G5">
            <v>649.74</v>
          </cell>
          <cell r="H5">
            <v>8</v>
          </cell>
          <cell r="I5">
            <v>81</v>
          </cell>
          <cell r="J5">
            <v>3.5000000000000003E-2</v>
          </cell>
          <cell r="K5">
            <v>2.0476999999999999E-2</v>
          </cell>
          <cell r="L5">
            <v>13.304725979999999</v>
          </cell>
          <cell r="M5">
            <v>0</v>
          </cell>
          <cell r="O5">
            <v>94.304725980000001</v>
          </cell>
          <cell r="P5">
            <v>0</v>
          </cell>
          <cell r="Q5">
            <v>0</v>
          </cell>
          <cell r="R5">
            <v>0</v>
          </cell>
          <cell r="S5">
            <v>0</v>
          </cell>
          <cell r="T5">
            <v>0</v>
          </cell>
          <cell r="U5">
            <v>0</v>
          </cell>
          <cell r="V5">
            <v>1.2</v>
          </cell>
          <cell r="W5">
            <v>0</v>
          </cell>
          <cell r="X5">
            <v>0</v>
          </cell>
          <cell r="Y5">
            <v>0</v>
          </cell>
          <cell r="Z5">
            <v>0</v>
          </cell>
          <cell r="AA5">
            <v>1.2</v>
          </cell>
          <cell r="AB5">
            <v>1.2</v>
          </cell>
          <cell r="AC5">
            <v>0.20571428571428571</v>
          </cell>
          <cell r="AD5">
            <v>0</v>
          </cell>
          <cell r="AE5">
            <v>1.2</v>
          </cell>
        </row>
        <row r="6">
          <cell r="A6">
            <v>510</v>
          </cell>
          <cell r="C6" t="str">
            <v>Carret portacubells</v>
          </cell>
          <cell r="E6" t="str">
            <v>05 CARROS</v>
          </cell>
          <cell r="F6">
            <v>0</v>
          </cell>
          <cell r="G6">
            <v>750</v>
          </cell>
          <cell r="H6">
            <v>8</v>
          </cell>
          <cell r="I6">
            <v>94</v>
          </cell>
          <cell r="J6">
            <v>3.5000000000000003E-2</v>
          </cell>
          <cell r="K6">
            <v>2.0476999999999999E-2</v>
          </cell>
          <cell r="L6">
            <v>15.357749999999999</v>
          </cell>
          <cell r="M6">
            <v>0</v>
          </cell>
          <cell r="O6">
            <v>109.35775</v>
          </cell>
          <cell r="P6">
            <v>0</v>
          </cell>
          <cell r="Q6">
            <v>0</v>
          </cell>
          <cell r="R6">
            <v>0</v>
          </cell>
          <cell r="S6">
            <v>0</v>
          </cell>
          <cell r="T6">
            <v>0</v>
          </cell>
          <cell r="U6">
            <v>0</v>
          </cell>
          <cell r="V6">
            <v>1.2</v>
          </cell>
          <cell r="W6">
            <v>0</v>
          </cell>
          <cell r="X6">
            <v>0</v>
          </cell>
          <cell r="Y6">
            <v>0</v>
          </cell>
          <cell r="Z6">
            <v>0</v>
          </cell>
          <cell r="AA6">
            <v>1.2</v>
          </cell>
          <cell r="AB6">
            <v>1.2</v>
          </cell>
          <cell r="AC6">
            <v>0.20571428571428571</v>
          </cell>
          <cell r="AD6">
            <v>0</v>
          </cell>
          <cell r="AE6">
            <v>1.2</v>
          </cell>
        </row>
        <row r="7">
          <cell r="A7">
            <v>511</v>
          </cell>
          <cell r="C7" t="str">
            <v>Carret portacubells elèctric</v>
          </cell>
          <cell r="E7" t="str">
            <v>05 CARROS</v>
          </cell>
          <cell r="F7">
            <v>0</v>
          </cell>
          <cell r="G7">
            <v>8000</v>
          </cell>
          <cell r="H7">
            <v>8</v>
          </cell>
          <cell r="I7">
            <v>1000</v>
          </cell>
          <cell r="J7">
            <v>3.5000000000000003E-2</v>
          </cell>
          <cell r="K7">
            <v>2.0476999999999999E-2</v>
          </cell>
          <cell r="L7">
            <v>163.816</v>
          </cell>
          <cell r="M7">
            <v>0</v>
          </cell>
          <cell r="O7">
            <v>1163.816</v>
          </cell>
          <cell r="P7">
            <v>0</v>
          </cell>
          <cell r="Q7">
            <v>0</v>
          </cell>
          <cell r="R7">
            <v>0</v>
          </cell>
          <cell r="S7">
            <v>0</v>
          </cell>
          <cell r="T7">
            <v>0</v>
          </cell>
          <cell r="U7">
            <v>0</v>
          </cell>
          <cell r="V7">
            <v>0.01</v>
          </cell>
          <cell r="W7">
            <v>0</v>
          </cell>
          <cell r="X7">
            <v>0</v>
          </cell>
          <cell r="Y7">
            <v>0</v>
          </cell>
          <cell r="Z7">
            <v>0</v>
          </cell>
          <cell r="AA7">
            <v>0.01</v>
          </cell>
          <cell r="AB7">
            <v>0.01</v>
          </cell>
          <cell r="AC7">
            <v>1.7142857142857144E-3</v>
          </cell>
          <cell r="AD7">
            <v>0</v>
          </cell>
          <cell r="AE7">
            <v>0.01</v>
          </cell>
        </row>
        <row r="8">
          <cell r="A8">
            <v>515</v>
          </cell>
          <cell r="C8" t="str">
            <v>Carro porta cubos de INOX</v>
          </cell>
          <cell r="E8" t="str">
            <v>05 CARROS</v>
          </cell>
          <cell r="F8">
            <v>0</v>
          </cell>
          <cell r="G8">
            <v>438.78</v>
          </cell>
          <cell r="H8">
            <v>8</v>
          </cell>
          <cell r="I8">
            <v>55</v>
          </cell>
          <cell r="J8">
            <v>3.5000000000000003E-2</v>
          </cell>
          <cell r="K8">
            <v>2.0476999999999999E-2</v>
          </cell>
          <cell r="L8">
            <v>8.984898059999999</v>
          </cell>
          <cell r="M8">
            <v>0</v>
          </cell>
          <cell r="O8">
            <v>63.984898059999999</v>
          </cell>
          <cell r="P8">
            <v>0</v>
          </cell>
          <cell r="Q8">
            <v>0</v>
          </cell>
          <cell r="R8">
            <v>0</v>
          </cell>
          <cell r="S8">
            <v>0</v>
          </cell>
          <cell r="T8">
            <v>0</v>
          </cell>
          <cell r="U8">
            <v>0</v>
          </cell>
          <cell r="V8">
            <v>1.2</v>
          </cell>
          <cell r="W8">
            <v>0</v>
          </cell>
          <cell r="X8">
            <v>0</v>
          </cell>
          <cell r="Y8">
            <v>0</v>
          </cell>
          <cell r="Z8">
            <v>0</v>
          </cell>
          <cell r="AA8">
            <v>1.2</v>
          </cell>
          <cell r="AB8">
            <v>1.2</v>
          </cell>
          <cell r="AC8">
            <v>0.20571428571428571</v>
          </cell>
          <cell r="AD8">
            <v>0</v>
          </cell>
          <cell r="AE8">
            <v>1.2</v>
          </cell>
        </row>
        <row r="9">
          <cell r="A9">
            <v>520</v>
          </cell>
          <cell r="C9" t="str">
            <v>Carro de mangueo</v>
          </cell>
          <cell r="E9" t="str">
            <v>05 CARROS</v>
          </cell>
          <cell r="F9">
            <v>0</v>
          </cell>
          <cell r="G9">
            <v>1135.9128772853485</v>
          </cell>
          <cell r="H9">
            <v>8</v>
          </cell>
          <cell r="I9">
            <v>142</v>
          </cell>
          <cell r="J9">
            <v>3.5000000000000003E-2</v>
          </cell>
          <cell r="K9">
            <v>2.0476999999999999E-2</v>
          </cell>
          <cell r="L9">
            <v>23.260087988172078</v>
          </cell>
          <cell r="M9">
            <v>0</v>
          </cell>
          <cell r="O9">
            <v>165.26008798817207</v>
          </cell>
          <cell r="P9">
            <v>0</v>
          </cell>
          <cell r="Q9">
            <v>0</v>
          </cell>
          <cell r="R9">
            <v>0</v>
          </cell>
          <cell r="S9">
            <v>0</v>
          </cell>
          <cell r="T9">
            <v>0</v>
          </cell>
          <cell r="U9">
            <v>0</v>
          </cell>
          <cell r="V9">
            <v>1.8</v>
          </cell>
          <cell r="W9">
            <v>0</v>
          </cell>
          <cell r="X9">
            <v>0</v>
          </cell>
          <cell r="Y9">
            <v>0</v>
          </cell>
          <cell r="Z9">
            <v>0</v>
          </cell>
          <cell r="AA9">
            <v>1.8</v>
          </cell>
          <cell r="AB9">
            <v>1.8</v>
          </cell>
          <cell r="AC9">
            <v>0.30857142857142861</v>
          </cell>
          <cell r="AD9">
            <v>0</v>
          </cell>
          <cell r="AE9">
            <v>1.8</v>
          </cell>
        </row>
        <row r="10">
          <cell r="A10">
            <v>525</v>
          </cell>
          <cell r="C10" t="str">
            <v>Carro limpieza interiores</v>
          </cell>
          <cell r="E10" t="str">
            <v>05 CARROS</v>
          </cell>
          <cell r="F10">
            <v>0</v>
          </cell>
          <cell r="G10">
            <v>63.106270960297145</v>
          </cell>
          <cell r="H10">
            <v>8</v>
          </cell>
          <cell r="I10">
            <v>8</v>
          </cell>
          <cell r="J10">
            <v>3.5000000000000003E-2</v>
          </cell>
          <cell r="K10">
            <v>2.0476999999999999E-2</v>
          </cell>
          <cell r="L10">
            <v>1.2922271104540046</v>
          </cell>
          <cell r="M10">
            <v>0</v>
          </cell>
          <cell r="O10">
            <v>9.2922271104540037</v>
          </cell>
          <cell r="P10">
            <v>0</v>
          </cell>
          <cell r="Q10">
            <v>0</v>
          </cell>
          <cell r="R10">
            <v>0</v>
          </cell>
          <cell r="S10">
            <v>0</v>
          </cell>
          <cell r="T10">
            <v>0</v>
          </cell>
          <cell r="U10">
            <v>0</v>
          </cell>
          <cell r="V10">
            <v>1.2</v>
          </cell>
          <cell r="W10">
            <v>0</v>
          </cell>
          <cell r="X10">
            <v>0</v>
          </cell>
          <cell r="Y10">
            <v>0</v>
          </cell>
          <cell r="Z10">
            <v>0</v>
          </cell>
          <cell r="AA10">
            <v>1.2</v>
          </cell>
          <cell r="AB10">
            <v>1.2</v>
          </cell>
          <cell r="AC10">
            <v>0.20571428571428571</v>
          </cell>
          <cell r="AD10">
            <v>0</v>
          </cell>
          <cell r="AE10">
            <v>1.2</v>
          </cell>
        </row>
        <row r="11">
          <cell r="A11">
            <v>1000</v>
          </cell>
          <cell r="C11" t="str">
            <v>Barredora manual "APPLIED" 424 serie 2ª</v>
          </cell>
          <cell r="E11" t="str">
            <v>10 BARREDORA</v>
          </cell>
          <cell r="F11">
            <v>6</v>
          </cell>
          <cell r="G11">
            <v>21217.4</v>
          </cell>
          <cell r="H11">
            <v>8</v>
          </cell>
          <cell r="I11">
            <v>2652</v>
          </cell>
          <cell r="J11">
            <v>3.5000000000000003E-2</v>
          </cell>
          <cell r="K11">
            <v>2.0476999999999999E-2</v>
          </cell>
          <cell r="L11">
            <v>434.46869980000002</v>
          </cell>
          <cell r="M11">
            <v>502</v>
          </cell>
          <cell r="O11">
            <v>3588.4686998000002</v>
          </cell>
          <cell r="P11">
            <v>502</v>
          </cell>
          <cell r="Q11">
            <v>1.5</v>
          </cell>
          <cell r="R11">
            <v>1.1570247933884297</v>
          </cell>
          <cell r="S11">
            <v>0.1</v>
          </cell>
          <cell r="T11">
            <v>0.1</v>
          </cell>
          <cell r="U11">
            <v>0.8</v>
          </cell>
          <cell r="V11">
            <v>3</v>
          </cell>
          <cell r="W11">
            <v>10.413223140495868</v>
          </cell>
          <cell r="X11">
            <v>1.0413223140495869</v>
          </cell>
          <cell r="Y11">
            <v>1.0413223140495869</v>
          </cell>
          <cell r="Z11">
            <v>8.3305785123966949</v>
          </cell>
          <cell r="AA11">
            <v>3</v>
          </cell>
          <cell r="AB11">
            <v>23.826446280991739</v>
          </cell>
          <cell r="AC11">
            <v>4.0845336481700123</v>
          </cell>
          <cell r="AD11">
            <v>11.454545454545455</v>
          </cell>
          <cell r="AE11">
            <v>12.371900826446282</v>
          </cell>
        </row>
        <row r="12">
          <cell r="A12">
            <v>1005</v>
          </cell>
          <cell r="C12" t="str">
            <v>Barredora manual "APPLIED" Kit Asiento</v>
          </cell>
          <cell r="E12" t="str">
            <v>10 BARREDORA</v>
          </cell>
          <cell r="F12">
            <v>6</v>
          </cell>
          <cell r="G12">
            <v>2906.44</v>
          </cell>
          <cell r="H12">
            <v>8</v>
          </cell>
          <cell r="I12">
            <v>363</v>
          </cell>
          <cell r="J12">
            <v>3.5000000000000003E-2</v>
          </cell>
          <cell r="K12">
            <v>2.0476999999999999E-2</v>
          </cell>
          <cell r="L12">
            <v>59.515171879999997</v>
          </cell>
          <cell r="O12">
            <v>422.51517188000003</v>
          </cell>
          <cell r="P12">
            <v>0</v>
          </cell>
          <cell r="S12">
            <v>0</v>
          </cell>
          <cell r="T12">
            <v>0</v>
          </cell>
          <cell r="U12">
            <v>0</v>
          </cell>
          <cell r="V12">
            <v>0.5</v>
          </cell>
          <cell r="W12">
            <v>0</v>
          </cell>
          <cell r="X12">
            <v>0</v>
          </cell>
          <cell r="Y12">
            <v>0</v>
          </cell>
          <cell r="Z12">
            <v>0</v>
          </cell>
          <cell r="AA12">
            <v>0.5</v>
          </cell>
          <cell r="AB12">
            <v>0.5</v>
          </cell>
          <cell r="AC12">
            <v>8.5714285714285715E-2</v>
          </cell>
          <cell r="AD12">
            <v>0</v>
          </cell>
          <cell r="AE12">
            <v>0.5</v>
          </cell>
        </row>
        <row r="13">
          <cell r="A13">
            <v>1010</v>
          </cell>
          <cell r="C13" t="str">
            <v>Barredora manual LITTER HAWK</v>
          </cell>
          <cell r="E13" t="str">
            <v>10 BARREDORA</v>
          </cell>
          <cell r="F13">
            <v>6</v>
          </cell>
          <cell r="G13">
            <v>21140.600771699545</v>
          </cell>
          <cell r="H13">
            <v>8</v>
          </cell>
          <cell r="I13">
            <v>2643</v>
          </cell>
          <cell r="J13">
            <v>3.5000000000000003E-2</v>
          </cell>
          <cell r="K13">
            <v>2.0476999999999999E-2</v>
          </cell>
          <cell r="L13">
            <v>432.89608200209153</v>
          </cell>
          <cell r="M13">
            <v>502</v>
          </cell>
          <cell r="O13">
            <v>3577.8960820020916</v>
          </cell>
          <cell r="P13">
            <v>502</v>
          </cell>
          <cell r="Q13">
            <v>1.5</v>
          </cell>
          <cell r="R13">
            <v>1.1570247933884297</v>
          </cell>
          <cell r="S13">
            <v>0.1</v>
          </cell>
          <cell r="T13">
            <v>0.1</v>
          </cell>
          <cell r="U13">
            <v>0.8</v>
          </cell>
          <cell r="V13">
            <v>3</v>
          </cell>
          <cell r="W13">
            <v>10.413223140495868</v>
          </cell>
          <cell r="X13">
            <v>1.0413223140495869</v>
          </cell>
          <cell r="Y13">
            <v>1.0413223140495869</v>
          </cell>
          <cell r="Z13">
            <v>8.3305785123966949</v>
          </cell>
          <cell r="AA13">
            <v>3</v>
          </cell>
          <cell r="AB13">
            <v>23.826446280991739</v>
          </cell>
          <cell r="AC13">
            <v>4.0845336481700123</v>
          </cell>
          <cell r="AD13">
            <v>11.454545454545455</v>
          </cell>
          <cell r="AE13">
            <v>12.371900826446282</v>
          </cell>
        </row>
        <row r="14">
          <cell r="A14">
            <v>1015</v>
          </cell>
          <cell r="C14" t="str">
            <v>Barredora aceras Hako</v>
          </cell>
          <cell r="E14" t="str">
            <v>10 BARREDORA</v>
          </cell>
          <cell r="F14">
            <v>6</v>
          </cell>
          <cell r="G14">
            <v>39977.822653348238</v>
          </cell>
          <cell r="H14">
            <v>8</v>
          </cell>
          <cell r="I14">
            <v>4997</v>
          </cell>
          <cell r="J14">
            <v>3.5000000000000003E-2</v>
          </cell>
          <cell r="K14">
            <v>2.0476999999999999E-2</v>
          </cell>
          <cell r="L14">
            <v>818.62587447261183</v>
          </cell>
          <cell r="M14">
            <v>502</v>
          </cell>
          <cell r="O14">
            <v>6317.6258744726119</v>
          </cell>
          <cell r="P14">
            <v>502</v>
          </cell>
          <cell r="Q14">
            <v>3</v>
          </cell>
          <cell r="R14">
            <v>1.1570247933884297</v>
          </cell>
          <cell r="S14">
            <v>0.1</v>
          </cell>
          <cell r="T14">
            <v>0.1</v>
          </cell>
          <cell r="U14">
            <v>0.8</v>
          </cell>
          <cell r="V14">
            <v>4</v>
          </cell>
          <cell r="W14">
            <v>20.826446280991735</v>
          </cell>
          <cell r="X14">
            <v>2.0826446280991737</v>
          </cell>
          <cell r="Y14">
            <v>2.0826446280991737</v>
          </cell>
          <cell r="Z14">
            <v>16.66115702479339</v>
          </cell>
          <cell r="AA14">
            <v>4</v>
          </cell>
          <cell r="AB14">
            <v>45.652892561983478</v>
          </cell>
          <cell r="AC14">
            <v>7.8262101534828821</v>
          </cell>
          <cell r="AD14">
            <v>22.90909090909091</v>
          </cell>
          <cell r="AE14">
            <v>22.743801652892564</v>
          </cell>
        </row>
        <row r="15">
          <cell r="A15">
            <v>1020</v>
          </cell>
          <cell r="C15" t="str">
            <v>Barredora aceras Citymaster-300</v>
          </cell>
          <cell r="E15" t="str">
            <v>10 BARREDORA</v>
          </cell>
          <cell r="F15">
            <v>6</v>
          </cell>
          <cell r="G15">
            <v>39977.822653348238</v>
          </cell>
          <cell r="H15">
            <v>8</v>
          </cell>
          <cell r="I15">
            <v>4997</v>
          </cell>
          <cell r="J15">
            <v>3.5000000000000003E-2</v>
          </cell>
          <cell r="K15">
            <v>2.0476999999999999E-2</v>
          </cell>
          <cell r="L15">
            <v>818.62587447261183</v>
          </cell>
          <cell r="M15">
            <v>502</v>
          </cell>
          <cell r="O15">
            <v>6317.6258744726119</v>
          </cell>
          <cell r="P15">
            <v>502</v>
          </cell>
          <cell r="Q15">
            <v>3</v>
          </cell>
          <cell r="R15">
            <v>1.1570247933884297</v>
          </cell>
          <cell r="S15">
            <v>0.1</v>
          </cell>
          <cell r="T15">
            <v>0.1</v>
          </cell>
          <cell r="U15">
            <v>0.8</v>
          </cell>
          <cell r="V15">
            <v>4</v>
          </cell>
          <cell r="W15">
            <v>20.826446280991735</v>
          </cell>
          <cell r="X15">
            <v>2.0826446280991737</v>
          </cell>
          <cell r="Y15">
            <v>2.0826446280991737</v>
          </cell>
          <cell r="Z15">
            <v>16.66115702479339</v>
          </cell>
          <cell r="AA15">
            <v>4</v>
          </cell>
          <cell r="AB15">
            <v>45.652892561983478</v>
          </cell>
          <cell r="AC15">
            <v>7.8262101534828821</v>
          </cell>
          <cell r="AD15">
            <v>22.90909090909091</v>
          </cell>
          <cell r="AE15">
            <v>22.743801652892564</v>
          </cell>
        </row>
        <row r="16">
          <cell r="A16">
            <v>1025</v>
          </cell>
          <cell r="C16" t="str">
            <v>Barredora aceras ECO-100</v>
          </cell>
          <cell r="E16" t="str">
            <v>10 BARREDORA</v>
          </cell>
          <cell r="F16">
            <v>6</v>
          </cell>
          <cell r="G16">
            <v>39977.822653348238</v>
          </cell>
          <cell r="H16">
            <v>8</v>
          </cell>
          <cell r="I16">
            <v>4997</v>
          </cell>
          <cell r="J16">
            <v>3.5000000000000003E-2</v>
          </cell>
          <cell r="K16">
            <v>2.0476999999999999E-2</v>
          </cell>
          <cell r="L16">
            <v>818.62587447261183</v>
          </cell>
          <cell r="M16">
            <v>502</v>
          </cell>
          <cell r="O16">
            <v>6317.6258744726119</v>
          </cell>
          <cell r="P16">
            <v>502</v>
          </cell>
          <cell r="Q16">
            <v>3</v>
          </cell>
          <cell r="R16">
            <v>1.1570247933884297</v>
          </cell>
          <cell r="S16">
            <v>0.1</v>
          </cell>
          <cell r="T16">
            <v>0.1</v>
          </cell>
          <cell r="U16">
            <v>0.8</v>
          </cell>
          <cell r="V16">
            <v>4</v>
          </cell>
          <cell r="W16">
            <v>20.826446280991735</v>
          </cell>
          <cell r="X16">
            <v>2.0826446280991737</v>
          </cell>
          <cell r="Y16">
            <v>2.0826446280991737</v>
          </cell>
          <cell r="Z16">
            <v>16.66115702479339</v>
          </cell>
          <cell r="AA16">
            <v>4</v>
          </cell>
          <cell r="AB16">
            <v>45.652892561983478</v>
          </cell>
          <cell r="AC16">
            <v>7.8262101534828821</v>
          </cell>
          <cell r="AD16">
            <v>22.90909090909091</v>
          </cell>
          <cell r="AE16">
            <v>22.743801652892564</v>
          </cell>
        </row>
        <row r="17">
          <cell r="A17">
            <v>1030</v>
          </cell>
          <cell r="C17" t="str">
            <v>Barredora TENNANT ATLV 4.300</v>
          </cell>
          <cell r="E17" t="str">
            <v>10 BARREDORA</v>
          </cell>
          <cell r="F17">
            <v>6</v>
          </cell>
          <cell r="G17">
            <v>30827.413364105156</v>
          </cell>
          <cell r="H17">
            <v>8</v>
          </cell>
          <cell r="I17">
            <v>3853</v>
          </cell>
          <cell r="J17">
            <v>3.5000000000000003E-2</v>
          </cell>
          <cell r="K17">
            <v>2.0476999999999999E-2</v>
          </cell>
          <cell r="L17">
            <v>631.25294345678128</v>
          </cell>
          <cell r="M17">
            <v>502</v>
          </cell>
          <cell r="O17">
            <v>4986.2529434567814</v>
          </cell>
          <cell r="P17">
            <v>502</v>
          </cell>
          <cell r="Q17">
            <v>3</v>
          </cell>
          <cell r="R17">
            <v>1.1570247933884297</v>
          </cell>
          <cell r="S17">
            <v>0.1</v>
          </cell>
          <cell r="T17">
            <v>0.1</v>
          </cell>
          <cell r="U17">
            <v>0.8</v>
          </cell>
          <cell r="V17">
            <v>4</v>
          </cell>
          <cell r="W17">
            <v>20.826446280991735</v>
          </cell>
          <cell r="X17">
            <v>2.0826446280991737</v>
          </cell>
          <cell r="Y17">
            <v>2.0826446280991737</v>
          </cell>
          <cell r="Z17">
            <v>16.66115702479339</v>
          </cell>
          <cell r="AA17">
            <v>4</v>
          </cell>
          <cell r="AB17">
            <v>45.652892561983478</v>
          </cell>
          <cell r="AC17">
            <v>7.8262101534828821</v>
          </cell>
          <cell r="AD17">
            <v>22.90909090909091</v>
          </cell>
          <cell r="AE17">
            <v>22.743801652892564</v>
          </cell>
        </row>
        <row r="18">
          <cell r="A18">
            <v>1035</v>
          </cell>
          <cell r="B18">
            <v>1</v>
          </cell>
          <cell r="C18" t="str">
            <v>Escombradora d'aspiració DULEVO 2000 E6 amb 3r raspall</v>
          </cell>
          <cell r="E18" t="str">
            <v>10 BARREDORA</v>
          </cell>
          <cell r="F18">
            <v>6</v>
          </cell>
          <cell r="G18">
            <v>112659</v>
          </cell>
          <cell r="H18">
            <v>8</v>
          </cell>
          <cell r="I18">
            <v>14082</v>
          </cell>
          <cell r="J18">
            <v>3.5000000000000003E-2</v>
          </cell>
          <cell r="K18">
            <v>2.0476999999999999E-2</v>
          </cell>
          <cell r="L18">
            <v>2306.9183429999998</v>
          </cell>
          <cell r="M18">
            <v>502</v>
          </cell>
          <cell r="O18">
            <v>16890.918343000001</v>
          </cell>
          <cell r="P18">
            <v>502</v>
          </cell>
          <cell r="Q18">
            <v>4.5</v>
          </cell>
          <cell r="R18">
            <v>1.1570247933884297</v>
          </cell>
          <cell r="S18">
            <v>0.15</v>
          </cell>
          <cell r="T18">
            <v>0.1</v>
          </cell>
          <cell r="U18">
            <v>0.8</v>
          </cell>
          <cell r="V18">
            <v>10</v>
          </cell>
          <cell r="W18">
            <v>31.239669421487601</v>
          </cell>
          <cell r="X18">
            <v>4.6859504132231402</v>
          </cell>
          <cell r="Y18">
            <v>3.1239669421487601</v>
          </cell>
          <cell r="Z18">
            <v>24.991735537190081</v>
          </cell>
          <cell r="AA18">
            <v>10</v>
          </cell>
          <cell r="AB18">
            <v>74.04132231404958</v>
          </cell>
          <cell r="AC18">
            <v>12.692798110979929</v>
          </cell>
          <cell r="AD18">
            <v>35.925619834710744</v>
          </cell>
          <cell r="AE18">
            <v>38.115702479338843</v>
          </cell>
        </row>
        <row r="19">
          <cell r="A19">
            <v>1036</v>
          </cell>
          <cell r="B19">
            <v>1</v>
          </cell>
          <cell r="C19" t="str">
            <v>Escombradora d'aspiració CITY CAT 2020 E6 amb 3r raspall</v>
          </cell>
          <cell r="E19" t="str">
            <v>10 BARREDORA</v>
          </cell>
          <cell r="F19">
            <v>6</v>
          </cell>
          <cell r="G19">
            <v>124390</v>
          </cell>
          <cell r="H19">
            <v>8</v>
          </cell>
          <cell r="I19">
            <v>15549</v>
          </cell>
          <cell r="J19">
            <v>3.5000000000000003E-2</v>
          </cell>
          <cell r="K19">
            <v>2.0476999999999999E-2</v>
          </cell>
          <cell r="L19">
            <v>2547.1340299999997</v>
          </cell>
          <cell r="M19">
            <v>502</v>
          </cell>
          <cell r="O19">
            <v>18598.134030000001</v>
          </cell>
          <cell r="P19">
            <v>502</v>
          </cell>
          <cell r="Q19">
            <v>4.5</v>
          </cell>
          <cell r="R19">
            <v>1.1570247933884297</v>
          </cell>
          <cell r="S19">
            <v>0.15</v>
          </cell>
          <cell r="T19">
            <v>0.1</v>
          </cell>
          <cell r="U19">
            <v>0.8</v>
          </cell>
          <cell r="V19">
            <v>10</v>
          </cell>
          <cell r="W19">
            <v>31.239669421487601</v>
          </cell>
          <cell r="X19">
            <v>4.6859504132231402</v>
          </cell>
          <cell r="Y19">
            <v>3.1239669421487601</v>
          </cell>
          <cell r="Z19">
            <v>24.991735537190081</v>
          </cell>
          <cell r="AA19">
            <v>10</v>
          </cell>
          <cell r="AB19">
            <v>74.04132231404958</v>
          </cell>
          <cell r="AC19">
            <v>12.692798110979929</v>
          </cell>
          <cell r="AD19">
            <v>35.925619834710744</v>
          </cell>
          <cell r="AE19">
            <v>38.115702479338843</v>
          </cell>
        </row>
        <row r="20">
          <cell r="A20">
            <v>1040</v>
          </cell>
          <cell r="C20" t="str">
            <v>Barredora aceras Kit de baldeo</v>
          </cell>
          <cell r="E20" t="str">
            <v>10 BARREDORA</v>
          </cell>
          <cell r="F20">
            <v>6</v>
          </cell>
          <cell r="G20">
            <v>4136.08</v>
          </cell>
          <cell r="H20">
            <v>8</v>
          </cell>
          <cell r="I20">
            <v>517</v>
          </cell>
          <cell r="J20">
            <v>3.5000000000000003E-2</v>
          </cell>
          <cell r="K20">
            <v>2.0476999999999999E-2</v>
          </cell>
          <cell r="L20">
            <v>84.694510159999993</v>
          </cell>
          <cell r="O20">
            <v>601.69451015999994</v>
          </cell>
          <cell r="P20">
            <v>0</v>
          </cell>
          <cell r="S20">
            <v>0</v>
          </cell>
          <cell r="T20">
            <v>0</v>
          </cell>
          <cell r="U20">
            <v>0</v>
          </cell>
          <cell r="V20">
            <v>1.1399999999999999</v>
          </cell>
          <cell r="W20">
            <v>0</v>
          </cell>
          <cell r="X20">
            <v>0</v>
          </cell>
          <cell r="Y20">
            <v>0</v>
          </cell>
          <cell r="Z20">
            <v>0</v>
          </cell>
          <cell r="AA20">
            <v>1.1399999999999999</v>
          </cell>
          <cell r="AB20">
            <v>1.1399999999999999</v>
          </cell>
          <cell r="AC20">
            <v>0.19542857142857142</v>
          </cell>
          <cell r="AD20">
            <v>0</v>
          </cell>
          <cell r="AE20">
            <v>1.1399999999999999</v>
          </cell>
        </row>
        <row r="21">
          <cell r="A21">
            <v>1045</v>
          </cell>
          <cell r="C21" t="str">
            <v>Barredora aceras MFH-2200 Hochdorf</v>
          </cell>
          <cell r="E21" t="str">
            <v>10 BARREDORA</v>
          </cell>
          <cell r="F21">
            <v>6</v>
          </cell>
          <cell r="G21">
            <v>91409.433485990419</v>
          </cell>
          <cell r="H21">
            <v>8</v>
          </cell>
          <cell r="I21">
            <v>11426</v>
          </cell>
          <cell r="J21">
            <v>3.5000000000000003E-2</v>
          </cell>
          <cell r="K21">
            <v>2.0476999999999999E-2</v>
          </cell>
          <cell r="L21">
            <v>1871.7909694926257</v>
          </cell>
          <cell r="M21">
            <v>502</v>
          </cell>
          <cell r="O21">
            <v>13799.790969492626</v>
          </cell>
          <cell r="P21">
            <v>502</v>
          </cell>
          <cell r="Q21">
            <v>5</v>
          </cell>
          <cell r="R21">
            <v>1.1570247933884297</v>
          </cell>
          <cell r="S21">
            <v>0.15</v>
          </cell>
          <cell r="T21">
            <v>0.1</v>
          </cell>
          <cell r="U21">
            <v>0.8</v>
          </cell>
          <cell r="V21">
            <v>10</v>
          </cell>
          <cell r="W21">
            <v>34.710743801652889</v>
          </cell>
          <cell r="X21">
            <v>5.206611570247933</v>
          </cell>
          <cell r="Y21">
            <v>3.4710743801652892</v>
          </cell>
          <cell r="Z21">
            <v>27.768595041322314</v>
          </cell>
          <cell r="AA21">
            <v>10</v>
          </cell>
          <cell r="AB21">
            <v>81.15702479338843</v>
          </cell>
          <cell r="AC21">
            <v>13.912632821723731</v>
          </cell>
          <cell r="AD21">
            <v>39.917355371900825</v>
          </cell>
          <cell r="AE21">
            <v>41.239669421487605</v>
          </cell>
        </row>
        <row r="22">
          <cell r="A22">
            <v>1050</v>
          </cell>
          <cell r="C22" t="str">
            <v>Barredora aceras SWINGO</v>
          </cell>
          <cell r="E22" t="str">
            <v>10 BARREDORA</v>
          </cell>
          <cell r="F22">
            <v>6</v>
          </cell>
          <cell r="H22">
            <v>8</v>
          </cell>
          <cell r="I22">
            <v>0</v>
          </cell>
          <cell r="J22">
            <v>3.5000000000000003E-2</v>
          </cell>
          <cell r="K22">
            <v>2.0476999999999999E-2</v>
          </cell>
          <cell r="L22">
            <v>0</v>
          </cell>
          <cell r="M22">
            <v>502</v>
          </cell>
          <cell r="O22">
            <v>502</v>
          </cell>
          <cell r="P22">
            <v>502</v>
          </cell>
          <cell r="Q22">
            <v>5</v>
          </cell>
          <cell r="R22">
            <v>1.1570247933884297</v>
          </cell>
          <cell r="S22">
            <v>0.15</v>
          </cell>
          <cell r="T22">
            <v>0.1</v>
          </cell>
          <cell r="U22">
            <v>0.8</v>
          </cell>
          <cell r="V22">
            <v>10</v>
          </cell>
          <cell r="W22">
            <v>34.710743801652889</v>
          </cell>
          <cell r="X22">
            <v>5.206611570247933</v>
          </cell>
          <cell r="Y22">
            <v>3.4710743801652892</v>
          </cell>
          <cell r="Z22">
            <v>27.768595041322314</v>
          </cell>
          <cell r="AA22">
            <v>10</v>
          </cell>
          <cell r="AB22">
            <v>81.15702479338843</v>
          </cell>
          <cell r="AC22">
            <v>13.912632821723731</v>
          </cell>
          <cell r="AD22">
            <v>39.917355371900825</v>
          </cell>
          <cell r="AE22">
            <v>41.239669421487605</v>
          </cell>
        </row>
        <row r="23">
          <cell r="A23">
            <v>1055</v>
          </cell>
          <cell r="C23" t="str">
            <v>Barredora aceras SCHMIDT SK-151-S</v>
          </cell>
          <cell r="E23" t="str">
            <v>10 BARREDORA</v>
          </cell>
          <cell r="F23">
            <v>6</v>
          </cell>
          <cell r="G23">
            <v>79649.579892539041</v>
          </cell>
          <cell r="H23">
            <v>8</v>
          </cell>
          <cell r="I23">
            <v>9956</v>
          </cell>
          <cell r="J23">
            <v>3.5000000000000003E-2</v>
          </cell>
          <cell r="K23">
            <v>2.0476999999999999E-2</v>
          </cell>
          <cell r="L23">
            <v>1630.9844474595218</v>
          </cell>
          <cell r="M23">
            <v>502</v>
          </cell>
          <cell r="O23">
            <v>12088.984447459521</v>
          </cell>
          <cell r="P23">
            <v>502</v>
          </cell>
          <cell r="Q23">
            <v>5</v>
          </cell>
          <cell r="R23">
            <v>1.1570247933884297</v>
          </cell>
          <cell r="S23">
            <v>0.15</v>
          </cell>
          <cell r="T23">
            <v>0.1</v>
          </cell>
          <cell r="U23">
            <v>0.8</v>
          </cell>
          <cell r="V23">
            <v>10</v>
          </cell>
          <cell r="W23">
            <v>34.710743801652889</v>
          </cell>
          <cell r="X23">
            <v>5.206611570247933</v>
          </cell>
          <cell r="Y23">
            <v>3.4710743801652892</v>
          </cell>
          <cell r="Z23">
            <v>27.768595041322314</v>
          </cell>
          <cell r="AA23">
            <v>10</v>
          </cell>
          <cell r="AB23">
            <v>81.15702479338843</v>
          </cell>
          <cell r="AC23">
            <v>13.912632821723731</v>
          </cell>
          <cell r="AD23">
            <v>39.917355371900825</v>
          </cell>
          <cell r="AE23">
            <v>41.239669421487605</v>
          </cell>
        </row>
        <row r="24">
          <cell r="A24">
            <v>1060</v>
          </cell>
          <cell r="C24" t="str">
            <v>Barredora Piquersa 1750 H</v>
          </cell>
          <cell r="E24" t="str">
            <v>10 BARREDORA</v>
          </cell>
          <cell r="F24">
            <v>6</v>
          </cell>
          <cell r="G24">
            <v>33446.323608957486</v>
          </cell>
          <cell r="H24">
            <v>8</v>
          </cell>
          <cell r="I24">
            <v>4181</v>
          </cell>
          <cell r="J24">
            <v>3.5000000000000003E-2</v>
          </cell>
          <cell r="K24">
            <v>2.0476999999999999E-2</v>
          </cell>
          <cell r="L24">
            <v>684.88036854062238</v>
          </cell>
          <cell r="M24">
            <v>502</v>
          </cell>
          <cell r="O24">
            <v>5367.8803685406219</v>
          </cell>
          <cell r="P24">
            <v>502</v>
          </cell>
          <cell r="Q24">
            <v>2.5</v>
          </cell>
          <cell r="R24">
            <v>1.1570247933884297</v>
          </cell>
          <cell r="S24">
            <v>0.1</v>
          </cell>
          <cell r="T24">
            <v>0.1</v>
          </cell>
          <cell r="U24">
            <v>0.6</v>
          </cell>
          <cell r="V24">
            <v>8</v>
          </cell>
          <cell r="W24">
            <v>17.355371900826444</v>
          </cell>
          <cell r="X24">
            <v>1.7355371900826446</v>
          </cell>
          <cell r="Y24">
            <v>1.7355371900826446</v>
          </cell>
          <cell r="Z24">
            <v>10.413223140495866</v>
          </cell>
          <cell r="AA24">
            <v>8</v>
          </cell>
          <cell r="AB24">
            <v>39.239669421487605</v>
          </cell>
          <cell r="AC24">
            <v>6.7268004722550181</v>
          </cell>
          <cell r="AD24">
            <v>19.09090909090909</v>
          </cell>
          <cell r="AE24">
            <v>20.148760330578511</v>
          </cell>
        </row>
        <row r="25">
          <cell r="A25">
            <v>1065</v>
          </cell>
          <cell r="C25" t="str">
            <v>Barredora Piquersa 2000 H</v>
          </cell>
          <cell r="E25" t="str">
            <v>10 BARREDORA</v>
          </cell>
          <cell r="F25">
            <v>6</v>
          </cell>
          <cell r="G25">
            <v>42628.286033680721</v>
          </cell>
          <cell r="H25">
            <v>8</v>
          </cell>
          <cell r="I25">
            <v>5329</v>
          </cell>
          <cell r="J25">
            <v>3.5000000000000003E-2</v>
          </cell>
          <cell r="K25">
            <v>2.0476999999999999E-2</v>
          </cell>
          <cell r="L25">
            <v>872.89941311168002</v>
          </cell>
          <cell r="M25">
            <v>1405</v>
          </cell>
          <cell r="O25">
            <v>7606.8994131116797</v>
          </cell>
          <cell r="P25">
            <v>1405</v>
          </cell>
          <cell r="Q25">
            <v>3.25</v>
          </cell>
          <cell r="R25">
            <v>1.1570247933884297</v>
          </cell>
          <cell r="S25">
            <v>0.1</v>
          </cell>
          <cell r="T25">
            <v>0.1</v>
          </cell>
          <cell r="U25">
            <v>0.6</v>
          </cell>
          <cell r="V25">
            <v>10</v>
          </cell>
          <cell r="W25">
            <v>22.561983471074377</v>
          </cell>
          <cell r="X25">
            <v>2.2561983471074378</v>
          </cell>
          <cell r="Y25">
            <v>2.2561983471074378</v>
          </cell>
          <cell r="Z25">
            <v>13.537190082644626</v>
          </cell>
          <cell r="AA25">
            <v>10</v>
          </cell>
          <cell r="AB25">
            <v>50.611570247933884</v>
          </cell>
          <cell r="AC25">
            <v>8.6762691853600948</v>
          </cell>
          <cell r="AD25">
            <v>24.818181818181817</v>
          </cell>
          <cell r="AE25">
            <v>25.793388429752063</v>
          </cell>
        </row>
        <row r="26">
          <cell r="A26">
            <v>1070</v>
          </cell>
          <cell r="C26" t="str">
            <v>Escombradora RAVO 540 ST</v>
          </cell>
          <cell r="E26" t="str">
            <v>10 BARREDORA</v>
          </cell>
          <cell r="F26">
            <v>5</v>
          </cell>
          <cell r="G26">
            <v>101258.74472611879</v>
          </cell>
          <cell r="H26">
            <v>8</v>
          </cell>
          <cell r="I26">
            <v>12657</v>
          </cell>
          <cell r="J26">
            <v>3.5000000000000003E-2</v>
          </cell>
          <cell r="K26">
            <v>2.0476999999999999E-2</v>
          </cell>
          <cell r="L26">
            <v>2073.4753157567343</v>
          </cell>
          <cell r="M26">
            <v>1405</v>
          </cell>
          <cell r="O26">
            <v>16135.475315756734</v>
          </cell>
          <cell r="P26">
            <v>1405</v>
          </cell>
          <cell r="Q26">
            <v>6</v>
          </cell>
          <cell r="R26">
            <v>1.1570247933884297</v>
          </cell>
          <cell r="S26">
            <v>0.15</v>
          </cell>
          <cell r="T26">
            <v>0.1</v>
          </cell>
          <cell r="U26">
            <v>0.8</v>
          </cell>
          <cell r="V26">
            <v>12</v>
          </cell>
          <cell r="W26">
            <v>34.710743801652889</v>
          </cell>
          <cell r="X26">
            <v>5.206611570247933</v>
          </cell>
          <cell r="Y26">
            <v>3.4710743801652892</v>
          </cell>
          <cell r="Z26">
            <v>27.768595041322314</v>
          </cell>
          <cell r="AA26">
            <v>12</v>
          </cell>
          <cell r="AB26">
            <v>83.15702479338843</v>
          </cell>
          <cell r="AC26">
            <v>14.255489964580875</v>
          </cell>
          <cell r="AD26">
            <v>39.917355371900825</v>
          </cell>
          <cell r="AE26">
            <v>43.239669421487605</v>
          </cell>
        </row>
        <row r="27">
          <cell r="A27">
            <v>1071</v>
          </cell>
          <cell r="C27" t="str">
            <v>Escombradora RAVO 540 CD</v>
          </cell>
          <cell r="E27" t="str">
            <v>10 BARREDORA</v>
          </cell>
          <cell r="F27">
            <v>5</v>
          </cell>
          <cell r="G27">
            <v>101258.74472611879</v>
          </cell>
          <cell r="H27">
            <v>8</v>
          </cell>
          <cell r="I27">
            <v>12657</v>
          </cell>
          <cell r="J27">
            <v>3.5000000000000003E-2</v>
          </cell>
          <cell r="K27">
            <v>2.0476999999999999E-2</v>
          </cell>
          <cell r="L27">
            <v>2073.4753157567343</v>
          </cell>
          <cell r="M27">
            <v>1405</v>
          </cell>
          <cell r="O27">
            <v>16135.475315756734</v>
          </cell>
          <cell r="P27">
            <v>1405</v>
          </cell>
          <cell r="Q27">
            <v>6</v>
          </cell>
          <cell r="R27">
            <v>1.1570247933884297</v>
          </cell>
          <cell r="S27">
            <v>0.15</v>
          </cell>
          <cell r="T27">
            <v>0.1</v>
          </cell>
          <cell r="U27">
            <v>0.8</v>
          </cell>
          <cell r="V27">
            <v>12</v>
          </cell>
          <cell r="W27">
            <v>34.710743801652889</v>
          </cell>
          <cell r="X27">
            <v>5.206611570247933</v>
          </cell>
          <cell r="Y27">
            <v>3.4710743801652892</v>
          </cell>
          <cell r="Z27">
            <v>27.768595041322314</v>
          </cell>
          <cell r="AA27">
            <v>12</v>
          </cell>
          <cell r="AB27">
            <v>83.15702479338843</v>
          </cell>
          <cell r="AC27">
            <v>14.255489964580875</v>
          </cell>
          <cell r="AD27">
            <v>39.917355371900825</v>
          </cell>
          <cell r="AE27">
            <v>43.239669421487605</v>
          </cell>
        </row>
        <row r="28">
          <cell r="A28">
            <v>1075</v>
          </cell>
          <cell r="B28">
            <v>1</v>
          </cell>
          <cell r="C28" t="str">
            <v>Escombradora d'aspiració CITY CAT 5006 E6 amb 3r raspall</v>
          </cell>
          <cell r="E28" t="str">
            <v>10 BARREDORA</v>
          </cell>
          <cell r="F28">
            <v>6</v>
          </cell>
          <cell r="G28">
            <v>165422</v>
          </cell>
          <cell r="H28">
            <v>8</v>
          </cell>
          <cell r="I28">
            <v>20678</v>
          </cell>
          <cell r="J28">
            <v>3.5000000000000003E-2</v>
          </cell>
          <cell r="K28">
            <v>2.0476999999999999E-2</v>
          </cell>
          <cell r="L28">
            <v>3387.3462939999999</v>
          </cell>
          <cell r="M28">
            <v>1405</v>
          </cell>
          <cell r="O28">
            <v>25470.346293999999</v>
          </cell>
          <cell r="P28">
            <v>1405</v>
          </cell>
          <cell r="Q28">
            <v>5.2</v>
          </cell>
          <cell r="R28">
            <v>1.1570247933884297</v>
          </cell>
          <cell r="S28">
            <v>0.15</v>
          </cell>
          <cell r="T28">
            <v>0.1</v>
          </cell>
          <cell r="U28">
            <v>0.8</v>
          </cell>
          <cell r="V28">
            <v>12</v>
          </cell>
          <cell r="W28">
            <v>36.099173553719012</v>
          </cell>
          <cell r="X28">
            <v>5.414876033057852</v>
          </cell>
          <cell r="Y28">
            <v>3.6099173553719015</v>
          </cell>
          <cell r="Z28">
            <v>28.879338842975212</v>
          </cell>
          <cell r="AA28">
            <v>12</v>
          </cell>
          <cell r="AB28">
            <v>86.00330578512397</v>
          </cell>
          <cell r="AC28">
            <v>14.743423848878395</v>
          </cell>
          <cell r="AD28">
            <v>41.514049586776864</v>
          </cell>
          <cell r="AE28">
            <v>44.489256198347114</v>
          </cell>
        </row>
        <row r="29">
          <cell r="A29">
            <v>1080</v>
          </cell>
          <cell r="C29" t="str">
            <v>Barredora calzadas CLEANGO ELITE</v>
          </cell>
          <cell r="E29" t="str">
            <v>10 BARREDORA</v>
          </cell>
          <cell r="F29">
            <v>6</v>
          </cell>
          <cell r="G29">
            <v>101258.74472611879</v>
          </cell>
          <cell r="H29">
            <v>8</v>
          </cell>
          <cell r="I29">
            <v>12657</v>
          </cell>
          <cell r="J29">
            <v>3.5000000000000003E-2</v>
          </cell>
          <cell r="K29">
            <v>2.0476999999999999E-2</v>
          </cell>
          <cell r="L29">
            <v>2073.4753157567343</v>
          </cell>
          <cell r="M29">
            <v>1405</v>
          </cell>
          <cell r="O29">
            <v>16135.475315756734</v>
          </cell>
          <cell r="P29">
            <v>1405</v>
          </cell>
          <cell r="Q29">
            <v>7.5</v>
          </cell>
          <cell r="R29">
            <v>1.1570247933884297</v>
          </cell>
          <cell r="S29">
            <v>0.15</v>
          </cell>
          <cell r="T29">
            <v>0.1</v>
          </cell>
          <cell r="U29">
            <v>0.8</v>
          </cell>
          <cell r="V29">
            <v>12</v>
          </cell>
          <cell r="W29">
            <v>52.066115702479337</v>
          </cell>
          <cell r="X29">
            <v>7.8099173553719003</v>
          </cell>
          <cell r="Y29">
            <v>5.2066115702479339</v>
          </cell>
          <cell r="Z29">
            <v>41.652892561983471</v>
          </cell>
          <cell r="AA29">
            <v>12</v>
          </cell>
          <cell r="AB29">
            <v>118.73553719008265</v>
          </cell>
          <cell r="AC29">
            <v>20.354663518299883</v>
          </cell>
          <cell r="AD29">
            <v>59.876033057851238</v>
          </cell>
          <cell r="AE29">
            <v>58.859504132231407</v>
          </cell>
        </row>
        <row r="30">
          <cell r="A30">
            <v>1085</v>
          </cell>
          <cell r="C30" t="str">
            <v>Escombradora d'aspiració 4 m3</v>
          </cell>
          <cell r="E30" t="str">
            <v>10 BARREDORA</v>
          </cell>
          <cell r="F30">
            <v>6</v>
          </cell>
          <cell r="G30">
            <v>195000</v>
          </cell>
          <cell r="H30">
            <v>8</v>
          </cell>
          <cell r="I30">
            <v>24375</v>
          </cell>
          <cell r="J30">
            <v>3.5000000000000003E-2</v>
          </cell>
          <cell r="K30">
            <v>2.0476999999999999E-2</v>
          </cell>
          <cell r="L30">
            <v>3993.0149999999999</v>
          </cell>
          <cell r="M30">
            <v>1405</v>
          </cell>
          <cell r="O30">
            <v>29773.014999999999</v>
          </cell>
          <cell r="P30">
            <v>1405</v>
          </cell>
          <cell r="Q30">
            <v>5.5</v>
          </cell>
          <cell r="R30">
            <v>1.1570247933884297</v>
          </cell>
          <cell r="S30">
            <v>0.15</v>
          </cell>
          <cell r="T30">
            <v>0.1</v>
          </cell>
          <cell r="U30">
            <v>0.8</v>
          </cell>
          <cell r="V30">
            <v>12</v>
          </cell>
          <cell r="W30">
            <v>38.18181818181818</v>
          </cell>
          <cell r="X30">
            <v>5.7272727272727266</v>
          </cell>
          <cell r="Y30">
            <v>3.8181818181818183</v>
          </cell>
          <cell r="Z30">
            <v>30.545454545454547</v>
          </cell>
          <cell r="AA30">
            <v>12</v>
          </cell>
          <cell r="AB30">
            <v>90.27272727272728</v>
          </cell>
          <cell r="AC30">
            <v>15.475324675324677</v>
          </cell>
          <cell r="AD30">
            <v>43.909090909090907</v>
          </cell>
          <cell r="AE30">
            <v>46.363636363636367</v>
          </cell>
        </row>
        <row r="31">
          <cell r="A31">
            <v>1090</v>
          </cell>
          <cell r="C31" t="str">
            <v>Barredora aceras Kit Insonorización y autoengrase.</v>
          </cell>
          <cell r="E31" t="str">
            <v>10 BARREDORA</v>
          </cell>
          <cell r="F31">
            <v>6</v>
          </cell>
          <cell r="G31">
            <v>3295.76</v>
          </cell>
          <cell r="H31">
            <v>8</v>
          </cell>
          <cell r="I31">
            <v>412</v>
          </cell>
          <cell r="J31">
            <v>3.5000000000000003E-2</v>
          </cell>
          <cell r="K31">
            <v>2.0476999999999999E-2</v>
          </cell>
          <cell r="L31">
            <v>67.487277520000006</v>
          </cell>
          <cell r="O31">
            <v>479.48727752000002</v>
          </cell>
          <cell r="P31">
            <v>0</v>
          </cell>
          <cell r="S31">
            <v>0</v>
          </cell>
          <cell r="T31">
            <v>0</v>
          </cell>
          <cell r="U31">
            <v>0</v>
          </cell>
          <cell r="V31">
            <v>0.9029479452054795</v>
          </cell>
          <cell r="W31">
            <v>0</v>
          </cell>
          <cell r="X31">
            <v>0</v>
          </cell>
          <cell r="Y31">
            <v>0</v>
          </cell>
          <cell r="Z31">
            <v>0</v>
          </cell>
          <cell r="AA31">
            <v>0.9029479452054795</v>
          </cell>
          <cell r="AB31">
            <v>0.9029479452054795</v>
          </cell>
          <cell r="AC31">
            <v>0.15479107632093936</v>
          </cell>
          <cell r="AD31">
            <v>0</v>
          </cell>
          <cell r="AE31">
            <v>0.9029479452054795</v>
          </cell>
        </row>
        <row r="32">
          <cell r="A32">
            <v>1095</v>
          </cell>
          <cell r="C32" t="str">
            <v>Barredora Calzadas: Camara TV Trasera + Auto engrase</v>
          </cell>
          <cell r="E32" t="str">
            <v>10 BARREDORA</v>
          </cell>
          <cell r="F32">
            <v>6</v>
          </cell>
          <cell r="G32">
            <v>12500</v>
          </cell>
          <cell r="H32">
            <v>8</v>
          </cell>
          <cell r="I32">
            <v>1563</v>
          </cell>
          <cell r="J32">
            <v>3.5000000000000003E-2</v>
          </cell>
          <cell r="K32">
            <v>2.0476999999999999E-2</v>
          </cell>
          <cell r="L32">
            <v>255.96249999999998</v>
          </cell>
          <cell r="O32">
            <v>1818.9625000000001</v>
          </cell>
          <cell r="P32">
            <v>0</v>
          </cell>
          <cell r="S32">
            <v>0</v>
          </cell>
          <cell r="T32">
            <v>0</v>
          </cell>
          <cell r="U32">
            <v>0</v>
          </cell>
          <cell r="V32">
            <v>0.9029479452054795</v>
          </cell>
          <cell r="W32">
            <v>0</v>
          </cell>
          <cell r="X32">
            <v>0</v>
          </cell>
          <cell r="Y32">
            <v>0</v>
          </cell>
          <cell r="Z32">
            <v>0</v>
          </cell>
          <cell r="AA32">
            <v>0.9029479452054795</v>
          </cell>
          <cell r="AB32">
            <v>0.9029479452054795</v>
          </cell>
          <cell r="AC32">
            <v>0.15479107632093936</v>
          </cell>
          <cell r="AD32">
            <v>0</v>
          </cell>
          <cell r="AE32">
            <v>0.9029479452054795</v>
          </cell>
        </row>
        <row r="33">
          <cell r="A33">
            <v>1100</v>
          </cell>
          <cell r="C33" t="str">
            <v xml:space="preserve">Barredora calzadas MFH-5000 </v>
          </cell>
          <cell r="E33" t="str">
            <v>10 BARREDORA</v>
          </cell>
          <cell r="F33">
            <v>6</v>
          </cell>
          <cell r="G33">
            <v>101258.74472611879</v>
          </cell>
          <cell r="H33">
            <v>8</v>
          </cell>
          <cell r="I33">
            <v>12657</v>
          </cell>
          <cell r="J33">
            <v>3.5000000000000003E-2</v>
          </cell>
          <cell r="K33">
            <v>2.0476999999999999E-2</v>
          </cell>
          <cell r="L33">
            <v>2073.4753157567343</v>
          </cell>
          <cell r="M33">
            <v>1405</v>
          </cell>
          <cell r="O33">
            <v>16135.475315756734</v>
          </cell>
          <cell r="P33">
            <v>1405</v>
          </cell>
          <cell r="Q33">
            <v>7.5</v>
          </cell>
          <cell r="R33">
            <v>1.1570247933884297</v>
          </cell>
          <cell r="S33">
            <v>0.15</v>
          </cell>
          <cell r="T33">
            <v>0.1</v>
          </cell>
          <cell r="U33">
            <v>0.8</v>
          </cell>
          <cell r="V33">
            <v>12</v>
          </cell>
          <cell r="W33">
            <v>52.066115702479337</v>
          </cell>
          <cell r="X33">
            <v>7.8099173553719003</v>
          </cell>
          <cell r="Y33">
            <v>5.2066115702479339</v>
          </cell>
          <cell r="Z33">
            <v>41.652892561983471</v>
          </cell>
          <cell r="AA33">
            <v>12</v>
          </cell>
          <cell r="AB33">
            <v>118.73553719008265</v>
          </cell>
          <cell r="AC33">
            <v>20.354663518299883</v>
          </cell>
          <cell r="AD33">
            <v>59.876033057851238</v>
          </cell>
          <cell r="AE33">
            <v>58.859504132231407</v>
          </cell>
        </row>
        <row r="34">
          <cell r="A34">
            <v>1105</v>
          </cell>
          <cell r="B34">
            <v>1</v>
          </cell>
          <cell r="C34" t="str">
            <v>Escombradora d'arrossegament DULEVO EVOLUTION 6 m3</v>
          </cell>
          <cell r="E34" t="str">
            <v>10 BARREDORA</v>
          </cell>
          <cell r="F34">
            <v>6</v>
          </cell>
          <cell r="G34">
            <v>186689</v>
          </cell>
          <cell r="H34">
            <v>8</v>
          </cell>
          <cell r="I34">
            <v>23336</v>
          </cell>
          <cell r="J34">
            <v>3.5000000000000003E-2</v>
          </cell>
          <cell r="K34">
            <v>2.0476999999999999E-2</v>
          </cell>
          <cell r="L34">
            <v>3822.8306529999995</v>
          </cell>
          <cell r="M34">
            <v>1405</v>
          </cell>
          <cell r="O34">
            <v>28563.830653000001</v>
          </cell>
          <cell r="P34">
            <v>1405</v>
          </cell>
          <cell r="Q34">
            <v>5.4</v>
          </cell>
          <cell r="R34">
            <v>1.1570247933884297</v>
          </cell>
          <cell r="S34">
            <v>0.15</v>
          </cell>
          <cell r="T34">
            <v>0.1</v>
          </cell>
          <cell r="U34">
            <v>0.8</v>
          </cell>
          <cell r="V34">
            <v>10</v>
          </cell>
          <cell r="W34">
            <v>37.487603305785129</v>
          </cell>
          <cell r="X34">
            <v>5.6231404958677693</v>
          </cell>
          <cell r="Y34">
            <v>3.7487603305785129</v>
          </cell>
          <cell r="Z34">
            <v>29.990082644628103</v>
          </cell>
          <cell r="AA34">
            <v>10</v>
          </cell>
          <cell r="AB34">
            <v>86.849586776859525</v>
          </cell>
          <cell r="AC34">
            <v>14.888500590318776</v>
          </cell>
          <cell r="AD34">
            <v>43.110743801652902</v>
          </cell>
          <cell r="AE34">
            <v>43.738842975206616</v>
          </cell>
        </row>
        <row r="35">
          <cell r="A35">
            <v>1110</v>
          </cell>
          <cell r="C35" t="str">
            <v>Barredora calzadas SCHMIDT SK650  + (chasis)</v>
          </cell>
          <cell r="E35" t="str">
            <v>10 BARREDORA</v>
          </cell>
          <cell r="F35">
            <v>6</v>
          </cell>
          <cell r="G35">
            <v>101258.74472611879</v>
          </cell>
          <cell r="H35">
            <v>8</v>
          </cell>
          <cell r="I35">
            <v>12657</v>
          </cell>
          <cell r="J35">
            <v>3.5000000000000003E-2</v>
          </cell>
          <cell r="K35">
            <v>2.0476999999999999E-2</v>
          </cell>
          <cell r="L35">
            <v>2073.4753157567343</v>
          </cell>
          <cell r="M35">
            <v>1405</v>
          </cell>
          <cell r="O35">
            <v>16135.475315756734</v>
          </cell>
          <cell r="P35">
            <v>1405</v>
          </cell>
          <cell r="Q35">
            <v>7.5</v>
          </cell>
          <cell r="R35">
            <v>1.1570247933884297</v>
          </cell>
          <cell r="S35">
            <v>0.15</v>
          </cell>
          <cell r="T35">
            <v>0.1</v>
          </cell>
          <cell r="U35">
            <v>0.8</v>
          </cell>
          <cell r="V35">
            <v>12</v>
          </cell>
          <cell r="W35">
            <v>52.066115702479337</v>
          </cell>
          <cell r="X35">
            <v>7.8099173553719003</v>
          </cell>
          <cell r="Y35">
            <v>5.2066115702479339</v>
          </cell>
          <cell r="Z35">
            <v>41.652892561983471</v>
          </cell>
          <cell r="AA35">
            <v>12</v>
          </cell>
          <cell r="AB35">
            <v>118.73553719008265</v>
          </cell>
          <cell r="AC35">
            <v>20.354663518299883</v>
          </cell>
          <cell r="AD35">
            <v>59.876033057851238</v>
          </cell>
          <cell r="AE35">
            <v>58.859504132231407</v>
          </cell>
        </row>
        <row r="36">
          <cell r="A36">
            <v>1115</v>
          </cell>
          <cell r="C36" t="str">
            <v>Barredora calzadas ELGIN PELIKAN</v>
          </cell>
          <cell r="E36" t="str">
            <v>10 BARREDORA</v>
          </cell>
          <cell r="F36">
            <v>6</v>
          </cell>
          <cell r="G36">
            <v>95606.000504850163</v>
          </cell>
          <cell r="H36">
            <v>8</v>
          </cell>
          <cell r="I36">
            <v>11951</v>
          </cell>
          <cell r="J36">
            <v>3.5000000000000003E-2</v>
          </cell>
          <cell r="K36">
            <v>2.0476999999999999E-2</v>
          </cell>
          <cell r="L36">
            <v>1957.7240723378166</v>
          </cell>
          <cell r="M36">
            <v>1405</v>
          </cell>
          <cell r="O36">
            <v>15313.724072337816</v>
          </cell>
          <cell r="P36">
            <v>1405</v>
          </cell>
          <cell r="Q36">
            <v>5</v>
          </cell>
          <cell r="R36">
            <v>1.1570247933884297</v>
          </cell>
          <cell r="S36">
            <v>0.15</v>
          </cell>
          <cell r="T36">
            <v>0.1</v>
          </cell>
          <cell r="U36">
            <v>0.8</v>
          </cell>
          <cell r="V36">
            <v>12</v>
          </cell>
          <cell r="W36">
            <v>34.710743801652889</v>
          </cell>
          <cell r="X36">
            <v>5.206611570247933</v>
          </cell>
          <cell r="Y36">
            <v>3.4710743801652892</v>
          </cell>
          <cell r="Z36">
            <v>27.768595041322314</v>
          </cell>
          <cell r="AA36">
            <v>12</v>
          </cell>
          <cell r="AB36">
            <v>83.15702479338843</v>
          </cell>
          <cell r="AC36">
            <v>14.255489964580875</v>
          </cell>
          <cell r="AD36">
            <v>39.917355371900825</v>
          </cell>
          <cell r="AE36">
            <v>43.239669421487605</v>
          </cell>
        </row>
        <row r="37">
          <cell r="A37">
            <v>1500</v>
          </cell>
          <cell r="B37">
            <v>1</v>
          </cell>
          <cell r="C37" t="str">
            <v>Màquina d'aiguabatre a alta pressió</v>
          </cell>
          <cell r="E37" t="str">
            <v>15 BALDEADORA</v>
          </cell>
          <cell r="F37">
            <v>6</v>
          </cell>
          <cell r="G37">
            <v>158000</v>
          </cell>
          <cell r="H37">
            <v>8</v>
          </cell>
          <cell r="I37">
            <v>19750</v>
          </cell>
          <cell r="J37">
            <v>3.5000000000000003E-2</v>
          </cell>
          <cell r="K37">
            <v>2.0476999999999999E-2</v>
          </cell>
          <cell r="L37">
            <v>3235.366</v>
          </cell>
          <cell r="M37">
            <v>626</v>
          </cell>
          <cell r="O37">
            <v>23611.366000000002</v>
          </cell>
          <cell r="P37">
            <v>626</v>
          </cell>
          <cell r="Q37">
            <v>4.8</v>
          </cell>
          <cell r="R37">
            <v>1.1570247933884297</v>
          </cell>
          <cell r="S37">
            <v>0.1</v>
          </cell>
          <cell r="T37">
            <v>0.1</v>
          </cell>
          <cell r="U37">
            <v>0.7</v>
          </cell>
          <cell r="V37">
            <v>0</v>
          </cell>
          <cell r="W37">
            <v>33.322314049586772</v>
          </cell>
          <cell r="X37">
            <v>3.3322314049586774</v>
          </cell>
          <cell r="Y37">
            <v>3.3322314049586774</v>
          </cell>
          <cell r="Z37">
            <v>23.325619834710739</v>
          </cell>
          <cell r="AA37">
            <v>0</v>
          </cell>
          <cell r="AB37">
            <v>63.312396694214868</v>
          </cell>
          <cell r="AC37">
            <v>10.853553719008264</v>
          </cell>
          <cell r="AD37">
            <v>36.654545454545449</v>
          </cell>
          <cell r="AE37">
            <v>26.657851239669416</v>
          </cell>
        </row>
        <row r="38">
          <cell r="A38">
            <v>1505</v>
          </cell>
          <cell r="C38" t="str">
            <v>Baldeadora de aceras 2.000 l. SCHMIDT</v>
          </cell>
          <cell r="E38" t="str">
            <v>15 BALDEADORA</v>
          </cell>
          <cell r="F38">
            <v>6</v>
          </cell>
          <cell r="G38">
            <v>72867.044102268235</v>
          </cell>
          <cell r="H38">
            <v>8</v>
          </cell>
          <cell r="I38">
            <v>9108</v>
          </cell>
          <cell r="J38">
            <v>3.5000000000000003E-2</v>
          </cell>
          <cell r="K38">
            <v>2.0476999999999999E-2</v>
          </cell>
          <cell r="L38">
            <v>1492.0984620821466</v>
          </cell>
          <cell r="M38">
            <v>626</v>
          </cell>
          <cell r="O38">
            <v>11226.098462082147</v>
          </cell>
          <cell r="P38">
            <v>626</v>
          </cell>
          <cell r="Q38">
            <v>4.5</v>
          </cell>
          <cell r="R38">
            <v>1.1570247933884297</v>
          </cell>
          <cell r="S38">
            <v>0.1</v>
          </cell>
          <cell r="T38">
            <v>0.1</v>
          </cell>
          <cell r="U38">
            <v>0.7</v>
          </cell>
          <cell r="V38">
            <v>0</v>
          </cell>
          <cell r="W38">
            <v>31.239669421487601</v>
          </cell>
          <cell r="X38">
            <v>3.1239669421487601</v>
          </cell>
          <cell r="Y38">
            <v>3.1239669421487601</v>
          </cell>
          <cell r="Z38">
            <v>21.867768595041319</v>
          </cell>
          <cell r="AA38">
            <v>0</v>
          </cell>
          <cell r="AB38">
            <v>59.355371900826441</v>
          </cell>
          <cell r="AC38">
            <v>10.175206611570248</v>
          </cell>
          <cell r="AD38">
            <v>34.36363636363636</v>
          </cell>
          <cell r="AE38">
            <v>24.991735537190081</v>
          </cell>
        </row>
        <row r="39">
          <cell r="A39">
            <v>1510</v>
          </cell>
          <cell r="C39" t="str">
            <v xml:space="preserve">Baldeadora   4.000 l. alta presión CITY-JET </v>
          </cell>
          <cell r="E39" t="str">
            <v>15 BALDEADORA</v>
          </cell>
          <cell r="F39">
            <v>6</v>
          </cell>
          <cell r="G39">
            <v>12368.82910821824</v>
          </cell>
          <cell r="H39">
            <v>8</v>
          </cell>
          <cell r="I39">
            <v>1546</v>
          </cell>
          <cell r="J39">
            <v>3.5000000000000003E-2</v>
          </cell>
          <cell r="K39">
            <v>2.0476999999999999E-2</v>
          </cell>
          <cell r="L39">
            <v>253.27651364898489</v>
          </cell>
          <cell r="M39">
            <v>626</v>
          </cell>
          <cell r="O39">
            <v>2425.2765136489852</v>
          </cell>
          <cell r="P39">
            <v>626</v>
          </cell>
          <cell r="Q39">
            <v>6.5</v>
          </cell>
          <cell r="R39">
            <v>1.1570247933884297</v>
          </cell>
          <cell r="S39">
            <v>0.1</v>
          </cell>
          <cell r="T39">
            <v>0.1</v>
          </cell>
          <cell r="U39">
            <v>0.8</v>
          </cell>
          <cell r="V39">
            <v>0</v>
          </cell>
          <cell r="W39">
            <v>45.123966942148755</v>
          </cell>
          <cell r="X39">
            <v>4.5123966942148757</v>
          </cell>
          <cell r="Y39">
            <v>4.5123966942148757</v>
          </cell>
          <cell r="Z39">
            <v>36.099173553719005</v>
          </cell>
          <cell r="AA39">
            <v>0</v>
          </cell>
          <cell r="AB39">
            <v>90.24793388429751</v>
          </cell>
          <cell r="AC39">
            <v>15.471074380165287</v>
          </cell>
          <cell r="AD39">
            <v>49.636363636363633</v>
          </cell>
          <cell r="AE39">
            <v>40.611570247933884</v>
          </cell>
        </row>
        <row r="40">
          <cell r="A40">
            <v>1515</v>
          </cell>
          <cell r="C40" t="str">
            <v>Baldeadora   4.500 l. RR</v>
          </cell>
          <cell r="E40" t="str">
            <v>15 BALDEADORA</v>
          </cell>
          <cell r="F40">
            <v>6</v>
          </cell>
          <cell r="G40">
            <v>12368.82910821824</v>
          </cell>
          <cell r="H40">
            <v>8</v>
          </cell>
          <cell r="I40">
            <v>1546</v>
          </cell>
          <cell r="J40">
            <v>3.5000000000000003E-2</v>
          </cell>
          <cell r="K40">
            <v>2.0476999999999999E-2</v>
          </cell>
          <cell r="L40">
            <v>253.27651364898489</v>
          </cell>
          <cell r="M40">
            <v>0</v>
          </cell>
          <cell r="O40">
            <v>1799.276513648985</v>
          </cell>
          <cell r="P40">
            <v>0</v>
          </cell>
          <cell r="Q40">
            <v>6.5</v>
          </cell>
          <cell r="R40">
            <v>1.1570247933884297</v>
          </cell>
          <cell r="S40">
            <v>0.1</v>
          </cell>
          <cell r="T40">
            <v>0.1</v>
          </cell>
          <cell r="U40">
            <v>0.8</v>
          </cell>
          <cell r="V40">
            <v>0</v>
          </cell>
          <cell r="W40">
            <v>45.123966942148755</v>
          </cell>
          <cell r="X40">
            <v>4.5123966942148757</v>
          </cell>
          <cell r="Y40">
            <v>4.5123966942148757</v>
          </cell>
          <cell r="Z40">
            <v>36.099173553719005</v>
          </cell>
          <cell r="AA40">
            <v>0</v>
          </cell>
          <cell r="AB40">
            <v>90.24793388429751</v>
          </cell>
          <cell r="AC40">
            <v>15.471074380165287</v>
          </cell>
          <cell r="AD40">
            <v>49.636363636363633</v>
          </cell>
          <cell r="AE40">
            <v>40.611570247933884</v>
          </cell>
        </row>
        <row r="41">
          <cell r="A41">
            <v>1520</v>
          </cell>
          <cell r="C41" t="str">
            <v>Baldeadora   5.000 l. + Estandar 220CV - 16Tn</v>
          </cell>
          <cell r="E41" t="str">
            <v>15 BALDEADORA</v>
          </cell>
          <cell r="F41">
            <v>35</v>
          </cell>
          <cell r="G41">
            <v>71835.012104383786</v>
          </cell>
          <cell r="H41">
            <v>8</v>
          </cell>
          <cell r="I41">
            <v>8979</v>
          </cell>
          <cell r="J41">
            <v>3.5000000000000003E-2</v>
          </cell>
          <cell r="K41">
            <v>2.0476999999999999E-2</v>
          </cell>
          <cell r="L41">
            <v>1470.9655428614667</v>
          </cell>
          <cell r="M41">
            <v>1660</v>
          </cell>
          <cell r="O41">
            <v>12109.965542861466</v>
          </cell>
          <cell r="P41">
            <v>1660</v>
          </cell>
          <cell r="Q41">
            <v>0.4</v>
          </cell>
          <cell r="R41">
            <v>1.1570247933884297</v>
          </cell>
          <cell r="S41">
            <v>0.1</v>
          </cell>
          <cell r="T41">
            <v>0.25</v>
          </cell>
          <cell r="U41">
            <v>0.6</v>
          </cell>
          <cell r="V41">
            <v>0</v>
          </cell>
          <cell r="W41">
            <v>16.198347107438014</v>
          </cell>
          <cell r="X41">
            <v>1.6198347107438016</v>
          </cell>
          <cell r="Y41">
            <v>4.0495867768595035</v>
          </cell>
          <cell r="Z41">
            <v>9.7190082644628077</v>
          </cell>
          <cell r="AA41">
            <v>0</v>
          </cell>
          <cell r="AB41">
            <v>31.586776859504127</v>
          </cell>
          <cell r="AC41">
            <v>5.4148760330578503</v>
          </cell>
          <cell r="AD41">
            <v>17.818181818181817</v>
          </cell>
          <cell r="AE41">
            <v>13.76859504132231</v>
          </cell>
        </row>
        <row r="42">
          <cell r="A42">
            <v>1525</v>
          </cell>
          <cell r="B42">
            <v>1</v>
          </cell>
          <cell r="C42" t="str">
            <v>Camió d'aiguabatre 8.000 l.</v>
          </cell>
          <cell r="E42" t="str">
            <v>15 BALDEADORA</v>
          </cell>
          <cell r="F42">
            <v>45</v>
          </cell>
          <cell r="G42">
            <v>125000</v>
          </cell>
          <cell r="H42">
            <v>8</v>
          </cell>
          <cell r="I42">
            <v>15625</v>
          </cell>
          <cell r="J42">
            <v>3.5000000000000003E-2</v>
          </cell>
          <cell r="K42">
            <v>2.0476999999999999E-2</v>
          </cell>
          <cell r="L42">
            <v>2559.625</v>
          </cell>
          <cell r="M42">
            <v>1660</v>
          </cell>
          <cell r="O42">
            <v>19844.625</v>
          </cell>
          <cell r="P42">
            <v>1660</v>
          </cell>
          <cell r="Q42">
            <v>0.4</v>
          </cell>
          <cell r="R42">
            <v>1.1570247933884297</v>
          </cell>
          <cell r="S42">
            <v>0.1</v>
          </cell>
          <cell r="T42">
            <v>0.25</v>
          </cell>
          <cell r="U42">
            <v>0.6</v>
          </cell>
          <cell r="W42">
            <v>20.826446280991735</v>
          </cell>
          <cell r="X42">
            <v>2.0826446280991737</v>
          </cell>
          <cell r="Y42">
            <v>5.2066115702479339</v>
          </cell>
          <cell r="Z42">
            <v>12.495867768595041</v>
          </cell>
          <cell r="AA42">
            <v>0</v>
          </cell>
          <cell r="AB42">
            <v>40.611570247933884</v>
          </cell>
          <cell r="AC42">
            <v>6.9619834710743804</v>
          </cell>
          <cell r="AD42">
            <v>22.90909090909091</v>
          </cell>
          <cell r="AE42">
            <v>17.702479338842974</v>
          </cell>
        </row>
        <row r="43">
          <cell r="A43">
            <v>1530</v>
          </cell>
          <cell r="C43" t="str">
            <v>Baldeadora   5.000 l. + Mercedes Atego</v>
          </cell>
          <cell r="E43" t="str">
            <v>15 BALDEADORA</v>
          </cell>
          <cell r="F43">
            <v>35</v>
          </cell>
          <cell r="G43">
            <v>91409.433485990419</v>
          </cell>
          <cell r="H43">
            <v>8</v>
          </cell>
          <cell r="I43">
            <v>11426</v>
          </cell>
          <cell r="J43">
            <v>3.5000000000000003E-2</v>
          </cell>
          <cell r="K43">
            <v>2.0476999999999999E-2</v>
          </cell>
          <cell r="L43">
            <v>1871.7909694926257</v>
          </cell>
          <cell r="M43">
            <v>1660</v>
          </cell>
          <cell r="O43">
            <v>14957.790969492626</v>
          </cell>
          <cell r="P43">
            <v>1660</v>
          </cell>
          <cell r="Q43">
            <v>0.4</v>
          </cell>
          <cell r="R43">
            <v>1.1570247933884297</v>
          </cell>
          <cell r="S43">
            <v>0.1</v>
          </cell>
          <cell r="T43">
            <v>0.25</v>
          </cell>
          <cell r="U43">
            <v>0.6</v>
          </cell>
          <cell r="V43">
            <v>0</v>
          </cell>
          <cell r="W43">
            <v>16.198347107438014</v>
          </cell>
          <cell r="X43">
            <v>1.6198347107438016</v>
          </cell>
          <cell r="Y43">
            <v>4.0495867768595035</v>
          </cell>
          <cell r="Z43">
            <v>9.7190082644628077</v>
          </cell>
          <cell r="AA43">
            <v>0</v>
          </cell>
          <cell r="AB43">
            <v>31.586776859504127</v>
          </cell>
          <cell r="AC43">
            <v>5.4148760330578503</v>
          </cell>
          <cell r="AD43">
            <v>17.818181818181817</v>
          </cell>
          <cell r="AE43">
            <v>13.76859504132231</v>
          </cell>
        </row>
        <row r="44">
          <cell r="A44">
            <v>1535</v>
          </cell>
          <cell r="C44" t="str">
            <v>Baldeadora   6.000 l. Insonoriz.-Carenada</v>
          </cell>
          <cell r="E44" t="str">
            <v>15 BALDEADORA</v>
          </cell>
          <cell r="F44">
            <v>35</v>
          </cell>
          <cell r="G44">
            <v>87903.880134145904</v>
          </cell>
          <cell r="H44">
            <v>8</v>
          </cell>
          <cell r="I44">
            <v>10988</v>
          </cell>
          <cell r="J44">
            <v>3.5000000000000003E-2</v>
          </cell>
          <cell r="K44">
            <v>2.0476999999999999E-2</v>
          </cell>
          <cell r="L44">
            <v>1800.0077535069056</v>
          </cell>
          <cell r="M44">
            <v>1660</v>
          </cell>
          <cell r="O44">
            <v>14448.007753506905</v>
          </cell>
          <cell r="P44">
            <v>1660</v>
          </cell>
          <cell r="Q44">
            <v>0.42</v>
          </cell>
          <cell r="R44">
            <v>1.1570247933884297</v>
          </cell>
          <cell r="S44">
            <v>0.1</v>
          </cell>
          <cell r="T44">
            <v>0.25</v>
          </cell>
          <cell r="U44">
            <v>0.6</v>
          </cell>
          <cell r="V44">
            <v>0</v>
          </cell>
          <cell r="W44">
            <v>17.008264462809915</v>
          </cell>
          <cell r="X44">
            <v>1.7008264462809917</v>
          </cell>
          <cell r="Y44">
            <v>4.2520661157024788</v>
          </cell>
          <cell r="Z44">
            <v>10.20495867768595</v>
          </cell>
          <cell r="AA44">
            <v>0</v>
          </cell>
          <cell r="AB44">
            <v>33.166115702479338</v>
          </cell>
          <cell r="AC44">
            <v>5.6856198347107441</v>
          </cell>
          <cell r="AD44">
            <v>18.709090909090907</v>
          </cell>
          <cell r="AE44">
            <v>14.457024793388427</v>
          </cell>
        </row>
        <row r="45">
          <cell r="A45">
            <v>1540</v>
          </cell>
          <cell r="C45" t="str">
            <v>Baldeadora   8.000 l. Estandar 220CV - 16Tn</v>
          </cell>
          <cell r="E45" t="str">
            <v>15 BALDEADORA</v>
          </cell>
          <cell r="F45">
            <v>35</v>
          </cell>
          <cell r="G45">
            <v>66117.28210438379</v>
          </cell>
          <cell r="H45">
            <v>8</v>
          </cell>
          <cell r="I45">
            <v>8265</v>
          </cell>
          <cell r="J45">
            <v>3.5000000000000003E-2</v>
          </cell>
          <cell r="K45">
            <v>2.0476999999999999E-2</v>
          </cell>
          <cell r="L45">
            <v>1353.8835856514668</v>
          </cell>
          <cell r="M45">
            <v>1660</v>
          </cell>
          <cell r="O45">
            <v>11278.883585651467</v>
          </cell>
          <cell r="P45">
            <v>1660</v>
          </cell>
          <cell r="Q45">
            <v>0.46</v>
          </cell>
          <cell r="R45">
            <v>1.1570247933884297</v>
          </cell>
          <cell r="S45">
            <v>0.1</v>
          </cell>
          <cell r="T45">
            <v>0.25</v>
          </cell>
          <cell r="U45">
            <v>0.6</v>
          </cell>
          <cell r="V45">
            <v>0</v>
          </cell>
          <cell r="W45">
            <v>18.628099173553718</v>
          </cell>
          <cell r="X45">
            <v>1.8628099173553718</v>
          </cell>
          <cell r="Y45">
            <v>4.6570247933884295</v>
          </cell>
          <cell r="Z45">
            <v>11.17685950413223</v>
          </cell>
          <cell r="AA45">
            <v>0</v>
          </cell>
          <cell r="AB45">
            <v>36.324793388429747</v>
          </cell>
          <cell r="AC45">
            <v>6.2271074380165281</v>
          </cell>
          <cell r="AD45">
            <v>20.490909090909089</v>
          </cell>
          <cell r="AE45">
            <v>15.833884297520658</v>
          </cell>
        </row>
        <row r="46">
          <cell r="A46">
            <v>1545</v>
          </cell>
          <cell r="C46" t="str">
            <v>Baldeadora   8.000 l.  +RR + Renault</v>
          </cell>
          <cell r="E46" t="str">
            <v>15 BALDEADORA</v>
          </cell>
          <cell r="F46">
            <v>35</v>
          </cell>
          <cell r="G46">
            <v>71526.542104383785</v>
          </cell>
          <cell r="H46">
            <v>8</v>
          </cell>
          <cell r="I46">
            <v>8941</v>
          </cell>
          <cell r="J46">
            <v>3.5000000000000003E-2</v>
          </cell>
          <cell r="K46">
            <v>2.0476999999999999E-2</v>
          </cell>
          <cell r="L46">
            <v>1464.6490026714666</v>
          </cell>
          <cell r="M46">
            <v>1660</v>
          </cell>
          <cell r="O46">
            <v>12065.649002671467</v>
          </cell>
          <cell r="P46">
            <v>1660</v>
          </cell>
          <cell r="Q46">
            <v>0.46</v>
          </cell>
          <cell r="R46">
            <v>1.1570247933884297</v>
          </cell>
          <cell r="S46">
            <v>0.1</v>
          </cell>
          <cell r="T46">
            <v>0.25</v>
          </cell>
          <cell r="U46">
            <v>0.6</v>
          </cell>
          <cell r="V46">
            <v>0</v>
          </cell>
          <cell r="W46">
            <v>18.628099173553718</v>
          </cell>
          <cell r="X46">
            <v>1.8628099173553718</v>
          </cell>
          <cell r="Y46">
            <v>4.6570247933884295</v>
          </cell>
          <cell r="Z46">
            <v>11.17685950413223</v>
          </cell>
          <cell r="AA46">
            <v>0</v>
          </cell>
          <cell r="AB46">
            <v>36.324793388429747</v>
          </cell>
          <cell r="AC46">
            <v>6.2271074380165281</v>
          </cell>
          <cell r="AD46">
            <v>20.490909090909089</v>
          </cell>
          <cell r="AE46">
            <v>15.833884297520658</v>
          </cell>
        </row>
        <row r="47">
          <cell r="A47">
            <v>1550</v>
          </cell>
          <cell r="C47" t="str">
            <v>Baldeadora   8.000 l.  +RR + Mercedes</v>
          </cell>
          <cell r="E47" t="str">
            <v>15 BALDEADORA</v>
          </cell>
          <cell r="F47">
            <v>35</v>
          </cell>
          <cell r="G47">
            <v>70062.842104383788</v>
          </cell>
          <cell r="H47">
            <v>8</v>
          </cell>
          <cell r="I47">
            <v>8758</v>
          </cell>
          <cell r="J47">
            <v>3.5000000000000003E-2</v>
          </cell>
          <cell r="K47">
            <v>2.0476999999999999E-2</v>
          </cell>
          <cell r="L47">
            <v>1434.6768177714666</v>
          </cell>
          <cell r="M47">
            <v>1660</v>
          </cell>
          <cell r="O47">
            <v>11852.676817771466</v>
          </cell>
          <cell r="P47">
            <v>1660</v>
          </cell>
          <cell r="Q47">
            <v>0.46</v>
          </cell>
          <cell r="R47">
            <v>1.1570247933884297</v>
          </cell>
          <cell r="S47">
            <v>0.1</v>
          </cell>
          <cell r="T47">
            <v>0.25</v>
          </cell>
          <cell r="U47">
            <v>0.6</v>
          </cell>
          <cell r="V47">
            <v>0</v>
          </cell>
          <cell r="W47">
            <v>18.628099173553718</v>
          </cell>
          <cell r="X47">
            <v>1.8628099173553718</v>
          </cell>
          <cell r="Y47">
            <v>4.6570247933884295</v>
          </cell>
          <cell r="Z47">
            <v>11.17685950413223</v>
          </cell>
          <cell r="AA47">
            <v>0</v>
          </cell>
          <cell r="AB47">
            <v>36.324793388429747</v>
          </cell>
          <cell r="AC47">
            <v>6.2271074380165281</v>
          </cell>
          <cell r="AD47">
            <v>20.490909090909089</v>
          </cell>
          <cell r="AE47">
            <v>15.833884297520658</v>
          </cell>
        </row>
        <row r="48">
          <cell r="A48">
            <v>1555</v>
          </cell>
          <cell r="C48" t="str">
            <v>Baldeadora   8.000 l.  +RR + Iveco</v>
          </cell>
          <cell r="E48" t="str">
            <v>15 BALDEADORA</v>
          </cell>
          <cell r="F48">
            <v>35</v>
          </cell>
          <cell r="G48">
            <v>62095.312104383782</v>
          </cell>
          <cell r="H48">
            <v>8</v>
          </cell>
          <cell r="I48">
            <v>7762</v>
          </cell>
          <cell r="J48">
            <v>3.5000000000000003E-2</v>
          </cell>
          <cell r="K48">
            <v>2.0476999999999999E-2</v>
          </cell>
          <cell r="L48">
            <v>1271.5257059614667</v>
          </cell>
          <cell r="M48">
            <v>1660</v>
          </cell>
          <cell r="O48">
            <v>10693.525705961467</v>
          </cell>
          <cell r="P48">
            <v>1660</v>
          </cell>
          <cell r="Q48">
            <v>0.46</v>
          </cell>
          <cell r="R48">
            <v>1.1570247933884297</v>
          </cell>
          <cell r="S48">
            <v>0.1</v>
          </cell>
          <cell r="T48">
            <v>0.25</v>
          </cell>
          <cell r="U48">
            <v>0.6</v>
          </cell>
          <cell r="V48">
            <v>0</v>
          </cell>
          <cell r="W48">
            <v>18.628099173553718</v>
          </cell>
          <cell r="X48">
            <v>1.8628099173553718</v>
          </cell>
          <cell r="Y48">
            <v>4.6570247933884295</v>
          </cell>
          <cell r="Z48">
            <v>11.17685950413223</v>
          </cell>
          <cell r="AA48">
            <v>0</v>
          </cell>
          <cell r="AB48">
            <v>36.324793388429747</v>
          </cell>
          <cell r="AC48">
            <v>6.2271074380165281</v>
          </cell>
          <cell r="AD48">
            <v>20.490909090909089</v>
          </cell>
          <cell r="AE48">
            <v>15.833884297520658</v>
          </cell>
        </row>
        <row r="49">
          <cell r="A49">
            <v>1560</v>
          </cell>
          <cell r="C49" t="str">
            <v>Baldeadora   8.000 l. +Albatros + Iveco</v>
          </cell>
          <cell r="E49" t="str">
            <v>15 BALDEADORA</v>
          </cell>
          <cell r="F49">
            <v>35</v>
          </cell>
          <cell r="G49">
            <v>57332.672104383782</v>
          </cell>
          <cell r="H49">
            <v>8</v>
          </cell>
          <cell r="I49">
            <v>7167</v>
          </cell>
          <cell r="J49">
            <v>3.5000000000000003E-2</v>
          </cell>
          <cell r="K49">
            <v>2.0476999999999999E-2</v>
          </cell>
          <cell r="L49">
            <v>1174.0011266814665</v>
          </cell>
          <cell r="M49">
            <v>1660</v>
          </cell>
          <cell r="O49">
            <v>10001.001126681467</v>
          </cell>
          <cell r="P49">
            <v>1660</v>
          </cell>
          <cell r="Q49">
            <v>0.46</v>
          </cell>
          <cell r="R49">
            <v>1.1570247933884297</v>
          </cell>
          <cell r="S49">
            <v>0.1</v>
          </cell>
          <cell r="T49">
            <v>0.25</v>
          </cell>
          <cell r="U49">
            <v>0.6</v>
          </cell>
          <cell r="V49">
            <v>0</v>
          </cell>
          <cell r="W49">
            <v>18.628099173553718</v>
          </cell>
          <cell r="X49">
            <v>1.8628099173553718</v>
          </cell>
          <cell r="Y49">
            <v>4.6570247933884295</v>
          </cell>
          <cell r="Z49">
            <v>11.17685950413223</v>
          </cell>
          <cell r="AA49">
            <v>0</v>
          </cell>
          <cell r="AB49">
            <v>36.324793388429747</v>
          </cell>
          <cell r="AC49">
            <v>6.2271074380165281</v>
          </cell>
          <cell r="AD49">
            <v>20.490909090909089</v>
          </cell>
          <cell r="AE49">
            <v>15.833884297520658</v>
          </cell>
        </row>
        <row r="50">
          <cell r="A50">
            <v>1565</v>
          </cell>
          <cell r="C50" t="str">
            <v>Baldeadora   8.000 l. +Albatros + Renault</v>
          </cell>
          <cell r="E50" t="str">
            <v>15 BALDEADORA</v>
          </cell>
          <cell r="F50">
            <v>35</v>
          </cell>
          <cell r="G50">
            <v>65283.752104383777</v>
          </cell>
          <cell r="H50">
            <v>8</v>
          </cell>
          <cell r="I50">
            <v>8160</v>
          </cell>
          <cell r="J50">
            <v>3.5000000000000003E-2</v>
          </cell>
          <cell r="K50">
            <v>2.0476999999999999E-2</v>
          </cell>
          <cell r="L50">
            <v>1336.8153918414664</v>
          </cell>
          <cell r="M50">
            <v>1660</v>
          </cell>
          <cell r="O50">
            <v>11156.815391841466</v>
          </cell>
          <cell r="P50">
            <v>1660</v>
          </cell>
          <cell r="Q50">
            <v>0.46</v>
          </cell>
          <cell r="R50">
            <v>1.1570247933884297</v>
          </cell>
          <cell r="S50">
            <v>0.1</v>
          </cell>
          <cell r="T50">
            <v>0.25</v>
          </cell>
          <cell r="U50">
            <v>0.6</v>
          </cell>
          <cell r="V50">
            <v>0</v>
          </cell>
          <cell r="W50">
            <v>18.628099173553718</v>
          </cell>
          <cell r="X50">
            <v>1.8628099173553718</v>
          </cell>
          <cell r="Y50">
            <v>4.6570247933884295</v>
          </cell>
          <cell r="Z50">
            <v>11.17685950413223</v>
          </cell>
          <cell r="AA50">
            <v>0</v>
          </cell>
          <cell r="AB50">
            <v>36.324793388429747</v>
          </cell>
          <cell r="AC50">
            <v>6.2271074380165281</v>
          </cell>
          <cell r="AD50">
            <v>20.490909090909089</v>
          </cell>
          <cell r="AE50">
            <v>15.833884297520658</v>
          </cell>
        </row>
        <row r="51">
          <cell r="A51">
            <v>1570</v>
          </cell>
          <cell r="C51" t="str">
            <v>Baldeadora   8.000 l. +Albatros+ Mercedes</v>
          </cell>
          <cell r="E51" t="str">
            <v>15 BALDEADORA</v>
          </cell>
          <cell r="F51">
            <v>35</v>
          </cell>
          <cell r="G51">
            <v>66648.582104383793</v>
          </cell>
          <cell r="H51">
            <v>8</v>
          </cell>
          <cell r="I51">
            <v>8331</v>
          </cell>
          <cell r="J51">
            <v>3.5000000000000003E-2</v>
          </cell>
          <cell r="K51">
            <v>2.0476999999999999E-2</v>
          </cell>
          <cell r="L51">
            <v>1364.7630157514668</v>
          </cell>
          <cell r="M51">
            <v>1660</v>
          </cell>
          <cell r="O51">
            <v>11355.763015751467</v>
          </cell>
          <cell r="P51">
            <v>1660</v>
          </cell>
          <cell r="Q51">
            <v>0.46</v>
          </cell>
          <cell r="R51">
            <v>1.1570247933884297</v>
          </cell>
          <cell r="S51">
            <v>0.1</v>
          </cell>
          <cell r="T51">
            <v>0.25</v>
          </cell>
          <cell r="U51">
            <v>0.6</v>
          </cell>
          <cell r="V51">
            <v>0</v>
          </cell>
          <cell r="W51">
            <v>18.628099173553718</v>
          </cell>
          <cell r="X51">
            <v>1.8628099173553718</v>
          </cell>
          <cell r="Y51">
            <v>4.6570247933884295</v>
          </cell>
          <cell r="Z51">
            <v>11.17685950413223</v>
          </cell>
          <cell r="AA51">
            <v>0</v>
          </cell>
          <cell r="AB51">
            <v>36.324793388429747</v>
          </cell>
          <cell r="AC51">
            <v>6.2271074380165281</v>
          </cell>
          <cell r="AD51">
            <v>20.490909090909089</v>
          </cell>
          <cell r="AE51">
            <v>15.833884297520658</v>
          </cell>
        </row>
        <row r="52">
          <cell r="A52">
            <v>1575</v>
          </cell>
          <cell r="C52" t="str">
            <v xml:space="preserve">Baldeadora  10.000 l. + Estandar </v>
          </cell>
          <cell r="E52" t="str">
            <v>15 BALDEADORA</v>
          </cell>
          <cell r="F52">
            <v>35</v>
          </cell>
          <cell r="G52">
            <v>9465.9406440445728</v>
          </cell>
          <cell r="H52">
            <v>8</v>
          </cell>
          <cell r="I52">
            <v>1183</v>
          </cell>
          <cell r="J52">
            <v>3.5000000000000003E-2</v>
          </cell>
          <cell r="K52">
            <v>2.0476999999999999E-2</v>
          </cell>
          <cell r="L52">
            <v>193.8340665681007</v>
          </cell>
          <cell r="M52">
            <v>1660</v>
          </cell>
          <cell r="O52">
            <v>3036.8340665681008</v>
          </cell>
          <cell r="P52">
            <v>1660</v>
          </cell>
          <cell r="Q52">
            <v>0.5</v>
          </cell>
          <cell r="R52">
            <v>1.1570247933884297</v>
          </cell>
          <cell r="S52">
            <v>0.1</v>
          </cell>
          <cell r="T52">
            <v>0.25</v>
          </cell>
          <cell r="U52">
            <v>0.6</v>
          </cell>
          <cell r="V52">
            <v>0</v>
          </cell>
          <cell r="W52">
            <v>20.24793388429752</v>
          </cell>
          <cell r="X52">
            <v>2.0247933884297522</v>
          </cell>
          <cell r="Y52">
            <v>5.0619834710743801</v>
          </cell>
          <cell r="Z52">
            <v>12.148760330578511</v>
          </cell>
          <cell r="AA52">
            <v>0</v>
          </cell>
          <cell r="AB52">
            <v>39.483471074380162</v>
          </cell>
          <cell r="AC52">
            <v>6.7685950413223139</v>
          </cell>
          <cell r="AD52">
            <v>22.272727272727273</v>
          </cell>
          <cell r="AE52">
            <v>17.210743801652892</v>
          </cell>
        </row>
        <row r="53">
          <cell r="A53">
            <v>1580</v>
          </cell>
          <cell r="C53" t="str">
            <v>Baldeadora 12.000 l. (Insonorizada)</v>
          </cell>
          <cell r="E53" t="str">
            <v>15 BALDEADORA</v>
          </cell>
          <cell r="F53">
            <v>35</v>
          </cell>
          <cell r="G53">
            <v>119684.19818975155</v>
          </cell>
          <cell r="H53">
            <v>8</v>
          </cell>
          <cell r="I53">
            <v>14961</v>
          </cell>
          <cell r="J53">
            <v>3.5000000000000003E-2</v>
          </cell>
          <cell r="K53">
            <v>2.0476999999999999E-2</v>
          </cell>
          <cell r="L53">
            <v>2450.7733263315422</v>
          </cell>
          <cell r="M53">
            <v>1910</v>
          </cell>
          <cell r="O53">
            <v>19321.773326331542</v>
          </cell>
          <cell r="P53">
            <v>1910</v>
          </cell>
          <cell r="Q53">
            <v>0.5</v>
          </cell>
          <cell r="R53">
            <v>1.1570247933884297</v>
          </cell>
          <cell r="S53">
            <v>0.1</v>
          </cell>
          <cell r="T53">
            <v>0.25</v>
          </cell>
          <cell r="U53">
            <v>0.6</v>
          </cell>
          <cell r="V53">
            <v>0</v>
          </cell>
          <cell r="W53">
            <v>20.24793388429752</v>
          </cell>
          <cell r="X53">
            <v>2.0247933884297522</v>
          </cell>
          <cell r="Y53">
            <v>5.0619834710743801</v>
          </cell>
          <cell r="Z53">
            <v>12.148760330578511</v>
          </cell>
          <cell r="AA53">
            <v>0</v>
          </cell>
          <cell r="AB53">
            <v>39.483471074380162</v>
          </cell>
          <cell r="AC53">
            <v>6.7685950413223139</v>
          </cell>
          <cell r="AD53">
            <v>22.272727272727273</v>
          </cell>
          <cell r="AE53">
            <v>17.210743801652892</v>
          </cell>
        </row>
        <row r="54">
          <cell r="A54">
            <v>1585</v>
          </cell>
          <cell r="C54" t="str">
            <v>Baldeadora 12.000 L. Ros Roca Premium 300.26</v>
          </cell>
          <cell r="E54" t="str">
            <v>15 BALDEADORA</v>
          </cell>
          <cell r="F54">
            <v>35</v>
          </cell>
          <cell r="G54">
            <v>96836.194150950207</v>
          </cell>
          <cell r="H54">
            <v>8</v>
          </cell>
          <cell r="I54">
            <v>12105</v>
          </cell>
          <cell r="J54">
            <v>3.5000000000000003E-2</v>
          </cell>
          <cell r="K54">
            <v>2.0476999999999999E-2</v>
          </cell>
          <cell r="L54">
            <v>1982.9147476290073</v>
          </cell>
          <cell r="M54">
            <v>1910</v>
          </cell>
          <cell r="O54">
            <v>15997.914747629007</v>
          </cell>
          <cell r="P54">
            <v>1910</v>
          </cell>
          <cell r="Q54">
            <v>0.5</v>
          </cell>
          <cell r="R54">
            <v>1.1570247933884297</v>
          </cell>
          <cell r="S54">
            <v>0.1</v>
          </cell>
          <cell r="T54">
            <v>0.25</v>
          </cell>
          <cell r="U54">
            <v>0.6</v>
          </cell>
          <cell r="W54">
            <v>20.24793388429752</v>
          </cell>
          <cell r="X54">
            <v>2.0247933884297522</v>
          </cell>
          <cell r="Y54">
            <v>5.0619834710743801</v>
          </cell>
          <cell r="Z54">
            <v>12.148760330578511</v>
          </cell>
          <cell r="AA54">
            <v>0</v>
          </cell>
          <cell r="AB54">
            <v>39.483471074380162</v>
          </cell>
          <cell r="AC54">
            <v>6.7685950413223139</v>
          </cell>
          <cell r="AD54">
            <v>22.272727272727273</v>
          </cell>
          <cell r="AE54">
            <v>17.210743801652892</v>
          </cell>
        </row>
        <row r="55">
          <cell r="A55">
            <v>1590</v>
          </cell>
          <cell r="C55" t="str">
            <v>Baldeadora 16.000 L. Ros Roca Premium 300.26</v>
          </cell>
          <cell r="E55" t="str">
            <v>15 BALDEADORA</v>
          </cell>
          <cell r="F55">
            <v>35</v>
          </cell>
          <cell r="G55">
            <v>96836.194150950207</v>
          </cell>
          <cell r="H55">
            <v>8</v>
          </cell>
          <cell r="I55">
            <v>12105</v>
          </cell>
          <cell r="J55">
            <v>3.5000000000000003E-2</v>
          </cell>
          <cell r="K55">
            <v>2.0476999999999999E-2</v>
          </cell>
          <cell r="L55">
            <v>1982.9147476290073</v>
          </cell>
          <cell r="M55">
            <v>1910</v>
          </cell>
          <cell r="O55">
            <v>15997.914747629007</v>
          </cell>
          <cell r="P55">
            <v>1910</v>
          </cell>
          <cell r="Q55">
            <v>0.5</v>
          </cell>
          <cell r="R55">
            <v>1.1570247933884297</v>
          </cell>
          <cell r="S55">
            <v>0.1</v>
          </cell>
          <cell r="T55">
            <v>0.25</v>
          </cell>
          <cell r="U55">
            <v>0.6</v>
          </cell>
          <cell r="W55">
            <v>20.24793388429752</v>
          </cell>
          <cell r="X55">
            <v>2.0247933884297522</v>
          </cell>
          <cell r="Y55">
            <v>5.0619834710743801</v>
          </cell>
          <cell r="Z55">
            <v>12.148760330578511</v>
          </cell>
          <cell r="AA55">
            <v>0</v>
          </cell>
          <cell r="AB55">
            <v>39.483471074380162</v>
          </cell>
          <cell r="AC55">
            <v>6.7685950413223139</v>
          </cell>
          <cell r="AD55">
            <v>22.272727272727273</v>
          </cell>
          <cell r="AE55">
            <v>17.210743801652892</v>
          </cell>
        </row>
        <row r="56">
          <cell r="A56">
            <v>1595</v>
          </cell>
          <cell r="C56" t="str">
            <v>Eq. Baldeadora Kit Carenado cisterna</v>
          </cell>
          <cell r="E56" t="str">
            <v>15 BALDEADORA</v>
          </cell>
          <cell r="G56">
            <v>8032.84</v>
          </cell>
          <cell r="H56">
            <v>8</v>
          </cell>
          <cell r="I56">
            <v>1004</v>
          </cell>
          <cell r="J56">
            <v>3.5000000000000003E-2</v>
          </cell>
          <cell r="K56">
            <v>2.0476999999999999E-2</v>
          </cell>
          <cell r="L56">
            <v>164.48846467999999</v>
          </cell>
          <cell r="M56">
            <v>0</v>
          </cell>
          <cell r="O56">
            <v>1168.4884646800001</v>
          </cell>
          <cell r="P56">
            <v>0</v>
          </cell>
          <cell r="S56">
            <v>0</v>
          </cell>
          <cell r="T56">
            <v>0</v>
          </cell>
          <cell r="U56">
            <v>0</v>
          </cell>
          <cell r="V56">
            <v>0</v>
          </cell>
          <cell r="W56">
            <v>0</v>
          </cell>
          <cell r="X56">
            <v>0</v>
          </cell>
          <cell r="Y56">
            <v>0</v>
          </cell>
          <cell r="Z56">
            <v>0</v>
          </cell>
          <cell r="AA56">
            <v>0</v>
          </cell>
          <cell r="AB56">
            <v>0</v>
          </cell>
          <cell r="AC56">
            <v>0</v>
          </cell>
          <cell r="AD56">
            <v>0</v>
          </cell>
          <cell r="AE56">
            <v>0</v>
          </cell>
        </row>
        <row r="57">
          <cell r="A57">
            <v>1600</v>
          </cell>
          <cell r="C57" t="str">
            <v>Eq. Baldeadora  kit de Insonorización</v>
          </cell>
          <cell r="E57" t="str">
            <v>15 BALDEADORA</v>
          </cell>
          <cell r="G57">
            <v>5045</v>
          </cell>
          <cell r="H57">
            <v>8</v>
          </cell>
          <cell r="I57">
            <v>631</v>
          </cell>
          <cell r="J57">
            <v>3.5000000000000003E-2</v>
          </cell>
          <cell r="K57">
            <v>2.0476999999999999E-2</v>
          </cell>
          <cell r="L57">
            <v>103.30646499999999</v>
          </cell>
          <cell r="M57">
            <v>0</v>
          </cell>
          <cell r="O57">
            <v>734.306465</v>
          </cell>
          <cell r="P57">
            <v>0</v>
          </cell>
          <cell r="S57">
            <v>0</v>
          </cell>
          <cell r="T57">
            <v>0</v>
          </cell>
          <cell r="U57">
            <v>0</v>
          </cell>
          <cell r="V57">
            <v>0</v>
          </cell>
          <cell r="W57">
            <v>0</v>
          </cell>
          <cell r="X57">
            <v>0</v>
          </cell>
          <cell r="Y57">
            <v>0</v>
          </cell>
          <cell r="Z57">
            <v>0</v>
          </cell>
          <cell r="AA57">
            <v>0</v>
          </cell>
          <cell r="AB57">
            <v>0</v>
          </cell>
          <cell r="AC57">
            <v>0</v>
          </cell>
          <cell r="AD57">
            <v>0</v>
          </cell>
          <cell r="AE57">
            <v>0</v>
          </cell>
        </row>
        <row r="58">
          <cell r="A58">
            <v>1605</v>
          </cell>
          <cell r="C58" t="str">
            <v>Eq. Baldeadora Motor auxiliar Insonorizado</v>
          </cell>
          <cell r="E58" t="str">
            <v>15 BALDEADORA</v>
          </cell>
          <cell r="G58">
            <v>12368.82910821824</v>
          </cell>
          <cell r="H58">
            <v>8</v>
          </cell>
          <cell r="I58">
            <v>1546</v>
          </cell>
          <cell r="J58">
            <v>3.5000000000000003E-2</v>
          </cell>
          <cell r="K58">
            <v>2.0476999999999999E-2</v>
          </cell>
          <cell r="L58">
            <v>253.27651364898489</v>
          </cell>
          <cell r="M58">
            <v>0</v>
          </cell>
          <cell r="O58">
            <v>1799.276513648985</v>
          </cell>
          <cell r="P58">
            <v>0</v>
          </cell>
          <cell r="S58">
            <v>0</v>
          </cell>
          <cell r="T58">
            <v>0</v>
          </cell>
          <cell r="U58">
            <v>0</v>
          </cell>
          <cell r="V58">
            <v>0</v>
          </cell>
          <cell r="W58">
            <v>0</v>
          </cell>
          <cell r="X58">
            <v>0</v>
          </cell>
          <cell r="Y58">
            <v>0</v>
          </cell>
          <cell r="Z58">
            <v>0</v>
          </cell>
          <cell r="AA58">
            <v>0</v>
          </cell>
          <cell r="AB58">
            <v>0</v>
          </cell>
          <cell r="AC58">
            <v>0</v>
          </cell>
          <cell r="AD58">
            <v>0</v>
          </cell>
          <cell r="AE58">
            <v>0</v>
          </cell>
        </row>
        <row r="59">
          <cell r="A59">
            <v>1610</v>
          </cell>
          <cell r="C59" t="str">
            <v>Eq. Baldeadora devanadera automática 50m</v>
          </cell>
          <cell r="E59" t="str">
            <v>15 BALDEADORA</v>
          </cell>
          <cell r="G59">
            <v>2620.8000000000002</v>
          </cell>
          <cell r="H59">
            <v>8</v>
          </cell>
          <cell r="I59">
            <v>328</v>
          </cell>
          <cell r="J59">
            <v>3.5000000000000003E-2</v>
          </cell>
          <cell r="K59">
            <v>2.0476999999999999E-2</v>
          </cell>
          <cell r="L59">
            <v>53.666121599999997</v>
          </cell>
          <cell r="M59">
            <v>0</v>
          </cell>
          <cell r="O59">
            <v>381.6661216</v>
          </cell>
          <cell r="P59">
            <v>0</v>
          </cell>
          <cell r="S59">
            <v>0</v>
          </cell>
          <cell r="T59">
            <v>0</v>
          </cell>
          <cell r="U59">
            <v>0</v>
          </cell>
          <cell r="V59">
            <v>0</v>
          </cell>
          <cell r="W59">
            <v>0</v>
          </cell>
          <cell r="X59">
            <v>0</v>
          </cell>
          <cell r="Y59">
            <v>0</v>
          </cell>
          <cell r="Z59">
            <v>0</v>
          </cell>
          <cell r="AA59">
            <v>0</v>
          </cell>
          <cell r="AB59">
            <v>0</v>
          </cell>
          <cell r="AC59">
            <v>0</v>
          </cell>
          <cell r="AD59">
            <v>0</v>
          </cell>
          <cell r="AE59">
            <v>0</v>
          </cell>
        </row>
        <row r="60">
          <cell r="A60">
            <v>1615</v>
          </cell>
          <cell r="C60" t="str">
            <v>Eq. Baldeadora  Kit de Impulsor para acometidas</v>
          </cell>
          <cell r="E60" t="str">
            <v>15 BALDEADORA</v>
          </cell>
          <cell r="G60">
            <v>18237</v>
          </cell>
          <cell r="H60">
            <v>8</v>
          </cell>
          <cell r="I60">
            <v>2280</v>
          </cell>
          <cell r="J60">
            <v>3.5000000000000003E-2</v>
          </cell>
          <cell r="K60">
            <v>2.0476999999999999E-2</v>
          </cell>
          <cell r="L60">
            <v>373.43904899999995</v>
          </cell>
          <cell r="M60">
            <v>0</v>
          </cell>
          <cell r="O60">
            <v>2653.4390490000001</v>
          </cell>
          <cell r="P60">
            <v>0</v>
          </cell>
          <cell r="S60">
            <v>0</v>
          </cell>
          <cell r="T60">
            <v>0</v>
          </cell>
          <cell r="U60">
            <v>0</v>
          </cell>
          <cell r="V60">
            <v>0</v>
          </cell>
          <cell r="W60">
            <v>0</v>
          </cell>
          <cell r="X60">
            <v>0</v>
          </cell>
          <cell r="Y60">
            <v>0</v>
          </cell>
          <cell r="Z60">
            <v>0</v>
          </cell>
          <cell r="AA60">
            <v>0</v>
          </cell>
          <cell r="AB60">
            <v>0</v>
          </cell>
          <cell r="AC60">
            <v>0</v>
          </cell>
          <cell r="AD60">
            <v>0</v>
          </cell>
          <cell r="AE60">
            <v>0</v>
          </cell>
        </row>
        <row r="61">
          <cell r="A61">
            <v>1620</v>
          </cell>
          <cell r="C61" t="str">
            <v>Eq. Baldeadora  Caja de cambios automática</v>
          </cell>
          <cell r="E61" t="str">
            <v>15 BALDEADORA</v>
          </cell>
          <cell r="G61">
            <v>12254</v>
          </cell>
          <cell r="H61">
            <v>8</v>
          </cell>
          <cell r="I61">
            <v>1532</v>
          </cell>
          <cell r="J61">
            <v>3.5000000000000003E-2</v>
          </cell>
          <cell r="K61">
            <v>2.0476999999999999E-2</v>
          </cell>
          <cell r="L61">
            <v>250.92515799999998</v>
          </cell>
          <cell r="M61">
            <v>0</v>
          </cell>
          <cell r="O61">
            <v>1782.925158</v>
          </cell>
          <cell r="P61">
            <v>0</v>
          </cell>
          <cell r="S61">
            <v>0</v>
          </cell>
          <cell r="T61">
            <v>0</v>
          </cell>
          <cell r="U61">
            <v>0</v>
          </cell>
          <cell r="V61">
            <v>0</v>
          </cell>
          <cell r="W61">
            <v>0</v>
          </cell>
          <cell r="X61">
            <v>0</v>
          </cell>
          <cell r="Y61">
            <v>0</v>
          </cell>
          <cell r="Z61">
            <v>0</v>
          </cell>
          <cell r="AA61">
            <v>0</v>
          </cell>
          <cell r="AB61">
            <v>0</v>
          </cell>
          <cell r="AC61">
            <v>0</v>
          </cell>
          <cell r="AD61">
            <v>0</v>
          </cell>
          <cell r="AE61">
            <v>0</v>
          </cell>
        </row>
        <row r="62">
          <cell r="A62">
            <v>1625</v>
          </cell>
          <cell r="C62" t="str">
            <v>Eq. Baldeadora  Bomba de alta presión</v>
          </cell>
          <cell r="E62" t="str">
            <v>15 BALDEADORA</v>
          </cell>
          <cell r="H62">
            <v>8</v>
          </cell>
          <cell r="I62">
            <v>0</v>
          </cell>
          <cell r="J62">
            <v>3.5000000000000003E-2</v>
          </cell>
          <cell r="K62">
            <v>2.0476999999999999E-2</v>
          </cell>
          <cell r="L62">
            <v>0</v>
          </cell>
          <cell r="M62">
            <v>0</v>
          </cell>
          <cell r="O62">
            <v>0</v>
          </cell>
          <cell r="P62">
            <v>0</v>
          </cell>
          <cell r="S62">
            <v>0</v>
          </cell>
          <cell r="T62">
            <v>0</v>
          </cell>
          <cell r="U62">
            <v>0</v>
          </cell>
          <cell r="V62">
            <v>0</v>
          </cell>
          <cell r="W62">
            <v>0</v>
          </cell>
          <cell r="X62">
            <v>0</v>
          </cell>
          <cell r="Y62">
            <v>0</v>
          </cell>
          <cell r="Z62">
            <v>0</v>
          </cell>
          <cell r="AA62">
            <v>0</v>
          </cell>
          <cell r="AB62">
            <v>0</v>
          </cell>
          <cell r="AC62">
            <v>0</v>
          </cell>
          <cell r="AD62">
            <v>0</v>
          </cell>
          <cell r="AE62">
            <v>0</v>
          </cell>
        </row>
        <row r="63">
          <cell r="A63">
            <v>1630</v>
          </cell>
          <cell r="C63" t="str">
            <v>Baldeadora   1.500 l. Eléctrica</v>
          </cell>
          <cell r="E63" t="str">
            <v>15 BALDEADORA</v>
          </cell>
          <cell r="F63">
            <v>6</v>
          </cell>
          <cell r="H63">
            <v>8</v>
          </cell>
          <cell r="I63">
            <v>0</v>
          </cell>
          <cell r="J63">
            <v>3.5000000000000003E-2</v>
          </cell>
          <cell r="K63">
            <v>2.0476999999999999E-2</v>
          </cell>
          <cell r="L63">
            <v>0</v>
          </cell>
          <cell r="M63">
            <v>626</v>
          </cell>
          <cell r="O63">
            <v>626</v>
          </cell>
          <cell r="P63">
            <v>626</v>
          </cell>
          <cell r="Q63">
            <v>5</v>
          </cell>
          <cell r="R63">
            <v>1.1570247933884297</v>
          </cell>
          <cell r="S63">
            <v>0.1</v>
          </cell>
          <cell r="T63">
            <v>0.2</v>
          </cell>
          <cell r="U63">
            <v>1.2</v>
          </cell>
          <cell r="V63">
            <v>0</v>
          </cell>
          <cell r="W63">
            <v>34.710743801652889</v>
          </cell>
          <cell r="X63">
            <v>3.4710743801652892</v>
          </cell>
          <cell r="Y63">
            <v>6.9421487603305785</v>
          </cell>
          <cell r="Z63">
            <v>41.652892561983464</v>
          </cell>
          <cell r="AA63">
            <v>0</v>
          </cell>
          <cell r="AB63">
            <v>86.776859504132219</v>
          </cell>
          <cell r="AC63">
            <v>14.876033057851238</v>
          </cell>
          <cell r="AD63">
            <v>38.18181818181818</v>
          </cell>
          <cell r="AE63">
            <v>48.595041322314046</v>
          </cell>
        </row>
        <row r="64">
          <cell r="A64">
            <v>1635</v>
          </cell>
          <cell r="C64" t="str">
            <v>Baldeadora   8.000 l. Eléctrica</v>
          </cell>
          <cell r="E64" t="str">
            <v>15 BALDEADORA</v>
          </cell>
          <cell r="F64">
            <v>35</v>
          </cell>
          <cell r="H64">
            <v>8</v>
          </cell>
          <cell r="I64">
            <v>0</v>
          </cell>
          <cell r="J64">
            <v>3.5000000000000003E-2</v>
          </cell>
          <cell r="K64">
            <v>2.0476999999999999E-2</v>
          </cell>
          <cell r="L64">
            <v>0</v>
          </cell>
          <cell r="M64">
            <v>1660</v>
          </cell>
          <cell r="O64">
            <v>1660</v>
          </cell>
          <cell r="P64">
            <v>1660</v>
          </cell>
          <cell r="Q64">
            <v>0.3</v>
          </cell>
          <cell r="R64">
            <v>1.1570247933884297</v>
          </cell>
          <cell r="S64">
            <v>0.1</v>
          </cell>
          <cell r="T64">
            <v>0.25</v>
          </cell>
          <cell r="U64">
            <v>1.2</v>
          </cell>
          <cell r="V64">
            <v>0</v>
          </cell>
          <cell r="W64">
            <v>12.148760330578511</v>
          </cell>
          <cell r="X64">
            <v>1.2148760330578512</v>
          </cell>
          <cell r="Y64">
            <v>3.0371900826446279</v>
          </cell>
          <cell r="Z64">
            <v>14.578512396694213</v>
          </cell>
          <cell r="AA64">
            <v>0</v>
          </cell>
          <cell r="AB64">
            <v>30.979338842975203</v>
          </cell>
          <cell r="AC64">
            <v>5.3107438016528921</v>
          </cell>
          <cell r="AD64">
            <v>13.363636363636363</v>
          </cell>
          <cell r="AE64">
            <v>17.615702479338843</v>
          </cell>
        </row>
        <row r="65">
          <cell r="A65">
            <v>1640</v>
          </cell>
          <cell r="C65" t="str">
            <v>Baldeadora  12.000 l. Eléctrica</v>
          </cell>
          <cell r="E65" t="str">
            <v>15 BALDEADORA</v>
          </cell>
          <cell r="F65">
            <v>35</v>
          </cell>
          <cell r="H65">
            <v>8</v>
          </cell>
          <cell r="I65">
            <v>0</v>
          </cell>
          <cell r="J65">
            <v>3.5000000000000003E-2</v>
          </cell>
          <cell r="K65">
            <v>2.0476999999999999E-2</v>
          </cell>
          <cell r="L65">
            <v>0</v>
          </cell>
          <cell r="M65">
            <v>1910</v>
          </cell>
          <cell r="O65">
            <v>1910</v>
          </cell>
          <cell r="P65">
            <v>1910</v>
          </cell>
          <cell r="Q65">
            <v>0.4</v>
          </cell>
          <cell r="R65">
            <v>1.1570247933884297</v>
          </cell>
          <cell r="S65">
            <v>0.1</v>
          </cell>
          <cell r="T65">
            <v>0.25</v>
          </cell>
          <cell r="U65">
            <v>1.2</v>
          </cell>
          <cell r="V65">
            <v>0</v>
          </cell>
          <cell r="W65">
            <v>16.198347107438014</v>
          </cell>
          <cell r="X65">
            <v>1.6198347107438016</v>
          </cell>
          <cell r="Y65">
            <v>4.0495867768595035</v>
          </cell>
          <cell r="Z65">
            <v>19.438016528925615</v>
          </cell>
          <cell r="AA65">
            <v>0</v>
          </cell>
          <cell r="AB65">
            <v>41.305785123966935</v>
          </cell>
          <cell r="AC65">
            <v>7.0809917355371894</v>
          </cell>
          <cell r="AD65">
            <v>17.818181818181817</v>
          </cell>
          <cell r="AE65">
            <v>23.487603305785118</v>
          </cell>
        </row>
        <row r="66">
          <cell r="A66">
            <v>1645</v>
          </cell>
          <cell r="C66" t="str">
            <v>Baldeadora   8.000 l. GNC</v>
          </cell>
          <cell r="E66" t="str">
            <v>15 BALDEADORA</v>
          </cell>
          <cell r="F66">
            <v>35</v>
          </cell>
          <cell r="H66">
            <v>8</v>
          </cell>
          <cell r="I66">
            <v>0</v>
          </cell>
          <cell r="J66">
            <v>3.5000000000000003E-2</v>
          </cell>
          <cell r="K66">
            <v>2.0476999999999999E-2</v>
          </cell>
          <cell r="L66">
            <v>0</v>
          </cell>
          <cell r="M66">
            <v>1660</v>
          </cell>
          <cell r="O66">
            <v>1660</v>
          </cell>
          <cell r="P66">
            <v>1660</v>
          </cell>
          <cell r="Q66">
            <v>0.4</v>
          </cell>
          <cell r="R66">
            <v>1.1570247933884297</v>
          </cell>
          <cell r="S66">
            <v>0.1</v>
          </cell>
          <cell r="T66">
            <v>0.2</v>
          </cell>
          <cell r="U66">
            <v>0.6</v>
          </cell>
          <cell r="V66">
            <v>0</v>
          </cell>
          <cell r="W66">
            <v>16.198347107438014</v>
          </cell>
          <cell r="X66">
            <v>1.6198347107438016</v>
          </cell>
          <cell r="Y66">
            <v>3.2396694214876032</v>
          </cell>
          <cell r="Z66">
            <v>9.7190082644628077</v>
          </cell>
          <cell r="AA66">
            <v>0</v>
          </cell>
          <cell r="AB66">
            <v>30.776859504132226</v>
          </cell>
          <cell r="AC66">
            <v>5.2760330578512393</v>
          </cell>
          <cell r="AD66">
            <v>17.818181818181817</v>
          </cell>
          <cell r="AE66">
            <v>12.958677685950411</v>
          </cell>
        </row>
        <row r="67">
          <cell r="A67">
            <v>1650</v>
          </cell>
          <cell r="C67" t="str">
            <v>Baldeadora  12.000 l. GNC</v>
          </cell>
          <cell r="E67" t="str">
            <v>15 BALDEADORA</v>
          </cell>
          <cell r="F67">
            <v>35</v>
          </cell>
          <cell r="H67">
            <v>8</v>
          </cell>
          <cell r="I67">
            <v>0</v>
          </cell>
          <cell r="J67">
            <v>3.5000000000000003E-2</v>
          </cell>
          <cell r="K67">
            <v>2.0476999999999999E-2</v>
          </cell>
          <cell r="L67">
            <v>0</v>
          </cell>
          <cell r="M67">
            <v>1910</v>
          </cell>
          <cell r="O67">
            <v>1910</v>
          </cell>
          <cell r="P67">
            <v>1910</v>
          </cell>
          <cell r="Q67">
            <v>0.5</v>
          </cell>
          <cell r="R67">
            <v>1.1570247933884297</v>
          </cell>
          <cell r="S67">
            <v>0.1</v>
          </cell>
          <cell r="T67">
            <v>0.2</v>
          </cell>
          <cell r="U67">
            <v>0.6</v>
          </cell>
          <cell r="V67">
            <v>0</v>
          </cell>
          <cell r="W67">
            <v>20.24793388429752</v>
          </cell>
          <cell r="X67">
            <v>2.0247933884297522</v>
          </cell>
          <cell r="Y67">
            <v>4.0495867768595044</v>
          </cell>
          <cell r="Z67">
            <v>12.148760330578511</v>
          </cell>
          <cell r="AA67">
            <v>0</v>
          </cell>
          <cell r="AB67">
            <v>38.471074380165291</v>
          </cell>
          <cell r="AC67">
            <v>6.5950413223140503</v>
          </cell>
          <cell r="AD67">
            <v>22.272727272727273</v>
          </cell>
          <cell r="AE67">
            <v>16.198347107438018</v>
          </cell>
        </row>
        <row r="68">
          <cell r="A68">
            <v>1655</v>
          </cell>
          <cell r="C68" t="str">
            <v>Baldeadora   8.000 l. GNL</v>
          </cell>
          <cell r="E68" t="str">
            <v>15 BALDEADORA</v>
          </cell>
          <cell r="F68">
            <v>35</v>
          </cell>
          <cell r="H68">
            <v>8</v>
          </cell>
          <cell r="I68">
            <v>0</v>
          </cell>
          <cell r="J68">
            <v>3.5000000000000003E-2</v>
          </cell>
          <cell r="K68">
            <v>2.0476999999999999E-2</v>
          </cell>
          <cell r="L68">
            <v>0</v>
          </cell>
          <cell r="M68">
            <v>1660</v>
          </cell>
          <cell r="O68">
            <v>1660</v>
          </cell>
          <cell r="P68">
            <v>1660</v>
          </cell>
          <cell r="Q68">
            <v>0.4</v>
          </cell>
          <cell r="R68">
            <v>1.1570247933884297</v>
          </cell>
          <cell r="S68">
            <v>0.1</v>
          </cell>
          <cell r="T68">
            <v>0.2</v>
          </cell>
          <cell r="U68">
            <v>0.6</v>
          </cell>
          <cell r="V68">
            <v>0</v>
          </cell>
          <cell r="W68">
            <v>16.198347107438014</v>
          </cell>
          <cell r="X68">
            <v>1.6198347107438016</v>
          </cell>
          <cell r="Y68">
            <v>3.2396694214876032</v>
          </cell>
          <cell r="Z68">
            <v>9.7190082644628077</v>
          </cell>
          <cell r="AA68">
            <v>0</v>
          </cell>
          <cell r="AB68">
            <v>30.776859504132226</v>
          </cell>
          <cell r="AC68">
            <v>5.2760330578512393</v>
          </cell>
          <cell r="AD68">
            <v>17.818181818181817</v>
          </cell>
          <cell r="AE68">
            <v>12.958677685950411</v>
          </cell>
        </row>
        <row r="69">
          <cell r="A69">
            <v>1660</v>
          </cell>
          <cell r="C69" t="str">
            <v>Baldeadora  12.000 l. GNL</v>
          </cell>
          <cell r="E69" t="str">
            <v>15 BALDEADORA</v>
          </cell>
          <cell r="F69">
            <v>35</v>
          </cell>
          <cell r="H69">
            <v>8</v>
          </cell>
          <cell r="I69">
            <v>0</v>
          </cell>
          <cell r="J69">
            <v>3.5000000000000003E-2</v>
          </cell>
          <cell r="K69">
            <v>2.0476999999999999E-2</v>
          </cell>
          <cell r="L69">
            <v>0</v>
          </cell>
          <cell r="M69">
            <v>1910</v>
          </cell>
          <cell r="O69">
            <v>1910</v>
          </cell>
          <cell r="P69">
            <v>1910</v>
          </cell>
          <cell r="Q69">
            <v>0.5</v>
          </cell>
          <cell r="R69">
            <v>1.1570247933884297</v>
          </cell>
          <cell r="S69">
            <v>0.1</v>
          </cell>
          <cell r="T69">
            <v>0.2</v>
          </cell>
          <cell r="U69">
            <v>0.6</v>
          </cell>
          <cell r="V69">
            <v>0</v>
          </cell>
          <cell r="W69">
            <v>20.24793388429752</v>
          </cell>
          <cell r="X69">
            <v>2.0247933884297522</v>
          </cell>
          <cell r="Y69">
            <v>4.0495867768595044</v>
          </cell>
          <cell r="Z69">
            <v>12.148760330578511</v>
          </cell>
          <cell r="AA69">
            <v>0</v>
          </cell>
          <cell r="AB69">
            <v>38.471074380165291</v>
          </cell>
          <cell r="AC69">
            <v>6.5950413223140503</v>
          </cell>
          <cell r="AD69">
            <v>22.272727272727273</v>
          </cell>
          <cell r="AE69">
            <v>16.198347107438018</v>
          </cell>
        </row>
        <row r="70">
          <cell r="A70">
            <v>2000</v>
          </cell>
          <cell r="C70" t="str">
            <v>Fregadora manual Karcher BD 530 XL Bat</v>
          </cell>
          <cell r="E70" t="str">
            <v>20 FREGADORA</v>
          </cell>
          <cell r="F70">
            <v>6</v>
          </cell>
          <cell r="G70">
            <v>3313.0792254155999</v>
          </cell>
          <cell r="H70">
            <v>8</v>
          </cell>
          <cell r="I70">
            <v>414</v>
          </cell>
          <cell r="J70">
            <v>3.5000000000000003E-2</v>
          </cell>
          <cell r="K70">
            <v>2.0476999999999999E-2</v>
          </cell>
          <cell r="L70">
            <v>67.841923298835241</v>
          </cell>
          <cell r="O70">
            <v>481.84192329883524</v>
          </cell>
          <cell r="P70">
            <v>0</v>
          </cell>
          <cell r="S70">
            <v>0</v>
          </cell>
          <cell r="T70">
            <v>0</v>
          </cell>
          <cell r="U70">
            <v>0</v>
          </cell>
          <cell r="V70">
            <v>6</v>
          </cell>
          <cell r="W70">
            <v>0</v>
          </cell>
          <cell r="X70">
            <v>0</v>
          </cell>
          <cell r="Y70">
            <v>0</v>
          </cell>
          <cell r="Z70">
            <v>0</v>
          </cell>
          <cell r="AA70">
            <v>6</v>
          </cell>
          <cell r="AB70">
            <v>6</v>
          </cell>
          <cell r="AC70">
            <v>1.0285714285714287</v>
          </cell>
          <cell r="AD70">
            <v>0</v>
          </cell>
          <cell r="AE70">
            <v>6</v>
          </cell>
        </row>
        <row r="71">
          <cell r="A71">
            <v>2005</v>
          </cell>
          <cell r="C71" t="str">
            <v xml:space="preserve">Fregadora - Campana CMAR de Alta fresión </v>
          </cell>
          <cell r="E71" t="str">
            <v>20 FREGADORA</v>
          </cell>
          <cell r="F71">
            <v>6</v>
          </cell>
          <cell r="G71">
            <v>12368.82910821824</v>
          </cell>
          <cell r="H71">
            <v>8</v>
          </cell>
          <cell r="I71">
            <v>1546</v>
          </cell>
          <cell r="J71">
            <v>3.5000000000000003E-2</v>
          </cell>
          <cell r="K71">
            <v>2.0476999999999999E-2</v>
          </cell>
          <cell r="L71">
            <v>253.27651364898489</v>
          </cell>
          <cell r="M71">
            <v>502</v>
          </cell>
          <cell r="O71">
            <v>2301.2765136489852</v>
          </cell>
          <cell r="P71">
            <v>502</v>
          </cell>
          <cell r="S71">
            <v>0</v>
          </cell>
          <cell r="T71">
            <v>0</v>
          </cell>
          <cell r="U71">
            <v>0</v>
          </cell>
          <cell r="V71">
            <v>6</v>
          </cell>
          <cell r="W71">
            <v>0</v>
          </cell>
          <cell r="X71">
            <v>0</v>
          </cell>
          <cell r="Y71">
            <v>0</v>
          </cell>
          <cell r="Z71">
            <v>0</v>
          </cell>
          <cell r="AA71">
            <v>6</v>
          </cell>
          <cell r="AB71">
            <v>6</v>
          </cell>
          <cell r="AC71">
            <v>1.0285714285714287</v>
          </cell>
          <cell r="AD71">
            <v>0</v>
          </cell>
          <cell r="AE71">
            <v>6</v>
          </cell>
        </row>
        <row r="72">
          <cell r="A72">
            <v>2010</v>
          </cell>
          <cell r="C72" t="str">
            <v>Fregadora AQUAZURA</v>
          </cell>
          <cell r="E72" t="str">
            <v>20 FREGADORA</v>
          </cell>
          <cell r="F72">
            <v>5</v>
          </cell>
          <cell r="G72">
            <v>125000</v>
          </cell>
          <cell r="H72">
            <v>8</v>
          </cell>
          <cell r="I72">
            <v>15625</v>
          </cell>
          <cell r="J72">
            <v>3.5000000000000003E-2</v>
          </cell>
          <cell r="K72">
            <v>2.0476999999999999E-2</v>
          </cell>
          <cell r="L72">
            <v>2559.625</v>
          </cell>
          <cell r="M72">
            <v>502</v>
          </cell>
          <cell r="O72">
            <v>18686.625</v>
          </cell>
          <cell r="P72">
            <v>502</v>
          </cell>
          <cell r="Q72">
            <v>5</v>
          </cell>
          <cell r="R72">
            <v>1.1570247933884297</v>
          </cell>
          <cell r="S72">
            <v>0.15</v>
          </cell>
          <cell r="T72">
            <v>0.1</v>
          </cell>
          <cell r="U72">
            <v>1.1000000000000001</v>
          </cell>
          <cell r="V72">
            <v>7</v>
          </cell>
          <cell r="W72">
            <v>28.925619834710741</v>
          </cell>
          <cell r="X72">
            <v>4.3388429752066111</v>
          </cell>
          <cell r="Y72">
            <v>2.8925619834710741</v>
          </cell>
          <cell r="Z72">
            <v>31.818181818181817</v>
          </cell>
          <cell r="AA72">
            <v>7</v>
          </cell>
          <cell r="AB72">
            <v>74.975206611570243</v>
          </cell>
          <cell r="AC72">
            <v>12.85289256198347</v>
          </cell>
          <cell r="AD72">
            <v>33.264462809917354</v>
          </cell>
          <cell r="AE72">
            <v>41.710743801652889</v>
          </cell>
        </row>
        <row r="73">
          <cell r="A73">
            <v>2015</v>
          </cell>
          <cell r="C73" t="str">
            <v>Fregadora CMAR NC 200-1.800 L Eq. Limpia Túneles</v>
          </cell>
          <cell r="E73" t="str">
            <v>20 FREGADORA</v>
          </cell>
          <cell r="F73">
            <v>6</v>
          </cell>
          <cell r="H73">
            <v>8</v>
          </cell>
          <cell r="I73">
            <v>0</v>
          </cell>
          <cell r="J73">
            <v>3.5000000000000003E-2</v>
          </cell>
          <cell r="K73">
            <v>2.0476999999999999E-2</v>
          </cell>
          <cell r="L73">
            <v>0</v>
          </cell>
          <cell r="M73">
            <v>502</v>
          </cell>
          <cell r="O73">
            <v>502</v>
          </cell>
          <cell r="P73">
            <v>502</v>
          </cell>
          <cell r="S73">
            <v>0</v>
          </cell>
          <cell r="T73">
            <v>0</v>
          </cell>
          <cell r="U73">
            <v>0</v>
          </cell>
          <cell r="V73">
            <v>12</v>
          </cell>
          <cell r="W73">
            <v>0</v>
          </cell>
          <cell r="X73">
            <v>0</v>
          </cell>
          <cell r="Y73">
            <v>0</v>
          </cell>
          <cell r="Z73">
            <v>0</v>
          </cell>
          <cell r="AA73">
            <v>12</v>
          </cell>
          <cell r="AB73">
            <v>12</v>
          </cell>
          <cell r="AC73">
            <v>2.0571428571428574</v>
          </cell>
          <cell r="AD73">
            <v>0</v>
          </cell>
          <cell r="AE73">
            <v>12</v>
          </cell>
        </row>
        <row r="74">
          <cell r="A74">
            <v>2020</v>
          </cell>
          <cell r="C74" t="str">
            <v>Fregadora TENNANT 5700</v>
          </cell>
          <cell r="E74" t="str">
            <v>20 FREGADORA</v>
          </cell>
          <cell r="F74">
            <v>6</v>
          </cell>
          <cell r="G74">
            <v>184882.44203238256</v>
          </cell>
          <cell r="H74">
            <v>8</v>
          </cell>
          <cell r="I74">
            <v>23110</v>
          </cell>
          <cell r="J74">
            <v>3.5000000000000003E-2</v>
          </cell>
          <cell r="K74">
            <v>2.0476999999999999E-2</v>
          </cell>
          <cell r="L74">
            <v>3785.8377654970973</v>
          </cell>
          <cell r="M74">
            <v>502</v>
          </cell>
          <cell r="O74">
            <v>27397.837765497097</v>
          </cell>
          <cell r="P74">
            <v>502</v>
          </cell>
          <cell r="Q74">
            <v>6</v>
          </cell>
          <cell r="R74">
            <v>1.1570247933884297</v>
          </cell>
          <cell r="S74">
            <v>0.15</v>
          </cell>
          <cell r="T74">
            <v>0.1</v>
          </cell>
          <cell r="U74">
            <v>0.9</v>
          </cell>
          <cell r="V74">
            <v>7</v>
          </cell>
          <cell r="W74">
            <v>41.652892561983471</v>
          </cell>
          <cell r="X74">
            <v>6.2479338842975203</v>
          </cell>
          <cell r="Y74">
            <v>4.1652892561983474</v>
          </cell>
          <cell r="Z74">
            <v>37.487603305785122</v>
          </cell>
          <cell r="AA74">
            <v>7</v>
          </cell>
          <cell r="AB74">
            <v>96.553719008264466</v>
          </cell>
          <cell r="AC74">
            <v>16.55206611570248</v>
          </cell>
          <cell r="AD74">
            <v>47.900826446280988</v>
          </cell>
          <cell r="AE74">
            <v>48.652892561983471</v>
          </cell>
        </row>
        <row r="75">
          <cell r="A75">
            <v>2025</v>
          </cell>
          <cell r="C75" t="str">
            <v>Fregadora - Barredora de suelos</v>
          </cell>
          <cell r="E75" t="str">
            <v>20 FREGADORA</v>
          </cell>
          <cell r="F75">
            <v>6</v>
          </cell>
          <cell r="G75">
            <v>104125.34708449029</v>
          </cell>
          <cell r="H75">
            <v>8</v>
          </cell>
          <cell r="I75">
            <v>13016</v>
          </cell>
          <cell r="J75">
            <v>3.5000000000000003E-2</v>
          </cell>
          <cell r="K75">
            <v>2.0476999999999999E-2</v>
          </cell>
          <cell r="L75">
            <v>2132.1747322491074</v>
          </cell>
          <cell r="M75">
            <v>502</v>
          </cell>
          <cell r="O75">
            <v>15650.174732249106</v>
          </cell>
          <cell r="P75">
            <v>502</v>
          </cell>
          <cell r="Q75">
            <v>6</v>
          </cell>
          <cell r="R75">
            <v>1.1570247933884297</v>
          </cell>
          <cell r="S75">
            <v>0.15</v>
          </cell>
          <cell r="T75">
            <v>0.1</v>
          </cell>
          <cell r="U75">
            <v>0.9</v>
          </cell>
          <cell r="V75">
            <v>7</v>
          </cell>
          <cell r="W75">
            <v>41.652892561983471</v>
          </cell>
          <cell r="X75">
            <v>6.2479338842975203</v>
          </cell>
          <cell r="Y75">
            <v>4.1652892561983474</v>
          </cell>
          <cell r="Z75">
            <v>37.487603305785122</v>
          </cell>
          <cell r="AA75">
            <v>7</v>
          </cell>
          <cell r="AB75">
            <v>96.553719008264466</v>
          </cell>
          <cell r="AC75">
            <v>16.55206611570248</v>
          </cell>
          <cell r="AD75">
            <v>47.900826446280988</v>
          </cell>
          <cell r="AE75">
            <v>48.652892561983471</v>
          </cell>
        </row>
        <row r="76">
          <cell r="A76">
            <v>2500</v>
          </cell>
          <cell r="C76" t="str">
            <v>V. aux. APE  50 caja abierta</v>
          </cell>
          <cell r="E76" t="str">
            <v>25 BRIGADA</v>
          </cell>
          <cell r="F76">
            <v>25</v>
          </cell>
          <cell r="G76">
            <v>2955.5822004255169</v>
          </cell>
          <cell r="H76">
            <v>8</v>
          </cell>
          <cell r="I76">
            <v>369</v>
          </cell>
          <cell r="J76">
            <v>3.5000000000000003E-2</v>
          </cell>
          <cell r="K76">
            <v>2.0476999999999999E-2</v>
          </cell>
          <cell r="L76">
            <v>60.521456718113306</v>
          </cell>
          <cell r="M76">
            <v>626</v>
          </cell>
          <cell r="O76">
            <v>1055.5214567181133</v>
          </cell>
          <cell r="P76">
            <v>626</v>
          </cell>
          <cell r="Q76">
            <v>0.08</v>
          </cell>
          <cell r="R76">
            <v>1.1570247933884297</v>
          </cell>
          <cell r="S76">
            <v>0.1</v>
          </cell>
          <cell r="T76">
            <v>0.1</v>
          </cell>
          <cell r="U76">
            <v>0.5</v>
          </cell>
          <cell r="V76">
            <v>0</v>
          </cell>
          <cell r="W76">
            <v>2.3140495867768593</v>
          </cell>
          <cell r="X76">
            <v>0.23140495867768596</v>
          </cell>
          <cell r="Y76">
            <v>0.23140495867768596</v>
          </cell>
          <cell r="Z76">
            <v>1.1570247933884297</v>
          </cell>
          <cell r="AA76">
            <v>0</v>
          </cell>
          <cell r="AB76">
            <v>3.9338842975206614</v>
          </cell>
          <cell r="AC76">
            <v>0.67438016528925626</v>
          </cell>
          <cell r="AD76">
            <v>2.5454545454545454</v>
          </cell>
          <cell r="AE76">
            <v>1.3884297520661155</v>
          </cell>
        </row>
        <row r="77">
          <cell r="A77">
            <v>2505</v>
          </cell>
          <cell r="C77" t="str">
            <v>V. aux. APE  50 furgón cerrado</v>
          </cell>
          <cell r="E77" t="str">
            <v>25 BRIGADA</v>
          </cell>
          <cell r="F77">
            <v>25</v>
          </cell>
          <cell r="G77">
            <v>3691.716851177383</v>
          </cell>
          <cell r="H77">
            <v>8</v>
          </cell>
          <cell r="I77">
            <v>461</v>
          </cell>
          <cell r="J77">
            <v>3.5000000000000003E-2</v>
          </cell>
          <cell r="K77">
            <v>2.0476999999999999E-2</v>
          </cell>
          <cell r="L77">
            <v>75.59528596155927</v>
          </cell>
          <cell r="M77">
            <v>626</v>
          </cell>
          <cell r="O77">
            <v>1162.5952859615593</v>
          </cell>
          <cell r="P77">
            <v>626</v>
          </cell>
          <cell r="Q77">
            <v>0.08</v>
          </cell>
          <cell r="R77">
            <v>1.1570247933884297</v>
          </cell>
          <cell r="S77">
            <v>0.1</v>
          </cell>
          <cell r="T77">
            <v>0.1</v>
          </cell>
          <cell r="U77">
            <v>0.5</v>
          </cell>
          <cell r="V77">
            <v>0</v>
          </cell>
          <cell r="W77">
            <v>2.3140495867768593</v>
          </cell>
          <cell r="X77">
            <v>0.23140495867768596</v>
          </cell>
          <cell r="Y77">
            <v>0.23140495867768596</v>
          </cell>
          <cell r="Z77">
            <v>1.1570247933884297</v>
          </cell>
          <cell r="AA77">
            <v>0</v>
          </cell>
          <cell r="AB77">
            <v>3.9338842975206614</v>
          </cell>
          <cell r="AC77">
            <v>0.67438016528925626</v>
          </cell>
          <cell r="AD77">
            <v>2.5454545454545454</v>
          </cell>
          <cell r="AE77">
            <v>1.3884297520661155</v>
          </cell>
        </row>
        <row r="78">
          <cell r="A78">
            <v>2510</v>
          </cell>
          <cell r="C78" t="str">
            <v>V. aux. APE 120 caja abierta</v>
          </cell>
          <cell r="E78" t="str">
            <v>25 BRIGADA</v>
          </cell>
          <cell r="F78">
            <v>25</v>
          </cell>
          <cell r="G78">
            <v>5763.4957268039389</v>
          </cell>
          <cell r="H78">
            <v>8</v>
          </cell>
          <cell r="I78">
            <v>720</v>
          </cell>
          <cell r="J78">
            <v>3.5000000000000003E-2</v>
          </cell>
          <cell r="K78">
            <v>2.0476999999999999E-2</v>
          </cell>
          <cell r="L78">
            <v>118.01910199776425</v>
          </cell>
          <cell r="M78">
            <v>626</v>
          </cell>
          <cell r="O78">
            <v>1464.0191019977642</v>
          </cell>
          <cell r="P78">
            <v>626</v>
          </cell>
          <cell r="Q78">
            <v>0.1</v>
          </cell>
          <cell r="R78">
            <v>1.1570247933884297</v>
          </cell>
          <cell r="S78">
            <v>0.1</v>
          </cell>
          <cell r="T78">
            <v>0.1</v>
          </cell>
          <cell r="U78">
            <v>0.5</v>
          </cell>
          <cell r="V78">
            <v>0</v>
          </cell>
          <cell r="W78">
            <v>2.8925619834710741</v>
          </cell>
          <cell r="X78">
            <v>0.28925619834710742</v>
          </cell>
          <cell r="Y78">
            <v>0.28925619834710742</v>
          </cell>
          <cell r="Z78">
            <v>1.446280991735537</v>
          </cell>
          <cell r="AA78">
            <v>0</v>
          </cell>
          <cell r="AB78">
            <v>4.9173553719008263</v>
          </cell>
          <cell r="AC78">
            <v>0.84297520661157022</v>
          </cell>
          <cell r="AD78">
            <v>3.1818181818181817</v>
          </cell>
          <cell r="AE78">
            <v>1.7355371900826444</v>
          </cell>
        </row>
        <row r="79">
          <cell r="A79">
            <v>2515</v>
          </cell>
          <cell r="C79" t="str">
            <v>V. aux. APE 125 TM 703 caja abierta basculante</v>
          </cell>
          <cell r="E79" t="str">
            <v>25 BRIGADA</v>
          </cell>
          <cell r="F79">
            <v>25</v>
          </cell>
          <cell r="G79">
            <v>10033.802423280806</v>
          </cell>
          <cell r="H79">
            <v>8</v>
          </cell>
          <cell r="I79">
            <v>1254</v>
          </cell>
          <cell r="J79">
            <v>3.5000000000000003E-2</v>
          </cell>
          <cell r="K79">
            <v>2.0476999999999999E-2</v>
          </cell>
          <cell r="L79">
            <v>205.46217222152106</v>
          </cell>
          <cell r="M79">
            <v>626</v>
          </cell>
          <cell r="O79">
            <v>2085.4621722215211</v>
          </cell>
          <cell r="P79">
            <v>626</v>
          </cell>
          <cell r="Q79">
            <v>0.12</v>
          </cell>
          <cell r="R79">
            <v>1.1570247933884297</v>
          </cell>
          <cell r="S79">
            <v>0.1</v>
          </cell>
          <cell r="T79">
            <v>0.1</v>
          </cell>
          <cell r="U79">
            <v>0.5</v>
          </cell>
          <cell r="V79">
            <v>0</v>
          </cell>
          <cell r="W79">
            <v>3.4710743801652892</v>
          </cell>
          <cell r="X79">
            <v>0.34710743801652894</v>
          </cell>
          <cell r="Y79">
            <v>0.34710743801652894</v>
          </cell>
          <cell r="Z79">
            <v>1.7355371900826446</v>
          </cell>
          <cell r="AA79">
            <v>0</v>
          </cell>
          <cell r="AB79">
            <v>5.9008264462809921</v>
          </cell>
          <cell r="AC79">
            <v>1.0115702479338844</v>
          </cell>
          <cell r="AD79">
            <v>3.8181818181818183</v>
          </cell>
          <cell r="AE79">
            <v>2.0826446280991737</v>
          </cell>
        </row>
        <row r="80">
          <cell r="A80">
            <v>2520</v>
          </cell>
          <cell r="C80" t="str">
            <v>V. aux. APE 125 TM 703 furgón cerrado</v>
          </cell>
          <cell r="E80" t="str">
            <v>25 BRIGADA</v>
          </cell>
          <cell r="F80">
            <v>25</v>
          </cell>
          <cell r="G80">
            <v>4953.8422703833257</v>
          </cell>
          <cell r="H80">
            <v>8</v>
          </cell>
          <cell r="I80">
            <v>619</v>
          </cell>
          <cell r="J80">
            <v>3.5000000000000003E-2</v>
          </cell>
          <cell r="K80">
            <v>2.0476999999999999E-2</v>
          </cell>
          <cell r="L80">
            <v>101.43982817063936</v>
          </cell>
          <cell r="M80">
            <v>626</v>
          </cell>
          <cell r="O80">
            <v>1346.4398281706394</v>
          </cell>
          <cell r="P80">
            <v>626</v>
          </cell>
          <cell r="Q80">
            <v>0.15</v>
          </cell>
          <cell r="R80">
            <v>1.1570247933884297</v>
          </cell>
          <cell r="S80">
            <v>0.1</v>
          </cell>
          <cell r="T80">
            <v>0.1</v>
          </cell>
          <cell r="U80">
            <v>0.5</v>
          </cell>
          <cell r="V80">
            <v>0</v>
          </cell>
          <cell r="W80">
            <v>4.3388429752066111</v>
          </cell>
          <cell r="X80">
            <v>0.43388429752066116</v>
          </cell>
          <cell r="Y80">
            <v>0.43388429752066116</v>
          </cell>
          <cell r="Z80">
            <v>2.1694214876033056</v>
          </cell>
          <cell r="AA80">
            <v>0</v>
          </cell>
          <cell r="AB80">
            <v>7.3760330578512399</v>
          </cell>
          <cell r="AC80">
            <v>1.2644628099173554</v>
          </cell>
          <cell r="AD80">
            <v>4.7727272727272725</v>
          </cell>
          <cell r="AE80">
            <v>2.6033057851239665</v>
          </cell>
        </row>
        <row r="81">
          <cell r="A81">
            <v>2525</v>
          </cell>
          <cell r="C81" t="str">
            <v>V. Piaggio PORTER</v>
          </cell>
          <cell r="E81" t="str">
            <v>25 BRIGADA</v>
          </cell>
          <cell r="F81">
            <v>25</v>
          </cell>
          <cell r="G81">
            <v>12800</v>
          </cell>
          <cell r="H81">
            <v>8</v>
          </cell>
          <cell r="I81">
            <v>1600</v>
          </cell>
          <cell r="J81">
            <v>3.5000000000000003E-2</v>
          </cell>
          <cell r="K81">
            <v>2.0476999999999999E-2</v>
          </cell>
          <cell r="L81">
            <v>262.10559999999998</v>
          </cell>
          <cell r="M81">
            <v>626</v>
          </cell>
          <cell r="O81">
            <v>2488.1055999999999</v>
          </cell>
          <cell r="P81">
            <v>626</v>
          </cell>
          <cell r="Q81">
            <v>0.35</v>
          </cell>
          <cell r="R81">
            <v>1.1570247933884297</v>
          </cell>
          <cell r="S81">
            <v>0.1</v>
          </cell>
          <cell r="T81">
            <v>0.2</v>
          </cell>
          <cell r="U81">
            <v>0.6</v>
          </cell>
          <cell r="V81">
            <v>0</v>
          </cell>
          <cell r="W81">
            <v>10.12396694214876</v>
          </cell>
          <cell r="X81">
            <v>1.0123966942148761</v>
          </cell>
          <cell r="Y81">
            <v>2.0247933884297522</v>
          </cell>
          <cell r="Z81">
            <v>6.0743801652892557</v>
          </cell>
          <cell r="AA81">
            <v>0</v>
          </cell>
          <cell r="AB81">
            <v>19.235537190082646</v>
          </cell>
          <cell r="AC81">
            <v>3.2975206611570251</v>
          </cell>
          <cell r="AD81">
            <v>11.136363636363637</v>
          </cell>
          <cell r="AE81">
            <v>8.0991735537190088</v>
          </cell>
        </row>
        <row r="82">
          <cell r="A82">
            <v>2526</v>
          </cell>
          <cell r="B82">
            <v>1</v>
          </cell>
          <cell r="C82" t="str">
            <v>Vehicle-tractora elèctrica</v>
          </cell>
          <cell r="E82" t="str">
            <v>25 BRIGADA</v>
          </cell>
          <cell r="F82">
            <v>25</v>
          </cell>
          <cell r="G82">
            <v>35000</v>
          </cell>
          <cell r="H82">
            <v>8</v>
          </cell>
          <cell r="I82">
            <v>4375</v>
          </cell>
          <cell r="J82">
            <v>3.5000000000000003E-2</v>
          </cell>
          <cell r="K82">
            <v>2.0476999999999999E-2</v>
          </cell>
          <cell r="L82">
            <v>716.69499999999994</v>
          </cell>
          <cell r="M82">
            <v>626</v>
          </cell>
          <cell r="O82">
            <v>5717.6949999999997</v>
          </cell>
          <cell r="P82">
            <v>626</v>
          </cell>
          <cell r="Q82">
            <v>0.2</v>
          </cell>
          <cell r="R82">
            <v>1.1570247933884297</v>
          </cell>
          <cell r="S82">
            <v>0.1</v>
          </cell>
          <cell r="T82">
            <v>0.2</v>
          </cell>
          <cell r="U82">
            <v>0.6</v>
          </cell>
          <cell r="V82">
            <v>2</v>
          </cell>
          <cell r="W82">
            <v>5.7851239669421481</v>
          </cell>
          <cell r="X82">
            <v>0.57851239669421484</v>
          </cell>
          <cell r="Y82">
            <v>1.1570247933884297</v>
          </cell>
          <cell r="Z82">
            <v>3.4710743801652888</v>
          </cell>
          <cell r="AA82">
            <v>2</v>
          </cell>
          <cell r="AB82">
            <v>12.991735537190081</v>
          </cell>
          <cell r="AC82">
            <v>2.2271546635182999</v>
          </cell>
          <cell r="AD82">
            <v>6.3636363636363633</v>
          </cell>
          <cell r="AE82">
            <v>6.6280991735537187</v>
          </cell>
        </row>
        <row r="83">
          <cell r="A83">
            <v>2530</v>
          </cell>
          <cell r="C83" t="str">
            <v>V. Piaggio PORTER Elèctric</v>
          </cell>
          <cell r="E83" t="str">
            <v>25 BRIGADA</v>
          </cell>
          <cell r="F83">
            <v>25</v>
          </cell>
          <cell r="G83">
            <v>28800</v>
          </cell>
          <cell r="H83">
            <v>8</v>
          </cell>
          <cell r="I83">
            <v>3600</v>
          </cell>
          <cell r="J83">
            <v>3.5000000000000003E-2</v>
          </cell>
          <cell r="K83">
            <v>2.0476999999999999E-2</v>
          </cell>
          <cell r="L83">
            <v>589.73759999999993</v>
          </cell>
          <cell r="M83">
            <v>626</v>
          </cell>
          <cell r="O83">
            <v>4815.7376000000004</v>
          </cell>
          <cell r="P83">
            <v>626</v>
          </cell>
          <cell r="Q83">
            <v>0.15</v>
          </cell>
          <cell r="R83">
            <v>1.1570247933884297</v>
          </cell>
          <cell r="S83">
            <v>0.1</v>
          </cell>
          <cell r="T83">
            <v>0.2</v>
          </cell>
          <cell r="U83">
            <v>0.6</v>
          </cell>
          <cell r="V83">
            <v>0</v>
          </cell>
          <cell r="W83">
            <v>4.3388429752066111</v>
          </cell>
          <cell r="X83">
            <v>0.43388429752066116</v>
          </cell>
          <cell r="Y83">
            <v>0.86776859504132231</v>
          </cell>
          <cell r="Z83">
            <v>2.6033057851239665</v>
          </cell>
          <cell r="AA83">
            <v>0</v>
          </cell>
          <cell r="AB83">
            <v>8.2438016528925608</v>
          </cell>
          <cell r="AC83">
            <v>1.4132231404958677</v>
          </cell>
          <cell r="AD83">
            <v>4.7727272727272725</v>
          </cell>
          <cell r="AE83">
            <v>3.4710743801652888</v>
          </cell>
        </row>
        <row r="84">
          <cell r="A84">
            <v>2535</v>
          </cell>
          <cell r="C84" t="str">
            <v>V. Piaggio PORTER Baldeo Manual Caja Cerrada</v>
          </cell>
          <cell r="E84" t="str">
            <v>25 BRIGADA</v>
          </cell>
          <cell r="F84">
            <v>25</v>
          </cell>
          <cell r="G84">
            <v>14538.107172478454</v>
          </cell>
          <cell r="H84">
            <v>8</v>
          </cell>
          <cell r="I84">
            <v>1817</v>
          </cell>
          <cell r="J84">
            <v>3.5000000000000003E-2</v>
          </cell>
          <cell r="K84">
            <v>2.0476999999999999E-2</v>
          </cell>
          <cell r="L84">
            <v>297.69682057084128</v>
          </cell>
          <cell r="M84">
            <v>626</v>
          </cell>
          <cell r="O84">
            <v>2740.6968205708413</v>
          </cell>
          <cell r="P84">
            <v>626</v>
          </cell>
          <cell r="Q84">
            <v>0.12</v>
          </cell>
          <cell r="R84">
            <v>1.1570247933884297</v>
          </cell>
          <cell r="S84">
            <v>0.1</v>
          </cell>
          <cell r="T84">
            <v>0.2</v>
          </cell>
          <cell r="U84">
            <v>0.6</v>
          </cell>
          <cell r="V84">
            <v>0</v>
          </cell>
          <cell r="W84">
            <v>3.4710743801652892</v>
          </cell>
          <cell r="X84">
            <v>0.34710743801652894</v>
          </cell>
          <cell r="Y84">
            <v>0.69421487603305787</v>
          </cell>
          <cell r="Z84">
            <v>2.0826446280991733</v>
          </cell>
          <cell r="AA84">
            <v>0</v>
          </cell>
          <cell r="AB84">
            <v>6.5950413223140494</v>
          </cell>
          <cell r="AC84">
            <v>1.1305785123966943</v>
          </cell>
          <cell r="AD84">
            <v>3.8181818181818183</v>
          </cell>
          <cell r="AE84">
            <v>2.776859504132231</v>
          </cell>
        </row>
        <row r="85">
          <cell r="A85">
            <v>2540</v>
          </cell>
          <cell r="C85" t="str">
            <v>V. Elèctric amb E.Hidrop.</v>
          </cell>
          <cell r="E85" t="str">
            <v>25 BRIGADA</v>
          </cell>
          <cell r="F85">
            <v>35</v>
          </cell>
          <cell r="G85">
            <v>42000</v>
          </cell>
          <cell r="H85">
            <v>8</v>
          </cell>
          <cell r="I85">
            <v>5250</v>
          </cell>
          <cell r="J85">
            <v>3.5000000000000003E-2</v>
          </cell>
          <cell r="K85">
            <v>2.0476999999999999E-2</v>
          </cell>
          <cell r="L85">
            <v>860.03399999999999</v>
          </cell>
          <cell r="M85">
            <v>626</v>
          </cell>
          <cell r="O85">
            <v>6736.0339999999997</v>
          </cell>
          <cell r="P85">
            <v>626</v>
          </cell>
          <cell r="Q85">
            <v>0.18</v>
          </cell>
          <cell r="R85">
            <v>1.1570247933884297</v>
          </cell>
          <cell r="S85">
            <v>0.1</v>
          </cell>
          <cell r="T85">
            <v>0.2</v>
          </cell>
          <cell r="U85">
            <v>0.6</v>
          </cell>
          <cell r="V85">
            <v>0</v>
          </cell>
          <cell r="W85">
            <v>7.2892561983471067</v>
          </cell>
          <cell r="X85">
            <v>0.72892561983471071</v>
          </cell>
          <cell r="Y85">
            <v>1.4578512396694214</v>
          </cell>
          <cell r="Z85">
            <v>4.3735537190082638</v>
          </cell>
          <cell r="AA85">
            <v>0</v>
          </cell>
          <cell r="AB85">
            <v>13.849586776859503</v>
          </cell>
          <cell r="AC85">
            <v>2.3742148760330579</v>
          </cell>
          <cell r="AD85">
            <v>8.0181818181818176</v>
          </cell>
          <cell r="AE85">
            <v>5.8314049586776857</v>
          </cell>
        </row>
        <row r="86">
          <cell r="A86">
            <v>2545</v>
          </cell>
          <cell r="C86" t="str">
            <v>V. aux. RASCAL</v>
          </cell>
          <cell r="E86" t="str">
            <v>25 BRIGADA</v>
          </cell>
          <cell r="F86">
            <v>25</v>
          </cell>
          <cell r="G86">
            <v>15997.439688435325</v>
          </cell>
          <cell r="H86">
            <v>8</v>
          </cell>
          <cell r="I86">
            <v>2000</v>
          </cell>
          <cell r="J86">
            <v>3.5000000000000003E-2</v>
          </cell>
          <cell r="K86">
            <v>2.0476999999999999E-2</v>
          </cell>
          <cell r="L86">
            <v>327.57957250009014</v>
          </cell>
          <cell r="M86">
            <v>626</v>
          </cell>
          <cell r="O86">
            <v>2953.5795725000903</v>
          </cell>
          <cell r="P86">
            <v>626</v>
          </cell>
          <cell r="Q86">
            <v>0.12</v>
          </cell>
          <cell r="R86">
            <v>1.1570247933884297</v>
          </cell>
          <cell r="S86">
            <v>0.1</v>
          </cell>
          <cell r="T86">
            <v>0.2</v>
          </cell>
          <cell r="U86">
            <v>0.6</v>
          </cell>
          <cell r="V86">
            <v>0</v>
          </cell>
          <cell r="W86">
            <v>3.4710743801652892</v>
          </cell>
          <cell r="X86">
            <v>0.34710743801652894</v>
          </cell>
          <cell r="Y86">
            <v>0.69421487603305787</v>
          </cell>
          <cell r="Z86">
            <v>2.0826446280991733</v>
          </cell>
          <cell r="AA86">
            <v>0</v>
          </cell>
          <cell r="AB86">
            <v>6.5950413223140494</v>
          </cell>
          <cell r="AC86">
            <v>1.1305785123966943</v>
          </cell>
          <cell r="AD86">
            <v>3.8181818181818183</v>
          </cell>
          <cell r="AE86">
            <v>2.776859504132231</v>
          </cell>
        </row>
        <row r="87">
          <cell r="A87">
            <v>2550</v>
          </cell>
          <cell r="C87" t="str">
            <v>V. ROCAR 3 m³ Diesel multiusos</v>
          </cell>
          <cell r="E87" t="str">
            <v>25 BRIGADA</v>
          </cell>
          <cell r="F87">
            <v>25</v>
          </cell>
          <cell r="G87">
            <v>3376.1854963758969</v>
          </cell>
          <cell r="H87">
            <v>8</v>
          </cell>
          <cell r="I87">
            <v>422</v>
          </cell>
          <cell r="J87">
            <v>3.5000000000000003E-2</v>
          </cell>
          <cell r="K87">
            <v>2.0476999999999999E-2</v>
          </cell>
          <cell r="L87">
            <v>69.134150409289234</v>
          </cell>
          <cell r="M87">
            <v>626</v>
          </cell>
          <cell r="O87">
            <v>1117.1341504092893</v>
          </cell>
          <cell r="P87">
            <v>626</v>
          </cell>
          <cell r="Q87">
            <v>0.18</v>
          </cell>
          <cell r="R87">
            <v>1.1570247933884297</v>
          </cell>
          <cell r="S87">
            <v>0.1</v>
          </cell>
          <cell r="T87">
            <v>0.2</v>
          </cell>
          <cell r="U87">
            <v>0.6</v>
          </cell>
          <cell r="V87">
            <v>0</v>
          </cell>
          <cell r="W87">
            <v>5.2066115702479339</v>
          </cell>
          <cell r="X87">
            <v>0.52066115702479343</v>
          </cell>
          <cell r="Y87">
            <v>1.0413223140495869</v>
          </cell>
          <cell r="Z87">
            <v>3.1239669421487601</v>
          </cell>
          <cell r="AA87">
            <v>0</v>
          </cell>
          <cell r="AB87">
            <v>9.8925619834710741</v>
          </cell>
          <cell r="AC87">
            <v>1.6958677685950414</v>
          </cell>
          <cell r="AD87">
            <v>5.7272727272727275</v>
          </cell>
          <cell r="AE87">
            <v>4.1652892561983474</v>
          </cell>
        </row>
        <row r="88">
          <cell r="A88">
            <v>2555</v>
          </cell>
          <cell r="C88" t="str">
            <v>V. ROCAR 3 m³ Diesel, Caja: Fibra de Vidrio</v>
          </cell>
          <cell r="E88" t="str">
            <v>25 BRIGADA</v>
          </cell>
          <cell r="F88">
            <v>25</v>
          </cell>
          <cell r="G88">
            <v>27290.914236534325</v>
          </cell>
          <cell r="H88">
            <v>8</v>
          </cell>
          <cell r="I88">
            <v>3411</v>
          </cell>
          <cell r="J88">
            <v>3.5000000000000003E-2</v>
          </cell>
          <cell r="K88">
            <v>2.0476999999999999E-2</v>
          </cell>
          <cell r="L88">
            <v>558.83605082151337</v>
          </cell>
          <cell r="M88">
            <v>626</v>
          </cell>
          <cell r="O88">
            <v>4595.8360508215137</v>
          </cell>
          <cell r="P88">
            <v>626</v>
          </cell>
          <cell r="Q88">
            <v>0.18</v>
          </cell>
          <cell r="R88">
            <v>1.1570247933884297</v>
          </cell>
          <cell r="S88">
            <v>0.1</v>
          </cell>
          <cell r="T88">
            <v>0.2</v>
          </cell>
          <cell r="U88">
            <v>0.6</v>
          </cell>
          <cell r="V88">
            <v>0</v>
          </cell>
          <cell r="W88">
            <v>5.2066115702479339</v>
          </cell>
          <cell r="X88">
            <v>0.52066115702479343</v>
          </cell>
          <cell r="Y88">
            <v>1.0413223140495869</v>
          </cell>
          <cell r="Z88">
            <v>3.1239669421487601</v>
          </cell>
          <cell r="AA88">
            <v>0</v>
          </cell>
          <cell r="AB88">
            <v>9.8925619834710741</v>
          </cell>
          <cell r="AC88">
            <v>1.6958677685950414</v>
          </cell>
          <cell r="AD88">
            <v>5.7272727272727275</v>
          </cell>
          <cell r="AE88">
            <v>4.1652892561983474</v>
          </cell>
        </row>
        <row r="89">
          <cell r="A89">
            <v>2560</v>
          </cell>
          <cell r="C89" t="str">
            <v xml:space="preserve">V. ROCAR 4 m³ Diesel multiusos </v>
          </cell>
          <cell r="E89" t="str">
            <v>25 BRIGADA</v>
          </cell>
          <cell r="F89">
            <v>25</v>
          </cell>
          <cell r="G89">
            <v>3376.1854963758969</v>
          </cell>
          <cell r="H89">
            <v>8</v>
          </cell>
          <cell r="I89">
            <v>422</v>
          </cell>
          <cell r="J89">
            <v>3.5000000000000003E-2</v>
          </cell>
          <cell r="K89">
            <v>2.0476999999999999E-2</v>
          </cell>
          <cell r="L89">
            <v>69.134150409289234</v>
          </cell>
          <cell r="M89">
            <v>1405</v>
          </cell>
          <cell r="O89">
            <v>1896.1341504092893</v>
          </cell>
          <cell r="P89">
            <v>1405</v>
          </cell>
          <cell r="Q89">
            <v>0.2</v>
          </cell>
          <cell r="R89">
            <v>1.1570247933884297</v>
          </cell>
          <cell r="S89">
            <v>0.1</v>
          </cell>
          <cell r="T89">
            <v>0.2</v>
          </cell>
          <cell r="U89">
            <v>0.6</v>
          </cell>
          <cell r="V89">
            <v>0</v>
          </cell>
          <cell r="W89">
            <v>5.7851239669421481</v>
          </cell>
          <cell r="X89">
            <v>0.57851239669421484</v>
          </cell>
          <cell r="Y89">
            <v>1.1570247933884297</v>
          </cell>
          <cell r="Z89">
            <v>3.4710743801652888</v>
          </cell>
          <cell r="AA89">
            <v>0</v>
          </cell>
          <cell r="AB89">
            <v>10.991735537190081</v>
          </cell>
          <cell r="AC89">
            <v>1.884297520661157</v>
          </cell>
          <cell r="AD89">
            <v>6.3636363636363633</v>
          </cell>
          <cell r="AE89">
            <v>4.6280991735537187</v>
          </cell>
        </row>
        <row r="90">
          <cell r="A90">
            <v>2565</v>
          </cell>
          <cell r="C90" t="str">
            <v>V. Recol·lector compactador 8 m3</v>
          </cell>
          <cell r="E90" t="str">
            <v>25 BRIGADA</v>
          </cell>
          <cell r="F90">
            <v>35</v>
          </cell>
          <cell r="H90">
            <v>8</v>
          </cell>
          <cell r="I90">
            <v>0</v>
          </cell>
          <cell r="J90">
            <v>3.5000000000000003E-2</v>
          </cell>
          <cell r="K90">
            <v>2.0476999999999999E-2</v>
          </cell>
          <cell r="L90">
            <v>0</v>
          </cell>
          <cell r="M90">
            <v>1405</v>
          </cell>
          <cell r="O90">
            <v>1405</v>
          </cell>
          <cell r="P90">
            <v>1405</v>
          </cell>
          <cell r="Q90">
            <v>0.59</v>
          </cell>
          <cell r="R90">
            <v>1.1570247933884297</v>
          </cell>
          <cell r="S90">
            <v>0.1</v>
          </cell>
          <cell r="T90">
            <v>0.2</v>
          </cell>
          <cell r="U90">
            <v>0.4</v>
          </cell>
          <cell r="V90">
            <v>0</v>
          </cell>
          <cell r="W90">
            <v>23.892561983471072</v>
          </cell>
          <cell r="X90">
            <v>2.3892561983471072</v>
          </cell>
          <cell r="Y90">
            <v>4.7785123966942145</v>
          </cell>
          <cell r="Z90">
            <v>9.5570247933884289</v>
          </cell>
          <cell r="AA90">
            <v>0</v>
          </cell>
          <cell r="AB90">
            <v>40.617355371900828</v>
          </cell>
          <cell r="AC90">
            <v>6.9629752066115707</v>
          </cell>
          <cell r="AD90">
            <v>26.281818181818181</v>
          </cell>
          <cell r="AE90">
            <v>14.335537190082643</v>
          </cell>
        </row>
        <row r="91">
          <cell r="A91">
            <v>2570</v>
          </cell>
          <cell r="C91" t="str">
            <v>V. Pick Up neteja 4x4</v>
          </cell>
          <cell r="E91" t="str">
            <v>25 BRIGADA</v>
          </cell>
          <cell r="F91">
            <v>35</v>
          </cell>
          <cell r="G91">
            <v>21000</v>
          </cell>
          <cell r="H91">
            <v>8</v>
          </cell>
          <cell r="I91">
            <v>2625</v>
          </cell>
          <cell r="J91">
            <v>3.5000000000000003E-2</v>
          </cell>
          <cell r="K91">
            <v>2.0476999999999999E-2</v>
          </cell>
          <cell r="L91">
            <v>430.017</v>
          </cell>
          <cell r="M91">
            <v>626</v>
          </cell>
          <cell r="O91">
            <v>3681.0169999999998</v>
          </cell>
          <cell r="P91">
            <v>626</v>
          </cell>
          <cell r="Q91">
            <v>0.28000000000000003</v>
          </cell>
          <cell r="R91">
            <v>1.1570247933884297</v>
          </cell>
          <cell r="S91">
            <v>0.1</v>
          </cell>
          <cell r="T91">
            <v>0.2</v>
          </cell>
          <cell r="U91">
            <v>0.6</v>
          </cell>
          <cell r="V91">
            <v>0</v>
          </cell>
          <cell r="W91">
            <v>11.338842975206612</v>
          </cell>
          <cell r="X91">
            <v>1.1338842975206613</v>
          </cell>
          <cell r="Y91">
            <v>2.2677685950413227</v>
          </cell>
          <cell r="Z91">
            <v>6.8033057851239667</v>
          </cell>
          <cell r="AA91">
            <v>0</v>
          </cell>
          <cell r="AB91">
            <v>21.543801652892562</v>
          </cell>
          <cell r="AC91">
            <v>3.693223140495868</v>
          </cell>
          <cell r="AD91">
            <v>12.472727272727273</v>
          </cell>
          <cell r="AE91">
            <v>9.0710743801652889</v>
          </cell>
        </row>
        <row r="92">
          <cell r="A92">
            <v>2575</v>
          </cell>
          <cell r="B92">
            <v>1</v>
          </cell>
          <cell r="C92" t="str">
            <v>V. Brigada 110Cv 3,5Tn</v>
          </cell>
          <cell r="E92" t="str">
            <v>25 BRIGADA</v>
          </cell>
          <cell r="F92">
            <v>35</v>
          </cell>
          <cell r="G92">
            <v>35000</v>
          </cell>
          <cell r="H92">
            <v>8</v>
          </cell>
          <cell r="I92">
            <v>4375</v>
          </cell>
          <cell r="J92">
            <v>3.5000000000000003E-2</v>
          </cell>
          <cell r="K92">
            <v>2.0476999999999999E-2</v>
          </cell>
          <cell r="L92">
            <v>716.69499999999994</v>
          </cell>
          <cell r="M92">
            <v>1405</v>
          </cell>
          <cell r="O92">
            <v>6496.6949999999997</v>
          </cell>
          <cell r="P92">
            <v>1405</v>
          </cell>
          <cell r="Q92">
            <v>0.45</v>
          </cell>
          <cell r="R92">
            <v>1.1570247933884297</v>
          </cell>
          <cell r="S92">
            <v>0.1</v>
          </cell>
          <cell r="T92">
            <v>0.2</v>
          </cell>
          <cell r="U92">
            <v>0.4</v>
          </cell>
          <cell r="V92">
            <v>0</v>
          </cell>
          <cell r="W92">
            <v>18.223140495867767</v>
          </cell>
          <cell r="X92">
            <v>1.8223140495867769</v>
          </cell>
          <cell r="Y92">
            <v>3.6446280991735538</v>
          </cell>
          <cell r="Z92">
            <v>7.2892561983471076</v>
          </cell>
          <cell r="AA92">
            <v>0</v>
          </cell>
          <cell r="AB92">
            <v>30.979338842975206</v>
          </cell>
          <cell r="AC92">
            <v>5.3107438016528929</v>
          </cell>
          <cell r="AD92">
            <v>20.045454545454543</v>
          </cell>
          <cell r="AE92">
            <v>10.933884297520661</v>
          </cell>
        </row>
        <row r="93">
          <cell r="A93">
            <v>2580</v>
          </cell>
          <cell r="B93">
            <v>1</v>
          </cell>
          <cell r="C93" t="str">
            <v>V. Brigada NISSAN Cabstar 110Cv 3,5Tn+Plataforma</v>
          </cell>
          <cell r="E93" t="str">
            <v>25 BRIGADA</v>
          </cell>
          <cell r="F93">
            <v>25</v>
          </cell>
          <cell r="G93">
            <v>40000</v>
          </cell>
          <cell r="H93">
            <v>8</v>
          </cell>
          <cell r="I93">
            <v>5000</v>
          </cell>
          <cell r="J93">
            <v>3.5000000000000003E-2</v>
          </cell>
          <cell r="K93">
            <v>2.0476999999999999E-2</v>
          </cell>
          <cell r="L93">
            <v>819.07999999999993</v>
          </cell>
          <cell r="M93">
            <v>1405</v>
          </cell>
          <cell r="O93">
            <v>7224.08</v>
          </cell>
          <cell r="P93">
            <v>1405</v>
          </cell>
          <cell r="Q93">
            <v>0.57999999999999996</v>
          </cell>
          <cell r="R93">
            <v>1.1570247933884297</v>
          </cell>
          <cell r="S93">
            <v>0.1</v>
          </cell>
          <cell r="T93">
            <v>0.2</v>
          </cell>
          <cell r="U93">
            <v>0.6</v>
          </cell>
          <cell r="V93">
            <v>0</v>
          </cell>
          <cell r="W93">
            <v>16.776859504132229</v>
          </cell>
          <cell r="X93">
            <v>1.6776859504132231</v>
          </cell>
          <cell r="Y93">
            <v>3.3553719008264462</v>
          </cell>
          <cell r="Z93">
            <v>10.066115702479337</v>
          </cell>
          <cell r="AA93">
            <v>0</v>
          </cell>
          <cell r="AB93">
            <v>31.876033057851238</v>
          </cell>
          <cell r="AC93">
            <v>5.4644628099173556</v>
          </cell>
          <cell r="AD93">
            <v>18.454545454545453</v>
          </cell>
          <cell r="AE93">
            <v>13.421487603305783</v>
          </cell>
        </row>
        <row r="94">
          <cell r="A94">
            <v>2585</v>
          </cell>
          <cell r="C94" t="str">
            <v>V. NISSAN Cabstar C.Ampliada 110Cv 3,5Tn</v>
          </cell>
          <cell r="E94" t="str">
            <v>25 BRIGADA</v>
          </cell>
          <cell r="F94">
            <v>25</v>
          </cell>
          <cell r="G94">
            <v>20994.402473765822</v>
          </cell>
          <cell r="H94">
            <v>8</v>
          </cell>
          <cell r="I94">
            <v>2624</v>
          </cell>
          <cell r="J94">
            <v>3.5000000000000003E-2</v>
          </cell>
          <cell r="K94">
            <v>2.0476999999999999E-2</v>
          </cell>
          <cell r="L94">
            <v>429.90237945530271</v>
          </cell>
          <cell r="M94">
            <v>1405</v>
          </cell>
          <cell r="O94">
            <v>4458.9023794553032</v>
          </cell>
          <cell r="P94">
            <v>1405</v>
          </cell>
          <cell r="Q94">
            <v>0.25</v>
          </cell>
          <cell r="R94">
            <v>1.1570247933884297</v>
          </cell>
          <cell r="S94">
            <v>0.1</v>
          </cell>
          <cell r="T94">
            <v>0.2</v>
          </cell>
          <cell r="U94">
            <v>0.6</v>
          </cell>
          <cell r="V94">
            <v>0</v>
          </cell>
          <cell r="W94">
            <v>7.2314049586776852</v>
          </cell>
          <cell r="X94">
            <v>0.72314049586776852</v>
          </cell>
          <cell r="Y94">
            <v>1.446280991735537</v>
          </cell>
          <cell r="Z94">
            <v>4.3388429752066111</v>
          </cell>
          <cell r="AA94">
            <v>0</v>
          </cell>
          <cell r="AB94">
            <v>13.739669421487601</v>
          </cell>
          <cell r="AC94">
            <v>2.3553719008264462</v>
          </cell>
          <cell r="AD94">
            <v>7.9545454545454533</v>
          </cell>
          <cell r="AE94">
            <v>5.7851239669421481</v>
          </cell>
        </row>
        <row r="95">
          <cell r="A95">
            <v>2590</v>
          </cell>
          <cell r="C95" t="str">
            <v>V. NISSAN Cabstar C.Ampliada 110Cv 3,5Tn+Grúa</v>
          </cell>
          <cell r="E95" t="str">
            <v>25 BRIGADA</v>
          </cell>
          <cell r="F95">
            <v>25</v>
          </cell>
          <cell r="G95">
            <v>29212.174236534323</v>
          </cell>
          <cell r="H95">
            <v>8</v>
          </cell>
          <cell r="I95">
            <v>3652</v>
          </cell>
          <cell r="J95">
            <v>3.5000000000000003E-2</v>
          </cell>
          <cell r="K95">
            <v>2.0476999999999999E-2</v>
          </cell>
          <cell r="L95">
            <v>598.17769184151325</v>
          </cell>
          <cell r="M95">
            <v>1405</v>
          </cell>
          <cell r="O95">
            <v>5655.1776918415135</v>
          </cell>
          <cell r="P95">
            <v>1405</v>
          </cell>
          <cell r="Q95">
            <v>0.25</v>
          </cell>
          <cell r="R95">
            <v>1.1570247933884297</v>
          </cell>
          <cell r="S95">
            <v>0.1</v>
          </cell>
          <cell r="T95">
            <v>0.2</v>
          </cell>
          <cell r="U95">
            <v>0.6</v>
          </cell>
          <cell r="V95">
            <v>0</v>
          </cell>
          <cell r="W95">
            <v>7.2314049586776852</v>
          </cell>
          <cell r="X95">
            <v>0.72314049586776852</v>
          </cell>
          <cell r="Y95">
            <v>1.446280991735537</v>
          </cell>
          <cell r="Z95">
            <v>4.3388429752066111</v>
          </cell>
          <cell r="AA95">
            <v>0</v>
          </cell>
          <cell r="AB95">
            <v>13.739669421487601</v>
          </cell>
          <cell r="AC95">
            <v>2.3553719008264462</v>
          </cell>
          <cell r="AD95">
            <v>7.9545454545454533</v>
          </cell>
          <cell r="AE95">
            <v>5.7851239669421481</v>
          </cell>
        </row>
        <row r="96">
          <cell r="A96">
            <v>2595</v>
          </cell>
          <cell r="C96" t="str">
            <v>V. NISSAN Cabstar C.Ampliada 110Cv 3,5Tn+Plat.</v>
          </cell>
          <cell r="E96" t="str">
            <v>25 BRIGADA</v>
          </cell>
          <cell r="F96">
            <v>25</v>
          </cell>
          <cell r="G96">
            <v>23926.724236534323</v>
          </cell>
          <cell r="H96">
            <v>8</v>
          </cell>
          <cell r="I96">
            <v>2991</v>
          </cell>
          <cell r="J96">
            <v>3.5000000000000003E-2</v>
          </cell>
          <cell r="K96">
            <v>2.0476999999999999E-2</v>
          </cell>
          <cell r="L96">
            <v>489.94753219151329</v>
          </cell>
          <cell r="M96">
            <v>1405</v>
          </cell>
          <cell r="O96">
            <v>4885.9475321915133</v>
          </cell>
          <cell r="P96">
            <v>1405</v>
          </cell>
          <cell r="Q96">
            <v>0.25</v>
          </cell>
          <cell r="R96">
            <v>1.1570247933884297</v>
          </cell>
          <cell r="S96">
            <v>0.1</v>
          </cell>
          <cell r="T96">
            <v>0.2</v>
          </cell>
          <cell r="U96">
            <v>0.6</v>
          </cell>
          <cell r="V96">
            <v>0</v>
          </cell>
          <cell r="W96">
            <v>7.2314049586776852</v>
          </cell>
          <cell r="X96">
            <v>0.72314049586776852</v>
          </cell>
          <cell r="Y96">
            <v>1.446280991735537</v>
          </cell>
          <cell r="Z96">
            <v>4.3388429752066111</v>
          </cell>
          <cell r="AA96">
            <v>0</v>
          </cell>
          <cell r="AB96">
            <v>13.739669421487601</v>
          </cell>
          <cell r="AC96">
            <v>2.3553719008264462</v>
          </cell>
          <cell r="AD96">
            <v>7.9545454545454533</v>
          </cell>
          <cell r="AE96">
            <v>5.7851239669421481</v>
          </cell>
        </row>
        <row r="97">
          <cell r="A97">
            <v>2600</v>
          </cell>
          <cell r="C97" t="str">
            <v>V. Brigada NISSAN 8Tn Atleon 135 Cv.</v>
          </cell>
          <cell r="E97" t="str">
            <v>25 BRIGADA</v>
          </cell>
          <cell r="F97">
            <v>25</v>
          </cell>
          <cell r="H97">
            <v>8</v>
          </cell>
          <cell r="I97">
            <v>0</v>
          </cell>
          <cell r="J97">
            <v>3.5000000000000003E-2</v>
          </cell>
          <cell r="K97">
            <v>2.0476999999999999E-2</v>
          </cell>
          <cell r="L97">
            <v>0</v>
          </cell>
          <cell r="M97">
            <v>1405</v>
          </cell>
          <cell r="O97">
            <v>1405</v>
          </cell>
          <cell r="P97">
            <v>1405</v>
          </cell>
          <cell r="Q97">
            <v>0.3</v>
          </cell>
          <cell r="R97">
            <v>1.1570247933884297</v>
          </cell>
          <cell r="S97">
            <v>0.15</v>
          </cell>
          <cell r="T97">
            <v>0.25</v>
          </cell>
          <cell r="U97">
            <v>0.6</v>
          </cell>
          <cell r="V97">
            <v>0</v>
          </cell>
          <cell r="W97">
            <v>8.6776859504132222</v>
          </cell>
          <cell r="X97">
            <v>1.3016528925619832</v>
          </cell>
          <cell r="Y97">
            <v>2.1694214876033056</v>
          </cell>
          <cell r="Z97">
            <v>5.206611570247933</v>
          </cell>
          <cell r="AA97">
            <v>0</v>
          </cell>
          <cell r="AB97">
            <v>17.355371900826444</v>
          </cell>
          <cell r="AC97">
            <v>2.9752066115702478</v>
          </cell>
          <cell r="AD97">
            <v>9.9793388429752063</v>
          </cell>
          <cell r="AE97">
            <v>7.3760330578512381</v>
          </cell>
        </row>
        <row r="98">
          <cell r="A98">
            <v>2605</v>
          </cell>
          <cell r="C98" t="str">
            <v>V. Brigada NISSAN 8Tn Atleon 135 Cv. C.Ampliada</v>
          </cell>
          <cell r="E98" t="str">
            <v>25 BRIGADA</v>
          </cell>
          <cell r="F98">
            <v>25</v>
          </cell>
          <cell r="H98">
            <v>8</v>
          </cell>
          <cell r="I98">
            <v>0</v>
          </cell>
          <cell r="J98">
            <v>3.5000000000000003E-2</v>
          </cell>
          <cell r="K98">
            <v>2.0476999999999999E-2</v>
          </cell>
          <cell r="L98">
            <v>0</v>
          </cell>
          <cell r="M98">
            <v>1405</v>
          </cell>
          <cell r="O98">
            <v>1405</v>
          </cell>
          <cell r="P98">
            <v>1405</v>
          </cell>
          <cell r="Q98">
            <v>0.3</v>
          </cell>
          <cell r="R98">
            <v>1.1570247933884297</v>
          </cell>
          <cell r="S98">
            <v>0.15</v>
          </cell>
          <cell r="T98">
            <v>0.25</v>
          </cell>
          <cell r="U98">
            <v>0.6</v>
          </cell>
          <cell r="V98">
            <v>0</v>
          </cell>
          <cell r="W98">
            <v>8.6776859504132222</v>
          </cell>
          <cell r="X98">
            <v>1.3016528925619832</v>
          </cell>
          <cell r="Y98">
            <v>2.1694214876033056</v>
          </cell>
          <cell r="Z98">
            <v>5.206611570247933</v>
          </cell>
          <cell r="AA98">
            <v>0</v>
          </cell>
          <cell r="AB98">
            <v>17.355371900826444</v>
          </cell>
          <cell r="AC98">
            <v>2.9752066115702478</v>
          </cell>
          <cell r="AD98">
            <v>9.9793388429752063</v>
          </cell>
          <cell r="AE98">
            <v>7.3760330578512381</v>
          </cell>
        </row>
        <row r="99">
          <cell r="A99">
            <v>2610</v>
          </cell>
          <cell r="C99" t="str">
            <v>V. Brigada NISSAN 8Tn Atleon Grua + Plataforma</v>
          </cell>
          <cell r="E99" t="str">
            <v>25 BRIGADA</v>
          </cell>
          <cell r="F99">
            <v>25</v>
          </cell>
          <cell r="G99">
            <v>56017.354236534324</v>
          </cell>
          <cell r="H99">
            <v>8</v>
          </cell>
          <cell r="I99">
            <v>7002</v>
          </cell>
          <cell r="J99">
            <v>3.5000000000000003E-2</v>
          </cell>
          <cell r="K99">
            <v>2.0476999999999999E-2</v>
          </cell>
          <cell r="L99">
            <v>1147.0673627015133</v>
          </cell>
          <cell r="M99">
            <v>1405</v>
          </cell>
          <cell r="O99">
            <v>9554.067362701513</v>
          </cell>
          <cell r="P99">
            <v>1405</v>
          </cell>
          <cell r="Q99">
            <v>0.3</v>
          </cell>
          <cell r="R99">
            <v>1.1570247933884297</v>
          </cell>
          <cell r="S99">
            <v>0.15</v>
          </cell>
          <cell r="T99">
            <v>0.25</v>
          </cell>
          <cell r="U99">
            <v>0.6</v>
          </cell>
          <cell r="V99">
            <v>0</v>
          </cell>
          <cell r="W99">
            <v>8.6776859504132222</v>
          </cell>
          <cell r="X99">
            <v>1.3016528925619832</v>
          </cell>
          <cell r="Y99">
            <v>2.1694214876033056</v>
          </cell>
          <cell r="Z99">
            <v>5.206611570247933</v>
          </cell>
          <cell r="AA99">
            <v>0</v>
          </cell>
          <cell r="AB99">
            <v>17.355371900826444</v>
          </cell>
          <cell r="AC99">
            <v>2.9752066115702478</v>
          </cell>
          <cell r="AD99">
            <v>9.9793388429752063</v>
          </cell>
          <cell r="AE99">
            <v>7.3760330578512381</v>
          </cell>
        </row>
        <row r="100">
          <cell r="A100">
            <v>2615</v>
          </cell>
          <cell r="C100" t="str">
            <v>V. Brigada RENAULT 8Tn 135Cv. Basculante</v>
          </cell>
          <cell r="E100" t="str">
            <v>25 BRIGADA</v>
          </cell>
          <cell r="F100">
            <v>25</v>
          </cell>
          <cell r="G100">
            <v>46443.060113230684</v>
          </cell>
          <cell r="H100">
            <v>8</v>
          </cell>
          <cell r="I100">
            <v>5805</v>
          </cell>
          <cell r="J100">
            <v>3.5000000000000003E-2</v>
          </cell>
          <cell r="K100">
            <v>2.0476999999999999E-2</v>
          </cell>
          <cell r="L100">
            <v>951.01454193862469</v>
          </cell>
          <cell r="M100">
            <v>1405</v>
          </cell>
          <cell r="O100">
            <v>8161.0145419386245</v>
          </cell>
          <cell r="P100">
            <v>1405</v>
          </cell>
          <cell r="Q100">
            <v>0.3</v>
          </cell>
          <cell r="R100">
            <v>1.1570247933884297</v>
          </cell>
          <cell r="S100">
            <v>0.15</v>
          </cell>
          <cell r="T100">
            <v>0.25</v>
          </cell>
          <cell r="U100">
            <v>0.6</v>
          </cell>
          <cell r="V100">
            <v>0</v>
          </cell>
          <cell r="W100">
            <v>8.6776859504132222</v>
          </cell>
          <cell r="X100">
            <v>1.3016528925619832</v>
          </cell>
          <cell r="Y100">
            <v>2.1694214876033056</v>
          </cell>
          <cell r="Z100">
            <v>5.206611570247933</v>
          </cell>
          <cell r="AA100">
            <v>0</v>
          </cell>
          <cell r="AB100">
            <v>17.355371900826444</v>
          </cell>
          <cell r="AC100">
            <v>2.9752066115702478</v>
          </cell>
          <cell r="AD100">
            <v>9.9793388429752063</v>
          </cell>
          <cell r="AE100">
            <v>7.3760330578512381</v>
          </cell>
        </row>
        <row r="101">
          <cell r="A101">
            <v>2620</v>
          </cell>
          <cell r="C101" t="str">
            <v>V. Brigada 8Tn Basculante  ( GAS )</v>
          </cell>
          <cell r="E101" t="str">
            <v>25 BRIGADA</v>
          </cell>
          <cell r="F101">
            <v>25</v>
          </cell>
          <cell r="G101">
            <v>90670</v>
          </cell>
          <cell r="H101">
            <v>8</v>
          </cell>
          <cell r="I101">
            <v>11334</v>
          </cell>
          <cell r="J101">
            <v>3.5000000000000003E-2</v>
          </cell>
          <cell r="K101">
            <v>2.0476999999999999E-2</v>
          </cell>
          <cell r="L101">
            <v>1856.64959</v>
          </cell>
          <cell r="M101">
            <v>1405</v>
          </cell>
          <cell r="O101">
            <v>14595.649590000001</v>
          </cell>
          <cell r="P101">
            <v>1405</v>
          </cell>
          <cell r="Q101">
            <v>0.3</v>
          </cell>
          <cell r="R101">
            <v>1.1570247933884297</v>
          </cell>
          <cell r="S101">
            <v>0.15</v>
          </cell>
          <cell r="T101">
            <v>0.25</v>
          </cell>
          <cell r="U101">
            <v>0.6</v>
          </cell>
          <cell r="V101">
            <v>0</v>
          </cell>
          <cell r="W101">
            <v>8.6776859504132222</v>
          </cell>
          <cell r="X101">
            <v>1.3016528925619832</v>
          </cell>
          <cell r="Y101">
            <v>2.1694214876033056</v>
          </cell>
          <cell r="Z101">
            <v>5.206611570247933</v>
          </cell>
          <cell r="AA101">
            <v>0</v>
          </cell>
          <cell r="AB101">
            <v>17.355371900826444</v>
          </cell>
          <cell r="AC101">
            <v>2.9752066115702478</v>
          </cell>
          <cell r="AD101">
            <v>9.9793388429752063</v>
          </cell>
          <cell r="AE101">
            <v>7.3760330578512381</v>
          </cell>
        </row>
        <row r="102">
          <cell r="A102">
            <v>2625</v>
          </cell>
          <cell r="B102">
            <v>1</v>
          </cell>
          <cell r="C102" t="str">
            <v>Plataforma "illes emergents"</v>
          </cell>
          <cell r="E102" t="str">
            <v>25 BRIGADA</v>
          </cell>
          <cell r="F102">
            <v>25</v>
          </cell>
          <cell r="G102">
            <v>17000</v>
          </cell>
          <cell r="H102">
            <v>8</v>
          </cell>
          <cell r="I102">
            <v>2125</v>
          </cell>
          <cell r="J102">
            <v>3.5000000000000003E-2</v>
          </cell>
          <cell r="K102">
            <v>2.0476999999999999E-2</v>
          </cell>
          <cell r="L102">
            <v>348.10899999999998</v>
          </cell>
          <cell r="M102">
            <v>0</v>
          </cell>
          <cell r="O102">
            <v>2473.1089999999999</v>
          </cell>
          <cell r="P102">
            <v>0</v>
          </cell>
          <cell r="S102">
            <v>0</v>
          </cell>
          <cell r="T102">
            <v>0</v>
          </cell>
          <cell r="U102">
            <v>0</v>
          </cell>
          <cell r="V102">
            <v>2.8333333333333335</v>
          </cell>
          <cell r="W102">
            <v>0</v>
          </cell>
          <cell r="X102">
            <v>0</v>
          </cell>
          <cell r="Y102">
            <v>0</v>
          </cell>
          <cell r="Z102">
            <v>0</v>
          </cell>
          <cell r="AA102">
            <v>2.8333333333333335</v>
          </cell>
          <cell r="AB102">
            <v>2.8333333333333335</v>
          </cell>
          <cell r="AC102">
            <v>0.48571428571428577</v>
          </cell>
          <cell r="AD102">
            <v>0</v>
          </cell>
          <cell r="AE102">
            <v>2.8333333333333335</v>
          </cell>
        </row>
        <row r="103">
          <cell r="A103">
            <v>2630</v>
          </cell>
          <cell r="C103" t="str">
            <v>Eq. Grua  para Brigada 8 Tn</v>
          </cell>
          <cell r="E103" t="str">
            <v>25 BRIGADA</v>
          </cell>
          <cell r="F103">
            <v>25</v>
          </cell>
          <cell r="H103">
            <v>8</v>
          </cell>
          <cell r="I103">
            <v>0</v>
          </cell>
          <cell r="J103">
            <v>3.5000000000000003E-2</v>
          </cell>
          <cell r="K103">
            <v>2.0476999999999999E-2</v>
          </cell>
          <cell r="L103">
            <v>0</v>
          </cell>
          <cell r="M103">
            <v>0</v>
          </cell>
          <cell r="O103">
            <v>0</v>
          </cell>
          <cell r="P103">
            <v>0</v>
          </cell>
          <cell r="S103">
            <v>0</v>
          </cell>
          <cell r="T103">
            <v>0</v>
          </cell>
          <cell r="U103">
            <v>0</v>
          </cell>
          <cell r="W103">
            <v>0</v>
          </cell>
          <cell r="X103">
            <v>0</v>
          </cell>
          <cell r="Y103">
            <v>0</v>
          </cell>
          <cell r="Z103">
            <v>0</v>
          </cell>
          <cell r="AA103">
            <v>0</v>
          </cell>
          <cell r="AB103">
            <v>0</v>
          </cell>
          <cell r="AC103">
            <v>0</v>
          </cell>
          <cell r="AD103">
            <v>0</v>
          </cell>
          <cell r="AE103">
            <v>0</v>
          </cell>
        </row>
        <row r="104">
          <cell r="A104">
            <v>2635</v>
          </cell>
          <cell r="C104" t="str">
            <v>V.Brigada 18Tn Caja Abierta 10m³</v>
          </cell>
          <cell r="E104" t="str">
            <v>25 BRIGADA</v>
          </cell>
          <cell r="F104">
            <v>50</v>
          </cell>
          <cell r="H104">
            <v>8</v>
          </cell>
          <cell r="I104">
            <v>0</v>
          </cell>
          <cell r="J104">
            <v>3.5000000000000003E-2</v>
          </cell>
          <cell r="K104">
            <v>2.0476999999999999E-2</v>
          </cell>
          <cell r="L104">
            <v>0</v>
          </cell>
          <cell r="M104">
            <v>1660</v>
          </cell>
          <cell r="O104">
            <v>1660</v>
          </cell>
          <cell r="P104">
            <v>1660</v>
          </cell>
          <cell r="Q104">
            <v>0.3</v>
          </cell>
          <cell r="R104">
            <v>1.1570247933884297</v>
          </cell>
          <cell r="S104">
            <v>0.1</v>
          </cell>
          <cell r="T104">
            <v>0.15</v>
          </cell>
          <cell r="U104">
            <v>0.6</v>
          </cell>
          <cell r="V104">
            <v>0</v>
          </cell>
          <cell r="W104">
            <v>17.355371900826444</v>
          </cell>
          <cell r="X104">
            <v>1.7355371900826446</v>
          </cell>
          <cell r="Y104">
            <v>2.6033057851239665</v>
          </cell>
          <cell r="Z104">
            <v>10.413223140495866</v>
          </cell>
          <cell r="AA104">
            <v>0</v>
          </cell>
          <cell r="AB104">
            <v>32.107438016528924</v>
          </cell>
          <cell r="AC104">
            <v>5.5041322314049586</v>
          </cell>
          <cell r="AD104">
            <v>19.09090909090909</v>
          </cell>
          <cell r="AE104">
            <v>13.016528925619832</v>
          </cell>
        </row>
        <row r="105">
          <cell r="A105">
            <v>2640</v>
          </cell>
          <cell r="C105" t="str">
            <v>V.Brigada 18Tn Caja Abierta 28m³</v>
          </cell>
          <cell r="E105" t="str">
            <v>25 BRIGADA</v>
          </cell>
          <cell r="F105">
            <v>50</v>
          </cell>
          <cell r="H105">
            <v>8</v>
          </cell>
          <cell r="I105">
            <v>0</v>
          </cell>
          <cell r="J105">
            <v>3.5000000000000003E-2</v>
          </cell>
          <cell r="K105">
            <v>2.0476999999999999E-2</v>
          </cell>
          <cell r="L105">
            <v>0</v>
          </cell>
          <cell r="M105">
            <v>1660</v>
          </cell>
          <cell r="O105">
            <v>1660</v>
          </cell>
          <cell r="P105">
            <v>1660</v>
          </cell>
          <cell r="Q105">
            <v>0.3</v>
          </cell>
          <cell r="R105">
            <v>1.1570247933884297</v>
          </cell>
          <cell r="S105">
            <v>0.1</v>
          </cell>
          <cell r="T105">
            <v>0.15</v>
          </cell>
          <cell r="U105">
            <v>0.6</v>
          </cell>
          <cell r="V105">
            <v>0</v>
          </cell>
          <cell r="W105">
            <v>17.355371900826444</v>
          </cell>
          <cell r="X105">
            <v>1.7355371900826446</v>
          </cell>
          <cell r="Y105">
            <v>2.6033057851239665</v>
          </cell>
          <cell r="Z105">
            <v>10.413223140495866</v>
          </cell>
          <cell r="AA105">
            <v>0</v>
          </cell>
          <cell r="AB105">
            <v>32.107438016528924</v>
          </cell>
          <cell r="AC105">
            <v>5.5041322314049586</v>
          </cell>
          <cell r="AD105">
            <v>19.09090909090909</v>
          </cell>
          <cell r="AE105">
            <v>13.016528925619832</v>
          </cell>
        </row>
        <row r="106">
          <cell r="A106">
            <v>2645</v>
          </cell>
          <cell r="C106" t="str">
            <v>V.Brigada 26Tn Caja Abierta 10m³</v>
          </cell>
          <cell r="E106" t="str">
            <v>25 BRIGADA</v>
          </cell>
          <cell r="F106">
            <v>50</v>
          </cell>
          <cell r="H106">
            <v>8</v>
          </cell>
          <cell r="I106">
            <v>0</v>
          </cell>
          <cell r="J106">
            <v>3.5000000000000003E-2</v>
          </cell>
          <cell r="K106">
            <v>2.0476999999999999E-2</v>
          </cell>
          <cell r="L106">
            <v>0</v>
          </cell>
          <cell r="M106">
            <v>1910</v>
          </cell>
          <cell r="O106">
            <v>1910</v>
          </cell>
          <cell r="P106">
            <v>1910</v>
          </cell>
          <cell r="Q106">
            <v>0.45</v>
          </cell>
          <cell r="R106">
            <v>1.1570247933884297</v>
          </cell>
          <cell r="S106">
            <v>0.1</v>
          </cell>
          <cell r="T106">
            <v>0.2</v>
          </cell>
          <cell r="U106">
            <v>0.6</v>
          </cell>
          <cell r="V106">
            <v>0</v>
          </cell>
          <cell r="W106">
            <v>26.033057851239668</v>
          </cell>
          <cell r="X106">
            <v>2.6033057851239669</v>
          </cell>
          <cell r="Y106">
            <v>5.2066115702479339</v>
          </cell>
          <cell r="Z106">
            <v>15.619834710743801</v>
          </cell>
          <cell r="AA106">
            <v>0</v>
          </cell>
          <cell r="AB106">
            <v>49.462809917355372</v>
          </cell>
          <cell r="AC106">
            <v>8.4793388429752063</v>
          </cell>
          <cell r="AD106">
            <v>28.636363636363637</v>
          </cell>
          <cell r="AE106">
            <v>20.826446280991735</v>
          </cell>
        </row>
        <row r="107">
          <cell r="A107">
            <v>2650</v>
          </cell>
          <cell r="C107" t="str">
            <v>V.Brigada 26Tn Caja Abierta 10m³ + Grua</v>
          </cell>
          <cell r="E107" t="str">
            <v>25 BRIGADA</v>
          </cell>
          <cell r="F107">
            <v>50</v>
          </cell>
          <cell r="H107">
            <v>8</v>
          </cell>
          <cell r="I107">
            <v>0</v>
          </cell>
          <cell r="J107">
            <v>3.5000000000000003E-2</v>
          </cell>
          <cell r="K107">
            <v>2.0476999999999999E-2</v>
          </cell>
          <cell r="L107">
            <v>0</v>
          </cell>
          <cell r="M107">
            <v>1660</v>
          </cell>
          <cell r="O107">
            <v>1660</v>
          </cell>
          <cell r="P107">
            <v>1660</v>
          </cell>
          <cell r="Q107">
            <v>0.45</v>
          </cell>
          <cell r="R107">
            <v>1.1570247933884297</v>
          </cell>
          <cell r="S107">
            <v>0.1</v>
          </cell>
          <cell r="T107">
            <v>0.2</v>
          </cell>
          <cell r="U107">
            <v>0.6</v>
          </cell>
          <cell r="V107">
            <v>0</v>
          </cell>
          <cell r="W107">
            <v>26.033057851239668</v>
          </cell>
          <cell r="X107">
            <v>2.6033057851239669</v>
          </cell>
          <cell r="Y107">
            <v>5.2066115702479339</v>
          </cell>
          <cell r="Z107">
            <v>15.619834710743801</v>
          </cell>
          <cell r="AA107">
            <v>0</v>
          </cell>
          <cell r="AB107">
            <v>49.462809917355372</v>
          </cell>
          <cell r="AC107">
            <v>8.4793388429752063</v>
          </cell>
          <cell r="AD107">
            <v>28.636363636363637</v>
          </cell>
          <cell r="AE107">
            <v>20.826446280991735</v>
          </cell>
        </row>
        <row r="108">
          <cell r="A108">
            <v>2655</v>
          </cell>
          <cell r="C108" t="str">
            <v>V.Brigada 18Tn Caja Compact. 15m3 +Grua (Renault)</v>
          </cell>
          <cell r="E108" t="str">
            <v>25 BRIGADA</v>
          </cell>
          <cell r="F108">
            <v>50</v>
          </cell>
          <cell r="H108">
            <v>8</v>
          </cell>
          <cell r="I108">
            <v>0</v>
          </cell>
          <cell r="J108">
            <v>3.5000000000000003E-2</v>
          </cell>
          <cell r="K108">
            <v>2.0476999999999999E-2</v>
          </cell>
          <cell r="L108">
            <v>0</v>
          </cell>
          <cell r="M108">
            <v>1660</v>
          </cell>
          <cell r="O108">
            <v>1660</v>
          </cell>
          <cell r="P108">
            <v>1660</v>
          </cell>
          <cell r="Q108">
            <v>0.35</v>
          </cell>
          <cell r="R108">
            <v>1.1570247933884297</v>
          </cell>
          <cell r="S108">
            <v>0.1</v>
          </cell>
          <cell r="T108">
            <v>0.15</v>
          </cell>
          <cell r="U108">
            <v>0.7</v>
          </cell>
          <cell r="V108">
            <v>0</v>
          </cell>
          <cell r="W108">
            <v>20.24793388429752</v>
          </cell>
          <cell r="X108">
            <v>2.0247933884297522</v>
          </cell>
          <cell r="Y108">
            <v>3.0371900826446279</v>
          </cell>
          <cell r="Z108">
            <v>14.173553719008263</v>
          </cell>
          <cell r="AA108">
            <v>0</v>
          </cell>
          <cell r="AB108">
            <v>39.483471074380162</v>
          </cell>
          <cell r="AC108">
            <v>6.7685950413223139</v>
          </cell>
          <cell r="AD108">
            <v>22.272727272727273</v>
          </cell>
          <cell r="AE108">
            <v>17.210743801652889</v>
          </cell>
        </row>
        <row r="109">
          <cell r="A109">
            <v>2660</v>
          </cell>
          <cell r="C109" t="str">
            <v>V.Brigada 18Tn Caja Compact. 15m3 +Grua (Mercedes)</v>
          </cell>
          <cell r="E109" t="str">
            <v>25 BRIGADA</v>
          </cell>
          <cell r="F109">
            <v>50</v>
          </cell>
          <cell r="H109">
            <v>8</v>
          </cell>
          <cell r="I109">
            <v>0</v>
          </cell>
          <cell r="J109">
            <v>3.5000000000000003E-2</v>
          </cell>
          <cell r="K109">
            <v>2.0476999999999999E-2</v>
          </cell>
          <cell r="L109">
            <v>0</v>
          </cell>
          <cell r="M109">
            <v>1660</v>
          </cell>
          <cell r="O109">
            <v>1660</v>
          </cell>
          <cell r="P109">
            <v>1660</v>
          </cell>
          <cell r="Q109">
            <v>0.35</v>
          </cell>
          <cell r="R109">
            <v>1.1570247933884297</v>
          </cell>
          <cell r="S109">
            <v>0.1</v>
          </cell>
          <cell r="T109">
            <v>0.15</v>
          </cell>
          <cell r="U109">
            <v>0.7</v>
          </cell>
          <cell r="V109">
            <v>0</v>
          </cell>
          <cell r="W109">
            <v>20.24793388429752</v>
          </cell>
          <cell r="X109">
            <v>2.0247933884297522</v>
          </cell>
          <cell r="Y109">
            <v>3.0371900826446279</v>
          </cell>
          <cell r="Z109">
            <v>14.173553719008263</v>
          </cell>
          <cell r="AA109">
            <v>0</v>
          </cell>
          <cell r="AB109">
            <v>39.483471074380162</v>
          </cell>
          <cell r="AC109">
            <v>6.7685950413223139</v>
          </cell>
          <cell r="AD109">
            <v>22.272727272727273</v>
          </cell>
          <cell r="AE109">
            <v>17.210743801652889</v>
          </cell>
        </row>
        <row r="110">
          <cell r="A110">
            <v>2665</v>
          </cell>
          <cell r="C110" t="str">
            <v>V.Brigada 18Tn Caja Compact. 15m3 +Grua (Iveco)</v>
          </cell>
          <cell r="E110" t="str">
            <v>25 BRIGADA</v>
          </cell>
          <cell r="F110">
            <v>50</v>
          </cell>
          <cell r="H110">
            <v>8</v>
          </cell>
          <cell r="I110">
            <v>0</v>
          </cell>
          <cell r="J110">
            <v>3.5000000000000003E-2</v>
          </cell>
          <cell r="K110">
            <v>2.0476999999999999E-2</v>
          </cell>
          <cell r="L110">
            <v>0</v>
          </cell>
          <cell r="M110">
            <v>1660</v>
          </cell>
          <cell r="O110">
            <v>1660</v>
          </cell>
          <cell r="P110">
            <v>1660</v>
          </cell>
          <cell r="Q110">
            <v>0.35</v>
          </cell>
          <cell r="R110">
            <v>1.1570247933884297</v>
          </cell>
          <cell r="S110">
            <v>0.1</v>
          </cell>
          <cell r="T110">
            <v>0.15</v>
          </cell>
          <cell r="U110">
            <v>0.7</v>
          </cell>
          <cell r="V110">
            <v>0</v>
          </cell>
          <cell r="W110">
            <v>20.24793388429752</v>
          </cell>
          <cell r="X110">
            <v>2.0247933884297522</v>
          </cell>
          <cell r="Y110">
            <v>3.0371900826446279</v>
          </cell>
          <cell r="Z110">
            <v>14.173553719008263</v>
          </cell>
          <cell r="AA110">
            <v>0</v>
          </cell>
          <cell r="AB110">
            <v>39.483471074380162</v>
          </cell>
          <cell r="AC110">
            <v>6.7685950413223139</v>
          </cell>
          <cell r="AD110">
            <v>22.272727272727273</v>
          </cell>
          <cell r="AE110">
            <v>17.210743801652889</v>
          </cell>
        </row>
        <row r="111">
          <cell r="A111">
            <v>2670</v>
          </cell>
          <cell r="C111" t="str">
            <v>V.Brigada 18Tn Caja Compact. 17m3 +Grua (Renault)</v>
          </cell>
          <cell r="E111" t="str">
            <v>25 BRIGADA</v>
          </cell>
          <cell r="F111">
            <v>50</v>
          </cell>
          <cell r="H111">
            <v>8</v>
          </cell>
          <cell r="I111">
            <v>0</v>
          </cell>
          <cell r="J111">
            <v>3.5000000000000003E-2</v>
          </cell>
          <cell r="K111">
            <v>2.0476999999999999E-2</v>
          </cell>
          <cell r="L111">
            <v>0</v>
          </cell>
          <cell r="M111">
            <v>1660</v>
          </cell>
          <cell r="O111">
            <v>1660</v>
          </cell>
          <cell r="P111">
            <v>1660</v>
          </cell>
          <cell r="Q111">
            <v>0.35</v>
          </cell>
          <cell r="R111">
            <v>1.1570247933884297</v>
          </cell>
          <cell r="S111">
            <v>0.1</v>
          </cell>
          <cell r="T111">
            <v>0.15</v>
          </cell>
          <cell r="U111">
            <v>0.7</v>
          </cell>
          <cell r="V111">
            <v>0</v>
          </cell>
          <cell r="W111">
            <v>20.24793388429752</v>
          </cell>
          <cell r="X111">
            <v>2.0247933884297522</v>
          </cell>
          <cell r="Y111">
            <v>3.0371900826446279</v>
          </cell>
          <cell r="Z111">
            <v>14.173553719008263</v>
          </cell>
          <cell r="AA111">
            <v>0</v>
          </cell>
          <cell r="AB111">
            <v>39.483471074380162</v>
          </cell>
          <cell r="AC111">
            <v>6.7685950413223139</v>
          </cell>
          <cell r="AD111">
            <v>22.272727272727273</v>
          </cell>
          <cell r="AE111">
            <v>17.210743801652889</v>
          </cell>
        </row>
        <row r="112">
          <cell r="A112">
            <v>2675</v>
          </cell>
          <cell r="C112" t="str">
            <v>V.Brigada 26Tn Caja Compact. 20m3 +Grua (Renault)</v>
          </cell>
          <cell r="E112" t="str">
            <v>25 BRIGADA</v>
          </cell>
          <cell r="F112">
            <v>50</v>
          </cell>
          <cell r="H112">
            <v>8</v>
          </cell>
          <cell r="I112">
            <v>0</v>
          </cell>
          <cell r="J112">
            <v>3.5000000000000003E-2</v>
          </cell>
          <cell r="K112">
            <v>2.0476999999999999E-2</v>
          </cell>
          <cell r="L112">
            <v>0</v>
          </cell>
          <cell r="M112">
            <v>1910</v>
          </cell>
          <cell r="O112">
            <v>1910</v>
          </cell>
          <cell r="P112">
            <v>1910</v>
          </cell>
          <cell r="Q112">
            <v>0.5</v>
          </cell>
          <cell r="R112">
            <v>1.1570247933884297</v>
          </cell>
          <cell r="S112">
            <v>0.1</v>
          </cell>
          <cell r="T112">
            <v>0.2</v>
          </cell>
          <cell r="U112">
            <v>0.7</v>
          </cell>
          <cell r="V112">
            <v>0</v>
          </cell>
          <cell r="W112">
            <v>28.925619834710741</v>
          </cell>
          <cell r="X112">
            <v>2.8925619834710741</v>
          </cell>
          <cell r="Y112">
            <v>5.7851239669421481</v>
          </cell>
          <cell r="Z112">
            <v>20.247933884297517</v>
          </cell>
          <cell r="AA112">
            <v>0</v>
          </cell>
          <cell r="AB112">
            <v>57.851239669421481</v>
          </cell>
          <cell r="AC112">
            <v>9.9173553719008254</v>
          </cell>
          <cell r="AD112">
            <v>31.818181818181813</v>
          </cell>
          <cell r="AE112">
            <v>26.033057851239665</v>
          </cell>
        </row>
        <row r="113">
          <cell r="A113">
            <v>2680</v>
          </cell>
          <cell r="C113" t="str">
            <v>Dumper ausa 150 DF PLUS</v>
          </cell>
          <cell r="E113" t="str">
            <v>25 BRIGADA</v>
          </cell>
          <cell r="F113">
            <v>25</v>
          </cell>
          <cell r="G113">
            <v>10444.087843929177</v>
          </cell>
          <cell r="H113">
            <v>8</v>
          </cell>
          <cell r="I113">
            <v>1306</v>
          </cell>
          <cell r="J113">
            <v>3.5000000000000003E-2</v>
          </cell>
          <cell r="K113">
            <v>2.0476999999999999E-2</v>
          </cell>
          <cell r="L113">
            <v>213.86358678013775</v>
          </cell>
          <cell r="M113">
            <v>626</v>
          </cell>
          <cell r="O113">
            <v>2145.8635867801377</v>
          </cell>
          <cell r="P113">
            <v>626</v>
          </cell>
          <cell r="Q113">
            <v>0.2</v>
          </cell>
          <cell r="R113">
            <v>1.1570247933884297</v>
          </cell>
          <cell r="S113">
            <v>0.15</v>
          </cell>
          <cell r="T113">
            <v>0.2</v>
          </cell>
          <cell r="U113">
            <v>0.7</v>
          </cell>
          <cell r="V113">
            <v>0</v>
          </cell>
          <cell r="W113">
            <v>5.7851239669421481</v>
          </cell>
          <cell r="X113">
            <v>0.8677685950413222</v>
          </cell>
          <cell r="Y113">
            <v>1.1570247933884297</v>
          </cell>
          <cell r="Z113">
            <v>4.0495867768595035</v>
          </cell>
          <cell r="AA113">
            <v>0</v>
          </cell>
          <cell r="AB113">
            <v>11.859504132231404</v>
          </cell>
          <cell r="AC113">
            <v>2.0330578512396693</v>
          </cell>
          <cell r="AD113">
            <v>6.65289256198347</v>
          </cell>
          <cell r="AE113">
            <v>5.206611570247933</v>
          </cell>
        </row>
        <row r="114">
          <cell r="A114">
            <v>2685</v>
          </cell>
          <cell r="C114" t="str">
            <v>Dumper autocargable AUSA 200 RM</v>
          </cell>
          <cell r="E114" t="str">
            <v>25 BRIGADA</v>
          </cell>
          <cell r="F114">
            <v>25</v>
          </cell>
          <cell r="G114">
            <v>22371.173055425337</v>
          </cell>
          <cell r="H114">
            <v>8</v>
          </cell>
          <cell r="I114">
            <v>2796</v>
          </cell>
          <cell r="J114">
            <v>3.5000000000000003E-2</v>
          </cell>
          <cell r="K114">
            <v>2.0476999999999999E-2</v>
          </cell>
          <cell r="L114">
            <v>458.09451065594459</v>
          </cell>
          <cell r="M114">
            <v>626</v>
          </cell>
          <cell r="O114">
            <v>3880.0945106559448</v>
          </cell>
          <cell r="P114">
            <v>626</v>
          </cell>
          <cell r="Q114">
            <v>0.2</v>
          </cell>
          <cell r="R114">
            <v>1.1570247933884297</v>
          </cell>
          <cell r="S114">
            <v>0.15</v>
          </cell>
          <cell r="T114">
            <v>0.2</v>
          </cell>
          <cell r="U114">
            <v>0.7</v>
          </cell>
          <cell r="V114">
            <v>0</v>
          </cell>
          <cell r="W114">
            <v>5.7851239669421481</v>
          </cell>
          <cell r="X114">
            <v>0.8677685950413222</v>
          </cell>
          <cell r="Y114">
            <v>1.1570247933884297</v>
          </cell>
          <cell r="Z114">
            <v>4.0495867768595035</v>
          </cell>
          <cell r="AA114">
            <v>0</v>
          </cell>
          <cell r="AB114">
            <v>11.859504132231404</v>
          </cell>
          <cell r="AC114">
            <v>2.0330578512396693</v>
          </cell>
          <cell r="AD114">
            <v>6.65289256198347</v>
          </cell>
          <cell r="AE114">
            <v>5.206611570247933</v>
          </cell>
        </row>
        <row r="115">
          <cell r="A115">
            <v>2690</v>
          </cell>
          <cell r="C115" t="str">
            <v>Minicargadora compata Caterpillar FS-45</v>
          </cell>
          <cell r="E115" t="str">
            <v>25 BRIGADA</v>
          </cell>
          <cell r="F115">
            <v>25</v>
          </cell>
          <cell r="G115">
            <v>24832.317622876926</v>
          </cell>
          <cell r="H115">
            <v>8</v>
          </cell>
          <cell r="I115">
            <v>3104</v>
          </cell>
          <cell r="J115">
            <v>3.5000000000000003E-2</v>
          </cell>
          <cell r="K115">
            <v>3.5867999999999997E-2</v>
          </cell>
          <cell r="L115">
            <v>890.68556849734955</v>
          </cell>
          <cell r="M115">
            <v>626</v>
          </cell>
          <cell r="O115">
            <v>4620.6855684973498</v>
          </cell>
          <cell r="P115">
            <v>626</v>
          </cell>
          <cell r="Q115">
            <v>0.15</v>
          </cell>
          <cell r="R115">
            <v>1.1570247933884297</v>
          </cell>
          <cell r="S115">
            <v>0.15</v>
          </cell>
          <cell r="T115">
            <v>0.7</v>
          </cell>
          <cell r="U115">
            <v>0.62</v>
          </cell>
          <cell r="V115">
            <v>0</v>
          </cell>
          <cell r="W115">
            <v>4.3388429752066111</v>
          </cell>
          <cell r="X115">
            <v>0.65082644628099162</v>
          </cell>
          <cell r="Y115">
            <v>3.0371900826446274</v>
          </cell>
          <cell r="Z115">
            <v>2.6900826446280988</v>
          </cell>
          <cell r="AA115">
            <v>0</v>
          </cell>
          <cell r="AB115">
            <v>10.71694214876033</v>
          </cell>
          <cell r="AC115">
            <v>1.8371900826446281</v>
          </cell>
          <cell r="AD115">
            <v>4.9896694214876032</v>
          </cell>
          <cell r="AE115">
            <v>5.7272727272727266</v>
          </cell>
        </row>
        <row r="116">
          <cell r="A116">
            <v>3000</v>
          </cell>
          <cell r="C116" t="str">
            <v xml:space="preserve">Bastidor: Hidrolimpiador A.C.+Chorreado 200 Bar </v>
          </cell>
          <cell r="E116" t="str">
            <v>30 PINTADAS</v>
          </cell>
          <cell r="F116">
            <v>6</v>
          </cell>
          <cell r="G116">
            <v>3155.3135480148571</v>
          </cell>
          <cell r="H116">
            <v>8</v>
          </cell>
          <cell r="I116">
            <v>394</v>
          </cell>
          <cell r="J116">
            <v>3.5000000000000003E-2</v>
          </cell>
          <cell r="K116">
            <v>2.0476999999999999E-2</v>
          </cell>
          <cell r="L116">
            <v>64.611355522700222</v>
          </cell>
          <cell r="M116">
            <v>0</v>
          </cell>
          <cell r="O116">
            <v>458.61135552270025</v>
          </cell>
          <cell r="P116">
            <v>0</v>
          </cell>
          <cell r="Q116">
            <v>7</v>
          </cell>
          <cell r="R116">
            <v>1.1570247933884297</v>
          </cell>
          <cell r="S116">
            <v>0</v>
          </cell>
          <cell r="T116">
            <v>0</v>
          </cell>
          <cell r="U116">
            <v>0.5</v>
          </cell>
          <cell r="V116">
            <v>0.6</v>
          </cell>
          <cell r="W116">
            <v>48.595041322314046</v>
          </cell>
          <cell r="X116">
            <v>0</v>
          </cell>
          <cell r="Y116">
            <v>0</v>
          </cell>
          <cell r="Z116">
            <v>24.297520661157023</v>
          </cell>
          <cell r="AA116">
            <v>0.6</v>
          </cell>
          <cell r="AB116">
            <v>73.492561983471063</v>
          </cell>
          <cell r="AC116">
            <v>12.598724911452184</v>
          </cell>
          <cell r="AD116">
            <v>48.595041322314046</v>
          </cell>
          <cell r="AE116">
            <v>24.897520661157024</v>
          </cell>
        </row>
        <row r="117">
          <cell r="A117">
            <v>3005</v>
          </cell>
          <cell r="C117" t="str">
            <v xml:space="preserve">Porter + Hidro limpiador A.C. + Chorreado 200 Bar </v>
          </cell>
          <cell r="E117" t="str">
            <v>30 PINTADAS</v>
          </cell>
          <cell r="F117">
            <v>6</v>
          </cell>
          <cell r="G117">
            <v>20572.644333056869</v>
          </cell>
          <cell r="H117">
            <v>8</v>
          </cell>
          <cell r="I117">
            <v>2572</v>
          </cell>
          <cell r="J117">
            <v>3.5000000000000003E-2</v>
          </cell>
          <cell r="K117">
            <v>2.0476999999999999E-2</v>
          </cell>
          <cell r="L117">
            <v>421.26603800800547</v>
          </cell>
          <cell r="M117">
            <v>626</v>
          </cell>
          <cell r="O117">
            <v>3619.2660380080056</v>
          </cell>
          <cell r="P117">
            <v>626</v>
          </cell>
          <cell r="Q117">
            <v>8</v>
          </cell>
          <cell r="R117">
            <v>1.1570247933884297</v>
          </cell>
          <cell r="S117">
            <v>0.1</v>
          </cell>
          <cell r="T117">
            <v>0.1</v>
          </cell>
          <cell r="U117">
            <v>0.6</v>
          </cell>
          <cell r="V117">
            <v>3.5</v>
          </cell>
          <cell r="W117">
            <v>55.537190082644628</v>
          </cell>
          <cell r="X117">
            <v>5.553719008264463</v>
          </cell>
          <cell r="Y117">
            <v>5.553719008264463</v>
          </cell>
          <cell r="Z117">
            <v>33.322314049586772</v>
          </cell>
          <cell r="AA117">
            <v>3.5</v>
          </cell>
          <cell r="AB117">
            <v>103.46694214876032</v>
          </cell>
          <cell r="AC117">
            <v>17.737190082644627</v>
          </cell>
          <cell r="AD117">
            <v>61.090909090909093</v>
          </cell>
          <cell r="AE117">
            <v>42.376033057851238</v>
          </cell>
        </row>
        <row r="118">
          <cell r="A118">
            <v>3010</v>
          </cell>
          <cell r="C118" t="str">
            <v>Equip hidropressió</v>
          </cell>
          <cell r="E118" t="str">
            <v>30 PINTADAS</v>
          </cell>
          <cell r="F118">
            <v>6</v>
          </cell>
          <cell r="G118">
            <v>6000</v>
          </cell>
          <cell r="H118">
            <v>8</v>
          </cell>
          <cell r="I118">
            <v>750</v>
          </cell>
          <cell r="J118">
            <v>3.5000000000000003E-2</v>
          </cell>
          <cell r="K118">
            <v>2.0476999999999999E-2</v>
          </cell>
          <cell r="L118">
            <v>122.86199999999999</v>
          </cell>
          <cell r="O118">
            <v>872.86199999999997</v>
          </cell>
          <cell r="P118">
            <v>0</v>
          </cell>
          <cell r="Q118">
            <v>1.5</v>
          </cell>
          <cell r="R118">
            <v>1.1570247933884297</v>
          </cell>
          <cell r="S118">
            <v>0.1</v>
          </cell>
          <cell r="T118">
            <v>0.1</v>
          </cell>
          <cell r="U118">
            <v>0.4</v>
          </cell>
          <cell r="V118">
            <v>2</v>
          </cell>
          <cell r="W118">
            <v>10.413223140495868</v>
          </cell>
          <cell r="X118">
            <v>1.0413223140495869</v>
          </cell>
          <cell r="Y118">
            <v>1.0413223140495869</v>
          </cell>
          <cell r="Z118">
            <v>4.1652892561983474</v>
          </cell>
          <cell r="AA118">
            <v>2</v>
          </cell>
          <cell r="AB118">
            <v>18.66115702479339</v>
          </cell>
          <cell r="AC118">
            <v>3.1990554899645813</v>
          </cell>
          <cell r="AD118">
            <v>11.454545454545455</v>
          </cell>
          <cell r="AE118">
            <v>7.2066115702479348</v>
          </cell>
        </row>
        <row r="119">
          <cell r="A119">
            <v>3015</v>
          </cell>
          <cell r="C119" t="str">
            <v xml:space="preserve">Pic-up+ Hidro limpiador A.C. + Chorreado 200 Bar </v>
          </cell>
          <cell r="E119" t="str">
            <v>30 PINTADAS</v>
          </cell>
          <cell r="F119">
            <v>6</v>
          </cell>
          <cell r="G119">
            <v>66173.012104383786</v>
          </cell>
          <cell r="H119">
            <v>8</v>
          </cell>
          <cell r="I119">
            <v>8272</v>
          </cell>
          <cell r="J119">
            <v>3.5000000000000003E-2</v>
          </cell>
          <cell r="K119">
            <v>2.0476999999999999E-2</v>
          </cell>
          <cell r="L119">
            <v>1355.0247688614668</v>
          </cell>
          <cell r="M119">
            <v>1405</v>
          </cell>
          <cell r="O119">
            <v>11032.024768861467</v>
          </cell>
          <cell r="P119">
            <v>1405</v>
          </cell>
          <cell r="Q119">
            <v>8</v>
          </cell>
          <cell r="R119">
            <v>1.1570247933884297</v>
          </cell>
          <cell r="S119">
            <v>0.1</v>
          </cell>
          <cell r="T119">
            <v>0.1</v>
          </cell>
          <cell r="U119">
            <v>0.6</v>
          </cell>
          <cell r="V119">
            <v>4</v>
          </cell>
          <cell r="W119">
            <v>55.537190082644628</v>
          </cell>
          <cell r="X119">
            <v>5.553719008264463</v>
          </cell>
          <cell r="Y119">
            <v>5.553719008264463</v>
          </cell>
          <cell r="Z119">
            <v>33.322314049586772</v>
          </cell>
          <cell r="AA119">
            <v>4</v>
          </cell>
          <cell r="AB119">
            <v>103.96694214876032</v>
          </cell>
          <cell r="AC119">
            <v>17.822904368358913</v>
          </cell>
          <cell r="AD119">
            <v>61.090909090909093</v>
          </cell>
          <cell r="AE119">
            <v>42.876033057851238</v>
          </cell>
        </row>
        <row r="120">
          <cell r="A120">
            <v>3020</v>
          </cell>
          <cell r="B120">
            <v>1</v>
          </cell>
          <cell r="C120" t="str">
            <v>Furgó amb equip hidropressió</v>
          </cell>
          <cell r="E120" t="str">
            <v>30 PINTADAS</v>
          </cell>
          <cell r="F120">
            <v>6</v>
          </cell>
          <cell r="G120">
            <v>55000</v>
          </cell>
          <cell r="H120">
            <v>8</v>
          </cell>
          <cell r="I120">
            <v>6875</v>
          </cell>
          <cell r="J120">
            <v>3.5000000000000003E-2</v>
          </cell>
          <cell r="K120">
            <v>2.0476999999999999E-2</v>
          </cell>
          <cell r="L120">
            <v>1126.2349999999999</v>
          </cell>
          <cell r="M120">
            <v>1405</v>
          </cell>
          <cell r="O120">
            <v>9406.2350000000006</v>
          </cell>
          <cell r="P120">
            <v>1405</v>
          </cell>
          <cell r="Q120">
            <v>5</v>
          </cell>
          <cell r="R120">
            <v>1.1570247933884297</v>
          </cell>
          <cell r="S120">
            <v>0.1</v>
          </cell>
          <cell r="T120">
            <v>0.1</v>
          </cell>
          <cell r="U120">
            <v>0.6</v>
          </cell>
          <cell r="V120">
            <v>3</v>
          </cell>
          <cell r="W120">
            <v>34.710743801652889</v>
          </cell>
          <cell r="X120">
            <v>3.4710743801652892</v>
          </cell>
          <cell r="Y120">
            <v>3.4710743801652892</v>
          </cell>
          <cell r="Z120">
            <v>20.826446280991732</v>
          </cell>
          <cell r="AA120">
            <v>3</v>
          </cell>
          <cell r="AB120">
            <v>65.47933884297521</v>
          </cell>
          <cell r="AC120">
            <v>11.225029515938608</v>
          </cell>
          <cell r="AD120">
            <v>38.18181818181818</v>
          </cell>
          <cell r="AE120">
            <v>27.297520661157023</v>
          </cell>
        </row>
        <row r="121">
          <cell r="A121">
            <v>3025</v>
          </cell>
          <cell r="B121">
            <v>1</v>
          </cell>
          <cell r="C121" t="str">
            <v>Furgó amb equip hidropressió + graffities</v>
          </cell>
          <cell r="E121" t="str">
            <v>30 PINTADAS</v>
          </cell>
          <cell r="F121">
            <v>6</v>
          </cell>
          <cell r="G121">
            <v>85000</v>
          </cell>
          <cell r="H121">
            <v>8</v>
          </cell>
          <cell r="I121">
            <v>10625</v>
          </cell>
          <cell r="J121">
            <v>3.5000000000000003E-2</v>
          </cell>
          <cell r="K121">
            <v>2.0476999999999999E-2</v>
          </cell>
          <cell r="L121">
            <v>1740.5449999999998</v>
          </cell>
          <cell r="M121">
            <v>1405</v>
          </cell>
          <cell r="O121">
            <v>13770.545</v>
          </cell>
          <cell r="P121">
            <v>1405</v>
          </cell>
          <cell r="Q121">
            <v>10</v>
          </cell>
          <cell r="R121">
            <v>1.1570247933884297</v>
          </cell>
          <cell r="S121">
            <v>0.1</v>
          </cell>
          <cell r="T121">
            <v>0.1</v>
          </cell>
          <cell r="U121">
            <v>0.7</v>
          </cell>
          <cell r="V121">
            <v>45.901816666666669</v>
          </cell>
          <cell r="W121">
            <v>69.421487603305778</v>
          </cell>
          <cell r="X121">
            <v>6.9421487603305785</v>
          </cell>
          <cell r="Y121">
            <v>6.9421487603305785</v>
          </cell>
          <cell r="Z121">
            <v>48.595041322314039</v>
          </cell>
          <cell r="AA121">
            <v>45.901816666666669</v>
          </cell>
          <cell r="AB121">
            <v>177.80264311294764</v>
          </cell>
          <cell r="AC121">
            <v>30.480453105076737</v>
          </cell>
          <cell r="AD121">
            <v>76.36363636363636</v>
          </cell>
          <cell r="AE121">
            <v>101.43900674931129</v>
          </cell>
        </row>
        <row r="122">
          <cell r="A122">
            <v>3030</v>
          </cell>
          <cell r="C122" t="str">
            <v>Jornada d'equip especial pintades</v>
          </cell>
          <cell r="E122" t="str">
            <v>30 PINTADAS</v>
          </cell>
          <cell r="F122">
            <v>6</v>
          </cell>
          <cell r="G122">
            <v>0</v>
          </cell>
          <cell r="H122">
            <v>8</v>
          </cell>
          <cell r="I122">
            <v>0</v>
          </cell>
          <cell r="J122">
            <v>3.5000000000000003E-2</v>
          </cell>
          <cell r="K122">
            <v>2.0476999999999999E-2</v>
          </cell>
          <cell r="L122">
            <v>0</v>
          </cell>
          <cell r="O122">
            <v>0</v>
          </cell>
          <cell r="P122">
            <v>0</v>
          </cell>
          <cell r="S122">
            <v>0.27</v>
          </cell>
          <cell r="T122">
            <v>0.57999999999999996</v>
          </cell>
          <cell r="U122">
            <v>0.43</v>
          </cell>
          <cell r="V122">
            <v>350</v>
          </cell>
          <cell r="W122">
            <v>0</v>
          </cell>
          <cell r="X122">
            <v>0</v>
          </cell>
          <cell r="Y122">
            <v>0</v>
          </cell>
          <cell r="Z122">
            <v>0</v>
          </cell>
          <cell r="AA122">
            <v>350</v>
          </cell>
          <cell r="AB122">
            <v>350</v>
          </cell>
          <cell r="AC122">
            <v>60</v>
          </cell>
          <cell r="AD122">
            <v>0</v>
          </cell>
          <cell r="AE122">
            <v>350</v>
          </cell>
        </row>
        <row r="123">
          <cell r="A123">
            <v>3031</v>
          </cell>
          <cell r="C123" t="str">
            <v>Bossa d'hores (1 Cond+1 Peó net.)</v>
          </cell>
          <cell r="E123" t="str">
            <v>30 PINTADAS</v>
          </cell>
          <cell r="F123">
            <v>6</v>
          </cell>
          <cell r="G123">
            <v>0</v>
          </cell>
          <cell r="H123">
            <v>8</v>
          </cell>
          <cell r="I123">
            <v>0</v>
          </cell>
          <cell r="J123">
            <v>3.5000000000000003E-2</v>
          </cell>
          <cell r="K123">
            <v>2.0476999999999999E-2</v>
          </cell>
          <cell r="L123">
            <v>0</v>
          </cell>
          <cell r="O123">
            <v>0</v>
          </cell>
          <cell r="P123">
            <v>0</v>
          </cell>
          <cell r="S123">
            <v>0.27</v>
          </cell>
          <cell r="T123">
            <v>0.57999999999999996</v>
          </cell>
          <cell r="U123">
            <v>0.43</v>
          </cell>
          <cell r="V123" t="e">
            <v>#REF!</v>
          </cell>
          <cell r="W123">
            <v>0</v>
          </cell>
          <cell r="X123">
            <v>0</v>
          </cell>
          <cell r="Y123">
            <v>0</v>
          </cell>
          <cell r="Z123">
            <v>0</v>
          </cell>
          <cell r="AA123" t="e">
            <v>#REF!</v>
          </cell>
          <cell r="AB123" t="e">
            <v>#REF!</v>
          </cell>
          <cell r="AC123" t="e">
            <v>#REF!</v>
          </cell>
          <cell r="AD123">
            <v>0</v>
          </cell>
          <cell r="AE123" t="e">
            <v>#REF!</v>
          </cell>
        </row>
        <row r="124">
          <cell r="A124">
            <v>3032</v>
          </cell>
          <cell r="C124" t="str">
            <v>Jornades emergència de Brigada d'Intervenció Immediata</v>
          </cell>
          <cell r="E124" t="str">
            <v>30 PINTADAS</v>
          </cell>
          <cell r="F124">
            <v>6</v>
          </cell>
          <cell r="G124">
            <v>0</v>
          </cell>
          <cell r="H124">
            <v>8</v>
          </cell>
          <cell r="I124">
            <v>0</v>
          </cell>
          <cell r="J124">
            <v>3.5000000000000003E-2</v>
          </cell>
          <cell r="K124">
            <v>2.0476999999999999E-2</v>
          </cell>
          <cell r="L124">
            <v>0</v>
          </cell>
          <cell r="O124">
            <v>0</v>
          </cell>
          <cell r="P124">
            <v>0</v>
          </cell>
          <cell r="S124">
            <v>0.27</v>
          </cell>
          <cell r="T124">
            <v>0.57999999999999996</v>
          </cell>
          <cell r="U124">
            <v>0.43</v>
          </cell>
          <cell r="V124" t="e">
            <v>#REF!</v>
          </cell>
          <cell r="W124">
            <v>0</v>
          </cell>
          <cell r="X124">
            <v>0</v>
          </cell>
          <cell r="Y124">
            <v>0</v>
          </cell>
          <cell r="Z124">
            <v>0</v>
          </cell>
          <cell r="AA124" t="e">
            <v>#REF!</v>
          </cell>
          <cell r="AB124" t="e">
            <v>#REF!</v>
          </cell>
          <cell r="AC124" t="e">
            <v>#REF!</v>
          </cell>
          <cell r="AD124">
            <v>0</v>
          </cell>
          <cell r="AE124" t="e">
            <v>#REF!</v>
          </cell>
        </row>
        <row r="125">
          <cell r="A125">
            <v>3033</v>
          </cell>
          <cell r="C125" t="str">
            <v>Jornades recollida de fulla</v>
          </cell>
          <cell r="E125" t="str">
            <v>30 PINTADAS</v>
          </cell>
          <cell r="F125">
            <v>6</v>
          </cell>
          <cell r="G125">
            <v>0</v>
          </cell>
          <cell r="H125">
            <v>8</v>
          </cell>
          <cell r="I125">
            <v>0</v>
          </cell>
          <cell r="J125">
            <v>3.5000000000000003E-2</v>
          </cell>
          <cell r="K125">
            <v>2.0476999999999999E-2</v>
          </cell>
          <cell r="L125">
            <v>0</v>
          </cell>
          <cell r="O125">
            <v>0</v>
          </cell>
          <cell r="P125">
            <v>0</v>
          </cell>
          <cell r="S125">
            <v>0.27</v>
          </cell>
          <cell r="T125">
            <v>0.57999999999999996</v>
          </cell>
          <cell r="U125">
            <v>0.43</v>
          </cell>
          <cell r="V125">
            <v>520</v>
          </cell>
          <cell r="W125">
            <v>0</v>
          </cell>
          <cell r="X125">
            <v>0</v>
          </cell>
          <cell r="Y125">
            <v>0</v>
          </cell>
          <cell r="Z125">
            <v>0</v>
          </cell>
          <cell r="AA125">
            <v>520</v>
          </cell>
          <cell r="AB125">
            <v>520</v>
          </cell>
          <cell r="AC125">
            <v>89.142857142857153</v>
          </cell>
          <cell r="AD125">
            <v>0</v>
          </cell>
          <cell r="AE125">
            <v>520</v>
          </cell>
        </row>
        <row r="126">
          <cell r="A126">
            <v>3035</v>
          </cell>
          <cell r="C126" t="str">
            <v>Remolc "Illa emergent"</v>
          </cell>
          <cell r="E126" t="str">
            <v>30 PINTADAS</v>
          </cell>
          <cell r="F126">
            <v>6</v>
          </cell>
          <cell r="G126">
            <v>15000</v>
          </cell>
          <cell r="H126">
            <v>8</v>
          </cell>
          <cell r="I126">
            <v>1875</v>
          </cell>
          <cell r="J126">
            <v>3.5000000000000003E-2</v>
          </cell>
          <cell r="K126">
            <v>2.0476999999999999E-2</v>
          </cell>
          <cell r="L126">
            <v>307.15499999999997</v>
          </cell>
          <cell r="O126">
            <v>2182.1549999999997</v>
          </cell>
          <cell r="P126">
            <v>0</v>
          </cell>
          <cell r="Q126">
            <v>0</v>
          </cell>
          <cell r="R126">
            <v>1.1570247933884297</v>
          </cell>
          <cell r="S126">
            <v>0</v>
          </cell>
          <cell r="T126">
            <v>0.1</v>
          </cell>
          <cell r="U126">
            <v>0.6</v>
          </cell>
          <cell r="V126">
            <v>1.5</v>
          </cell>
          <cell r="W126">
            <v>0</v>
          </cell>
          <cell r="X126">
            <v>0</v>
          </cell>
          <cell r="Y126">
            <v>0</v>
          </cell>
          <cell r="Z126">
            <v>0</v>
          </cell>
          <cell r="AA126">
            <v>1.5</v>
          </cell>
          <cell r="AB126">
            <v>1.5</v>
          </cell>
          <cell r="AC126">
            <v>0.25714285714285717</v>
          </cell>
          <cell r="AD126">
            <v>0</v>
          </cell>
          <cell r="AE126">
            <v>1.5</v>
          </cell>
        </row>
        <row r="127">
          <cell r="A127">
            <v>3040</v>
          </cell>
          <cell r="C127" t="str">
            <v>Remolque con cesta elevadora trabajos en altura</v>
          </cell>
          <cell r="E127" t="str">
            <v>30 PINTADAS</v>
          </cell>
          <cell r="F127">
            <v>6</v>
          </cell>
          <cell r="H127">
            <v>8</v>
          </cell>
          <cell r="I127">
            <v>0</v>
          </cell>
          <cell r="J127">
            <v>3.5000000000000003E-2</v>
          </cell>
          <cell r="K127">
            <v>2.0476999999999999E-2</v>
          </cell>
          <cell r="L127">
            <v>0</v>
          </cell>
          <cell r="O127">
            <v>0</v>
          </cell>
          <cell r="P127">
            <v>0</v>
          </cell>
          <cell r="S127">
            <v>0</v>
          </cell>
          <cell r="T127">
            <v>0</v>
          </cell>
          <cell r="U127">
            <v>0</v>
          </cell>
          <cell r="V127">
            <v>18</v>
          </cell>
          <cell r="W127">
            <v>0</v>
          </cell>
          <cell r="X127">
            <v>0</v>
          </cell>
          <cell r="Y127">
            <v>0</v>
          </cell>
          <cell r="Z127">
            <v>0</v>
          </cell>
          <cell r="AA127">
            <v>18</v>
          </cell>
          <cell r="AB127">
            <v>18</v>
          </cell>
          <cell r="AC127">
            <v>3.0857142857142859</v>
          </cell>
          <cell r="AD127">
            <v>0</v>
          </cell>
          <cell r="AE127">
            <v>18</v>
          </cell>
        </row>
        <row r="128">
          <cell r="A128">
            <v>3045</v>
          </cell>
          <cell r="C128" t="str">
            <v>Maquina quita CHICLES sobre remolque</v>
          </cell>
          <cell r="E128" t="str">
            <v>30 PINTADAS</v>
          </cell>
          <cell r="F128">
            <v>6</v>
          </cell>
          <cell r="G128">
            <v>30950</v>
          </cell>
          <cell r="H128">
            <v>8</v>
          </cell>
          <cell r="I128">
            <v>3869</v>
          </cell>
          <cell r="J128">
            <v>3.5000000000000003E-2</v>
          </cell>
          <cell r="K128">
            <v>2.0476999999999999E-2</v>
          </cell>
          <cell r="L128">
            <v>633.76315</v>
          </cell>
          <cell r="O128">
            <v>4502.7631499999998</v>
          </cell>
          <cell r="P128">
            <v>0</v>
          </cell>
          <cell r="Q128">
            <v>4</v>
          </cell>
          <cell r="R128">
            <v>1.1570247933884297</v>
          </cell>
          <cell r="S128">
            <v>0.2</v>
          </cell>
          <cell r="T128">
            <v>0.05</v>
          </cell>
          <cell r="U128">
            <v>0.8</v>
          </cell>
          <cell r="W128">
            <v>27.768595041322314</v>
          </cell>
          <cell r="X128">
            <v>5.553719008264463</v>
          </cell>
          <cell r="Y128">
            <v>1.3884297520661157</v>
          </cell>
          <cell r="Z128">
            <v>22.214876033057852</v>
          </cell>
          <cell r="AA128">
            <v>0</v>
          </cell>
          <cell r="AB128">
            <v>56.925619834710744</v>
          </cell>
          <cell r="AC128">
            <v>9.7586776859504134</v>
          </cell>
          <cell r="AD128">
            <v>33.32231404958678</v>
          </cell>
          <cell r="AE128">
            <v>23.603305785123968</v>
          </cell>
        </row>
        <row r="129">
          <cell r="A129">
            <v>3500</v>
          </cell>
          <cell r="C129" t="str">
            <v>Vehículo Aspirador - Impulsor de  9.000 lts. (Diesel)</v>
          </cell>
          <cell r="E129" t="str">
            <v>35 ALCANTAR.</v>
          </cell>
          <cell r="F129">
            <v>6</v>
          </cell>
          <cell r="G129">
            <v>115415.69002199706</v>
          </cell>
          <cell r="H129">
            <v>8</v>
          </cell>
          <cell r="I129">
            <v>14427</v>
          </cell>
          <cell r="J129">
            <v>3.5000000000000003E-2</v>
          </cell>
          <cell r="K129">
            <v>2.0476999999999999E-2</v>
          </cell>
          <cell r="L129">
            <v>2363.3670845804336</v>
          </cell>
          <cell r="M129">
            <v>1660</v>
          </cell>
          <cell r="O129">
            <v>18450.367084580434</v>
          </cell>
          <cell r="P129">
            <v>1660</v>
          </cell>
          <cell r="Q129">
            <v>8</v>
          </cell>
          <cell r="R129">
            <v>1.1570247933884297</v>
          </cell>
          <cell r="S129">
            <v>0.1</v>
          </cell>
          <cell r="T129">
            <v>0.2</v>
          </cell>
          <cell r="U129">
            <v>0.6</v>
          </cell>
          <cell r="V129">
            <v>0</v>
          </cell>
          <cell r="W129">
            <v>55.537190082644628</v>
          </cell>
          <cell r="X129">
            <v>5.553719008264463</v>
          </cell>
          <cell r="Y129">
            <v>11.107438016528926</v>
          </cell>
          <cell r="Z129">
            <v>33.322314049586772</v>
          </cell>
          <cell r="AA129">
            <v>0</v>
          </cell>
          <cell r="AB129">
            <v>105.52066115702479</v>
          </cell>
          <cell r="AC129">
            <v>18.089256198347108</v>
          </cell>
          <cell r="AD129">
            <v>61.090909090909093</v>
          </cell>
          <cell r="AE129">
            <v>44.429752066115697</v>
          </cell>
        </row>
        <row r="130">
          <cell r="A130">
            <v>3505</v>
          </cell>
          <cell r="C130" t="str">
            <v>Vehículo Aspirador - Impulsor de  8.000 lts. (Diesel)</v>
          </cell>
          <cell r="E130" t="str">
            <v>35 ALCANTAR.</v>
          </cell>
          <cell r="F130">
            <v>6</v>
          </cell>
          <cell r="G130">
            <v>0</v>
          </cell>
          <cell r="H130">
            <v>8</v>
          </cell>
          <cell r="I130">
            <v>0</v>
          </cell>
          <cell r="J130">
            <v>3.5000000000000003E-2</v>
          </cell>
          <cell r="K130">
            <v>2.0476999999999999E-2</v>
          </cell>
          <cell r="L130">
            <v>0</v>
          </cell>
          <cell r="M130">
            <v>1660</v>
          </cell>
          <cell r="O130">
            <v>1660</v>
          </cell>
          <cell r="P130">
            <v>1660</v>
          </cell>
          <cell r="Q130">
            <v>8</v>
          </cell>
          <cell r="R130">
            <v>1.1570247933884297</v>
          </cell>
          <cell r="S130">
            <v>0.1</v>
          </cell>
          <cell r="T130">
            <v>0.2</v>
          </cell>
          <cell r="U130">
            <v>0.6</v>
          </cell>
          <cell r="V130">
            <v>0</v>
          </cell>
          <cell r="W130">
            <v>55.537190082644628</v>
          </cell>
          <cell r="X130">
            <v>5.553719008264463</v>
          </cell>
          <cell r="Y130">
            <v>11.107438016528926</v>
          </cell>
          <cell r="Z130">
            <v>33.322314049586772</v>
          </cell>
          <cell r="AA130">
            <v>0</v>
          </cell>
          <cell r="AB130">
            <v>105.52066115702479</v>
          </cell>
          <cell r="AC130">
            <v>18.089256198347108</v>
          </cell>
          <cell r="AD130">
            <v>61.090909090909093</v>
          </cell>
          <cell r="AE130">
            <v>44.429752066115697</v>
          </cell>
        </row>
        <row r="131">
          <cell r="A131">
            <v>3510</v>
          </cell>
          <cell r="C131" t="str">
            <v>Vehículo Aspirador  alto vacio VAC - ALL de 10 m3 (Diesel)</v>
          </cell>
          <cell r="E131" t="str">
            <v>35 ALCANTAR.</v>
          </cell>
          <cell r="F131">
            <v>6</v>
          </cell>
          <cell r="G131">
            <v>0</v>
          </cell>
          <cell r="H131">
            <v>8</v>
          </cell>
          <cell r="I131">
            <v>0</v>
          </cell>
          <cell r="J131">
            <v>3.5000000000000003E-2</v>
          </cell>
          <cell r="K131">
            <v>2.0476999999999999E-2</v>
          </cell>
          <cell r="L131">
            <v>0</v>
          </cell>
          <cell r="M131">
            <v>1660</v>
          </cell>
          <cell r="O131">
            <v>1660</v>
          </cell>
          <cell r="P131">
            <v>1660</v>
          </cell>
          <cell r="Q131">
            <v>12</v>
          </cell>
          <cell r="R131">
            <v>1.1570247933884297</v>
          </cell>
          <cell r="S131">
            <v>0.15</v>
          </cell>
          <cell r="T131">
            <v>0.25</v>
          </cell>
          <cell r="U131">
            <v>0.65</v>
          </cell>
          <cell r="V131">
            <v>0</v>
          </cell>
          <cell r="W131">
            <v>83.305785123966942</v>
          </cell>
          <cell r="X131">
            <v>12.495867768595041</v>
          </cell>
          <cell r="Y131">
            <v>20.826446280991735</v>
          </cell>
          <cell r="Z131">
            <v>54.148760330578511</v>
          </cell>
          <cell r="AA131">
            <v>0</v>
          </cell>
          <cell r="AB131">
            <v>170.77685950413223</v>
          </cell>
          <cell r="AC131">
            <v>29.27603305785124</v>
          </cell>
          <cell r="AD131">
            <v>95.801652892561975</v>
          </cell>
          <cell r="AE131">
            <v>74.975206611570243</v>
          </cell>
        </row>
        <row r="132">
          <cell r="A132">
            <v>3515</v>
          </cell>
          <cell r="C132" t="str">
            <v>Furgón con Equipo inspección de alcantarillado (Diesel)</v>
          </cell>
          <cell r="E132" t="str">
            <v>35 ALCANTAR.</v>
          </cell>
          <cell r="F132">
            <v>6</v>
          </cell>
          <cell r="G132">
            <v>0</v>
          </cell>
          <cell r="H132">
            <v>8</v>
          </cell>
          <cell r="I132">
            <v>0</v>
          </cell>
          <cell r="J132">
            <v>3.5000000000000003E-2</v>
          </cell>
          <cell r="K132">
            <v>2.0476999999999999E-2</v>
          </cell>
          <cell r="L132">
            <v>0</v>
          </cell>
          <cell r="M132">
            <v>1405</v>
          </cell>
          <cell r="O132">
            <v>1405</v>
          </cell>
          <cell r="P132">
            <v>1405</v>
          </cell>
          <cell r="Q132">
            <v>3</v>
          </cell>
          <cell r="R132">
            <v>1.1570247933884297</v>
          </cell>
          <cell r="S132">
            <v>0.1</v>
          </cell>
          <cell r="T132">
            <v>0.2</v>
          </cell>
          <cell r="U132">
            <v>0.8</v>
          </cell>
          <cell r="V132">
            <v>0</v>
          </cell>
          <cell r="W132">
            <v>20.826446280991735</v>
          </cell>
          <cell r="X132">
            <v>2.0826446280991737</v>
          </cell>
          <cell r="Y132">
            <v>4.1652892561983474</v>
          </cell>
          <cell r="Z132">
            <v>16.66115702479339</v>
          </cell>
          <cell r="AA132">
            <v>0</v>
          </cell>
          <cell r="AB132">
            <v>43.735537190082646</v>
          </cell>
          <cell r="AC132">
            <v>7.4975206611570258</v>
          </cell>
          <cell r="AD132">
            <v>22.90909090909091</v>
          </cell>
          <cell r="AE132">
            <v>20.826446280991739</v>
          </cell>
        </row>
        <row r="133">
          <cell r="A133">
            <v>3520</v>
          </cell>
          <cell r="C133" t="str">
            <v>Equipo portátil inspección de alcantarillado</v>
          </cell>
          <cell r="E133" t="str">
            <v>35 ALCANTAR.</v>
          </cell>
          <cell r="F133">
            <v>6</v>
          </cell>
          <cell r="G133">
            <v>0</v>
          </cell>
          <cell r="H133">
            <v>8</v>
          </cell>
          <cell r="I133">
            <v>0</v>
          </cell>
          <cell r="J133">
            <v>3.5000000000000003E-2</v>
          </cell>
          <cell r="K133">
            <v>2.0476999999999999E-2</v>
          </cell>
          <cell r="L133">
            <v>0</v>
          </cell>
          <cell r="M133">
            <v>1405</v>
          </cell>
          <cell r="O133">
            <v>1405</v>
          </cell>
          <cell r="P133">
            <v>1405</v>
          </cell>
          <cell r="Q133">
            <v>2</v>
          </cell>
          <cell r="R133">
            <v>1.1570247933884297</v>
          </cell>
          <cell r="S133">
            <v>0.1</v>
          </cell>
          <cell r="T133">
            <v>0.2</v>
          </cell>
          <cell r="U133">
            <v>0.8</v>
          </cell>
          <cell r="V133">
            <v>0</v>
          </cell>
          <cell r="W133">
            <v>13.884297520661157</v>
          </cell>
          <cell r="X133">
            <v>1.3884297520661157</v>
          </cell>
          <cell r="Y133">
            <v>2.7768595041322315</v>
          </cell>
          <cell r="Z133">
            <v>11.107438016528926</v>
          </cell>
          <cell r="AA133">
            <v>0</v>
          </cell>
          <cell r="AB133">
            <v>29.15702479338843</v>
          </cell>
          <cell r="AC133">
            <v>4.9983471074380166</v>
          </cell>
          <cell r="AD133">
            <v>15.272727272727273</v>
          </cell>
          <cell r="AE133">
            <v>13.884297520661157</v>
          </cell>
        </row>
        <row r="134">
          <cell r="A134">
            <v>3525</v>
          </cell>
          <cell r="C134" t="str">
            <v>Vehículo Aspirador - Impulsor de 10.000 lts. (Diesel)</v>
          </cell>
          <cell r="E134" t="str">
            <v>35 ALCANTAR.</v>
          </cell>
          <cell r="F134">
            <v>6</v>
          </cell>
          <cell r="G134">
            <v>22087.194836103998</v>
          </cell>
          <cell r="H134">
            <v>8</v>
          </cell>
          <cell r="I134">
            <v>2761</v>
          </cell>
          <cell r="J134">
            <v>3.5000000000000003E-2</v>
          </cell>
          <cell r="K134">
            <v>2.0476999999999999E-2</v>
          </cell>
          <cell r="L134">
            <v>452.27948865890153</v>
          </cell>
          <cell r="M134">
            <v>1910</v>
          </cell>
          <cell r="O134">
            <v>5123.2794886589018</v>
          </cell>
          <cell r="P134">
            <v>1910</v>
          </cell>
          <cell r="Q134">
            <v>9</v>
          </cell>
          <cell r="R134">
            <v>1.1570247933884297</v>
          </cell>
          <cell r="S134">
            <v>0.1</v>
          </cell>
          <cell r="T134">
            <v>0.2</v>
          </cell>
          <cell r="U134">
            <v>0.6</v>
          </cell>
          <cell r="V134">
            <v>0</v>
          </cell>
          <cell r="W134">
            <v>62.479338842975203</v>
          </cell>
          <cell r="X134">
            <v>6.2479338842975203</v>
          </cell>
          <cell r="Y134">
            <v>12.495867768595041</v>
          </cell>
          <cell r="Z134">
            <v>37.487603305785122</v>
          </cell>
          <cell r="AA134">
            <v>0</v>
          </cell>
          <cell r="AB134">
            <v>118.71074380165288</v>
          </cell>
          <cell r="AC134">
            <v>20.350413223140496</v>
          </cell>
          <cell r="AD134">
            <v>68.72727272727272</v>
          </cell>
          <cell r="AE134">
            <v>49.983471074380162</v>
          </cell>
        </row>
        <row r="135">
          <cell r="A135">
            <v>3530</v>
          </cell>
          <cell r="C135" t="str">
            <v>Vehículo Aspirador - Impulsor de 12.000 lts. (Diesel)</v>
          </cell>
          <cell r="E135" t="str">
            <v>35 ALCANTAR.</v>
          </cell>
          <cell r="F135">
            <v>6</v>
          </cell>
          <cell r="G135">
            <v>0</v>
          </cell>
          <cell r="H135">
            <v>8</v>
          </cell>
          <cell r="I135">
            <v>0</v>
          </cell>
          <cell r="J135">
            <v>3.5000000000000003E-2</v>
          </cell>
          <cell r="K135">
            <v>2.0476999999999999E-2</v>
          </cell>
          <cell r="L135">
            <v>0</v>
          </cell>
          <cell r="M135">
            <v>1910</v>
          </cell>
          <cell r="O135">
            <v>1910</v>
          </cell>
          <cell r="P135">
            <v>1910</v>
          </cell>
          <cell r="Q135">
            <v>10</v>
          </cell>
          <cell r="R135">
            <v>1.1570247933884297</v>
          </cell>
          <cell r="S135">
            <v>0.1</v>
          </cell>
          <cell r="T135">
            <v>0.2</v>
          </cell>
          <cell r="U135">
            <v>0.6</v>
          </cell>
          <cell r="W135">
            <v>69.421487603305778</v>
          </cell>
          <cell r="X135">
            <v>6.9421487603305785</v>
          </cell>
          <cell r="Y135">
            <v>13.884297520661157</v>
          </cell>
          <cell r="Z135">
            <v>41.652892561983464</v>
          </cell>
          <cell r="AA135">
            <v>0</v>
          </cell>
          <cell r="AB135">
            <v>131.90082644628097</v>
          </cell>
          <cell r="AC135">
            <v>22.611570247933884</v>
          </cell>
          <cell r="AD135">
            <v>76.36363636363636</v>
          </cell>
          <cell r="AE135">
            <v>55.537190082644621</v>
          </cell>
        </row>
        <row r="136">
          <cell r="A136">
            <v>3535</v>
          </cell>
          <cell r="C136" t="str">
            <v>Vehículo Aspirador - Impulsor de  4.000 lts. (Diesel)</v>
          </cell>
          <cell r="E136" t="str">
            <v>35 ALCANTAR.</v>
          </cell>
          <cell r="F136">
            <v>6</v>
          </cell>
          <cell r="G136">
            <v>0</v>
          </cell>
          <cell r="H136">
            <v>8</v>
          </cell>
          <cell r="I136">
            <v>0</v>
          </cell>
          <cell r="J136">
            <v>3.5000000000000003E-2</v>
          </cell>
          <cell r="K136">
            <v>2.0476999999999999E-2</v>
          </cell>
          <cell r="L136">
            <v>0</v>
          </cell>
          <cell r="M136">
            <v>1405</v>
          </cell>
          <cell r="O136">
            <v>1405</v>
          </cell>
          <cell r="P136">
            <v>1405</v>
          </cell>
          <cell r="Q136">
            <v>6</v>
          </cell>
          <cell r="R136">
            <v>1.1570247933884297</v>
          </cell>
          <cell r="S136">
            <v>0.1</v>
          </cell>
          <cell r="T136">
            <v>0.2</v>
          </cell>
          <cell r="U136">
            <v>0.6</v>
          </cell>
          <cell r="V136">
            <v>0</v>
          </cell>
          <cell r="W136">
            <v>41.652892561983471</v>
          </cell>
          <cell r="X136">
            <v>4.1652892561983474</v>
          </cell>
          <cell r="Y136">
            <v>8.3305785123966949</v>
          </cell>
          <cell r="Z136">
            <v>24.991735537190081</v>
          </cell>
          <cell r="AA136">
            <v>0</v>
          </cell>
          <cell r="AB136">
            <v>79.140495867768593</v>
          </cell>
          <cell r="AC136">
            <v>13.566942148760331</v>
          </cell>
          <cell r="AD136">
            <v>45.81818181818182</v>
          </cell>
          <cell r="AE136">
            <v>33.32231404958678</v>
          </cell>
        </row>
        <row r="137">
          <cell r="A137">
            <v>3540</v>
          </cell>
          <cell r="C137" t="str">
            <v>Hora de Inspección con cámara de TV</v>
          </cell>
          <cell r="E137" t="str">
            <v>35 ALCANTAR.</v>
          </cell>
          <cell r="G137">
            <v>0</v>
          </cell>
          <cell r="H137">
            <v>8</v>
          </cell>
          <cell r="I137">
            <v>0</v>
          </cell>
          <cell r="J137">
            <v>3.5000000000000003E-2</v>
          </cell>
          <cell r="K137">
            <v>2.0476999999999999E-2</v>
          </cell>
          <cell r="L137">
            <v>0</v>
          </cell>
          <cell r="N137">
            <v>70</v>
          </cell>
          <cell r="O137">
            <v>70</v>
          </cell>
          <cell r="P137">
            <v>70</v>
          </cell>
          <cell r="Q137">
            <v>0.9</v>
          </cell>
          <cell r="R137">
            <v>1.1570247933884297</v>
          </cell>
          <cell r="S137">
            <v>0.25</v>
          </cell>
          <cell r="T137">
            <v>0.6</v>
          </cell>
          <cell r="U137">
            <v>2.5</v>
          </cell>
          <cell r="V137">
            <v>90</v>
          </cell>
          <cell r="W137">
            <v>0</v>
          </cell>
          <cell r="X137">
            <v>0</v>
          </cell>
          <cell r="Y137">
            <v>0</v>
          </cell>
          <cell r="Z137">
            <v>0</v>
          </cell>
          <cell r="AA137">
            <v>90</v>
          </cell>
          <cell r="AB137">
            <v>90</v>
          </cell>
          <cell r="AC137">
            <v>15.428571428571429</v>
          </cell>
          <cell r="AD137">
            <v>0</v>
          </cell>
          <cell r="AE137">
            <v>90</v>
          </cell>
        </row>
        <row r="138">
          <cell r="A138">
            <v>3545</v>
          </cell>
          <cell r="C138" t="str">
            <v>Jornada de Inspección con cámara de TV</v>
          </cell>
          <cell r="E138" t="str">
            <v>35 ALCANTAR.</v>
          </cell>
          <cell r="G138">
            <v>0</v>
          </cell>
          <cell r="H138">
            <v>8</v>
          </cell>
          <cell r="I138">
            <v>0</v>
          </cell>
          <cell r="J138">
            <v>3.5000000000000003E-2</v>
          </cell>
          <cell r="K138">
            <v>2.0476999999999999E-2</v>
          </cell>
          <cell r="L138">
            <v>0</v>
          </cell>
          <cell r="O138">
            <v>0</v>
          </cell>
          <cell r="P138">
            <v>0</v>
          </cell>
          <cell r="S138">
            <v>0</v>
          </cell>
          <cell r="T138">
            <v>0</v>
          </cell>
          <cell r="U138">
            <v>0</v>
          </cell>
          <cell r="V138">
            <v>270.45544697270202</v>
          </cell>
          <cell r="W138">
            <v>0</v>
          </cell>
          <cell r="X138">
            <v>0</v>
          </cell>
          <cell r="Y138">
            <v>0</v>
          </cell>
          <cell r="Z138">
            <v>0</v>
          </cell>
          <cell r="AA138">
            <v>270.45544697270202</v>
          </cell>
          <cell r="AB138">
            <v>270.45544697270202</v>
          </cell>
          <cell r="AC138">
            <v>46.36379090960606</v>
          </cell>
          <cell r="AD138">
            <v>0</v>
          </cell>
          <cell r="AE138">
            <v>270.45544697270202</v>
          </cell>
        </row>
        <row r="139">
          <cell r="A139">
            <v>4000</v>
          </cell>
          <cell r="C139" t="str">
            <v>C.Trasera: Recolector 05 m3 RC 108</v>
          </cell>
          <cell r="E139" t="str">
            <v>40 RECOLECTOR</v>
          </cell>
          <cell r="F139">
            <v>80</v>
          </cell>
          <cell r="G139">
            <v>89507.265334823853</v>
          </cell>
          <cell r="H139">
            <v>8</v>
          </cell>
          <cell r="I139">
            <v>11188</v>
          </cell>
          <cell r="J139">
            <v>3.5000000000000003E-2</v>
          </cell>
          <cell r="K139">
            <v>2.0476999999999999E-2</v>
          </cell>
          <cell r="L139">
            <v>1832.8402722611879</v>
          </cell>
          <cell r="M139">
            <v>1405</v>
          </cell>
          <cell r="O139">
            <v>14425.840272261188</v>
          </cell>
          <cell r="P139">
            <v>1405</v>
          </cell>
          <cell r="Q139">
            <v>0.35</v>
          </cell>
          <cell r="R139">
            <v>1.1570247933884297</v>
          </cell>
          <cell r="S139">
            <v>0.1</v>
          </cell>
          <cell r="T139">
            <v>0.15</v>
          </cell>
          <cell r="U139">
            <v>0.9</v>
          </cell>
          <cell r="V139">
            <v>0</v>
          </cell>
          <cell r="W139">
            <v>32.396694214876028</v>
          </cell>
          <cell r="X139">
            <v>3.2396694214876032</v>
          </cell>
          <cell r="Y139">
            <v>4.8595041322314039</v>
          </cell>
          <cell r="Z139">
            <v>29.157024793388427</v>
          </cell>
          <cell r="AA139">
            <v>0</v>
          </cell>
          <cell r="AB139">
            <v>69.652892561983464</v>
          </cell>
          <cell r="AC139">
            <v>11.940495867768595</v>
          </cell>
          <cell r="AD139">
            <v>35.636363636363633</v>
          </cell>
          <cell r="AE139">
            <v>34.016528925619831</v>
          </cell>
        </row>
        <row r="140">
          <cell r="A140">
            <v>4005</v>
          </cell>
          <cell r="C140" t="str">
            <v>C.Trasera: Recolector 06 m3 MINIMATIC</v>
          </cell>
          <cell r="E140" t="str">
            <v>40 RECOLECTOR</v>
          </cell>
          <cell r="F140">
            <v>80</v>
          </cell>
          <cell r="G140">
            <v>89507.265334823853</v>
          </cell>
          <cell r="H140">
            <v>8</v>
          </cell>
          <cell r="I140">
            <v>11188</v>
          </cell>
          <cell r="J140">
            <v>3.5000000000000003E-2</v>
          </cell>
          <cell r="K140">
            <v>2.0476999999999999E-2</v>
          </cell>
          <cell r="L140">
            <v>1832.8402722611879</v>
          </cell>
          <cell r="M140">
            <v>1405</v>
          </cell>
          <cell r="O140">
            <v>14425.840272261188</v>
          </cell>
          <cell r="P140">
            <v>1405</v>
          </cell>
          <cell r="Q140">
            <v>0.4</v>
          </cell>
          <cell r="R140">
            <v>1.1570247933884297</v>
          </cell>
          <cell r="S140">
            <v>0.1</v>
          </cell>
          <cell r="T140">
            <v>0.15</v>
          </cell>
          <cell r="U140">
            <v>0.9</v>
          </cell>
          <cell r="V140">
            <v>0</v>
          </cell>
          <cell r="W140">
            <v>37.02479338842975</v>
          </cell>
          <cell r="X140">
            <v>3.7024793388429753</v>
          </cell>
          <cell r="Y140">
            <v>5.5537190082644621</v>
          </cell>
          <cell r="Z140">
            <v>33.322314049586772</v>
          </cell>
          <cell r="AA140">
            <v>0</v>
          </cell>
          <cell r="AB140">
            <v>79.60330578512395</v>
          </cell>
          <cell r="AC140">
            <v>13.646280991735535</v>
          </cell>
          <cell r="AD140">
            <v>40.727272727272727</v>
          </cell>
          <cell r="AE140">
            <v>38.876033057851231</v>
          </cell>
        </row>
        <row r="141">
          <cell r="A141">
            <v>4010</v>
          </cell>
          <cell r="C141" t="str">
            <v>C.Posterior: Recol·lector 8 m3</v>
          </cell>
          <cell r="E141" t="str">
            <v>40 RECOLECTOR</v>
          </cell>
          <cell r="F141">
            <v>80</v>
          </cell>
          <cell r="G141">
            <v>132000</v>
          </cell>
          <cell r="H141">
            <v>8</v>
          </cell>
          <cell r="I141">
            <v>16500</v>
          </cell>
          <cell r="J141">
            <v>3.5000000000000003E-2</v>
          </cell>
          <cell r="K141">
            <v>2.0476999999999999E-2</v>
          </cell>
          <cell r="L141">
            <v>2702.9639999999999</v>
          </cell>
          <cell r="M141">
            <v>1660</v>
          </cell>
          <cell r="O141">
            <v>20862.964</v>
          </cell>
          <cell r="P141">
            <v>1660</v>
          </cell>
          <cell r="Q141">
            <v>0.55000000000000004</v>
          </cell>
          <cell r="R141">
            <v>1.1570247933884297</v>
          </cell>
          <cell r="S141">
            <v>0.1</v>
          </cell>
          <cell r="T141">
            <v>0.15</v>
          </cell>
          <cell r="U141">
            <v>0.4</v>
          </cell>
          <cell r="V141">
            <v>0</v>
          </cell>
          <cell r="W141">
            <v>50.909090909090907</v>
          </cell>
          <cell r="X141">
            <v>5.0909090909090908</v>
          </cell>
          <cell r="Y141">
            <v>7.6363636363636358</v>
          </cell>
          <cell r="Z141">
            <v>20.363636363636363</v>
          </cell>
          <cell r="AA141">
            <v>0</v>
          </cell>
          <cell r="AB141">
            <v>84</v>
          </cell>
          <cell r="AC141">
            <v>14.4</v>
          </cell>
          <cell r="AD141">
            <v>56</v>
          </cell>
          <cell r="AE141">
            <v>28</v>
          </cell>
        </row>
        <row r="142">
          <cell r="A142">
            <v>4015</v>
          </cell>
          <cell r="C142" t="str">
            <v>C.Trasera: Recolector 07 m3 buhler jumbo estrecho</v>
          </cell>
          <cell r="E142" t="str">
            <v>40 RECOLECTOR</v>
          </cell>
          <cell r="F142">
            <v>80</v>
          </cell>
          <cell r="G142">
            <v>89507.265334823853</v>
          </cell>
          <cell r="H142">
            <v>8</v>
          </cell>
          <cell r="I142">
            <v>11188</v>
          </cell>
          <cell r="J142">
            <v>3.5000000000000003E-2</v>
          </cell>
          <cell r="K142">
            <v>2.0476999999999999E-2</v>
          </cell>
          <cell r="L142">
            <v>1832.8402722611879</v>
          </cell>
          <cell r="M142">
            <v>1660</v>
          </cell>
          <cell r="O142">
            <v>14680.840272261188</v>
          </cell>
          <cell r="P142">
            <v>1660</v>
          </cell>
          <cell r="Q142">
            <v>0.42</v>
          </cell>
          <cell r="R142">
            <v>1.1570247933884297</v>
          </cell>
          <cell r="S142">
            <v>0.1</v>
          </cell>
          <cell r="T142">
            <v>0.15</v>
          </cell>
          <cell r="U142">
            <v>0.9</v>
          </cell>
          <cell r="V142">
            <v>0</v>
          </cell>
          <cell r="W142">
            <v>38.876033057851238</v>
          </cell>
          <cell r="X142">
            <v>3.8876033057851238</v>
          </cell>
          <cell r="Y142">
            <v>5.8314049586776857</v>
          </cell>
          <cell r="Z142">
            <v>34.988429752066118</v>
          </cell>
          <cell r="AA142">
            <v>0</v>
          </cell>
          <cell r="AB142">
            <v>83.583471074380171</v>
          </cell>
          <cell r="AC142">
            <v>14.328595041322316</v>
          </cell>
          <cell r="AD142">
            <v>42.763636363636365</v>
          </cell>
          <cell r="AE142">
            <v>40.819834710743805</v>
          </cell>
        </row>
        <row r="143">
          <cell r="A143">
            <v>4020</v>
          </cell>
          <cell r="C143" t="str">
            <v xml:space="preserve">C.Trasera: Recolector 07 m³ ROS ROCA CROSS </v>
          </cell>
          <cell r="E143" t="str">
            <v>40 RECOLECTOR</v>
          </cell>
          <cell r="F143">
            <v>80</v>
          </cell>
          <cell r="G143">
            <v>94428.437488731026</v>
          </cell>
          <cell r="H143">
            <v>8</v>
          </cell>
          <cell r="I143">
            <v>11804</v>
          </cell>
          <cell r="J143">
            <v>3.5000000000000003E-2</v>
          </cell>
          <cell r="K143">
            <v>2.0476999999999999E-2</v>
          </cell>
          <cell r="L143">
            <v>1933.6111144567451</v>
          </cell>
          <cell r="M143">
            <v>1660</v>
          </cell>
          <cell r="O143">
            <v>15397.611114456746</v>
          </cell>
          <cell r="P143">
            <v>1660</v>
          </cell>
          <cell r="Q143">
            <v>0.42</v>
          </cell>
          <cell r="R143">
            <v>1.1570247933884297</v>
          </cell>
          <cell r="S143">
            <v>0.1</v>
          </cell>
          <cell r="T143">
            <v>0.15</v>
          </cell>
          <cell r="U143">
            <v>0.9</v>
          </cell>
          <cell r="V143">
            <v>0</v>
          </cell>
          <cell r="W143">
            <v>38.876033057851238</v>
          </cell>
          <cell r="X143">
            <v>3.8876033057851238</v>
          </cell>
          <cell r="Y143">
            <v>5.8314049586776857</v>
          </cell>
          <cell r="Z143">
            <v>34.988429752066118</v>
          </cell>
          <cell r="AA143">
            <v>0</v>
          </cell>
          <cell r="AB143">
            <v>83.583471074380171</v>
          </cell>
          <cell r="AC143">
            <v>14.328595041322316</v>
          </cell>
          <cell r="AD143">
            <v>42.763636363636365</v>
          </cell>
          <cell r="AE143">
            <v>40.819834710743805</v>
          </cell>
        </row>
        <row r="144">
          <cell r="A144">
            <v>4025</v>
          </cell>
          <cell r="C144" t="str">
            <v xml:space="preserve">C.Trasera: Recolector 08 m3 buhler jumbo </v>
          </cell>
          <cell r="E144" t="str">
            <v>40 RECOLECTOR</v>
          </cell>
          <cell r="F144">
            <v>80</v>
          </cell>
          <cell r="G144">
            <v>84057.294183404854</v>
          </cell>
          <cell r="H144">
            <v>8</v>
          </cell>
          <cell r="I144">
            <v>10507</v>
          </cell>
          <cell r="J144">
            <v>3.5000000000000003E-2</v>
          </cell>
          <cell r="K144">
            <v>2.0476999999999999E-2</v>
          </cell>
          <cell r="L144">
            <v>1721.241212993581</v>
          </cell>
          <cell r="M144">
            <v>1660</v>
          </cell>
          <cell r="O144">
            <v>13888.24121299358</v>
          </cell>
          <cell r="P144">
            <v>1660</v>
          </cell>
          <cell r="Q144">
            <v>0.42</v>
          </cell>
          <cell r="R144">
            <v>1.1570247933884297</v>
          </cell>
          <cell r="S144">
            <v>0.1</v>
          </cell>
          <cell r="T144">
            <v>0.15</v>
          </cell>
          <cell r="U144">
            <v>0.9</v>
          </cell>
          <cell r="V144">
            <v>0</v>
          </cell>
          <cell r="W144">
            <v>38.876033057851238</v>
          </cell>
          <cell r="X144">
            <v>3.8876033057851238</v>
          </cell>
          <cell r="Y144">
            <v>5.8314049586776857</v>
          </cell>
          <cell r="Z144">
            <v>34.988429752066118</v>
          </cell>
          <cell r="AA144">
            <v>0</v>
          </cell>
          <cell r="AB144">
            <v>83.583471074380171</v>
          </cell>
          <cell r="AC144">
            <v>14.328595041322316</v>
          </cell>
          <cell r="AD144">
            <v>42.763636363636365</v>
          </cell>
          <cell r="AE144">
            <v>40.819834710743805</v>
          </cell>
        </row>
        <row r="145">
          <cell r="A145">
            <v>4030</v>
          </cell>
          <cell r="C145" t="str">
            <v xml:space="preserve">C.Posterior: Recol·lector 12 m³ </v>
          </cell>
          <cell r="E145" t="str">
            <v>40 RECOLECTOR</v>
          </cell>
          <cell r="F145">
            <v>80</v>
          </cell>
          <cell r="G145">
            <v>135000</v>
          </cell>
          <cell r="H145">
            <v>8</v>
          </cell>
          <cell r="I145">
            <v>16875</v>
          </cell>
          <cell r="J145">
            <v>3.5000000000000003E-2</v>
          </cell>
          <cell r="K145">
            <v>2.0476999999999999E-2</v>
          </cell>
          <cell r="L145">
            <v>2764.395</v>
          </cell>
          <cell r="M145">
            <v>1660</v>
          </cell>
          <cell r="O145">
            <v>21299.395</v>
          </cell>
          <cell r="P145">
            <v>1660</v>
          </cell>
          <cell r="Q145">
            <v>0.45</v>
          </cell>
          <cell r="R145">
            <v>1.1570247933884297</v>
          </cell>
          <cell r="S145">
            <v>0.1</v>
          </cell>
          <cell r="T145">
            <v>0.15</v>
          </cell>
          <cell r="U145">
            <v>0.9</v>
          </cell>
          <cell r="V145">
            <v>0</v>
          </cell>
          <cell r="W145">
            <v>41.652892561983471</v>
          </cell>
          <cell r="X145">
            <v>4.1652892561983474</v>
          </cell>
          <cell r="Y145">
            <v>6.2479338842975203</v>
          </cell>
          <cell r="Z145">
            <v>37.487603305785122</v>
          </cell>
          <cell r="AA145">
            <v>0</v>
          </cell>
          <cell r="AB145">
            <v>89.553719008264466</v>
          </cell>
          <cell r="AC145">
            <v>15.352066115702481</v>
          </cell>
          <cell r="AD145">
            <v>45.81818181818182</v>
          </cell>
          <cell r="AE145">
            <v>43.735537190082638</v>
          </cell>
        </row>
        <row r="146">
          <cell r="A146">
            <v>4035</v>
          </cell>
          <cell r="C146" t="str">
            <v xml:space="preserve">C.Trasera: Recolector 14 m³ ROS ROCA </v>
          </cell>
          <cell r="E146" t="str">
            <v>40 RECOLECTOR</v>
          </cell>
          <cell r="F146">
            <v>80</v>
          </cell>
          <cell r="G146">
            <v>88728.174245429313</v>
          </cell>
          <cell r="H146">
            <v>8</v>
          </cell>
          <cell r="I146">
            <v>11091</v>
          </cell>
          <cell r="J146">
            <v>3.5000000000000003E-2</v>
          </cell>
          <cell r="K146">
            <v>2.0476999999999999E-2</v>
          </cell>
          <cell r="L146">
            <v>1816.8868240236559</v>
          </cell>
          <cell r="M146">
            <v>1660</v>
          </cell>
          <cell r="O146">
            <v>14567.886824023655</v>
          </cell>
          <cell r="P146">
            <v>1660</v>
          </cell>
          <cell r="Q146">
            <v>0.45</v>
          </cell>
          <cell r="R146">
            <v>1.1570247933884297</v>
          </cell>
          <cell r="S146">
            <v>0.1</v>
          </cell>
          <cell r="T146">
            <v>0.15</v>
          </cell>
          <cell r="U146">
            <v>0.9</v>
          </cell>
          <cell r="V146">
            <v>0</v>
          </cell>
          <cell r="W146">
            <v>41.652892561983471</v>
          </cell>
          <cell r="X146">
            <v>4.1652892561983474</v>
          </cell>
          <cell r="Y146">
            <v>6.2479338842975203</v>
          </cell>
          <cell r="Z146">
            <v>37.487603305785122</v>
          </cell>
          <cell r="AA146">
            <v>0</v>
          </cell>
          <cell r="AB146">
            <v>89.553719008264466</v>
          </cell>
          <cell r="AC146">
            <v>15.352066115702481</v>
          </cell>
          <cell r="AD146">
            <v>45.81818181818182</v>
          </cell>
          <cell r="AE146">
            <v>43.735537190082638</v>
          </cell>
        </row>
        <row r="147">
          <cell r="A147">
            <v>4040</v>
          </cell>
          <cell r="C147" t="str">
            <v>C.Trasera: Recolector 14 m³ GEESINK</v>
          </cell>
          <cell r="E147" t="str">
            <v>40 RECOLECTOR</v>
          </cell>
          <cell r="F147">
            <v>80</v>
          </cell>
          <cell r="G147">
            <v>88728.174245429313</v>
          </cell>
          <cell r="H147">
            <v>8</v>
          </cell>
          <cell r="I147">
            <v>11091</v>
          </cell>
          <cell r="J147">
            <v>3.5000000000000003E-2</v>
          </cell>
          <cell r="K147">
            <v>2.0476999999999999E-2</v>
          </cell>
          <cell r="L147">
            <v>1816.8868240236559</v>
          </cell>
          <cell r="M147">
            <v>1660</v>
          </cell>
          <cell r="O147">
            <v>14567.886824023655</v>
          </cell>
          <cell r="P147">
            <v>1660</v>
          </cell>
          <cell r="Q147">
            <v>0.45</v>
          </cell>
          <cell r="R147">
            <v>1.1570247933884297</v>
          </cell>
          <cell r="S147">
            <v>0.1</v>
          </cell>
          <cell r="T147">
            <v>0.15</v>
          </cell>
          <cell r="U147">
            <v>0.9</v>
          </cell>
          <cell r="V147">
            <v>0</v>
          </cell>
          <cell r="W147">
            <v>41.652892561983471</v>
          </cell>
          <cell r="X147">
            <v>4.1652892561983474</v>
          </cell>
          <cell r="Y147">
            <v>6.2479338842975203</v>
          </cell>
          <cell r="Z147">
            <v>37.487603305785122</v>
          </cell>
          <cell r="AA147">
            <v>0</v>
          </cell>
          <cell r="AB147">
            <v>89.553719008264466</v>
          </cell>
          <cell r="AC147">
            <v>15.352066115702481</v>
          </cell>
          <cell r="AD147">
            <v>45.81818181818182</v>
          </cell>
          <cell r="AE147">
            <v>43.735537190082638</v>
          </cell>
        </row>
        <row r="148">
          <cell r="A148">
            <v>4045</v>
          </cell>
          <cell r="C148" t="str">
            <v>C.Trasera: Recolector 14 m³ ( GAS )</v>
          </cell>
          <cell r="E148" t="str">
            <v>40 RECOLECTOR</v>
          </cell>
          <cell r="F148">
            <v>80</v>
          </cell>
          <cell r="G148">
            <v>130500</v>
          </cell>
          <cell r="H148">
            <v>8</v>
          </cell>
          <cell r="I148">
            <v>16313</v>
          </cell>
          <cell r="J148">
            <v>3.5000000000000003E-2</v>
          </cell>
          <cell r="K148">
            <v>2.0476999999999999E-2</v>
          </cell>
          <cell r="L148">
            <v>2672.2484999999997</v>
          </cell>
          <cell r="M148">
            <v>1660</v>
          </cell>
          <cell r="O148">
            <v>20645.248500000002</v>
          </cell>
          <cell r="P148">
            <v>1660</v>
          </cell>
          <cell r="Q148">
            <v>0.45</v>
          </cell>
          <cell r="R148">
            <v>1.1570247933884297</v>
          </cell>
          <cell r="S148">
            <v>0.1</v>
          </cell>
          <cell r="T148">
            <v>0.15</v>
          </cell>
          <cell r="U148">
            <v>0.9</v>
          </cell>
          <cell r="V148">
            <v>0</v>
          </cell>
          <cell r="W148">
            <v>41.652892561983471</v>
          </cell>
          <cell r="X148">
            <v>4.1652892561983474</v>
          </cell>
          <cell r="Y148">
            <v>6.2479338842975203</v>
          </cell>
          <cell r="Z148">
            <v>37.487603305785122</v>
          </cell>
          <cell r="AA148">
            <v>0</v>
          </cell>
          <cell r="AB148">
            <v>89.553719008264466</v>
          </cell>
          <cell r="AC148">
            <v>15.352066115702481</v>
          </cell>
          <cell r="AD148">
            <v>45.81818181818182</v>
          </cell>
          <cell r="AE148">
            <v>43.735537190082638</v>
          </cell>
        </row>
        <row r="149">
          <cell r="A149">
            <v>4050</v>
          </cell>
          <cell r="B149">
            <v>1</v>
          </cell>
          <cell r="C149" t="str">
            <v>C. Posterior: Recol·lector 16 m³</v>
          </cell>
          <cell r="E149" t="str">
            <v>40 RECOLECTOR</v>
          </cell>
          <cell r="F149">
            <v>80</v>
          </cell>
          <cell r="G149">
            <v>100338.97082687245</v>
          </cell>
          <cell r="H149">
            <v>8</v>
          </cell>
          <cell r="I149">
            <v>12542</v>
          </cell>
          <cell r="J149">
            <v>3.5000000000000003E-2</v>
          </cell>
          <cell r="K149">
            <v>2.0476999999999999E-2</v>
          </cell>
          <cell r="L149">
            <v>2054.6411056218672</v>
          </cell>
          <cell r="M149">
            <v>1660</v>
          </cell>
          <cell r="O149">
            <v>16256.641105621868</v>
          </cell>
          <cell r="P149">
            <v>1660</v>
          </cell>
          <cell r="Q149">
            <v>0.45</v>
          </cell>
          <cell r="R149">
            <v>1.1570247933884297</v>
          </cell>
          <cell r="S149">
            <v>0.1</v>
          </cell>
          <cell r="T149">
            <v>0.15</v>
          </cell>
          <cell r="U149">
            <v>0.9</v>
          </cell>
          <cell r="V149">
            <v>0</v>
          </cell>
          <cell r="W149">
            <v>41.652892561983471</v>
          </cell>
          <cell r="X149">
            <v>4.1652892561983474</v>
          </cell>
          <cell r="Y149">
            <v>6.2479338842975203</v>
          </cell>
          <cell r="Z149">
            <v>37.487603305785122</v>
          </cell>
          <cell r="AA149">
            <v>0</v>
          </cell>
          <cell r="AB149">
            <v>89.553719008264466</v>
          </cell>
          <cell r="AC149">
            <v>15.352066115702481</v>
          </cell>
          <cell r="AD149">
            <v>45.81818181818182</v>
          </cell>
          <cell r="AE149">
            <v>43.735537190082638</v>
          </cell>
        </row>
        <row r="150">
          <cell r="A150">
            <v>4055</v>
          </cell>
          <cell r="C150" t="str">
            <v>C.Trasera: Recolector 16 m³   ( GAS )</v>
          </cell>
          <cell r="E150" t="str">
            <v>40 RECOLECTOR</v>
          </cell>
          <cell r="F150">
            <v>80</v>
          </cell>
          <cell r="G150">
            <v>130500</v>
          </cell>
          <cell r="H150">
            <v>8</v>
          </cell>
          <cell r="I150">
            <v>16313</v>
          </cell>
          <cell r="J150">
            <v>3.5000000000000003E-2</v>
          </cell>
          <cell r="K150">
            <v>2.0476999999999999E-2</v>
          </cell>
          <cell r="L150">
            <v>2672.2484999999997</v>
          </cell>
          <cell r="M150">
            <v>1660</v>
          </cell>
          <cell r="O150">
            <v>20645.248500000002</v>
          </cell>
          <cell r="P150">
            <v>1660</v>
          </cell>
          <cell r="Q150">
            <v>0.45</v>
          </cell>
          <cell r="R150">
            <v>1.1570247933884297</v>
          </cell>
          <cell r="S150">
            <v>0.1</v>
          </cell>
          <cell r="T150">
            <v>0.15</v>
          </cell>
          <cell r="U150">
            <v>0.9</v>
          </cell>
          <cell r="V150">
            <v>0</v>
          </cell>
          <cell r="W150">
            <v>41.652892561983471</v>
          </cell>
          <cell r="X150">
            <v>4.1652892561983474</v>
          </cell>
          <cell r="Y150">
            <v>6.2479338842975203</v>
          </cell>
          <cell r="Z150">
            <v>37.487603305785122</v>
          </cell>
          <cell r="AA150">
            <v>0</v>
          </cell>
          <cell r="AB150">
            <v>89.553719008264466</v>
          </cell>
          <cell r="AC150">
            <v>15.352066115702481</v>
          </cell>
          <cell r="AD150">
            <v>45.81818181818182</v>
          </cell>
          <cell r="AE150">
            <v>43.735537190082638</v>
          </cell>
        </row>
        <row r="151">
          <cell r="A151">
            <v>4060</v>
          </cell>
          <cell r="C151" t="str">
            <v>C.Posterior: Recol·lector 16 m³</v>
          </cell>
          <cell r="E151" t="str">
            <v>40 RECOLECTOR</v>
          </cell>
          <cell r="F151">
            <v>80</v>
          </cell>
          <cell r="G151">
            <v>124484</v>
          </cell>
          <cell r="H151">
            <v>8</v>
          </cell>
          <cell r="I151">
            <v>15561</v>
          </cell>
          <cell r="J151">
            <v>3.5000000000000003E-2</v>
          </cell>
          <cell r="K151">
            <v>2.0476999999999999E-2</v>
          </cell>
          <cell r="L151">
            <v>2549.0588679999996</v>
          </cell>
          <cell r="M151">
            <v>1910</v>
          </cell>
          <cell r="O151">
            <v>20020.058868</v>
          </cell>
          <cell r="P151">
            <v>1910</v>
          </cell>
          <cell r="Q151">
            <v>0.65</v>
          </cell>
          <cell r="R151">
            <v>1.1570247933884297</v>
          </cell>
          <cell r="S151">
            <v>0.1</v>
          </cell>
          <cell r="T151">
            <v>0.2</v>
          </cell>
          <cell r="U151">
            <v>0.4</v>
          </cell>
          <cell r="V151">
            <v>0</v>
          </cell>
          <cell r="W151">
            <v>60.165289256198342</v>
          </cell>
          <cell r="X151">
            <v>6.0165289256198342</v>
          </cell>
          <cell r="Y151">
            <v>12.033057851239668</v>
          </cell>
          <cell r="Z151">
            <v>24.066115702479337</v>
          </cell>
          <cell r="AA151">
            <v>0</v>
          </cell>
          <cell r="AB151">
            <v>102.28099173553717</v>
          </cell>
          <cell r="AC151">
            <v>17.533884297520657</v>
          </cell>
          <cell r="AD151">
            <v>66.181818181818173</v>
          </cell>
          <cell r="AE151">
            <v>36.099173553719005</v>
          </cell>
        </row>
        <row r="152">
          <cell r="A152">
            <v>4065</v>
          </cell>
          <cell r="C152" t="str">
            <v>C.Trasera: Recolector 18 m³  ( GAS )</v>
          </cell>
          <cell r="E152" t="str">
            <v>40 RECOLECTOR</v>
          </cell>
          <cell r="F152">
            <v>80</v>
          </cell>
          <cell r="G152">
            <v>144367</v>
          </cell>
          <cell r="H152">
            <v>8</v>
          </cell>
          <cell r="I152">
            <v>18046</v>
          </cell>
          <cell r="J152">
            <v>3.5000000000000003E-2</v>
          </cell>
          <cell r="K152">
            <v>2.0476999999999999E-2</v>
          </cell>
          <cell r="L152">
            <v>2956.2030589999999</v>
          </cell>
          <cell r="M152">
            <v>1910</v>
          </cell>
          <cell r="O152">
            <v>22912.203058999999</v>
          </cell>
          <cell r="P152">
            <v>1910</v>
          </cell>
          <cell r="Q152">
            <v>0.48</v>
          </cell>
          <cell r="R152">
            <v>1.1570247933884297</v>
          </cell>
          <cell r="S152">
            <v>0.1</v>
          </cell>
          <cell r="T152">
            <v>0.2</v>
          </cell>
          <cell r="U152">
            <v>0.9</v>
          </cell>
          <cell r="V152">
            <v>0</v>
          </cell>
          <cell r="W152">
            <v>44.429752066115697</v>
          </cell>
          <cell r="X152">
            <v>4.4429752066115702</v>
          </cell>
          <cell r="Y152">
            <v>8.8859504132231404</v>
          </cell>
          <cell r="Z152">
            <v>39.986776859504126</v>
          </cell>
          <cell r="AA152">
            <v>0</v>
          </cell>
          <cell r="AB152">
            <v>97.745454545454535</v>
          </cell>
          <cell r="AC152">
            <v>16.756363636363634</v>
          </cell>
          <cell r="AD152">
            <v>48.872727272727268</v>
          </cell>
          <cell r="AE152">
            <v>48.872727272727268</v>
          </cell>
        </row>
        <row r="153">
          <cell r="A153">
            <v>4070</v>
          </cell>
          <cell r="C153" t="str">
            <v>C.Trasera: Recolector 20 m³  GEESINK</v>
          </cell>
          <cell r="E153" t="str">
            <v>40 RECOLECTOR</v>
          </cell>
          <cell r="F153">
            <v>80</v>
          </cell>
          <cell r="G153">
            <v>117693.19534095417</v>
          </cell>
          <cell r="H153">
            <v>8</v>
          </cell>
          <cell r="I153">
            <v>14712</v>
          </cell>
          <cell r="J153">
            <v>3.5000000000000003E-2</v>
          </cell>
          <cell r="K153">
            <v>2.0476999999999999E-2</v>
          </cell>
          <cell r="L153">
            <v>2410.0035609967185</v>
          </cell>
          <cell r="M153">
            <v>1910</v>
          </cell>
          <cell r="O153">
            <v>19032.00356099672</v>
          </cell>
          <cell r="P153">
            <v>1910</v>
          </cell>
          <cell r="Q153">
            <v>0.5</v>
          </cell>
          <cell r="R153">
            <v>1.1570247933884297</v>
          </cell>
          <cell r="S153">
            <v>0.1</v>
          </cell>
          <cell r="T153">
            <v>0.2</v>
          </cell>
          <cell r="U153">
            <v>1.05</v>
          </cell>
          <cell r="V153">
            <v>0</v>
          </cell>
          <cell r="W153">
            <v>46.280991735537185</v>
          </cell>
          <cell r="X153">
            <v>4.6280991735537187</v>
          </cell>
          <cell r="Y153">
            <v>9.2561983471074374</v>
          </cell>
          <cell r="Z153">
            <v>48.595041322314046</v>
          </cell>
          <cell r="AA153">
            <v>0</v>
          </cell>
          <cell r="AB153">
            <v>108.7603305785124</v>
          </cell>
          <cell r="AC153">
            <v>18.644628099173556</v>
          </cell>
          <cell r="AD153">
            <v>50.909090909090907</v>
          </cell>
          <cell r="AE153">
            <v>57.851239669421481</v>
          </cell>
        </row>
        <row r="154">
          <cell r="A154">
            <v>4075</v>
          </cell>
          <cell r="C154" t="str">
            <v>C.Trasera: Recolector 20 m³   ( GAS )</v>
          </cell>
          <cell r="E154" t="str">
            <v>40 RECOLECTOR</v>
          </cell>
          <cell r="F154">
            <v>80</v>
          </cell>
          <cell r="G154">
            <v>145398</v>
          </cell>
          <cell r="H154">
            <v>8</v>
          </cell>
          <cell r="I154">
            <v>18175</v>
          </cell>
          <cell r="J154">
            <v>3.5000000000000003E-2</v>
          </cell>
          <cell r="K154">
            <v>2.0476999999999999E-2</v>
          </cell>
          <cell r="L154">
            <v>2977.3148459999998</v>
          </cell>
          <cell r="M154">
            <v>1910</v>
          </cell>
          <cell r="O154">
            <v>23062.314846000001</v>
          </cell>
          <cell r="P154">
            <v>1910</v>
          </cell>
          <cell r="Q154">
            <v>0.5</v>
          </cell>
          <cell r="R154">
            <v>1.1570247933884297</v>
          </cell>
          <cell r="S154">
            <v>0.1</v>
          </cell>
          <cell r="T154">
            <v>0.2</v>
          </cell>
          <cell r="U154">
            <v>1.05</v>
          </cell>
          <cell r="V154">
            <v>0</v>
          </cell>
          <cell r="W154">
            <v>46.280991735537185</v>
          </cell>
          <cell r="X154">
            <v>4.6280991735537187</v>
          </cell>
          <cell r="Y154">
            <v>9.2561983471074374</v>
          </cell>
          <cell r="Z154">
            <v>48.595041322314046</v>
          </cell>
          <cell r="AA154">
            <v>0</v>
          </cell>
          <cell r="AB154">
            <v>108.7603305785124</v>
          </cell>
          <cell r="AC154">
            <v>18.644628099173556</v>
          </cell>
          <cell r="AD154">
            <v>50.909090909090907</v>
          </cell>
          <cell r="AE154">
            <v>57.851239669421481</v>
          </cell>
        </row>
        <row r="155">
          <cell r="A155">
            <v>4080</v>
          </cell>
          <cell r="B155">
            <v>1</v>
          </cell>
          <cell r="C155" t="str">
            <v>C.Posterior: Recol·lector 23 m³ Bicompartimentat</v>
          </cell>
          <cell r="E155" t="str">
            <v>40 RECOLECTOR</v>
          </cell>
          <cell r="F155">
            <v>80</v>
          </cell>
          <cell r="G155">
            <v>188200</v>
          </cell>
          <cell r="H155">
            <v>8</v>
          </cell>
          <cell r="I155">
            <v>23525</v>
          </cell>
          <cell r="J155">
            <v>3.5000000000000003E-2</v>
          </cell>
          <cell r="K155">
            <v>2.0476999999999999E-2</v>
          </cell>
          <cell r="L155">
            <v>3853.7713999999996</v>
          </cell>
          <cell r="M155">
            <v>1910</v>
          </cell>
          <cell r="O155">
            <v>29288.771399999998</v>
          </cell>
          <cell r="P155">
            <v>1910</v>
          </cell>
          <cell r="Q155">
            <v>0.51</v>
          </cell>
          <cell r="R155">
            <v>1.1570247933884297</v>
          </cell>
          <cell r="S155">
            <v>0.1</v>
          </cell>
          <cell r="T155">
            <v>0.25</v>
          </cell>
          <cell r="U155">
            <v>0.9</v>
          </cell>
          <cell r="V155">
            <v>0</v>
          </cell>
          <cell r="W155">
            <v>47.206611570247929</v>
          </cell>
          <cell r="X155">
            <v>4.7206611570247929</v>
          </cell>
          <cell r="Y155">
            <v>11.801652892561982</v>
          </cell>
          <cell r="Z155">
            <v>42.485950413223136</v>
          </cell>
          <cell r="AA155">
            <v>0</v>
          </cell>
          <cell r="AB155">
            <v>106.21487603305783</v>
          </cell>
          <cell r="AC155">
            <v>18.208264462809915</v>
          </cell>
          <cell r="AD155">
            <v>51.927272727272722</v>
          </cell>
          <cell r="AE155">
            <v>54.287603305785119</v>
          </cell>
        </row>
        <row r="156">
          <cell r="A156">
            <v>4081</v>
          </cell>
          <cell r="B156">
            <v>1</v>
          </cell>
          <cell r="C156" t="str">
            <v>C.Posterior: Recol·lector 16 m³ Bicompartimentat</v>
          </cell>
          <cell r="E156" t="str">
            <v>40 RECOLECTOR</v>
          </cell>
          <cell r="F156">
            <v>80</v>
          </cell>
          <cell r="G156">
            <v>184200</v>
          </cell>
          <cell r="H156">
            <v>8</v>
          </cell>
          <cell r="I156">
            <v>23025</v>
          </cell>
          <cell r="J156">
            <v>3.5000000000000003E-2</v>
          </cell>
          <cell r="K156">
            <v>2.0476999999999999E-2</v>
          </cell>
          <cell r="L156">
            <v>3771.8633999999997</v>
          </cell>
          <cell r="M156">
            <v>1910</v>
          </cell>
          <cell r="O156">
            <v>28706.863399999998</v>
          </cell>
          <cell r="P156">
            <v>1910</v>
          </cell>
          <cell r="Q156">
            <v>0.5</v>
          </cell>
          <cell r="R156">
            <v>1.1570247933884297</v>
          </cell>
          <cell r="S156">
            <v>0.1</v>
          </cell>
          <cell r="T156">
            <v>0.25</v>
          </cell>
          <cell r="U156">
            <v>0.9</v>
          </cell>
          <cell r="V156">
            <v>0</v>
          </cell>
          <cell r="W156">
            <v>46.280991735537185</v>
          </cell>
          <cell r="X156">
            <v>4.6280991735537187</v>
          </cell>
          <cell r="Y156">
            <v>11.570247933884296</v>
          </cell>
          <cell r="Z156">
            <v>41.652892561983471</v>
          </cell>
          <cell r="AA156">
            <v>0</v>
          </cell>
          <cell r="AB156">
            <v>104.13223140495867</v>
          </cell>
          <cell r="AC156">
            <v>17.851239669421489</v>
          </cell>
          <cell r="AD156">
            <v>50.909090909090907</v>
          </cell>
          <cell r="AE156">
            <v>53.223140495867767</v>
          </cell>
        </row>
        <row r="157">
          <cell r="A157">
            <v>4085</v>
          </cell>
          <cell r="C157" t="str">
            <v>C.Trasera: Recolector 23 m³  ( GAS )</v>
          </cell>
          <cell r="E157" t="str">
            <v>40 RECOLECTOR</v>
          </cell>
          <cell r="F157">
            <v>80</v>
          </cell>
          <cell r="G157">
            <v>148489.79</v>
          </cell>
          <cell r="H157">
            <v>8</v>
          </cell>
          <cell r="I157">
            <v>18561</v>
          </cell>
          <cell r="J157">
            <v>3.5000000000000003E-2</v>
          </cell>
          <cell r="K157">
            <v>2.0476999999999999E-2</v>
          </cell>
          <cell r="L157">
            <v>3040.62542983</v>
          </cell>
          <cell r="M157">
            <v>1910</v>
          </cell>
          <cell r="O157">
            <v>23511.625429830001</v>
          </cell>
          <cell r="P157">
            <v>1910</v>
          </cell>
          <cell r="Q157">
            <v>0.55000000000000004</v>
          </cell>
          <cell r="R157">
            <v>1.1570247933884297</v>
          </cell>
          <cell r="S157">
            <v>0.1</v>
          </cell>
          <cell r="T157">
            <v>0.25</v>
          </cell>
          <cell r="U157">
            <v>1.05</v>
          </cell>
          <cell r="V157">
            <v>0</v>
          </cell>
          <cell r="W157">
            <v>50.909090909090907</v>
          </cell>
          <cell r="X157">
            <v>5.0909090909090908</v>
          </cell>
          <cell r="Y157">
            <v>12.727272727272727</v>
          </cell>
          <cell r="Z157">
            <v>53.454545454545453</v>
          </cell>
          <cell r="AA157">
            <v>0</v>
          </cell>
          <cell r="AB157">
            <v>122.18181818181817</v>
          </cell>
          <cell r="AC157">
            <v>20.945454545454545</v>
          </cell>
          <cell r="AD157">
            <v>56</v>
          </cell>
          <cell r="AE157">
            <v>66.181818181818187</v>
          </cell>
        </row>
        <row r="158">
          <cell r="A158">
            <v>4090</v>
          </cell>
          <cell r="C158" t="str">
            <v>C.Trasera: Recolector 26 m³  GEESINK</v>
          </cell>
          <cell r="E158" t="str">
            <v>40 RECOLECTOR</v>
          </cell>
          <cell r="F158">
            <v>80</v>
          </cell>
          <cell r="G158">
            <v>120848.50888896904</v>
          </cell>
          <cell r="H158">
            <v>8</v>
          </cell>
          <cell r="I158">
            <v>15106</v>
          </cell>
          <cell r="J158">
            <v>3.5000000000000003E-2</v>
          </cell>
          <cell r="K158">
            <v>2.0476999999999999E-2</v>
          </cell>
          <cell r="L158">
            <v>2474.6149165194188</v>
          </cell>
          <cell r="M158">
            <v>1910</v>
          </cell>
          <cell r="O158">
            <v>19490.614916519418</v>
          </cell>
          <cell r="P158">
            <v>1910</v>
          </cell>
          <cell r="Q158">
            <v>0.55000000000000004</v>
          </cell>
          <cell r="R158">
            <v>1.1570247933884297</v>
          </cell>
          <cell r="S158">
            <v>0.1</v>
          </cell>
          <cell r="T158">
            <v>0.25</v>
          </cell>
          <cell r="U158">
            <v>1.2</v>
          </cell>
          <cell r="V158">
            <v>0</v>
          </cell>
          <cell r="W158">
            <v>50.909090909090907</v>
          </cell>
          <cell r="X158">
            <v>5.0909090909090908</v>
          </cell>
          <cell r="Y158">
            <v>12.727272727272727</v>
          </cell>
          <cell r="Z158">
            <v>61.090909090909086</v>
          </cell>
          <cell r="AA158">
            <v>0</v>
          </cell>
          <cell r="AB158">
            <v>129.81818181818181</v>
          </cell>
          <cell r="AC158">
            <v>22.254545454545454</v>
          </cell>
          <cell r="AD158">
            <v>56</v>
          </cell>
          <cell r="AE158">
            <v>73.818181818181813</v>
          </cell>
        </row>
        <row r="159">
          <cell r="A159">
            <v>4095</v>
          </cell>
          <cell r="C159" t="str">
            <v>C.Trasera: Recolector 25 m³ Jumbo Indust.</v>
          </cell>
          <cell r="E159" t="str">
            <v>40 RECOLECTOR</v>
          </cell>
          <cell r="F159">
            <v>80</v>
          </cell>
          <cell r="G159">
            <v>149630.33879052327</v>
          </cell>
          <cell r="H159">
            <v>8</v>
          </cell>
          <cell r="I159">
            <v>18704</v>
          </cell>
          <cell r="J159">
            <v>3.5000000000000003E-2</v>
          </cell>
          <cell r="K159">
            <v>2.0476999999999999E-2</v>
          </cell>
          <cell r="L159">
            <v>3063.9804474135449</v>
          </cell>
          <cell r="M159">
            <v>1910</v>
          </cell>
          <cell r="O159">
            <v>23677.980447413545</v>
          </cell>
          <cell r="P159">
            <v>1910</v>
          </cell>
          <cell r="Q159">
            <v>0.55000000000000004</v>
          </cell>
          <cell r="R159">
            <v>1.1570247933884297</v>
          </cell>
          <cell r="S159">
            <v>0.2</v>
          </cell>
          <cell r="T159">
            <v>0.25</v>
          </cell>
          <cell r="U159">
            <v>1.5</v>
          </cell>
          <cell r="V159">
            <v>0</v>
          </cell>
          <cell r="W159">
            <v>50.909090909090907</v>
          </cell>
          <cell r="X159">
            <v>10.181818181818182</v>
          </cell>
          <cell r="Y159">
            <v>12.727272727272727</v>
          </cell>
          <cell r="Z159">
            <v>76.36363636363636</v>
          </cell>
          <cell r="AA159">
            <v>0</v>
          </cell>
          <cell r="AB159">
            <v>150.18181818181819</v>
          </cell>
          <cell r="AC159">
            <v>25.745454545454546</v>
          </cell>
          <cell r="AD159">
            <v>61.090909090909086</v>
          </cell>
          <cell r="AE159">
            <v>89.090909090909093</v>
          </cell>
        </row>
        <row r="160">
          <cell r="A160">
            <v>4100</v>
          </cell>
          <cell r="C160" t="str">
            <v>C.Trasera: Recolector 25 m³ Indust. ( GAS )</v>
          </cell>
          <cell r="E160" t="str">
            <v>40 RECOLECTOR</v>
          </cell>
          <cell r="F160">
            <v>80</v>
          </cell>
          <cell r="G160">
            <v>175566</v>
          </cell>
          <cell r="H160">
            <v>8</v>
          </cell>
          <cell r="I160">
            <v>21946</v>
          </cell>
          <cell r="J160">
            <v>3.5000000000000003E-2</v>
          </cell>
          <cell r="K160">
            <v>2.0476999999999999E-2</v>
          </cell>
          <cell r="L160">
            <v>3595.0649819999999</v>
          </cell>
          <cell r="M160">
            <v>1910</v>
          </cell>
          <cell r="O160">
            <v>27451.064982</v>
          </cell>
          <cell r="P160">
            <v>1910</v>
          </cell>
          <cell r="Q160">
            <v>0.55000000000000004</v>
          </cell>
          <cell r="R160">
            <v>1.1570247933884297</v>
          </cell>
          <cell r="S160">
            <v>0.2</v>
          </cell>
          <cell r="T160">
            <v>0.25</v>
          </cell>
          <cell r="U160">
            <v>1.5</v>
          </cell>
          <cell r="V160">
            <v>0</v>
          </cell>
          <cell r="W160">
            <v>50.909090909090907</v>
          </cell>
          <cell r="X160">
            <v>10.181818181818182</v>
          </cell>
          <cell r="Y160">
            <v>12.727272727272727</v>
          </cell>
          <cell r="Z160">
            <v>76.36363636363636</v>
          </cell>
          <cell r="AA160">
            <v>0</v>
          </cell>
          <cell r="AB160">
            <v>150.18181818181819</v>
          </cell>
          <cell r="AC160">
            <v>25.745454545454546</v>
          </cell>
          <cell r="AD160">
            <v>61.090909090909086</v>
          </cell>
          <cell r="AE160">
            <v>89.090909090909093</v>
          </cell>
        </row>
        <row r="161">
          <cell r="A161">
            <v>4105</v>
          </cell>
          <cell r="C161" t="str">
            <v>C.Trasera: Recolector Comp. Hor. 17 m³+Renault</v>
          </cell>
          <cell r="E161" t="str">
            <v>40 RECOLECTOR</v>
          </cell>
          <cell r="F161">
            <v>80</v>
          </cell>
          <cell r="G161">
            <v>140411.45288666114</v>
          </cell>
          <cell r="H161">
            <v>8</v>
          </cell>
          <cell r="I161">
            <v>17551</v>
          </cell>
          <cell r="J161">
            <v>3.5000000000000003E-2</v>
          </cell>
          <cell r="K161">
            <v>2.0476999999999999E-2</v>
          </cell>
          <cell r="L161">
            <v>2875.2053207601598</v>
          </cell>
          <cell r="M161">
            <v>1660</v>
          </cell>
          <cell r="O161">
            <v>22086.20532076016</v>
          </cell>
          <cell r="P161">
            <v>1660</v>
          </cell>
          <cell r="Q161">
            <v>0.65</v>
          </cell>
          <cell r="R161">
            <v>1.1570247933884297</v>
          </cell>
          <cell r="S161">
            <v>0.1</v>
          </cell>
          <cell r="T161">
            <v>0.25</v>
          </cell>
          <cell r="U161">
            <v>0.75</v>
          </cell>
          <cell r="V161">
            <v>0</v>
          </cell>
          <cell r="W161">
            <v>60.165289256198342</v>
          </cell>
          <cell r="X161">
            <v>6.0165289256198342</v>
          </cell>
          <cell r="Y161">
            <v>15.041322314049586</v>
          </cell>
          <cell r="Z161">
            <v>45.123966942148755</v>
          </cell>
          <cell r="AA161">
            <v>0</v>
          </cell>
          <cell r="AB161">
            <v>126.34710743801651</v>
          </cell>
          <cell r="AC161">
            <v>21.659504132231401</v>
          </cell>
          <cell r="AD161">
            <v>66.181818181818173</v>
          </cell>
          <cell r="AE161">
            <v>60.165289256198342</v>
          </cell>
        </row>
        <row r="162">
          <cell r="A162">
            <v>4110</v>
          </cell>
          <cell r="C162" t="str">
            <v>C.Trasera: Recolector Comp. Hor. 17 m³ +Iveco</v>
          </cell>
          <cell r="E162" t="str">
            <v>40 RECOLECTOR</v>
          </cell>
          <cell r="F162">
            <v>80</v>
          </cell>
          <cell r="G162">
            <v>131456.67303739497</v>
          </cell>
          <cell r="H162">
            <v>8</v>
          </cell>
          <cell r="I162">
            <v>16432</v>
          </cell>
          <cell r="J162">
            <v>3.5000000000000003E-2</v>
          </cell>
          <cell r="K162">
            <v>2.0476999999999999E-2</v>
          </cell>
          <cell r="L162">
            <v>2691.8382937867368</v>
          </cell>
          <cell r="M162">
            <v>1660</v>
          </cell>
          <cell r="O162">
            <v>20783.838293786735</v>
          </cell>
          <cell r="P162">
            <v>1660</v>
          </cell>
          <cell r="Q162">
            <v>0.65</v>
          </cell>
          <cell r="R162">
            <v>1.1570247933884297</v>
          </cell>
          <cell r="S162">
            <v>0.1</v>
          </cell>
          <cell r="T162">
            <v>0.25</v>
          </cell>
          <cell r="U162">
            <v>0.75</v>
          </cell>
          <cell r="V162">
            <v>0</v>
          </cell>
          <cell r="W162">
            <v>60.165289256198342</v>
          </cell>
          <cell r="X162">
            <v>6.0165289256198342</v>
          </cell>
          <cell r="Y162">
            <v>15.041322314049586</v>
          </cell>
          <cell r="Z162">
            <v>45.123966942148755</v>
          </cell>
          <cell r="AA162">
            <v>0</v>
          </cell>
          <cell r="AB162">
            <v>126.34710743801651</v>
          </cell>
          <cell r="AC162">
            <v>21.659504132231401</v>
          </cell>
          <cell r="AD162">
            <v>66.181818181818173</v>
          </cell>
          <cell r="AE162">
            <v>60.165289256198342</v>
          </cell>
        </row>
        <row r="163">
          <cell r="A163">
            <v>4115</v>
          </cell>
          <cell r="C163" t="str">
            <v xml:space="preserve">C.Trasera: Recolector Comp. Hor. 20 m³ </v>
          </cell>
          <cell r="E163" t="str">
            <v>40 RECOLECTOR</v>
          </cell>
          <cell r="F163">
            <v>80</v>
          </cell>
          <cell r="G163">
            <v>158743.82460062747</v>
          </cell>
          <cell r="H163">
            <v>8</v>
          </cell>
          <cell r="I163">
            <v>19843</v>
          </cell>
          <cell r="J163">
            <v>3.5000000000000003E-2</v>
          </cell>
          <cell r="K163">
            <v>2.0476999999999999E-2</v>
          </cell>
          <cell r="L163">
            <v>3250.5972963470485</v>
          </cell>
          <cell r="M163">
            <v>1910</v>
          </cell>
          <cell r="O163">
            <v>25003.597296347049</v>
          </cell>
          <cell r="P163">
            <v>1910</v>
          </cell>
          <cell r="Q163">
            <v>0.75</v>
          </cell>
          <cell r="R163">
            <v>1.1570247933884297</v>
          </cell>
          <cell r="S163">
            <v>0.1</v>
          </cell>
          <cell r="T163">
            <v>0.25</v>
          </cell>
          <cell r="U163">
            <v>0.75</v>
          </cell>
          <cell r="V163">
            <v>0</v>
          </cell>
          <cell r="W163">
            <v>69.421487603305778</v>
          </cell>
          <cell r="X163">
            <v>6.9421487603305785</v>
          </cell>
          <cell r="Y163">
            <v>17.355371900826444</v>
          </cell>
          <cell r="Z163">
            <v>52.066115702479337</v>
          </cell>
          <cell r="AA163">
            <v>0</v>
          </cell>
          <cell r="AB163">
            <v>145.78512396694214</v>
          </cell>
          <cell r="AC163">
            <v>24.991735537190081</v>
          </cell>
          <cell r="AD163">
            <v>76.36363636363636</v>
          </cell>
          <cell r="AE163">
            <v>69.421487603305778</v>
          </cell>
        </row>
        <row r="164">
          <cell r="A164">
            <v>4120</v>
          </cell>
          <cell r="C164" t="str">
            <v>C.Trasera: Recolector Comp. Ver. 17m³ +Renault 18Tn</v>
          </cell>
          <cell r="E164" t="str">
            <v>40 RECOLECTOR</v>
          </cell>
          <cell r="F164">
            <v>80</v>
          </cell>
          <cell r="G164">
            <v>144705.01210438379</v>
          </cell>
          <cell r="H164">
            <v>8</v>
          </cell>
          <cell r="I164">
            <v>18088</v>
          </cell>
          <cell r="J164">
            <v>3.5000000000000003E-2</v>
          </cell>
          <cell r="K164">
            <v>2.0476999999999999E-2</v>
          </cell>
          <cell r="L164">
            <v>2963.1245328614664</v>
          </cell>
          <cell r="M164">
            <v>1660</v>
          </cell>
          <cell r="O164">
            <v>22711.124532861468</v>
          </cell>
          <cell r="P164">
            <v>1660</v>
          </cell>
          <cell r="Q164">
            <v>0.65</v>
          </cell>
          <cell r="R164">
            <v>1.1570247933884297</v>
          </cell>
          <cell r="S164">
            <v>0.1</v>
          </cell>
          <cell r="T164">
            <v>0.25</v>
          </cell>
          <cell r="U164">
            <v>0.75</v>
          </cell>
          <cell r="V164">
            <v>0</v>
          </cell>
          <cell r="W164">
            <v>60.165289256198342</v>
          </cell>
          <cell r="X164">
            <v>6.0165289256198342</v>
          </cell>
          <cell r="Y164">
            <v>15.041322314049586</v>
          </cell>
          <cell r="Z164">
            <v>45.123966942148755</v>
          </cell>
          <cell r="AA164">
            <v>0</v>
          </cell>
          <cell r="AB164">
            <v>126.34710743801651</v>
          </cell>
          <cell r="AC164">
            <v>21.659504132231401</v>
          </cell>
          <cell r="AD164">
            <v>66.181818181818173</v>
          </cell>
          <cell r="AE164">
            <v>60.165289256198342</v>
          </cell>
        </row>
        <row r="165">
          <cell r="A165">
            <v>4125</v>
          </cell>
          <cell r="C165" t="str">
            <v>C.Trasera: Recolector Comp. Ver. 19m³ +Renault 26Tn</v>
          </cell>
          <cell r="E165" t="str">
            <v>40 RECOLECTOR</v>
          </cell>
          <cell r="F165">
            <v>80</v>
          </cell>
          <cell r="G165">
            <v>217726.55210438379</v>
          </cell>
          <cell r="H165">
            <v>8</v>
          </cell>
          <cell r="I165">
            <v>27216</v>
          </cell>
          <cell r="J165">
            <v>3.5000000000000003E-2</v>
          </cell>
          <cell r="K165">
            <v>2.0476999999999999E-2</v>
          </cell>
          <cell r="L165">
            <v>4458.3866074414664</v>
          </cell>
          <cell r="M165">
            <v>1910</v>
          </cell>
          <cell r="O165">
            <v>33584.386607441469</v>
          </cell>
          <cell r="P165">
            <v>1910</v>
          </cell>
          <cell r="Q165">
            <v>0.75</v>
          </cell>
          <cell r="R165">
            <v>1.1570247933884297</v>
          </cell>
          <cell r="S165">
            <v>0.1</v>
          </cell>
          <cell r="T165">
            <v>0.25</v>
          </cell>
          <cell r="U165">
            <v>0.75</v>
          </cell>
          <cell r="V165">
            <v>0</v>
          </cell>
          <cell r="W165">
            <v>69.421487603305778</v>
          </cell>
          <cell r="X165">
            <v>6.9421487603305785</v>
          </cell>
          <cell r="Y165">
            <v>17.355371900826444</v>
          </cell>
          <cell r="Z165">
            <v>52.066115702479337</v>
          </cell>
          <cell r="AA165">
            <v>0</v>
          </cell>
          <cell r="AB165">
            <v>145.78512396694214</v>
          </cell>
          <cell r="AC165">
            <v>24.991735537190081</v>
          </cell>
          <cell r="AD165">
            <v>76.36363636363636</v>
          </cell>
          <cell r="AE165">
            <v>69.421487603305778</v>
          </cell>
        </row>
        <row r="166">
          <cell r="A166">
            <v>4130</v>
          </cell>
          <cell r="C166" t="str">
            <v>C.Trasera: Recolector Comp. Ver.  24m³</v>
          </cell>
          <cell r="E166" t="str">
            <v>40 RECOLECTOR</v>
          </cell>
          <cell r="F166">
            <v>80</v>
          </cell>
          <cell r="G166">
            <v>217726.55210438379</v>
          </cell>
          <cell r="H166">
            <v>8</v>
          </cell>
          <cell r="I166">
            <v>27216</v>
          </cell>
          <cell r="J166">
            <v>3.5000000000000003E-2</v>
          </cell>
          <cell r="K166">
            <v>2.0476999999999999E-2</v>
          </cell>
          <cell r="L166">
            <v>4458.3866074414664</v>
          </cell>
          <cell r="M166">
            <v>1910</v>
          </cell>
          <cell r="O166">
            <v>33584.386607441469</v>
          </cell>
          <cell r="P166">
            <v>1910</v>
          </cell>
          <cell r="Q166">
            <v>0.75</v>
          </cell>
          <cell r="R166">
            <v>1.1570247933884297</v>
          </cell>
          <cell r="S166">
            <v>0.1</v>
          </cell>
          <cell r="T166">
            <v>0.15</v>
          </cell>
          <cell r="U166">
            <v>0.75</v>
          </cell>
          <cell r="V166">
            <v>0</v>
          </cell>
          <cell r="W166">
            <v>69.421487603305778</v>
          </cell>
          <cell r="X166">
            <v>6.9421487603305785</v>
          </cell>
          <cell r="Y166">
            <v>10.413223140495866</v>
          </cell>
          <cell r="Z166">
            <v>52.066115702479337</v>
          </cell>
          <cell r="AA166">
            <v>0</v>
          </cell>
          <cell r="AB166">
            <v>138.84297520661158</v>
          </cell>
          <cell r="AC166">
            <v>23.801652892561986</v>
          </cell>
          <cell r="AD166">
            <v>76.36363636363636</v>
          </cell>
          <cell r="AE166">
            <v>62.479338842975203</v>
          </cell>
        </row>
        <row r="167">
          <cell r="A167">
            <v>4135</v>
          </cell>
          <cell r="C167" t="str">
            <v>C.Trasera: Recolector Comp. Ver.  24m³ ( GAS )</v>
          </cell>
          <cell r="E167" t="str">
            <v>40 RECOLECTOR</v>
          </cell>
          <cell r="F167">
            <v>80</v>
          </cell>
          <cell r="G167">
            <v>228157</v>
          </cell>
          <cell r="H167">
            <v>8</v>
          </cell>
          <cell r="I167">
            <v>28520</v>
          </cell>
          <cell r="J167">
            <v>3.5000000000000003E-2</v>
          </cell>
          <cell r="K167">
            <v>2.0476999999999999E-2</v>
          </cell>
          <cell r="L167">
            <v>4671.9708889999993</v>
          </cell>
          <cell r="M167">
            <v>1910</v>
          </cell>
          <cell r="O167">
            <v>35101.970888999997</v>
          </cell>
          <cell r="P167">
            <v>1910</v>
          </cell>
          <cell r="Q167">
            <v>0.75</v>
          </cell>
          <cell r="R167">
            <v>1.1570247933884297</v>
          </cell>
          <cell r="S167">
            <v>0.1</v>
          </cell>
          <cell r="T167">
            <v>0.15</v>
          </cell>
          <cell r="U167">
            <v>0.75</v>
          </cell>
          <cell r="V167">
            <v>0</v>
          </cell>
          <cell r="W167">
            <v>69.421487603305778</v>
          </cell>
          <cell r="X167">
            <v>6.9421487603305785</v>
          </cell>
          <cell r="Y167">
            <v>10.413223140495866</v>
          </cell>
          <cell r="Z167">
            <v>52.066115702479337</v>
          </cell>
          <cell r="AA167">
            <v>0</v>
          </cell>
          <cell r="AB167">
            <v>138.84297520661158</v>
          </cell>
          <cell r="AC167">
            <v>23.801652892561986</v>
          </cell>
          <cell r="AD167">
            <v>76.36363636363636</v>
          </cell>
          <cell r="AE167">
            <v>62.479338842975203</v>
          </cell>
        </row>
        <row r="168">
          <cell r="A168">
            <v>4140</v>
          </cell>
          <cell r="C168" t="str">
            <v xml:space="preserve">C.Lateral: Recolector 15 m3 +Farid +Mercedes </v>
          </cell>
          <cell r="E168" t="str">
            <v>40 RECOLECTOR</v>
          </cell>
          <cell r="F168">
            <v>80</v>
          </cell>
          <cell r="G168">
            <v>143282.78821535467</v>
          </cell>
          <cell r="H168">
            <v>8</v>
          </cell>
          <cell r="I168">
            <v>17910</v>
          </cell>
          <cell r="J168">
            <v>3.5000000000000003E-2</v>
          </cell>
          <cell r="K168">
            <v>2.0476999999999999E-2</v>
          </cell>
          <cell r="L168">
            <v>2934.0016542858175</v>
          </cell>
          <cell r="M168">
            <v>1660</v>
          </cell>
          <cell r="O168">
            <v>22504.001654285817</v>
          </cell>
          <cell r="P168">
            <v>1660</v>
          </cell>
          <cell r="Q168">
            <v>0.5</v>
          </cell>
          <cell r="R168">
            <v>1.1570247933884297</v>
          </cell>
          <cell r="S168">
            <v>0.1</v>
          </cell>
          <cell r="T168">
            <v>0.15</v>
          </cell>
          <cell r="U168">
            <v>0.75</v>
          </cell>
          <cell r="V168">
            <v>0</v>
          </cell>
          <cell r="W168">
            <v>46.280991735537185</v>
          </cell>
          <cell r="X168">
            <v>4.6280991735537187</v>
          </cell>
          <cell r="Y168">
            <v>6.9421487603305776</v>
          </cell>
          <cell r="Z168">
            <v>34.710743801652889</v>
          </cell>
          <cell r="AA168">
            <v>0</v>
          </cell>
          <cell r="AB168">
            <v>92.56198347107437</v>
          </cell>
          <cell r="AC168">
            <v>15.867768595041321</v>
          </cell>
          <cell r="AD168">
            <v>50.909090909090907</v>
          </cell>
          <cell r="AE168">
            <v>41.652892561983464</v>
          </cell>
        </row>
        <row r="169">
          <cell r="A169">
            <v>4145</v>
          </cell>
          <cell r="C169" t="str">
            <v xml:space="preserve">C.Lateral: Recolector 15 m3 +Farid +Renault </v>
          </cell>
          <cell r="E169" t="str">
            <v>40 RECOLECTOR</v>
          </cell>
          <cell r="F169">
            <v>80</v>
          </cell>
          <cell r="G169">
            <v>145971.11535826334</v>
          </cell>
          <cell r="H169">
            <v>8</v>
          </cell>
          <cell r="I169">
            <v>18246</v>
          </cell>
          <cell r="J169">
            <v>3.5000000000000003E-2</v>
          </cell>
          <cell r="K169">
            <v>2.0476999999999999E-2</v>
          </cell>
          <cell r="L169">
            <v>2989.0505291911581</v>
          </cell>
          <cell r="M169">
            <v>1660</v>
          </cell>
          <cell r="O169">
            <v>22895.050529191158</v>
          </cell>
          <cell r="P169">
            <v>1660</v>
          </cell>
          <cell r="Q169">
            <v>0.5</v>
          </cell>
          <cell r="R169">
            <v>1.1570247933884297</v>
          </cell>
          <cell r="S169">
            <v>0.1</v>
          </cell>
          <cell r="T169">
            <v>0.15</v>
          </cell>
          <cell r="U169">
            <v>0.75</v>
          </cell>
          <cell r="V169">
            <v>0</v>
          </cell>
          <cell r="W169">
            <v>46.280991735537185</v>
          </cell>
          <cell r="X169">
            <v>4.6280991735537187</v>
          </cell>
          <cell r="Y169">
            <v>6.9421487603305776</v>
          </cell>
          <cell r="Z169">
            <v>34.710743801652889</v>
          </cell>
          <cell r="AA169">
            <v>0</v>
          </cell>
          <cell r="AB169">
            <v>92.56198347107437</v>
          </cell>
          <cell r="AC169">
            <v>15.867768595041321</v>
          </cell>
          <cell r="AD169">
            <v>50.909090909090907</v>
          </cell>
          <cell r="AE169">
            <v>41.652892561983464</v>
          </cell>
        </row>
        <row r="170">
          <cell r="A170">
            <v>4150</v>
          </cell>
          <cell r="C170" t="str">
            <v xml:space="preserve">C.Lateral: Recolector 15 m3 +Farid +Iveco </v>
          </cell>
          <cell r="E170" t="str">
            <v>40 RECOLECTOR</v>
          </cell>
          <cell r="F170">
            <v>80</v>
          </cell>
          <cell r="G170">
            <v>142310.9516425661</v>
          </cell>
          <cell r="H170">
            <v>8</v>
          </cell>
          <cell r="I170">
            <v>17789</v>
          </cell>
          <cell r="J170">
            <v>3.5000000000000003E-2</v>
          </cell>
          <cell r="K170">
            <v>2.0476999999999999E-2</v>
          </cell>
          <cell r="L170">
            <v>2914.1013567848258</v>
          </cell>
          <cell r="M170">
            <v>1660</v>
          </cell>
          <cell r="O170">
            <v>22363.101356784828</v>
          </cell>
          <cell r="P170">
            <v>1660</v>
          </cell>
          <cell r="Q170">
            <v>0.5</v>
          </cell>
          <cell r="R170">
            <v>1.1570247933884297</v>
          </cell>
          <cell r="S170">
            <v>0.1</v>
          </cell>
          <cell r="T170">
            <v>0.15</v>
          </cell>
          <cell r="U170">
            <v>0.75</v>
          </cell>
          <cell r="V170">
            <v>0</v>
          </cell>
          <cell r="W170">
            <v>46.280991735537185</v>
          </cell>
          <cell r="X170">
            <v>4.6280991735537187</v>
          </cell>
          <cell r="Y170">
            <v>6.9421487603305776</v>
          </cell>
          <cell r="Z170">
            <v>34.710743801652889</v>
          </cell>
          <cell r="AA170">
            <v>0</v>
          </cell>
          <cell r="AB170">
            <v>92.56198347107437</v>
          </cell>
          <cell r="AC170">
            <v>15.867768595041321</v>
          </cell>
          <cell r="AD170">
            <v>50.909090909090907</v>
          </cell>
          <cell r="AE170">
            <v>41.652892561983464</v>
          </cell>
        </row>
        <row r="171">
          <cell r="A171">
            <v>4155</v>
          </cell>
          <cell r="C171" t="str">
            <v xml:space="preserve">C.Lateral: Recolector 16 m3 +OMB +Renault </v>
          </cell>
          <cell r="E171" t="str">
            <v>40 RECOLECTOR</v>
          </cell>
          <cell r="F171">
            <v>80</v>
          </cell>
          <cell r="G171">
            <v>129595.03804406621</v>
          </cell>
          <cell r="H171">
            <v>8</v>
          </cell>
          <cell r="I171">
            <v>16199</v>
          </cell>
          <cell r="J171">
            <v>3.5000000000000003E-2</v>
          </cell>
          <cell r="K171">
            <v>2.0476999999999999E-2</v>
          </cell>
          <cell r="L171">
            <v>2653.7175940283437</v>
          </cell>
          <cell r="M171">
            <v>1660</v>
          </cell>
          <cell r="O171">
            <v>20512.717594028345</v>
          </cell>
          <cell r="P171">
            <v>1660</v>
          </cell>
          <cell r="Q171">
            <v>0.5</v>
          </cell>
          <cell r="R171">
            <v>1.1570247933884297</v>
          </cell>
          <cell r="S171">
            <v>0.1</v>
          </cell>
          <cell r="T171">
            <v>0.15</v>
          </cell>
          <cell r="U171">
            <v>0.75</v>
          </cell>
          <cell r="V171">
            <v>0</v>
          </cell>
          <cell r="W171">
            <v>46.280991735537185</v>
          </cell>
          <cell r="X171">
            <v>4.6280991735537187</v>
          </cell>
          <cell r="Y171">
            <v>6.9421487603305776</v>
          </cell>
          <cell r="Z171">
            <v>34.710743801652889</v>
          </cell>
          <cell r="AA171">
            <v>0</v>
          </cell>
          <cell r="AB171">
            <v>92.56198347107437</v>
          </cell>
          <cell r="AC171">
            <v>15.867768595041321</v>
          </cell>
          <cell r="AD171">
            <v>50.909090909090907</v>
          </cell>
          <cell r="AE171">
            <v>41.652892561983464</v>
          </cell>
        </row>
        <row r="172">
          <cell r="A172">
            <v>4160</v>
          </cell>
          <cell r="C172" t="str">
            <v>C.Lateral: Recolector 25m3 Farid+Merced 26Tn280CV</v>
          </cell>
          <cell r="E172" t="str">
            <v>40 RECOLECTOR</v>
          </cell>
          <cell r="F172">
            <v>80</v>
          </cell>
          <cell r="G172">
            <v>152622.25210438378</v>
          </cell>
          <cell r="H172">
            <v>8</v>
          </cell>
          <cell r="I172">
            <v>19078</v>
          </cell>
          <cell r="J172">
            <v>3.5000000000000003E-2</v>
          </cell>
          <cell r="K172">
            <v>2.0476999999999999E-2</v>
          </cell>
          <cell r="L172">
            <v>3125.2458563414666</v>
          </cell>
          <cell r="M172">
            <v>1910</v>
          </cell>
          <cell r="O172">
            <v>24113.245856341466</v>
          </cell>
          <cell r="P172">
            <v>1910</v>
          </cell>
          <cell r="Q172">
            <v>0.6</v>
          </cell>
          <cell r="R172">
            <v>1.1570247933884297</v>
          </cell>
          <cell r="S172">
            <v>0.1</v>
          </cell>
          <cell r="T172">
            <v>0.22</v>
          </cell>
          <cell r="U172">
            <v>0.8</v>
          </cell>
          <cell r="V172">
            <v>0</v>
          </cell>
          <cell r="W172">
            <v>55.537190082644628</v>
          </cell>
          <cell r="X172">
            <v>5.553719008264463</v>
          </cell>
          <cell r="Y172">
            <v>12.218181818181819</v>
          </cell>
          <cell r="Z172">
            <v>44.429752066115704</v>
          </cell>
          <cell r="AA172">
            <v>0</v>
          </cell>
          <cell r="AB172">
            <v>117.73884297520661</v>
          </cell>
          <cell r="AC172">
            <v>20.183801652892562</v>
          </cell>
          <cell r="AD172">
            <v>61.090909090909093</v>
          </cell>
          <cell r="AE172">
            <v>56.647933884297522</v>
          </cell>
        </row>
        <row r="173">
          <cell r="A173">
            <v>4165</v>
          </cell>
          <cell r="B173">
            <v>1</v>
          </cell>
          <cell r="C173" t="str">
            <v>C.Lateral: Recol·lector 25 m3</v>
          </cell>
          <cell r="E173" t="str">
            <v>40 RECOLECTOR</v>
          </cell>
          <cell r="F173">
            <v>80</v>
          </cell>
          <cell r="G173">
            <v>215000</v>
          </cell>
          <cell r="H173">
            <v>8</v>
          </cell>
          <cell r="I173">
            <v>26875</v>
          </cell>
          <cell r="J173">
            <v>3.5000000000000003E-2</v>
          </cell>
          <cell r="K173">
            <v>2.0476999999999999E-2</v>
          </cell>
          <cell r="L173">
            <v>4402.5549999999994</v>
          </cell>
          <cell r="M173">
            <v>1910</v>
          </cell>
          <cell r="O173">
            <v>33187.555</v>
          </cell>
          <cell r="P173">
            <v>1910</v>
          </cell>
          <cell r="Q173">
            <v>0.53</v>
          </cell>
          <cell r="R173">
            <v>1.1570247933884297</v>
          </cell>
          <cell r="S173">
            <v>0.1</v>
          </cell>
          <cell r="T173">
            <v>0.22</v>
          </cell>
          <cell r="U173">
            <v>0.8</v>
          </cell>
          <cell r="V173">
            <v>0</v>
          </cell>
          <cell r="W173">
            <v>49.057851239669425</v>
          </cell>
          <cell r="X173">
            <v>4.9057851239669432</v>
          </cell>
          <cell r="Y173">
            <v>10.792727272727273</v>
          </cell>
          <cell r="Z173">
            <v>39.246280991735546</v>
          </cell>
          <cell r="AA173">
            <v>0</v>
          </cell>
          <cell r="AB173">
            <v>104.00264462809919</v>
          </cell>
          <cell r="AC173">
            <v>17.829024793388434</v>
          </cell>
          <cell r="AD173">
            <v>53.963636363636368</v>
          </cell>
          <cell r="AE173">
            <v>50.039008264462822</v>
          </cell>
        </row>
        <row r="174">
          <cell r="A174">
            <v>4170</v>
          </cell>
          <cell r="C174" t="str">
            <v>C.Bilateral: Xassís 26 Tn + Easy JS</v>
          </cell>
          <cell r="E174" t="str">
            <v>40 RECOLECTOR</v>
          </cell>
          <cell r="F174">
            <v>80</v>
          </cell>
          <cell r="G174">
            <v>248300</v>
          </cell>
          <cell r="H174">
            <v>8</v>
          </cell>
          <cell r="I174">
            <v>31038</v>
          </cell>
          <cell r="J174">
            <v>3.5000000000000003E-2</v>
          </cell>
          <cell r="K174">
            <v>2.0476999999999999E-2</v>
          </cell>
          <cell r="L174">
            <v>5084.4390999999996</v>
          </cell>
          <cell r="M174">
            <v>1910</v>
          </cell>
          <cell r="O174">
            <v>38032.439100000003</v>
          </cell>
          <cell r="P174">
            <v>1910</v>
          </cell>
          <cell r="Q174">
            <v>0.6</v>
          </cell>
          <cell r="R174">
            <v>1.1570247933884297</v>
          </cell>
          <cell r="S174">
            <v>0.1</v>
          </cell>
          <cell r="T174">
            <v>0.22</v>
          </cell>
          <cell r="U174">
            <v>0.8</v>
          </cell>
          <cell r="V174">
            <v>0</v>
          </cell>
          <cell r="W174">
            <v>55.537190082644628</v>
          </cell>
          <cell r="X174">
            <v>5.553719008264463</v>
          </cell>
          <cell r="Y174">
            <v>12.218181818181819</v>
          </cell>
          <cell r="Z174">
            <v>44.429752066115704</v>
          </cell>
          <cell r="AA174">
            <v>0</v>
          </cell>
          <cell r="AB174">
            <v>117.73884297520661</v>
          </cell>
          <cell r="AC174">
            <v>20.183801652892562</v>
          </cell>
          <cell r="AD174">
            <v>61.090909090909093</v>
          </cell>
          <cell r="AE174">
            <v>56.647933884297522</v>
          </cell>
        </row>
        <row r="175">
          <cell r="A175">
            <v>4175</v>
          </cell>
          <cell r="C175" t="str">
            <v>C.Lateral: Recolector 25m3 OMB+Merced 26Tn280CV</v>
          </cell>
          <cell r="E175" t="str">
            <v>40 RECOLECTOR</v>
          </cell>
          <cell r="F175">
            <v>80</v>
          </cell>
          <cell r="G175">
            <v>149123.94210438378</v>
          </cell>
          <cell r="H175">
            <v>8</v>
          </cell>
          <cell r="I175">
            <v>18640</v>
          </cell>
          <cell r="J175">
            <v>3.5000000000000003E-2</v>
          </cell>
          <cell r="K175">
            <v>2.0476999999999999E-2</v>
          </cell>
          <cell r="L175">
            <v>3053.6109624714663</v>
          </cell>
          <cell r="M175">
            <v>1910</v>
          </cell>
          <cell r="O175">
            <v>23603.610962471466</v>
          </cell>
          <cell r="P175">
            <v>1910</v>
          </cell>
          <cell r="Q175">
            <v>0.6</v>
          </cell>
          <cell r="R175">
            <v>1.1570247933884297</v>
          </cell>
          <cell r="S175">
            <v>0.1</v>
          </cell>
          <cell r="T175">
            <v>0.22</v>
          </cell>
          <cell r="U175">
            <v>0.8</v>
          </cell>
          <cell r="V175">
            <v>0</v>
          </cell>
          <cell r="W175">
            <v>55.537190082644628</v>
          </cell>
          <cell r="X175">
            <v>5.553719008264463</v>
          </cell>
          <cell r="Y175">
            <v>12.218181818181819</v>
          </cell>
          <cell r="Z175">
            <v>44.429752066115704</v>
          </cell>
          <cell r="AA175">
            <v>0</v>
          </cell>
          <cell r="AB175">
            <v>117.73884297520661</v>
          </cell>
          <cell r="AC175">
            <v>20.183801652892562</v>
          </cell>
          <cell r="AD175">
            <v>61.090909090909093</v>
          </cell>
          <cell r="AE175">
            <v>56.647933884297522</v>
          </cell>
        </row>
        <row r="176">
          <cell r="A176">
            <v>4180</v>
          </cell>
          <cell r="C176" t="str">
            <v>C.Lateral: Recolector 25m3 OMB+Renault 26Tn270CV</v>
          </cell>
          <cell r="E176" t="str">
            <v>40 RECOLECTOR</v>
          </cell>
          <cell r="F176">
            <v>80</v>
          </cell>
          <cell r="G176">
            <v>154651.54210438379</v>
          </cell>
          <cell r="H176">
            <v>8</v>
          </cell>
          <cell r="I176">
            <v>19331</v>
          </cell>
          <cell r="J176">
            <v>3.5000000000000003E-2</v>
          </cell>
          <cell r="K176">
            <v>2.0476999999999999E-2</v>
          </cell>
          <cell r="L176">
            <v>3166.7996276714666</v>
          </cell>
          <cell r="M176">
            <v>1910</v>
          </cell>
          <cell r="O176">
            <v>24407.799627671466</v>
          </cell>
          <cell r="P176">
            <v>1910</v>
          </cell>
          <cell r="Q176">
            <v>0.6</v>
          </cell>
          <cell r="R176">
            <v>1.1570247933884297</v>
          </cell>
          <cell r="S176">
            <v>0.1</v>
          </cell>
          <cell r="T176">
            <v>0.22</v>
          </cell>
          <cell r="U176">
            <v>0.8</v>
          </cell>
          <cell r="V176">
            <v>0</v>
          </cell>
          <cell r="W176">
            <v>55.537190082644628</v>
          </cell>
          <cell r="X176">
            <v>5.553719008264463</v>
          </cell>
          <cell r="Y176">
            <v>12.218181818181819</v>
          </cell>
          <cell r="Z176">
            <v>44.429752066115704</v>
          </cell>
          <cell r="AA176">
            <v>0</v>
          </cell>
          <cell r="AB176">
            <v>117.73884297520661</v>
          </cell>
          <cell r="AC176">
            <v>20.183801652892562</v>
          </cell>
          <cell r="AD176">
            <v>61.090909090909093</v>
          </cell>
          <cell r="AE176">
            <v>56.647933884297522</v>
          </cell>
        </row>
        <row r="177">
          <cell r="A177">
            <v>4185</v>
          </cell>
          <cell r="C177" t="str">
            <v>C.Lateral: Recolector 25m3 OMB+Iveco 26Tn270CV</v>
          </cell>
          <cell r="E177" t="str">
            <v>40 RECOLECTOR</v>
          </cell>
          <cell r="F177">
            <v>80</v>
          </cell>
          <cell r="G177">
            <v>139752.51210438379</v>
          </cell>
          <cell r="H177">
            <v>8</v>
          </cell>
          <cell r="I177">
            <v>17469</v>
          </cell>
          <cell r="J177">
            <v>3.5000000000000003E-2</v>
          </cell>
          <cell r="K177">
            <v>2.0476999999999999E-2</v>
          </cell>
          <cell r="L177">
            <v>2861.7121903614666</v>
          </cell>
          <cell r="M177">
            <v>1910</v>
          </cell>
          <cell r="O177">
            <v>22240.712190361468</v>
          </cell>
          <cell r="P177">
            <v>1910</v>
          </cell>
          <cell r="Q177">
            <v>0.6</v>
          </cell>
          <cell r="R177">
            <v>1.1570247933884297</v>
          </cell>
          <cell r="S177">
            <v>0.1</v>
          </cell>
          <cell r="T177">
            <v>0.22</v>
          </cell>
          <cell r="U177">
            <v>0.8</v>
          </cell>
          <cell r="V177">
            <v>0</v>
          </cell>
          <cell r="W177">
            <v>55.537190082644628</v>
          </cell>
          <cell r="X177">
            <v>5.553719008264463</v>
          </cell>
          <cell r="Y177">
            <v>12.218181818181819</v>
          </cell>
          <cell r="Z177">
            <v>44.429752066115704</v>
          </cell>
          <cell r="AA177">
            <v>0</v>
          </cell>
          <cell r="AB177">
            <v>117.73884297520661</v>
          </cell>
          <cell r="AC177">
            <v>20.183801652892562</v>
          </cell>
          <cell r="AD177">
            <v>61.090909090909093</v>
          </cell>
          <cell r="AE177">
            <v>56.647933884297522</v>
          </cell>
        </row>
        <row r="178">
          <cell r="A178">
            <v>4190</v>
          </cell>
          <cell r="C178" t="str">
            <v>C.Lateral: Recolector 25m3 ( GAS )</v>
          </cell>
          <cell r="E178" t="str">
            <v>40 RECOLECTOR</v>
          </cell>
          <cell r="F178">
            <v>80</v>
          </cell>
          <cell r="G178">
            <v>185031</v>
          </cell>
          <cell r="H178">
            <v>8</v>
          </cell>
          <cell r="I178">
            <v>23129</v>
          </cell>
          <cell r="J178">
            <v>3.5000000000000003E-2</v>
          </cell>
          <cell r="K178">
            <v>2.0476999999999999E-2</v>
          </cell>
          <cell r="L178">
            <v>3788.8797869999999</v>
          </cell>
          <cell r="M178">
            <v>1910</v>
          </cell>
          <cell r="O178">
            <v>28827.879786999998</v>
          </cell>
          <cell r="P178">
            <v>1910</v>
          </cell>
          <cell r="Q178">
            <v>0.6</v>
          </cell>
          <cell r="R178">
            <v>1.1570247933884297</v>
          </cell>
          <cell r="S178">
            <v>0.1</v>
          </cell>
          <cell r="T178">
            <v>0.22</v>
          </cell>
          <cell r="U178">
            <v>0.8</v>
          </cell>
          <cell r="V178">
            <v>0</v>
          </cell>
          <cell r="W178">
            <v>55.537190082644628</v>
          </cell>
          <cell r="X178">
            <v>5.553719008264463</v>
          </cell>
          <cell r="Y178">
            <v>12.218181818181819</v>
          </cell>
          <cell r="Z178">
            <v>44.429752066115704</v>
          </cell>
          <cell r="AA178">
            <v>0</v>
          </cell>
          <cell r="AB178">
            <v>117.73884297520661</v>
          </cell>
          <cell r="AC178">
            <v>20.183801652892562</v>
          </cell>
          <cell r="AD178">
            <v>61.090909090909093</v>
          </cell>
          <cell r="AE178">
            <v>56.647933884297522</v>
          </cell>
        </row>
        <row r="179">
          <cell r="A179">
            <v>4195</v>
          </cell>
          <cell r="C179" t="str">
            <v>C.Lateral: Recolector VIDRIO 26 m3  Farird</v>
          </cell>
          <cell r="E179" t="str">
            <v>40 RECOLECTOR</v>
          </cell>
          <cell r="F179">
            <v>80</v>
          </cell>
          <cell r="G179">
            <v>168699.01210438379</v>
          </cell>
          <cell r="H179">
            <v>8</v>
          </cell>
          <cell r="I179">
            <v>21087</v>
          </cell>
          <cell r="J179">
            <v>3.5000000000000003E-2</v>
          </cell>
          <cell r="K179">
            <v>2.0476999999999999E-2</v>
          </cell>
          <cell r="L179">
            <v>3454.4496708614665</v>
          </cell>
          <cell r="M179">
            <v>1910</v>
          </cell>
          <cell r="O179">
            <v>26451.449670861468</v>
          </cell>
          <cell r="P179">
            <v>1910</v>
          </cell>
          <cell r="Q179">
            <v>0.6</v>
          </cell>
          <cell r="R179">
            <v>1.1570247933884297</v>
          </cell>
          <cell r="S179">
            <v>0.1</v>
          </cell>
          <cell r="T179">
            <v>0.22</v>
          </cell>
          <cell r="U179">
            <v>1.2</v>
          </cell>
          <cell r="V179">
            <v>0</v>
          </cell>
          <cell r="W179">
            <v>55.537190082644628</v>
          </cell>
          <cell r="X179">
            <v>5.553719008264463</v>
          </cell>
          <cell r="Y179">
            <v>12.218181818181819</v>
          </cell>
          <cell r="Z179">
            <v>66.644628099173545</v>
          </cell>
          <cell r="AA179">
            <v>0</v>
          </cell>
          <cell r="AB179">
            <v>139.95371900826444</v>
          </cell>
          <cell r="AC179">
            <v>23.992066115702478</v>
          </cell>
          <cell r="AD179">
            <v>61.090909090909093</v>
          </cell>
          <cell r="AE179">
            <v>78.862809917355364</v>
          </cell>
        </row>
        <row r="180">
          <cell r="A180">
            <v>4200</v>
          </cell>
          <cell r="C180" t="str">
            <v>C.Lateral: Satelite  Simple + Cabstar</v>
          </cell>
          <cell r="E180" t="str">
            <v>40 RECOLECTOR</v>
          </cell>
          <cell r="F180">
            <v>50</v>
          </cell>
          <cell r="G180">
            <v>47916.19423653432</v>
          </cell>
          <cell r="H180">
            <v>8</v>
          </cell>
          <cell r="I180">
            <v>5990</v>
          </cell>
          <cell r="J180">
            <v>3.5000000000000003E-2</v>
          </cell>
          <cell r="K180">
            <v>2.0476999999999999E-2</v>
          </cell>
          <cell r="L180">
            <v>981.1799093815132</v>
          </cell>
          <cell r="M180">
            <v>1405</v>
          </cell>
          <cell r="O180">
            <v>8376.1799093815134</v>
          </cell>
          <cell r="P180">
            <v>1405</v>
          </cell>
          <cell r="Q180">
            <v>0.22</v>
          </cell>
          <cell r="R180">
            <v>1.1570247933884297</v>
          </cell>
          <cell r="S180">
            <v>0.2</v>
          </cell>
          <cell r="T180">
            <v>0.15</v>
          </cell>
          <cell r="U180">
            <v>0.8</v>
          </cell>
          <cell r="V180">
            <v>0</v>
          </cell>
          <cell r="W180">
            <v>12.727272727272727</v>
          </cell>
          <cell r="X180">
            <v>2.5454545454545454</v>
          </cell>
          <cell r="Y180">
            <v>1.9090909090909089</v>
          </cell>
          <cell r="Z180">
            <v>10.181818181818182</v>
          </cell>
          <cell r="AA180">
            <v>0</v>
          </cell>
          <cell r="AB180">
            <v>27.36363636363636</v>
          </cell>
          <cell r="AC180">
            <v>4.6909090909090905</v>
          </cell>
          <cell r="AD180">
            <v>15.272727272727272</v>
          </cell>
          <cell r="AE180">
            <v>12.09090909090909</v>
          </cell>
        </row>
        <row r="181">
          <cell r="A181">
            <v>4205</v>
          </cell>
          <cell r="C181" t="str">
            <v>C.Lateral: Satelite  Simple + Gasolone</v>
          </cell>
          <cell r="E181" t="str">
            <v>40 RECOLECTOR</v>
          </cell>
          <cell r="F181">
            <v>50</v>
          </cell>
          <cell r="H181">
            <v>8</v>
          </cell>
          <cell r="I181">
            <v>0</v>
          </cell>
          <cell r="J181">
            <v>3.5000000000000003E-2</v>
          </cell>
          <cell r="K181">
            <v>2.0476999999999999E-2</v>
          </cell>
          <cell r="L181">
            <v>0</v>
          </cell>
          <cell r="M181">
            <v>1405</v>
          </cell>
          <cell r="O181">
            <v>1405</v>
          </cell>
          <cell r="P181">
            <v>1405</v>
          </cell>
          <cell r="Q181">
            <v>0.22</v>
          </cell>
          <cell r="R181">
            <v>1.1570247933884297</v>
          </cell>
          <cell r="S181">
            <v>0.2</v>
          </cell>
          <cell r="T181">
            <v>0.15</v>
          </cell>
          <cell r="U181">
            <v>0.8</v>
          </cell>
          <cell r="V181">
            <v>0</v>
          </cell>
          <cell r="W181">
            <v>12.727272727272727</v>
          </cell>
          <cell r="X181">
            <v>2.5454545454545454</v>
          </cell>
          <cell r="Y181">
            <v>1.9090909090909089</v>
          </cell>
          <cell r="Z181">
            <v>10.181818181818182</v>
          </cell>
          <cell r="AA181">
            <v>0</v>
          </cell>
          <cell r="AB181">
            <v>27.36363636363636</v>
          </cell>
          <cell r="AC181">
            <v>4.6909090909090905</v>
          </cell>
          <cell r="AD181">
            <v>15.272727272727272</v>
          </cell>
          <cell r="AE181">
            <v>12.09090909090909</v>
          </cell>
        </row>
        <row r="182">
          <cell r="A182">
            <v>4210</v>
          </cell>
          <cell r="C182" t="str">
            <v>C.Lateral: Satelite  Doble + Cabstar</v>
          </cell>
          <cell r="E182" t="str">
            <v>40 RECOLECTOR</v>
          </cell>
          <cell r="F182">
            <v>50</v>
          </cell>
          <cell r="H182">
            <v>8</v>
          </cell>
          <cell r="I182">
            <v>0</v>
          </cell>
          <cell r="J182">
            <v>3.5000000000000003E-2</v>
          </cell>
          <cell r="K182">
            <v>2.0476999999999999E-2</v>
          </cell>
          <cell r="L182">
            <v>0</v>
          </cell>
          <cell r="M182">
            <v>1405</v>
          </cell>
          <cell r="O182">
            <v>1405</v>
          </cell>
          <cell r="P182">
            <v>1405</v>
          </cell>
          <cell r="Q182">
            <v>0.25</v>
          </cell>
          <cell r="R182">
            <v>1.1570247933884297</v>
          </cell>
          <cell r="S182">
            <v>0.2</v>
          </cell>
          <cell r="T182">
            <v>0.15</v>
          </cell>
          <cell r="U182">
            <v>0.95</v>
          </cell>
          <cell r="V182">
            <v>0</v>
          </cell>
          <cell r="W182">
            <v>14.46280991735537</v>
          </cell>
          <cell r="X182">
            <v>2.8925619834710741</v>
          </cell>
          <cell r="Y182">
            <v>2.1694214876033056</v>
          </cell>
          <cell r="Z182">
            <v>13.739669421487601</v>
          </cell>
          <cell r="AA182">
            <v>0</v>
          </cell>
          <cell r="AB182">
            <v>33.264462809917347</v>
          </cell>
          <cell r="AC182">
            <v>5.7024793388429744</v>
          </cell>
          <cell r="AD182">
            <v>17.355371900826444</v>
          </cell>
          <cell r="AE182">
            <v>15.909090909090907</v>
          </cell>
        </row>
        <row r="183">
          <cell r="A183">
            <v>4215</v>
          </cell>
          <cell r="C183" t="str">
            <v>C.Lateral:: Eq.  Sistema de Pesaje Aut.</v>
          </cell>
          <cell r="E183" t="str">
            <v>40 RECOLECTOR</v>
          </cell>
          <cell r="G183">
            <v>32173</v>
          </cell>
          <cell r="H183">
            <v>8</v>
          </cell>
          <cell r="I183">
            <v>4022</v>
          </cell>
          <cell r="J183">
            <v>3.5000000000000003E-2</v>
          </cell>
          <cell r="K183">
            <v>2.0476999999999999E-2</v>
          </cell>
          <cell r="L183">
            <v>658.80652099999998</v>
          </cell>
          <cell r="O183">
            <v>4680.8065210000004</v>
          </cell>
          <cell r="P183">
            <v>0</v>
          </cell>
          <cell r="Q183">
            <v>0</v>
          </cell>
          <cell r="S183">
            <v>0</v>
          </cell>
          <cell r="T183">
            <v>0</v>
          </cell>
          <cell r="U183">
            <v>0</v>
          </cell>
          <cell r="V183">
            <v>3.2172999999999998</v>
          </cell>
          <cell r="W183">
            <v>0</v>
          </cell>
          <cell r="X183">
            <v>0</v>
          </cell>
          <cell r="Y183">
            <v>0</v>
          </cell>
          <cell r="Z183">
            <v>0</v>
          </cell>
          <cell r="AA183">
            <v>3.2172999999999998</v>
          </cell>
          <cell r="AB183">
            <v>3.2172999999999998</v>
          </cell>
          <cell r="AC183">
            <v>0.55153714285714284</v>
          </cell>
          <cell r="AD183">
            <v>0</v>
          </cell>
          <cell r="AE183">
            <v>3.2172999999999998</v>
          </cell>
        </row>
        <row r="184">
          <cell r="A184">
            <v>4220</v>
          </cell>
          <cell r="C184" t="str">
            <v>C.Lateral:: Eq.  C.Cambios Automática con Retarder</v>
          </cell>
          <cell r="E184" t="str">
            <v>40 RECOLECTOR</v>
          </cell>
          <cell r="G184">
            <v>9470.18</v>
          </cell>
          <cell r="H184">
            <v>8</v>
          </cell>
          <cell r="I184">
            <v>1184</v>
          </cell>
          <cell r="J184">
            <v>3.5000000000000003E-2</v>
          </cell>
          <cell r="K184">
            <v>2.0476999999999999E-2</v>
          </cell>
          <cell r="L184">
            <v>193.92087586</v>
          </cell>
          <cell r="O184">
            <v>1377.92087586</v>
          </cell>
          <cell r="P184">
            <v>0</v>
          </cell>
          <cell r="Q184">
            <v>0</v>
          </cell>
          <cell r="S184">
            <v>0</v>
          </cell>
          <cell r="T184">
            <v>0</v>
          </cell>
          <cell r="U184">
            <v>0</v>
          </cell>
          <cell r="V184">
            <v>0</v>
          </cell>
          <cell r="W184">
            <v>0</v>
          </cell>
          <cell r="X184">
            <v>0</v>
          </cell>
          <cell r="Y184">
            <v>0</v>
          </cell>
          <cell r="Z184">
            <v>0</v>
          </cell>
          <cell r="AA184">
            <v>0</v>
          </cell>
          <cell r="AB184">
            <v>0</v>
          </cell>
          <cell r="AC184">
            <v>0</v>
          </cell>
          <cell r="AD184">
            <v>0</v>
          </cell>
          <cell r="AE184">
            <v>0</v>
          </cell>
        </row>
        <row r="185">
          <cell r="A185">
            <v>4225</v>
          </cell>
          <cell r="C185" t="str">
            <v>C.Lateral:: Eq.  Kit aumento de potencia a 320 CV</v>
          </cell>
          <cell r="E185" t="str">
            <v>40 RECOLECTOR</v>
          </cell>
          <cell r="G185">
            <v>9415.1200000000008</v>
          </cell>
          <cell r="H185">
            <v>8</v>
          </cell>
          <cell r="I185">
            <v>1177</v>
          </cell>
          <cell r="J185">
            <v>3.5000000000000003E-2</v>
          </cell>
          <cell r="K185">
            <v>2.0476999999999999E-2</v>
          </cell>
          <cell r="L185">
            <v>192.79341224000001</v>
          </cell>
          <cell r="O185">
            <v>1369.79341224</v>
          </cell>
          <cell r="P185">
            <v>0</v>
          </cell>
          <cell r="Q185">
            <v>0</v>
          </cell>
          <cell r="S185">
            <v>0</v>
          </cell>
          <cell r="T185">
            <v>0</v>
          </cell>
          <cell r="U185">
            <v>0</v>
          </cell>
          <cell r="V185">
            <v>0</v>
          </cell>
          <cell r="W185">
            <v>0</v>
          </cell>
          <cell r="X185">
            <v>0</v>
          </cell>
          <cell r="Y185">
            <v>0</v>
          </cell>
          <cell r="Z185">
            <v>0</v>
          </cell>
          <cell r="AA185">
            <v>0</v>
          </cell>
          <cell r="AB185">
            <v>0</v>
          </cell>
          <cell r="AC185">
            <v>0</v>
          </cell>
          <cell r="AD185">
            <v>0</v>
          </cell>
          <cell r="AE185">
            <v>0</v>
          </cell>
        </row>
        <row r="186">
          <cell r="A186">
            <v>4230</v>
          </cell>
          <cell r="C186" t="str">
            <v>C.F.Lateral: Recolector MSTS PACKER-1   20 m³</v>
          </cell>
          <cell r="E186" t="str">
            <v>40 RECOLECTOR</v>
          </cell>
          <cell r="F186">
            <v>40</v>
          </cell>
          <cell r="G186">
            <v>246745.51945476184</v>
          </cell>
          <cell r="H186">
            <v>8</v>
          </cell>
          <cell r="I186">
            <v>30843</v>
          </cell>
          <cell r="J186">
            <v>3.5000000000000003E-2</v>
          </cell>
          <cell r="K186">
            <v>2.0476999999999999E-2</v>
          </cell>
          <cell r="L186">
            <v>5052.6080018751582</v>
          </cell>
          <cell r="M186">
            <v>1660</v>
          </cell>
          <cell r="O186">
            <v>37555.60800187516</v>
          </cell>
          <cell r="P186">
            <v>1660</v>
          </cell>
          <cell r="Q186">
            <v>0.8</v>
          </cell>
          <cell r="R186">
            <v>1.1570247933884297</v>
          </cell>
          <cell r="S186">
            <v>0.1</v>
          </cell>
          <cell r="T186">
            <v>0.15</v>
          </cell>
          <cell r="U186">
            <v>0.85</v>
          </cell>
          <cell r="V186">
            <v>0</v>
          </cell>
          <cell r="W186">
            <v>37.02479338842975</v>
          </cell>
          <cell r="X186">
            <v>3.7024793388429753</v>
          </cell>
          <cell r="Y186">
            <v>5.5537190082644621</v>
          </cell>
          <cell r="Z186">
            <v>31.471074380165287</v>
          </cell>
          <cell r="AA186">
            <v>0</v>
          </cell>
          <cell r="AB186">
            <v>77.752066115702476</v>
          </cell>
          <cell r="AC186">
            <v>13.328925619834711</v>
          </cell>
          <cell r="AD186">
            <v>40.727272727272727</v>
          </cell>
          <cell r="AE186">
            <v>37.02479338842975</v>
          </cell>
        </row>
        <row r="187">
          <cell r="A187">
            <v>4235</v>
          </cell>
          <cell r="C187" t="str">
            <v>C.F.Lateral: CAJA 20 m³ para MSTS</v>
          </cell>
          <cell r="E187" t="str">
            <v>40 RECOLECTOR</v>
          </cell>
          <cell r="G187">
            <v>9213.5155602033828</v>
          </cell>
          <cell r="H187">
            <v>8</v>
          </cell>
          <cell r="I187">
            <v>1152</v>
          </cell>
          <cell r="J187">
            <v>3.5000000000000003E-2</v>
          </cell>
          <cell r="K187">
            <v>2.0476999999999999E-2</v>
          </cell>
          <cell r="L187">
            <v>188.66515812628467</v>
          </cell>
          <cell r="M187">
            <v>0</v>
          </cell>
          <cell r="O187">
            <v>1340.6651581262847</v>
          </cell>
          <cell r="P187">
            <v>0</v>
          </cell>
          <cell r="S187">
            <v>0</v>
          </cell>
          <cell r="T187">
            <v>0</v>
          </cell>
          <cell r="U187">
            <v>0</v>
          </cell>
          <cell r="V187">
            <v>7.2641143586653001E-3</v>
          </cell>
          <cell r="W187">
            <v>0</v>
          </cell>
          <cell r="X187">
            <v>0</v>
          </cell>
          <cell r="Y187">
            <v>0</v>
          </cell>
          <cell r="Z187">
            <v>0</v>
          </cell>
          <cell r="AA187">
            <v>7.2641143586653001E-3</v>
          </cell>
          <cell r="AB187">
            <v>7.2641143586653001E-3</v>
          </cell>
          <cell r="AC187">
            <v>1.2452767471997658E-3</v>
          </cell>
          <cell r="AD187">
            <v>0</v>
          </cell>
          <cell r="AE187">
            <v>7.2641143586653001E-3</v>
          </cell>
        </row>
        <row r="188">
          <cell r="A188">
            <v>4240</v>
          </cell>
          <cell r="C188" t="str">
            <v xml:space="preserve">C.F.Lateral: TRANSPORLIFT MSTS </v>
          </cell>
          <cell r="E188" t="str">
            <v>40 RECOLECTOR</v>
          </cell>
          <cell r="F188">
            <v>120</v>
          </cell>
          <cell r="G188">
            <v>127651.36489848906</v>
          </cell>
          <cell r="H188">
            <v>8</v>
          </cell>
          <cell r="I188">
            <v>15956</v>
          </cell>
          <cell r="J188">
            <v>3.5000000000000003E-2</v>
          </cell>
          <cell r="K188">
            <v>2.0476999999999999E-2</v>
          </cell>
          <cell r="L188">
            <v>2613.9169990263604</v>
          </cell>
          <cell r="M188">
            <v>1910</v>
          </cell>
          <cell r="O188">
            <v>20479.916999026362</v>
          </cell>
          <cell r="P188">
            <v>1910</v>
          </cell>
          <cell r="Q188">
            <v>0.45</v>
          </cell>
          <cell r="R188">
            <v>1.1570247933884297</v>
          </cell>
          <cell r="S188">
            <v>0.1</v>
          </cell>
          <cell r="T188">
            <v>0.15</v>
          </cell>
          <cell r="U188">
            <v>0.65</v>
          </cell>
          <cell r="V188">
            <v>0</v>
          </cell>
          <cell r="W188">
            <v>62.479338842975203</v>
          </cell>
          <cell r="X188">
            <v>6.2479338842975203</v>
          </cell>
          <cell r="Y188">
            <v>9.3719008264462804</v>
          </cell>
          <cell r="Z188">
            <v>40.611570247933884</v>
          </cell>
          <cell r="AA188">
            <v>0</v>
          </cell>
          <cell r="AB188">
            <v>118.71074380165288</v>
          </cell>
          <cell r="AC188">
            <v>20.350413223140496</v>
          </cell>
          <cell r="AD188">
            <v>68.72727272727272</v>
          </cell>
          <cell r="AE188">
            <v>49.983471074380162</v>
          </cell>
        </row>
        <row r="189">
          <cell r="A189">
            <v>4245</v>
          </cell>
          <cell r="C189" t="str">
            <v>C.F.Lateral: REMOLQUE MSTS</v>
          </cell>
          <cell r="E189" t="str">
            <v>40 RECOLECTOR</v>
          </cell>
          <cell r="F189">
            <v>120</v>
          </cell>
          <cell r="G189">
            <v>37668.133136201366</v>
          </cell>
          <cell r="H189">
            <v>8</v>
          </cell>
          <cell r="I189">
            <v>4709</v>
          </cell>
          <cell r="J189">
            <v>3.5000000000000003E-2</v>
          </cell>
          <cell r="K189">
            <v>2.0476999999999999E-2</v>
          </cell>
          <cell r="L189">
            <v>771.33036222999533</v>
          </cell>
          <cell r="M189">
            <v>626</v>
          </cell>
          <cell r="O189">
            <v>6106.3303622299954</v>
          </cell>
          <cell r="P189">
            <v>626</v>
          </cell>
          <cell r="Q189">
            <v>0.15</v>
          </cell>
          <cell r="R189">
            <v>1.1570247933884297</v>
          </cell>
          <cell r="S189">
            <v>0.1</v>
          </cell>
          <cell r="T189">
            <v>0.1</v>
          </cell>
          <cell r="U189">
            <v>0.2</v>
          </cell>
          <cell r="V189">
            <v>0</v>
          </cell>
          <cell r="W189">
            <v>20.826446280991735</v>
          </cell>
          <cell r="X189">
            <v>2.0826446280991737</v>
          </cell>
          <cell r="Y189">
            <v>2.0826446280991737</v>
          </cell>
          <cell r="Z189">
            <v>4.1652892561983474</v>
          </cell>
          <cell r="AA189">
            <v>0</v>
          </cell>
          <cell r="AB189">
            <v>29.15702479338843</v>
          </cell>
          <cell r="AC189">
            <v>4.9983471074380166</v>
          </cell>
          <cell r="AD189">
            <v>22.90909090909091</v>
          </cell>
          <cell r="AE189">
            <v>6.2479338842975212</v>
          </cell>
        </row>
        <row r="190">
          <cell r="A190">
            <v>4500</v>
          </cell>
          <cell r="C190" t="str">
            <v>V.Gancho 18Tn Caja Abierta 10m³</v>
          </cell>
          <cell r="E190" t="str">
            <v>45 GANCHO</v>
          </cell>
          <cell r="F190">
            <v>50</v>
          </cell>
          <cell r="G190">
            <v>86676.463163968132</v>
          </cell>
          <cell r="H190">
            <v>8</v>
          </cell>
          <cell r="I190">
            <v>10835</v>
          </cell>
          <cell r="J190">
            <v>3.5000000000000003E-2</v>
          </cell>
          <cell r="K190">
            <v>2.0476999999999999E-2</v>
          </cell>
          <cell r="L190">
            <v>1774.8739362085753</v>
          </cell>
          <cell r="M190">
            <v>1660</v>
          </cell>
          <cell r="O190">
            <v>14269.873936208576</v>
          </cell>
          <cell r="P190">
            <v>1660</v>
          </cell>
          <cell r="Q190">
            <v>0.3</v>
          </cell>
          <cell r="R190">
            <v>1.1570247933884297</v>
          </cell>
          <cell r="S190">
            <v>0.1</v>
          </cell>
          <cell r="T190">
            <v>0.15</v>
          </cell>
          <cell r="U190">
            <v>0.6</v>
          </cell>
          <cell r="V190">
            <v>0</v>
          </cell>
          <cell r="W190">
            <v>17.355371900826444</v>
          </cell>
          <cell r="X190">
            <v>1.7355371900826446</v>
          </cell>
          <cell r="Y190">
            <v>2.6033057851239665</v>
          </cell>
          <cell r="Z190">
            <v>10.413223140495866</v>
          </cell>
          <cell r="AA190">
            <v>0</v>
          </cell>
          <cell r="AB190">
            <v>32.107438016528924</v>
          </cell>
          <cell r="AC190">
            <v>5.5041322314049586</v>
          </cell>
          <cell r="AD190">
            <v>19.09090909090909</v>
          </cell>
          <cell r="AE190">
            <v>13.016528925619832</v>
          </cell>
        </row>
        <row r="191">
          <cell r="A191">
            <v>4505</v>
          </cell>
          <cell r="C191" t="str">
            <v>V.Gancho 18Tn Caja Abierta 28m³</v>
          </cell>
          <cell r="E191" t="str">
            <v>45 GANCHO</v>
          </cell>
          <cell r="F191">
            <v>50</v>
          </cell>
          <cell r="G191">
            <v>74649.670044354702</v>
          </cell>
          <cell r="H191">
            <v>8</v>
          </cell>
          <cell r="I191">
            <v>9331</v>
          </cell>
          <cell r="J191">
            <v>3.5000000000000003E-2</v>
          </cell>
          <cell r="K191">
            <v>2.0476999999999999E-2</v>
          </cell>
          <cell r="L191">
            <v>1528.6012934982512</v>
          </cell>
          <cell r="M191">
            <v>1660</v>
          </cell>
          <cell r="O191">
            <v>12519.601293498252</v>
          </cell>
          <cell r="P191">
            <v>1660</v>
          </cell>
          <cell r="Q191">
            <v>0.3</v>
          </cell>
          <cell r="R191">
            <v>1.1570247933884297</v>
          </cell>
          <cell r="S191">
            <v>0.1</v>
          </cell>
          <cell r="T191">
            <v>0.15</v>
          </cell>
          <cell r="U191">
            <v>0.6</v>
          </cell>
          <cell r="V191">
            <v>0</v>
          </cell>
          <cell r="W191">
            <v>17.355371900826444</v>
          </cell>
          <cell r="X191">
            <v>1.7355371900826446</v>
          </cell>
          <cell r="Y191">
            <v>2.6033057851239665</v>
          </cell>
          <cell r="Z191">
            <v>10.413223140495866</v>
          </cell>
          <cell r="AA191">
            <v>0</v>
          </cell>
          <cell r="AB191">
            <v>32.107438016528924</v>
          </cell>
          <cell r="AC191">
            <v>5.5041322314049586</v>
          </cell>
          <cell r="AD191">
            <v>19.09090909090909</v>
          </cell>
          <cell r="AE191">
            <v>13.016528925619832</v>
          </cell>
        </row>
        <row r="192">
          <cell r="A192">
            <v>4510</v>
          </cell>
          <cell r="C192" t="str">
            <v>V.Gancho 26Tn Caja Abierta 10m³</v>
          </cell>
          <cell r="E192" t="str">
            <v>45 GANCHO</v>
          </cell>
          <cell r="F192">
            <v>50</v>
          </cell>
          <cell r="G192">
            <v>108763.65800007213</v>
          </cell>
          <cell r="H192">
            <v>8</v>
          </cell>
          <cell r="I192">
            <v>13595</v>
          </cell>
          <cell r="J192">
            <v>3.5000000000000003E-2</v>
          </cell>
          <cell r="K192">
            <v>2.0476999999999999E-2</v>
          </cell>
          <cell r="L192">
            <v>2227.153424867477</v>
          </cell>
          <cell r="M192">
            <v>1910</v>
          </cell>
          <cell r="O192">
            <v>17732.153424867476</v>
          </cell>
          <cell r="P192">
            <v>1910</v>
          </cell>
          <cell r="Q192">
            <v>0.45</v>
          </cell>
          <cell r="R192">
            <v>1.1570247933884297</v>
          </cell>
          <cell r="S192">
            <v>0.1</v>
          </cell>
          <cell r="T192">
            <v>0.2</v>
          </cell>
          <cell r="U192">
            <v>0.6</v>
          </cell>
          <cell r="V192">
            <v>0</v>
          </cell>
          <cell r="W192">
            <v>26.033057851239668</v>
          </cell>
          <cell r="X192">
            <v>2.6033057851239669</v>
          </cell>
          <cell r="Y192">
            <v>5.2066115702479339</v>
          </cell>
          <cell r="Z192">
            <v>15.619834710743801</v>
          </cell>
          <cell r="AA192">
            <v>0</v>
          </cell>
          <cell r="AB192">
            <v>49.462809917355372</v>
          </cell>
          <cell r="AC192">
            <v>8.4793388429752063</v>
          </cell>
          <cell r="AD192">
            <v>28.636363636363637</v>
          </cell>
          <cell r="AE192">
            <v>20.826446280991735</v>
          </cell>
        </row>
        <row r="193">
          <cell r="A193">
            <v>4515</v>
          </cell>
          <cell r="B193">
            <v>1</v>
          </cell>
          <cell r="C193" t="str">
            <v>V.Ganxo 26Tn Caixa Oberta 10 m³</v>
          </cell>
          <cell r="E193" t="str">
            <v>45 GANCHO</v>
          </cell>
          <cell r="F193">
            <v>60</v>
          </cell>
          <cell r="G193">
            <v>145000</v>
          </cell>
          <cell r="H193">
            <v>8</v>
          </cell>
          <cell r="I193">
            <v>18125</v>
          </cell>
          <cell r="J193">
            <v>3.5000000000000003E-2</v>
          </cell>
          <cell r="K193">
            <v>2.0476999999999999E-2</v>
          </cell>
          <cell r="L193">
            <v>2969.165</v>
          </cell>
          <cell r="M193">
            <v>1660</v>
          </cell>
          <cell r="O193">
            <v>22754.165000000001</v>
          </cell>
          <cell r="P193">
            <v>1660</v>
          </cell>
          <cell r="Q193">
            <v>0.55000000000000004</v>
          </cell>
          <cell r="R193">
            <v>1.1570247933884297</v>
          </cell>
          <cell r="S193">
            <v>0.1</v>
          </cell>
          <cell r="T193">
            <v>0.2</v>
          </cell>
          <cell r="U193">
            <v>0.4</v>
          </cell>
          <cell r="V193">
            <v>100</v>
          </cell>
          <cell r="W193">
            <v>38.18181818181818</v>
          </cell>
          <cell r="X193">
            <v>3.8181818181818183</v>
          </cell>
          <cell r="Y193">
            <v>7.6363636363636367</v>
          </cell>
          <cell r="Z193">
            <v>15.272727272727273</v>
          </cell>
          <cell r="AA193">
            <v>100</v>
          </cell>
          <cell r="AB193">
            <v>164.90909090909091</v>
          </cell>
          <cell r="AC193">
            <v>28.270129870129871</v>
          </cell>
          <cell r="AD193">
            <v>42</v>
          </cell>
          <cell r="AE193">
            <v>122.90909090909091</v>
          </cell>
        </row>
        <row r="194">
          <cell r="A194">
            <v>4616</v>
          </cell>
          <cell r="C194" t="str">
            <v>Vehicle amb ploma</v>
          </cell>
          <cell r="E194" t="str">
            <v>45 GANCHO</v>
          </cell>
          <cell r="F194">
            <v>50</v>
          </cell>
          <cell r="G194">
            <v>145000</v>
          </cell>
          <cell r="H194">
            <v>8</v>
          </cell>
          <cell r="I194">
            <v>18125</v>
          </cell>
          <cell r="J194">
            <v>3.5000000000000003E-2</v>
          </cell>
          <cell r="K194">
            <v>2.0476999999999999E-2</v>
          </cell>
          <cell r="L194">
            <v>2969.165</v>
          </cell>
          <cell r="M194">
            <v>1660</v>
          </cell>
          <cell r="O194">
            <v>22754.165000000001</v>
          </cell>
          <cell r="P194">
            <v>1660</v>
          </cell>
          <cell r="Q194">
            <v>0.7</v>
          </cell>
          <cell r="R194">
            <v>1.1570247933884297</v>
          </cell>
          <cell r="S194">
            <v>0.1</v>
          </cell>
          <cell r="T194">
            <v>0.2</v>
          </cell>
          <cell r="U194">
            <v>0.6</v>
          </cell>
          <cell r="V194">
            <v>150</v>
          </cell>
          <cell r="W194">
            <v>40.495867768595041</v>
          </cell>
          <cell r="X194">
            <v>4.0495867768595044</v>
          </cell>
          <cell r="Y194">
            <v>8.0991735537190088</v>
          </cell>
          <cell r="Z194">
            <v>24.297520661157023</v>
          </cell>
          <cell r="AA194">
            <v>150</v>
          </cell>
          <cell r="AB194">
            <v>226.94214876033058</v>
          </cell>
          <cell r="AC194">
            <v>38.904368358913814</v>
          </cell>
          <cell r="AD194">
            <v>44.545454545454547</v>
          </cell>
          <cell r="AE194">
            <v>182.39669421487605</v>
          </cell>
        </row>
        <row r="195">
          <cell r="A195">
            <v>4520</v>
          </cell>
          <cell r="C195" t="str">
            <v>V.Ganxo 26Tn. Deixalleria Mòbil</v>
          </cell>
          <cell r="E195" t="str">
            <v>45 GANCHO</v>
          </cell>
          <cell r="F195">
            <v>50</v>
          </cell>
          <cell r="G195">
            <v>145000</v>
          </cell>
          <cell r="H195">
            <v>8</v>
          </cell>
          <cell r="I195">
            <v>18125</v>
          </cell>
          <cell r="J195">
            <v>3.5000000000000003E-2</v>
          </cell>
          <cell r="K195">
            <v>2.0476999999999999E-2</v>
          </cell>
          <cell r="L195">
            <v>2969.165</v>
          </cell>
          <cell r="M195">
            <v>1660</v>
          </cell>
          <cell r="O195">
            <v>22754.165000000001</v>
          </cell>
          <cell r="P195">
            <v>1660</v>
          </cell>
          <cell r="Q195">
            <v>0.1</v>
          </cell>
          <cell r="R195">
            <v>1.1570247933884297</v>
          </cell>
          <cell r="S195">
            <v>0.1</v>
          </cell>
          <cell r="T195">
            <v>0.2</v>
          </cell>
          <cell r="U195">
            <v>0.6</v>
          </cell>
          <cell r="V195">
            <v>0</v>
          </cell>
          <cell r="W195">
            <v>5.7851239669421481</v>
          </cell>
          <cell r="X195">
            <v>0.57851239669421484</v>
          </cell>
          <cell r="Y195">
            <v>1.1570247933884297</v>
          </cell>
          <cell r="Z195">
            <v>3.4710743801652888</v>
          </cell>
          <cell r="AA195">
            <v>0</v>
          </cell>
          <cell r="AB195">
            <v>10.991735537190081</v>
          </cell>
          <cell r="AC195">
            <v>1.884297520661157</v>
          </cell>
          <cell r="AD195">
            <v>6.3636363636363633</v>
          </cell>
          <cell r="AE195">
            <v>4.6280991735537187</v>
          </cell>
        </row>
        <row r="196">
          <cell r="A196">
            <v>4525</v>
          </cell>
          <cell r="C196" t="str">
            <v>V.Gancho 18Tn Caja Compact. 15m3 +Grua (Mercedes)</v>
          </cell>
          <cell r="E196" t="str">
            <v>45 GANCHO</v>
          </cell>
          <cell r="F196">
            <v>50</v>
          </cell>
          <cell r="G196">
            <v>116633.00998882118</v>
          </cell>
          <cell r="H196">
            <v>8</v>
          </cell>
          <cell r="I196">
            <v>14579</v>
          </cell>
          <cell r="J196">
            <v>3.5000000000000003E-2</v>
          </cell>
          <cell r="K196">
            <v>2.0476999999999999E-2</v>
          </cell>
          <cell r="L196">
            <v>2388.2941455410914</v>
          </cell>
          <cell r="M196">
            <v>1660</v>
          </cell>
          <cell r="O196">
            <v>18627.294145541091</v>
          </cell>
          <cell r="P196">
            <v>1660</v>
          </cell>
          <cell r="Q196">
            <v>0.35</v>
          </cell>
          <cell r="R196">
            <v>1.1570247933884297</v>
          </cell>
          <cell r="S196">
            <v>0.1</v>
          </cell>
          <cell r="T196">
            <v>0.15</v>
          </cell>
          <cell r="U196">
            <v>0.7</v>
          </cell>
          <cell r="V196">
            <v>0</v>
          </cell>
          <cell r="W196">
            <v>20.24793388429752</v>
          </cell>
          <cell r="X196">
            <v>2.0247933884297522</v>
          </cell>
          <cell r="Y196">
            <v>3.0371900826446279</v>
          </cell>
          <cell r="Z196">
            <v>14.173553719008263</v>
          </cell>
          <cell r="AA196">
            <v>0</v>
          </cell>
          <cell r="AB196">
            <v>39.483471074380162</v>
          </cell>
          <cell r="AC196">
            <v>6.7685950413223139</v>
          </cell>
          <cell r="AD196">
            <v>22.272727272727273</v>
          </cell>
          <cell r="AE196">
            <v>17.210743801652889</v>
          </cell>
        </row>
        <row r="197">
          <cell r="A197">
            <v>4530</v>
          </cell>
          <cell r="C197" t="str">
            <v>V.Gancho 18Tn Caja Compact. 15m3 +Grua (Iveco)</v>
          </cell>
          <cell r="E197" t="str">
            <v>45 GANCHO</v>
          </cell>
          <cell r="F197">
            <v>50</v>
          </cell>
          <cell r="G197">
            <v>108763.65800007213</v>
          </cell>
          <cell r="H197">
            <v>8</v>
          </cell>
          <cell r="I197">
            <v>13595</v>
          </cell>
          <cell r="J197">
            <v>3.5000000000000003E-2</v>
          </cell>
          <cell r="K197">
            <v>2.0476999999999999E-2</v>
          </cell>
          <cell r="L197">
            <v>2227.153424867477</v>
          </cell>
          <cell r="M197">
            <v>1660</v>
          </cell>
          <cell r="O197">
            <v>17482.153424867476</v>
          </cell>
          <cell r="P197">
            <v>1660</v>
          </cell>
          <cell r="Q197">
            <v>0.35</v>
          </cell>
          <cell r="R197">
            <v>1.1570247933884297</v>
          </cell>
          <cell r="S197">
            <v>0.1</v>
          </cell>
          <cell r="T197">
            <v>0.15</v>
          </cell>
          <cell r="U197">
            <v>0.7</v>
          </cell>
          <cell r="V197">
            <v>0</v>
          </cell>
          <cell r="W197">
            <v>20.24793388429752</v>
          </cell>
          <cell r="X197">
            <v>2.0247933884297522</v>
          </cell>
          <cell r="Y197">
            <v>3.0371900826446279</v>
          </cell>
          <cell r="Z197">
            <v>14.173553719008263</v>
          </cell>
          <cell r="AA197">
            <v>0</v>
          </cell>
          <cell r="AB197">
            <v>39.483471074380162</v>
          </cell>
          <cell r="AC197">
            <v>6.7685950413223139</v>
          </cell>
          <cell r="AD197">
            <v>22.272727272727273</v>
          </cell>
          <cell r="AE197">
            <v>17.210743801652889</v>
          </cell>
        </row>
        <row r="198">
          <cell r="A198">
            <v>4535</v>
          </cell>
          <cell r="C198" t="str">
            <v>V.Gancho 18Tn Caja Compact. 17m3 +Grua (Renault)</v>
          </cell>
          <cell r="E198" t="str">
            <v>45 GANCHO</v>
          </cell>
          <cell r="F198">
            <v>50</v>
          </cell>
          <cell r="H198">
            <v>8</v>
          </cell>
          <cell r="I198">
            <v>0</v>
          </cell>
          <cell r="J198">
            <v>3.5000000000000003E-2</v>
          </cell>
          <cell r="K198">
            <v>2.0476999999999999E-2</v>
          </cell>
          <cell r="L198">
            <v>0</v>
          </cell>
          <cell r="M198">
            <v>1660</v>
          </cell>
          <cell r="O198">
            <v>1660</v>
          </cell>
          <cell r="P198">
            <v>1660</v>
          </cell>
          <cell r="Q198">
            <v>0.35</v>
          </cell>
          <cell r="R198">
            <v>1.1570247933884297</v>
          </cell>
          <cell r="S198">
            <v>0.1</v>
          </cell>
          <cell r="T198">
            <v>0.15</v>
          </cell>
          <cell r="U198">
            <v>0.7</v>
          </cell>
          <cell r="V198">
            <v>0</v>
          </cell>
          <cell r="W198">
            <v>20.24793388429752</v>
          </cell>
          <cell r="X198">
            <v>2.0247933884297522</v>
          </cell>
          <cell r="Y198">
            <v>3.0371900826446279</v>
          </cell>
          <cell r="Z198">
            <v>14.173553719008263</v>
          </cell>
          <cell r="AA198">
            <v>0</v>
          </cell>
          <cell r="AB198">
            <v>39.483471074380162</v>
          </cell>
          <cell r="AC198">
            <v>6.7685950413223139</v>
          </cell>
          <cell r="AD198">
            <v>22.272727272727273</v>
          </cell>
          <cell r="AE198">
            <v>17.210743801652889</v>
          </cell>
        </row>
        <row r="199">
          <cell r="A199">
            <v>4540</v>
          </cell>
          <cell r="B199">
            <v>1</v>
          </cell>
          <cell r="C199" t="str">
            <v>V.Ganxo 26Tn Caixa Compact. 20 m3 + Grua</v>
          </cell>
          <cell r="E199" t="str">
            <v>45 GANCHO</v>
          </cell>
          <cell r="F199">
            <v>50</v>
          </cell>
          <cell r="G199">
            <v>165000</v>
          </cell>
          <cell r="H199">
            <v>8</v>
          </cell>
          <cell r="I199">
            <v>20625</v>
          </cell>
          <cell r="J199">
            <v>3.5000000000000003E-2</v>
          </cell>
          <cell r="K199">
            <v>2.0476999999999999E-2</v>
          </cell>
          <cell r="L199">
            <v>3378.7049999999999</v>
          </cell>
          <cell r="M199">
            <v>1910</v>
          </cell>
          <cell r="O199">
            <v>25913.705000000002</v>
          </cell>
          <cell r="P199">
            <v>1910</v>
          </cell>
          <cell r="Q199">
            <v>0.5</v>
          </cell>
          <cell r="R199">
            <v>1.1570247933884297</v>
          </cell>
          <cell r="S199">
            <v>0.1</v>
          </cell>
          <cell r="T199">
            <v>0.2</v>
          </cell>
          <cell r="U199">
            <v>0.7</v>
          </cell>
          <cell r="V199">
            <v>0</v>
          </cell>
          <cell r="W199">
            <v>28.925619834710741</v>
          </cell>
          <cell r="X199">
            <v>2.8925619834710741</v>
          </cell>
          <cell r="Y199">
            <v>5.7851239669421481</v>
          </cell>
          <cell r="Z199">
            <v>20.247933884297517</v>
          </cell>
          <cell r="AA199">
            <v>0</v>
          </cell>
          <cell r="AB199">
            <v>57.851239669421481</v>
          </cell>
          <cell r="AC199">
            <v>9.9173553719008254</v>
          </cell>
          <cell r="AD199">
            <v>31.818181818181813</v>
          </cell>
          <cell r="AE199">
            <v>26.033057851239665</v>
          </cell>
        </row>
        <row r="200">
          <cell r="A200">
            <v>4545</v>
          </cell>
          <cell r="C200" t="str">
            <v>Remolque para Camión Gancho - 26 Tn</v>
          </cell>
          <cell r="E200" t="str">
            <v>45 GANCHO</v>
          </cell>
          <cell r="F200">
            <v>50</v>
          </cell>
          <cell r="G200">
            <v>37863.762576178291</v>
          </cell>
          <cell r="H200">
            <v>8</v>
          </cell>
          <cell r="I200">
            <v>4733</v>
          </cell>
          <cell r="J200">
            <v>3.5000000000000003E-2</v>
          </cell>
          <cell r="K200">
            <v>2.0476999999999999E-2</v>
          </cell>
          <cell r="L200">
            <v>775.33626627240278</v>
          </cell>
          <cell r="O200">
            <v>5508.336266272403</v>
          </cell>
          <cell r="P200">
            <v>0</v>
          </cell>
          <cell r="Q200">
            <v>0.15</v>
          </cell>
          <cell r="S200">
            <v>0</v>
          </cell>
          <cell r="T200">
            <v>0.1</v>
          </cell>
          <cell r="U200">
            <v>0.1</v>
          </cell>
          <cell r="W200">
            <v>0</v>
          </cell>
          <cell r="X200">
            <v>0</v>
          </cell>
          <cell r="Y200">
            <v>0</v>
          </cell>
          <cell r="Z200">
            <v>0</v>
          </cell>
          <cell r="AA200">
            <v>0</v>
          </cell>
          <cell r="AB200">
            <v>0</v>
          </cell>
          <cell r="AC200">
            <v>0</v>
          </cell>
          <cell r="AD200">
            <v>0</v>
          </cell>
          <cell r="AE200">
            <v>0</v>
          </cell>
        </row>
        <row r="201">
          <cell r="A201">
            <v>4550</v>
          </cell>
          <cell r="C201" t="str">
            <v>V.Cadenas 12Tn Caja 5 m³ PCB:10</v>
          </cell>
          <cell r="E201" t="str">
            <v>45 GANCHO</v>
          </cell>
          <cell r="F201">
            <v>50</v>
          </cell>
          <cell r="G201">
            <v>51969.907323933512</v>
          </cell>
          <cell r="H201">
            <v>8</v>
          </cell>
          <cell r="I201">
            <v>6496</v>
          </cell>
          <cell r="J201">
            <v>3.5000000000000003E-2</v>
          </cell>
          <cell r="K201">
            <v>2.0476999999999999E-2</v>
          </cell>
          <cell r="L201">
            <v>1064.1877922721865</v>
          </cell>
          <cell r="M201">
            <v>1660</v>
          </cell>
          <cell r="O201">
            <v>9220.1877922721869</v>
          </cell>
          <cell r="P201">
            <v>1660</v>
          </cell>
          <cell r="Q201">
            <v>0.24</v>
          </cell>
          <cell r="R201">
            <v>1.1570247933884297</v>
          </cell>
          <cell r="S201">
            <v>0.1</v>
          </cell>
          <cell r="T201">
            <v>0.15</v>
          </cell>
          <cell r="U201">
            <v>0.6</v>
          </cell>
          <cell r="V201">
            <v>0</v>
          </cell>
          <cell r="W201">
            <v>13.884297520661157</v>
          </cell>
          <cell r="X201">
            <v>1.3884297520661157</v>
          </cell>
          <cell r="Y201">
            <v>2.0826446280991733</v>
          </cell>
          <cell r="Z201">
            <v>8.3305785123966931</v>
          </cell>
          <cell r="AA201">
            <v>0</v>
          </cell>
          <cell r="AB201">
            <v>25.685950413223139</v>
          </cell>
          <cell r="AC201">
            <v>4.4033057851239672</v>
          </cell>
          <cell r="AD201">
            <v>15.272727272727273</v>
          </cell>
          <cell r="AE201">
            <v>10.413223140495866</v>
          </cell>
        </row>
        <row r="202">
          <cell r="A202">
            <v>4555</v>
          </cell>
          <cell r="C202" t="str">
            <v>V.Cadenas 16Tn Caja 7 m³ PCB:12</v>
          </cell>
          <cell r="E202" t="str">
            <v>45 GANCHO</v>
          </cell>
          <cell r="F202">
            <v>50</v>
          </cell>
          <cell r="G202">
            <v>57621.704951137719</v>
          </cell>
          <cell r="H202">
            <v>8</v>
          </cell>
          <cell r="I202">
            <v>7203</v>
          </cell>
          <cell r="J202">
            <v>3.5000000000000003E-2</v>
          </cell>
          <cell r="K202">
            <v>2.0476999999999999E-2</v>
          </cell>
          <cell r="L202">
            <v>1179.919652284447</v>
          </cell>
          <cell r="M202">
            <v>1660</v>
          </cell>
          <cell r="O202">
            <v>10042.919652284447</v>
          </cell>
          <cell r="P202">
            <v>1660</v>
          </cell>
          <cell r="Q202">
            <v>0.26</v>
          </cell>
          <cell r="R202">
            <v>1.1570247933884297</v>
          </cell>
          <cell r="S202">
            <v>0.1</v>
          </cell>
          <cell r="T202">
            <v>0.15</v>
          </cell>
          <cell r="U202">
            <v>0.6</v>
          </cell>
          <cell r="V202">
            <v>0</v>
          </cell>
          <cell r="W202">
            <v>15.041322314049586</v>
          </cell>
          <cell r="X202">
            <v>1.5041322314049586</v>
          </cell>
          <cell r="Y202">
            <v>2.2561983471074378</v>
          </cell>
          <cell r="Z202">
            <v>9.0247933884297513</v>
          </cell>
          <cell r="AA202">
            <v>0</v>
          </cell>
          <cell r="AB202">
            <v>27.826446280991732</v>
          </cell>
          <cell r="AC202">
            <v>4.7702479338842974</v>
          </cell>
          <cell r="AD202">
            <v>16.545454545454543</v>
          </cell>
          <cell r="AE202">
            <v>11.280991735537189</v>
          </cell>
        </row>
        <row r="203">
          <cell r="A203">
            <v>4560</v>
          </cell>
          <cell r="C203" t="str">
            <v>V.Cadenas 18Tn Caja 7 m³ PCB:14</v>
          </cell>
          <cell r="E203" t="str">
            <v>45 GANCHO</v>
          </cell>
          <cell r="F203">
            <v>50</v>
          </cell>
          <cell r="G203">
            <v>67718.708304785265</v>
          </cell>
          <cell r="H203">
            <v>8</v>
          </cell>
          <cell r="I203">
            <v>8465</v>
          </cell>
          <cell r="J203">
            <v>3.5000000000000003E-2</v>
          </cell>
          <cell r="K203">
            <v>2.0476999999999999E-2</v>
          </cell>
          <cell r="L203">
            <v>1386.6759899570877</v>
          </cell>
          <cell r="M203">
            <v>1660</v>
          </cell>
          <cell r="O203">
            <v>11511.675989957088</v>
          </cell>
          <cell r="P203">
            <v>1660</v>
          </cell>
          <cell r="Q203">
            <v>0.3</v>
          </cell>
          <cell r="R203">
            <v>1.1570247933884297</v>
          </cell>
          <cell r="S203">
            <v>0.1</v>
          </cell>
          <cell r="T203">
            <v>0.15</v>
          </cell>
          <cell r="U203">
            <v>0.6</v>
          </cell>
          <cell r="V203">
            <v>0</v>
          </cell>
          <cell r="W203">
            <v>17.355371900826444</v>
          </cell>
          <cell r="X203">
            <v>1.7355371900826446</v>
          </cell>
          <cell r="Y203">
            <v>2.6033057851239665</v>
          </cell>
          <cell r="Z203">
            <v>10.413223140495866</v>
          </cell>
          <cell r="AA203">
            <v>0</v>
          </cell>
          <cell r="AB203">
            <v>32.107438016528924</v>
          </cell>
          <cell r="AC203">
            <v>5.5041322314049586</v>
          </cell>
          <cell r="AD203">
            <v>19.09090909090909</v>
          </cell>
          <cell r="AE203">
            <v>13.016528925619832</v>
          </cell>
        </row>
        <row r="204">
          <cell r="A204">
            <v>5000</v>
          </cell>
          <cell r="C204" t="str">
            <v>Lavacont. Lateral:  6.300L +RR +Mercedes</v>
          </cell>
          <cell r="E204" t="str">
            <v>50 LAVACONT</v>
          </cell>
          <cell r="F204">
            <v>6</v>
          </cell>
          <cell r="G204">
            <v>144837.53210438378</v>
          </cell>
          <cell r="H204">
            <v>8</v>
          </cell>
          <cell r="I204">
            <v>18105</v>
          </cell>
          <cell r="J204">
            <v>3.5000000000000003E-2</v>
          </cell>
          <cell r="K204">
            <v>2.0476999999999999E-2</v>
          </cell>
          <cell r="L204">
            <v>2965.8381449014664</v>
          </cell>
          <cell r="M204">
            <v>1660</v>
          </cell>
          <cell r="O204">
            <v>22730.838144901467</v>
          </cell>
          <cell r="P204">
            <v>1660</v>
          </cell>
          <cell r="Q204">
            <v>7</v>
          </cell>
          <cell r="R204">
            <v>1.1570247933884297</v>
          </cell>
          <cell r="S204">
            <v>0.15</v>
          </cell>
          <cell r="T204">
            <v>0.1</v>
          </cell>
          <cell r="U204">
            <v>0.9</v>
          </cell>
          <cell r="V204">
            <v>5.45</v>
          </cell>
          <cell r="W204">
            <v>48.595041322314046</v>
          </cell>
          <cell r="X204">
            <v>7.2892561983471067</v>
          </cell>
          <cell r="Y204">
            <v>4.8595041322314048</v>
          </cell>
          <cell r="Z204">
            <v>43.735537190082646</v>
          </cell>
          <cell r="AA204">
            <v>5.45</v>
          </cell>
          <cell r="AB204">
            <v>109.92933884297521</v>
          </cell>
          <cell r="AC204">
            <v>18.845029515938609</v>
          </cell>
          <cell r="AD204">
            <v>55.88429752066115</v>
          </cell>
          <cell r="AE204">
            <v>54.045041322314056</v>
          </cell>
        </row>
        <row r="205">
          <cell r="A205">
            <v>5005</v>
          </cell>
          <cell r="C205" t="str">
            <v>Lavacont. Lateral:  6.300L +RR +Renault</v>
          </cell>
          <cell r="E205" t="str">
            <v>50 LAVACONT</v>
          </cell>
          <cell r="F205">
            <v>6</v>
          </cell>
          <cell r="G205">
            <v>149436.45210438379</v>
          </cell>
          <cell r="H205">
            <v>8</v>
          </cell>
          <cell r="I205">
            <v>18680</v>
          </cell>
          <cell r="J205">
            <v>3.5000000000000003E-2</v>
          </cell>
          <cell r="K205">
            <v>2.0476999999999999E-2</v>
          </cell>
          <cell r="L205">
            <v>3060.0102297414664</v>
          </cell>
          <cell r="M205">
            <v>1660</v>
          </cell>
          <cell r="O205">
            <v>23400.010229741467</v>
          </cell>
          <cell r="P205">
            <v>1660</v>
          </cell>
          <cell r="Q205">
            <v>7</v>
          </cell>
          <cell r="R205">
            <v>1.1570247933884297</v>
          </cell>
          <cell r="S205">
            <v>0.15</v>
          </cell>
          <cell r="T205">
            <v>0.1</v>
          </cell>
          <cell r="U205">
            <v>0.9</v>
          </cell>
          <cell r="V205">
            <v>5.45</v>
          </cell>
          <cell r="W205">
            <v>48.595041322314046</v>
          </cell>
          <cell r="X205">
            <v>7.2892561983471067</v>
          </cell>
          <cell r="Y205">
            <v>4.8595041322314048</v>
          </cell>
          <cell r="Z205">
            <v>43.735537190082646</v>
          </cell>
          <cell r="AA205">
            <v>5.45</v>
          </cell>
          <cell r="AB205">
            <v>109.92933884297521</v>
          </cell>
          <cell r="AC205">
            <v>18.845029515938609</v>
          </cell>
          <cell r="AD205">
            <v>55.88429752066115</v>
          </cell>
          <cell r="AE205">
            <v>54.045041322314056</v>
          </cell>
        </row>
        <row r="206">
          <cell r="A206">
            <v>5010</v>
          </cell>
          <cell r="B206">
            <v>1</v>
          </cell>
          <cell r="C206" t="str">
            <v>Rentacontenidors càrrega lateral (extern contr.)</v>
          </cell>
          <cell r="E206" t="str">
            <v>50 LAVACONT</v>
          </cell>
          <cell r="F206">
            <v>6</v>
          </cell>
          <cell r="G206">
            <v>200000</v>
          </cell>
          <cell r="H206">
            <v>8</v>
          </cell>
          <cell r="I206">
            <v>25000</v>
          </cell>
          <cell r="J206">
            <v>3.5000000000000003E-2</v>
          </cell>
          <cell r="K206">
            <v>2.0476999999999999E-2</v>
          </cell>
          <cell r="L206">
            <v>4095.3999999999996</v>
          </cell>
          <cell r="M206">
            <v>1660</v>
          </cell>
          <cell r="O206">
            <v>30755.4</v>
          </cell>
          <cell r="P206">
            <v>1660</v>
          </cell>
          <cell r="Q206">
            <v>6.8</v>
          </cell>
          <cell r="R206">
            <v>1.1570247933884297</v>
          </cell>
          <cell r="S206">
            <v>0.15</v>
          </cell>
          <cell r="T206">
            <v>0.1</v>
          </cell>
          <cell r="U206">
            <v>0.9</v>
          </cell>
          <cell r="V206">
            <v>100</v>
          </cell>
          <cell r="W206">
            <v>47.206611570247929</v>
          </cell>
          <cell r="X206">
            <v>7.0809917355371894</v>
          </cell>
          <cell r="Y206">
            <v>4.7206611570247929</v>
          </cell>
          <cell r="Z206">
            <v>42.485950413223136</v>
          </cell>
          <cell r="AA206">
            <v>100</v>
          </cell>
          <cell r="AB206">
            <v>201.49421487603306</v>
          </cell>
          <cell r="AC206">
            <v>34.541865407319953</v>
          </cell>
          <cell r="AD206">
            <v>54.287603305785119</v>
          </cell>
          <cell r="AE206">
            <v>147.20661157024793</v>
          </cell>
        </row>
        <row r="207">
          <cell r="A207">
            <v>5015</v>
          </cell>
          <cell r="C207" t="str">
            <v>Lavacont. Lateral:  6.300L +OMB +Mercedes</v>
          </cell>
          <cell r="E207" t="str">
            <v>50 LAVACONT</v>
          </cell>
          <cell r="F207">
            <v>6</v>
          </cell>
          <cell r="G207">
            <v>147319.55210438379</v>
          </cell>
          <cell r="H207">
            <v>8</v>
          </cell>
          <cell r="I207">
            <v>18415</v>
          </cell>
          <cell r="J207">
            <v>3.5000000000000003E-2</v>
          </cell>
          <cell r="K207">
            <v>2.0476999999999999E-2</v>
          </cell>
          <cell r="L207">
            <v>3016.6624684414669</v>
          </cell>
          <cell r="M207">
            <v>1660</v>
          </cell>
          <cell r="O207">
            <v>23091.662468441467</v>
          </cell>
          <cell r="P207">
            <v>1660</v>
          </cell>
          <cell r="Q207">
            <v>7</v>
          </cell>
          <cell r="R207">
            <v>1.1570247933884297</v>
          </cell>
          <cell r="S207">
            <v>0.15</v>
          </cell>
          <cell r="T207">
            <v>0.1</v>
          </cell>
          <cell r="U207">
            <v>0.9</v>
          </cell>
          <cell r="V207">
            <v>5.45</v>
          </cell>
          <cell r="W207">
            <v>48.595041322314046</v>
          </cell>
          <cell r="X207">
            <v>7.2892561983471067</v>
          </cell>
          <cell r="Y207">
            <v>4.8595041322314048</v>
          </cell>
          <cell r="Z207">
            <v>43.735537190082646</v>
          </cell>
          <cell r="AA207">
            <v>5.45</v>
          </cell>
          <cell r="AB207">
            <v>109.92933884297521</v>
          </cell>
          <cell r="AC207">
            <v>18.845029515938609</v>
          </cell>
          <cell r="AD207">
            <v>55.88429752066115</v>
          </cell>
          <cell r="AE207">
            <v>54.045041322314056</v>
          </cell>
        </row>
        <row r="208">
          <cell r="A208">
            <v>5020</v>
          </cell>
          <cell r="C208" t="str">
            <v>Lavacont. Lateral:  6.300L +OMB +Renault</v>
          </cell>
          <cell r="E208" t="str">
            <v>50 LAVACONT</v>
          </cell>
          <cell r="F208">
            <v>6</v>
          </cell>
          <cell r="G208">
            <v>151918.01210438379</v>
          </cell>
          <cell r="H208">
            <v>8</v>
          </cell>
          <cell r="I208">
            <v>18990</v>
          </cell>
          <cell r="J208">
            <v>3.5000000000000003E-2</v>
          </cell>
          <cell r="K208">
            <v>2.0476999999999999E-2</v>
          </cell>
          <cell r="L208">
            <v>3110.8251338614664</v>
          </cell>
          <cell r="M208">
            <v>1660</v>
          </cell>
          <cell r="O208">
            <v>23760.825133861465</v>
          </cell>
          <cell r="P208">
            <v>1660</v>
          </cell>
          <cell r="Q208">
            <v>7</v>
          </cell>
          <cell r="R208">
            <v>1.1570247933884297</v>
          </cell>
          <cell r="S208">
            <v>0.15</v>
          </cell>
          <cell r="T208">
            <v>0.1</v>
          </cell>
          <cell r="U208">
            <v>0.9</v>
          </cell>
          <cell r="V208">
            <v>5.45</v>
          </cell>
          <cell r="W208">
            <v>48.595041322314046</v>
          </cell>
          <cell r="X208">
            <v>7.2892561983471067</v>
          </cell>
          <cell r="Y208">
            <v>4.8595041322314048</v>
          </cell>
          <cell r="Z208">
            <v>43.735537190082646</v>
          </cell>
          <cell r="AA208">
            <v>5.45</v>
          </cell>
          <cell r="AB208">
            <v>109.92933884297521</v>
          </cell>
          <cell r="AC208">
            <v>18.845029515938609</v>
          </cell>
          <cell r="AD208">
            <v>55.88429752066115</v>
          </cell>
          <cell r="AE208">
            <v>54.045041322314056</v>
          </cell>
        </row>
        <row r="209">
          <cell r="A209">
            <v>5025</v>
          </cell>
          <cell r="C209" t="str">
            <v>Lavacont. Lateral:  6.300L +OMB +Iveco</v>
          </cell>
          <cell r="E209" t="str">
            <v>50 LAVACONT</v>
          </cell>
          <cell r="F209">
            <v>6</v>
          </cell>
          <cell r="G209">
            <v>135386.35210438378</v>
          </cell>
          <cell r="H209">
            <v>8</v>
          </cell>
          <cell r="I209">
            <v>16923</v>
          </cell>
          <cell r="J209">
            <v>3.5000000000000003E-2</v>
          </cell>
          <cell r="K209">
            <v>2.0476999999999999E-2</v>
          </cell>
          <cell r="L209">
            <v>2772.3063320414667</v>
          </cell>
          <cell r="M209">
            <v>1660</v>
          </cell>
          <cell r="O209">
            <v>21355.306332041466</v>
          </cell>
          <cell r="P209">
            <v>1660</v>
          </cell>
          <cell r="Q209">
            <v>7</v>
          </cell>
          <cell r="R209">
            <v>1.1570247933884297</v>
          </cell>
          <cell r="S209">
            <v>0.15</v>
          </cell>
          <cell r="T209">
            <v>0.1</v>
          </cell>
          <cell r="U209">
            <v>0.9</v>
          </cell>
          <cell r="V209">
            <v>5.45</v>
          </cell>
          <cell r="W209">
            <v>48.595041322314046</v>
          </cell>
          <cell r="X209">
            <v>7.2892561983471067</v>
          </cell>
          <cell r="Y209">
            <v>4.8595041322314048</v>
          </cell>
          <cell r="Z209">
            <v>43.735537190082646</v>
          </cell>
          <cell r="AA209">
            <v>5.45</v>
          </cell>
          <cell r="AB209">
            <v>109.92933884297521</v>
          </cell>
          <cell r="AC209">
            <v>18.845029515938609</v>
          </cell>
          <cell r="AD209">
            <v>55.88429752066115</v>
          </cell>
          <cell r="AE209">
            <v>54.045041322314056</v>
          </cell>
        </row>
        <row r="210">
          <cell r="A210">
            <v>5030</v>
          </cell>
          <cell r="C210" t="str">
            <v xml:space="preserve">Lavacont. Lateral:  Eq. Caja de Cambios Automatica </v>
          </cell>
          <cell r="E210" t="str">
            <v>50 LAVACONT</v>
          </cell>
          <cell r="F210">
            <v>6</v>
          </cell>
          <cell r="G210">
            <v>7317</v>
          </cell>
          <cell r="H210">
            <v>8</v>
          </cell>
          <cell r="I210">
            <v>915</v>
          </cell>
          <cell r="J210">
            <v>3.5000000000000003E-2</v>
          </cell>
          <cell r="K210">
            <v>2.0476999999999999E-2</v>
          </cell>
          <cell r="L210">
            <v>149.830209</v>
          </cell>
          <cell r="M210">
            <v>1660</v>
          </cell>
          <cell r="O210">
            <v>2724.8302089999997</v>
          </cell>
          <cell r="P210">
            <v>1660</v>
          </cell>
          <cell r="S210">
            <v>0</v>
          </cell>
          <cell r="T210">
            <v>0</v>
          </cell>
          <cell r="U210">
            <v>0</v>
          </cell>
          <cell r="W210">
            <v>0</v>
          </cell>
          <cell r="X210">
            <v>0</v>
          </cell>
          <cell r="Y210">
            <v>0</v>
          </cell>
          <cell r="Z210">
            <v>0</v>
          </cell>
          <cell r="AA210">
            <v>0</v>
          </cell>
          <cell r="AB210">
            <v>0</v>
          </cell>
          <cell r="AC210">
            <v>0</v>
          </cell>
          <cell r="AD210">
            <v>0</v>
          </cell>
          <cell r="AE210">
            <v>0</v>
          </cell>
        </row>
        <row r="211">
          <cell r="A211">
            <v>5035</v>
          </cell>
          <cell r="C211" t="str">
            <v>Lavacont. Trasero: 5.500+5.500 +A.C.+RR +Renault</v>
          </cell>
          <cell r="E211" t="str">
            <v>50 LAVACONT</v>
          </cell>
          <cell r="F211">
            <v>6</v>
          </cell>
          <cell r="G211">
            <v>151619.12660920992</v>
          </cell>
          <cell r="H211">
            <v>8</v>
          </cell>
          <cell r="I211">
            <v>18952</v>
          </cell>
          <cell r="J211">
            <v>3.5000000000000003E-2</v>
          </cell>
          <cell r="K211">
            <v>2.0476999999999999E-2</v>
          </cell>
          <cell r="L211">
            <v>3104.7048555767915</v>
          </cell>
          <cell r="M211">
            <v>1660</v>
          </cell>
          <cell r="O211">
            <v>23716.704855576791</v>
          </cell>
          <cell r="P211">
            <v>1660</v>
          </cell>
          <cell r="Q211">
            <v>12</v>
          </cell>
          <cell r="R211">
            <v>1.1570247933884297</v>
          </cell>
          <cell r="S211">
            <v>0.15</v>
          </cell>
          <cell r="T211">
            <v>0.1</v>
          </cell>
          <cell r="U211">
            <v>1.2</v>
          </cell>
          <cell r="V211">
            <v>5.45</v>
          </cell>
          <cell r="W211">
            <v>83.305785123966942</v>
          </cell>
          <cell r="X211">
            <v>12.495867768595041</v>
          </cell>
          <cell r="Y211">
            <v>8.3305785123966949</v>
          </cell>
          <cell r="Z211">
            <v>99.966942148760324</v>
          </cell>
          <cell r="AA211">
            <v>5.45</v>
          </cell>
          <cell r="AB211">
            <v>209.54917355371899</v>
          </cell>
          <cell r="AC211">
            <v>35.922715466351825</v>
          </cell>
          <cell r="AD211">
            <v>95.801652892561975</v>
          </cell>
          <cell r="AE211">
            <v>113.74752066115703</v>
          </cell>
        </row>
        <row r="212">
          <cell r="A212">
            <v>5040</v>
          </cell>
          <cell r="C212" t="str">
            <v>Lavacont. Trasero: 5.500+5.500 +A.F.+RR + Mercedes</v>
          </cell>
          <cell r="E212" t="str">
            <v>50 LAVACONT</v>
          </cell>
          <cell r="F212">
            <v>6</v>
          </cell>
          <cell r="G212">
            <v>124603.33201110672</v>
          </cell>
          <cell r="H212">
            <v>8</v>
          </cell>
          <cell r="I212">
            <v>15575</v>
          </cell>
          <cell r="J212">
            <v>3.5000000000000003E-2</v>
          </cell>
          <cell r="K212">
            <v>2.0476999999999999E-2</v>
          </cell>
          <cell r="L212">
            <v>2551.5024295914322</v>
          </cell>
          <cell r="M212">
            <v>1660</v>
          </cell>
          <cell r="O212">
            <v>19786.502429591434</v>
          </cell>
          <cell r="P212">
            <v>1660</v>
          </cell>
          <cell r="Q212">
            <v>7</v>
          </cell>
          <cell r="R212">
            <v>1.1570247933884297</v>
          </cell>
          <cell r="S212">
            <v>0.15</v>
          </cell>
          <cell r="T212">
            <v>0.1</v>
          </cell>
          <cell r="U212">
            <v>0.9</v>
          </cell>
          <cell r="V212">
            <v>5.45</v>
          </cell>
          <cell r="W212">
            <v>48.595041322314046</v>
          </cell>
          <cell r="X212">
            <v>7.2892561983471067</v>
          </cell>
          <cell r="Y212">
            <v>4.8595041322314048</v>
          </cell>
          <cell r="Z212">
            <v>43.735537190082646</v>
          </cell>
          <cell r="AA212">
            <v>5.45</v>
          </cell>
          <cell r="AB212">
            <v>109.92933884297521</v>
          </cell>
          <cell r="AC212">
            <v>18.845029515938609</v>
          </cell>
          <cell r="AD212">
            <v>55.88429752066115</v>
          </cell>
          <cell r="AE212">
            <v>54.045041322314056</v>
          </cell>
        </row>
        <row r="213">
          <cell r="A213">
            <v>5045</v>
          </cell>
          <cell r="B213">
            <v>1</v>
          </cell>
          <cell r="C213" t="str">
            <v>Rentacontenidors de càrrega posterior (extern contr.)</v>
          </cell>
          <cell r="E213" t="str">
            <v>50 LAVACONT</v>
          </cell>
          <cell r="F213">
            <v>5</v>
          </cell>
          <cell r="H213">
            <v>8</v>
          </cell>
          <cell r="I213">
            <v>0</v>
          </cell>
          <cell r="J213">
            <v>3.5000000000000003E-2</v>
          </cell>
          <cell r="K213">
            <v>2.0476999999999999E-2</v>
          </cell>
          <cell r="L213">
            <v>0</v>
          </cell>
          <cell r="M213">
            <v>1660</v>
          </cell>
          <cell r="O213">
            <v>1660</v>
          </cell>
          <cell r="P213">
            <v>1660</v>
          </cell>
          <cell r="Q213">
            <v>6.8</v>
          </cell>
          <cell r="R213">
            <v>1.1570247933884297</v>
          </cell>
          <cell r="S213">
            <v>0.15</v>
          </cell>
          <cell r="T213">
            <v>0.1</v>
          </cell>
          <cell r="U213">
            <v>0.9</v>
          </cell>
          <cell r="V213">
            <v>100</v>
          </cell>
          <cell r="W213">
            <v>39.33884297520661</v>
          </cell>
          <cell r="X213">
            <v>5.9008264462809912</v>
          </cell>
          <cell r="Y213">
            <v>3.9338842975206614</v>
          </cell>
          <cell r="Z213">
            <v>35.404958677685947</v>
          </cell>
          <cell r="AA213">
            <v>100</v>
          </cell>
          <cell r="AB213">
            <v>184.57851239669421</v>
          </cell>
          <cell r="AC213">
            <v>31.642030696576153</v>
          </cell>
          <cell r="AD213">
            <v>45.239669421487605</v>
          </cell>
          <cell r="AE213">
            <v>139.3388429752066</v>
          </cell>
        </row>
        <row r="214">
          <cell r="A214">
            <v>5500</v>
          </cell>
          <cell r="C214" t="str">
            <v>Contenedor C. Lateral 1.700L RSU  Plástico</v>
          </cell>
          <cell r="E214" t="str">
            <v>55 CONTEN.</v>
          </cell>
          <cell r="G214">
            <v>567.95643864267424</v>
          </cell>
          <cell r="H214">
            <v>8</v>
          </cell>
          <cell r="I214">
            <v>71</v>
          </cell>
          <cell r="J214">
            <v>3.5000000000000003E-2</v>
          </cell>
          <cell r="K214">
            <v>2.0476999999999999E-2</v>
          </cell>
          <cell r="L214">
            <v>11.630043994086039</v>
          </cell>
          <cell r="O214">
            <v>82.630043994086037</v>
          </cell>
          <cell r="P214">
            <v>0</v>
          </cell>
          <cell r="S214">
            <v>0</v>
          </cell>
          <cell r="T214">
            <v>0</v>
          </cell>
          <cell r="U214">
            <v>0</v>
          </cell>
          <cell r="V214">
            <v>0.22718257545706971</v>
          </cell>
          <cell r="W214">
            <v>0</v>
          </cell>
          <cell r="X214">
            <v>0</v>
          </cell>
          <cell r="Y214">
            <v>0</v>
          </cell>
          <cell r="Z214">
            <v>0</v>
          </cell>
          <cell r="AA214">
            <v>0.22718257545706971</v>
          </cell>
          <cell r="AB214">
            <v>0.22718257545706971</v>
          </cell>
          <cell r="AC214">
            <v>3.8945584364069093E-2</v>
          </cell>
          <cell r="AD214">
            <v>0</v>
          </cell>
          <cell r="AE214">
            <v>0.22718257545706971</v>
          </cell>
        </row>
        <row r="215">
          <cell r="A215">
            <v>5505</v>
          </cell>
          <cell r="B215">
            <v>1</v>
          </cell>
          <cell r="C215" t="str">
            <v>Contenidor C. Lateral 2.200 l FORM</v>
          </cell>
          <cell r="E215" t="str">
            <v>55 CONTEN.</v>
          </cell>
          <cell r="G215">
            <v>800</v>
          </cell>
          <cell r="H215">
            <v>8</v>
          </cell>
          <cell r="I215">
            <v>100</v>
          </cell>
          <cell r="J215">
            <v>3.5000000000000003E-2</v>
          </cell>
          <cell r="K215">
            <v>2.0476999999999999E-2</v>
          </cell>
          <cell r="L215">
            <v>16.381599999999999</v>
          </cell>
          <cell r="O215">
            <v>116.38159999999999</v>
          </cell>
          <cell r="P215">
            <v>0</v>
          </cell>
          <cell r="S215">
            <v>0</v>
          </cell>
          <cell r="T215">
            <v>0</v>
          </cell>
          <cell r="U215">
            <v>0</v>
          </cell>
          <cell r="V215">
            <v>0.16</v>
          </cell>
          <cell r="W215">
            <v>0</v>
          </cell>
          <cell r="X215">
            <v>0</v>
          </cell>
          <cell r="Y215">
            <v>0</v>
          </cell>
          <cell r="Z215">
            <v>0</v>
          </cell>
          <cell r="AA215">
            <v>0.16</v>
          </cell>
          <cell r="AB215">
            <v>0.16</v>
          </cell>
          <cell r="AC215">
            <v>2.7428571428571431E-2</v>
          </cell>
          <cell r="AD215">
            <v>0</v>
          </cell>
          <cell r="AE215">
            <v>0.16</v>
          </cell>
        </row>
        <row r="216">
          <cell r="A216">
            <v>5510</v>
          </cell>
          <cell r="B216">
            <v>1</v>
          </cell>
          <cell r="C216" t="str">
            <v>Contenidor C. Lateral 2.200 l Vidre</v>
          </cell>
          <cell r="E216" t="str">
            <v>55 CONTEN.</v>
          </cell>
          <cell r="G216">
            <v>800</v>
          </cell>
          <cell r="H216">
            <v>8</v>
          </cell>
          <cell r="I216">
            <v>100</v>
          </cell>
          <cell r="J216">
            <v>3.5000000000000003E-2</v>
          </cell>
          <cell r="K216">
            <v>2.0476999999999999E-2</v>
          </cell>
          <cell r="L216">
            <v>16.381599999999999</v>
          </cell>
          <cell r="O216">
            <v>116.38159999999999</v>
          </cell>
          <cell r="P216">
            <v>0</v>
          </cell>
          <cell r="S216">
            <v>0</v>
          </cell>
          <cell r="T216">
            <v>0</v>
          </cell>
          <cell r="U216">
            <v>0</v>
          </cell>
          <cell r="V216">
            <v>0.16</v>
          </cell>
          <cell r="W216">
            <v>0</v>
          </cell>
          <cell r="X216">
            <v>0</v>
          </cell>
          <cell r="Y216">
            <v>0</v>
          </cell>
          <cell r="Z216">
            <v>0</v>
          </cell>
          <cell r="AA216">
            <v>0.16</v>
          </cell>
          <cell r="AB216">
            <v>0.16</v>
          </cell>
          <cell r="AC216">
            <v>2.7428571428571431E-2</v>
          </cell>
          <cell r="AD216">
            <v>0</v>
          </cell>
          <cell r="AE216">
            <v>0.16</v>
          </cell>
        </row>
        <row r="217">
          <cell r="A217">
            <v>5515</v>
          </cell>
          <cell r="C217" t="str">
            <v>Contenedor C. Lateral 2.400L RSU  Plástico</v>
          </cell>
          <cell r="E217" t="str">
            <v>55 CONTEN.</v>
          </cell>
          <cell r="G217">
            <v>883.48779344416005</v>
          </cell>
          <cell r="H217">
            <v>8</v>
          </cell>
          <cell r="I217">
            <v>110</v>
          </cell>
          <cell r="J217">
            <v>3.5000000000000003E-2</v>
          </cell>
          <cell r="K217">
            <v>2.0476999999999999E-2</v>
          </cell>
          <cell r="L217">
            <v>18.091179546356063</v>
          </cell>
          <cell r="O217">
            <v>128.09117954635607</v>
          </cell>
          <cell r="P217">
            <v>0</v>
          </cell>
          <cell r="S217">
            <v>0</v>
          </cell>
          <cell r="T217">
            <v>0</v>
          </cell>
          <cell r="U217">
            <v>0</v>
          </cell>
          <cell r="V217">
            <v>0.35339511737766399</v>
          </cell>
          <cell r="W217">
            <v>0</v>
          </cell>
          <cell r="X217">
            <v>0</v>
          </cell>
          <cell r="Y217">
            <v>0</v>
          </cell>
          <cell r="Z217">
            <v>0</v>
          </cell>
          <cell r="AA217">
            <v>0.35339511737766399</v>
          </cell>
          <cell r="AB217">
            <v>0.35339511737766399</v>
          </cell>
          <cell r="AC217">
            <v>6.0582020121885259E-2</v>
          </cell>
          <cell r="AD217">
            <v>0</v>
          </cell>
          <cell r="AE217">
            <v>0.35339511737766399</v>
          </cell>
        </row>
        <row r="218">
          <cell r="A218">
            <v>5520</v>
          </cell>
          <cell r="C218" t="str">
            <v>Contenedor C. Lateral 2.400L Vidrio Met.</v>
          </cell>
          <cell r="E218" t="str">
            <v>55 CONTEN.</v>
          </cell>
          <cell r="G218">
            <v>810.16431670933855</v>
          </cell>
          <cell r="H218">
            <v>8</v>
          </cell>
          <cell r="I218">
            <v>101</v>
          </cell>
          <cell r="J218">
            <v>3.5000000000000003E-2</v>
          </cell>
          <cell r="K218">
            <v>2.0476999999999999E-2</v>
          </cell>
          <cell r="L218">
            <v>16.589734713257123</v>
          </cell>
          <cell r="O218">
            <v>117.58973471325712</v>
          </cell>
          <cell r="P218">
            <v>0</v>
          </cell>
          <cell r="S218">
            <v>0</v>
          </cell>
          <cell r="T218">
            <v>0</v>
          </cell>
          <cell r="U218">
            <v>0</v>
          </cell>
          <cell r="V218">
            <v>0.3240657266837354</v>
          </cell>
          <cell r="W218">
            <v>0</v>
          </cell>
          <cell r="X218">
            <v>0</v>
          </cell>
          <cell r="Y218">
            <v>0</v>
          </cell>
          <cell r="Z218">
            <v>0</v>
          </cell>
          <cell r="AA218">
            <v>0.3240657266837354</v>
          </cell>
          <cell r="AB218">
            <v>0.3240657266837354</v>
          </cell>
          <cell r="AC218">
            <v>5.5554124574354644E-2</v>
          </cell>
          <cell r="AD218">
            <v>0</v>
          </cell>
          <cell r="AE218">
            <v>0.3240657266837354</v>
          </cell>
        </row>
        <row r="219">
          <cell r="A219">
            <v>5525</v>
          </cell>
          <cell r="B219">
            <v>1</v>
          </cell>
          <cell r="C219" t="str">
            <v>Contenidor C. Lateral 3.200 l Envasos</v>
          </cell>
          <cell r="E219" t="str">
            <v>55 CONTEN.</v>
          </cell>
          <cell r="G219">
            <v>800</v>
          </cell>
          <cell r="H219">
            <v>8</v>
          </cell>
          <cell r="I219">
            <v>100</v>
          </cell>
          <cell r="J219">
            <v>3.5000000000000003E-2</v>
          </cell>
          <cell r="K219">
            <v>2.0476999999999999E-2</v>
          </cell>
          <cell r="L219">
            <v>16.381599999999999</v>
          </cell>
          <cell r="O219">
            <v>116.38159999999999</v>
          </cell>
          <cell r="P219">
            <v>0</v>
          </cell>
          <cell r="S219">
            <v>0</v>
          </cell>
          <cell r="T219">
            <v>0</v>
          </cell>
          <cell r="U219">
            <v>0</v>
          </cell>
          <cell r="V219">
            <v>0.16</v>
          </cell>
          <cell r="W219">
            <v>0</v>
          </cell>
          <cell r="X219">
            <v>0</v>
          </cell>
          <cell r="Y219">
            <v>0</v>
          </cell>
          <cell r="Z219">
            <v>0</v>
          </cell>
          <cell r="AA219">
            <v>0.16</v>
          </cell>
          <cell r="AB219">
            <v>0.16</v>
          </cell>
          <cell r="AC219">
            <v>2.7428571428571431E-2</v>
          </cell>
          <cell r="AD219">
            <v>0</v>
          </cell>
          <cell r="AE219">
            <v>0.16</v>
          </cell>
        </row>
        <row r="220">
          <cell r="A220">
            <v>5530</v>
          </cell>
          <cell r="C220" t="str">
            <v>Contenedor C. Lateral 3.200L Envases Plast.</v>
          </cell>
          <cell r="E220" t="str">
            <v>55 CONTEN.</v>
          </cell>
          <cell r="G220">
            <v>1063.3406656810068</v>
          </cell>
          <cell r="H220">
            <v>8</v>
          </cell>
          <cell r="I220">
            <v>133</v>
          </cell>
          <cell r="J220">
            <v>3.5000000000000003E-2</v>
          </cell>
          <cell r="K220">
            <v>2.0476999999999999E-2</v>
          </cell>
          <cell r="L220">
            <v>21.774026811149977</v>
          </cell>
          <cell r="O220">
            <v>154.77402681114998</v>
          </cell>
          <cell r="P220">
            <v>0</v>
          </cell>
          <cell r="S220">
            <v>0</v>
          </cell>
          <cell r="T220">
            <v>0</v>
          </cell>
          <cell r="U220">
            <v>0</v>
          </cell>
          <cell r="V220">
            <v>0.42533626627240273</v>
          </cell>
          <cell r="W220">
            <v>0</v>
          </cell>
          <cell r="X220">
            <v>0</v>
          </cell>
          <cell r="Y220">
            <v>0</v>
          </cell>
          <cell r="Z220">
            <v>0</v>
          </cell>
          <cell r="AA220">
            <v>0.42533626627240273</v>
          </cell>
          <cell r="AB220">
            <v>0.42533626627240273</v>
          </cell>
          <cell r="AC220">
            <v>7.2914788503840477E-2</v>
          </cell>
          <cell r="AD220">
            <v>0</v>
          </cell>
          <cell r="AE220">
            <v>0.42533626627240273</v>
          </cell>
        </row>
        <row r="221">
          <cell r="A221">
            <v>5535</v>
          </cell>
          <cell r="B221">
            <v>1</v>
          </cell>
          <cell r="C221" t="str">
            <v>Contenedor C. Lateral 3.200 l Paper</v>
          </cell>
          <cell r="E221" t="str">
            <v>55 CONTEN.</v>
          </cell>
          <cell r="G221">
            <v>800</v>
          </cell>
          <cell r="H221">
            <v>8</v>
          </cell>
          <cell r="I221">
            <v>100</v>
          </cell>
          <cell r="J221">
            <v>3.5000000000000003E-2</v>
          </cell>
          <cell r="K221">
            <v>2.0476999999999999E-2</v>
          </cell>
          <cell r="L221">
            <v>16.381599999999999</v>
          </cell>
          <cell r="O221">
            <v>116.38159999999999</v>
          </cell>
          <cell r="P221">
            <v>0</v>
          </cell>
          <cell r="S221">
            <v>0</v>
          </cell>
          <cell r="T221">
            <v>0</v>
          </cell>
          <cell r="U221">
            <v>0</v>
          </cell>
          <cell r="V221">
            <v>0.16</v>
          </cell>
          <cell r="W221">
            <v>0</v>
          </cell>
          <cell r="X221">
            <v>0</v>
          </cell>
          <cell r="Y221">
            <v>0</v>
          </cell>
          <cell r="Z221">
            <v>0</v>
          </cell>
          <cell r="AA221">
            <v>0.16</v>
          </cell>
          <cell r="AB221">
            <v>0.16</v>
          </cell>
          <cell r="AC221">
            <v>2.7428571428571431E-2</v>
          </cell>
          <cell r="AD221">
            <v>0</v>
          </cell>
          <cell r="AE221">
            <v>0.16</v>
          </cell>
        </row>
        <row r="222">
          <cell r="A222">
            <v>5540</v>
          </cell>
          <cell r="C222" t="str">
            <v>Contenedor C. Lateral 3.200L Papel Past.</v>
          </cell>
          <cell r="E222" t="str">
            <v>55 CONTEN.</v>
          </cell>
          <cell r="G222">
            <v>1094.8938011611554</v>
          </cell>
          <cell r="H222">
            <v>8</v>
          </cell>
          <cell r="I222">
            <v>137</v>
          </cell>
          <cell r="J222">
            <v>3.5000000000000003E-2</v>
          </cell>
          <cell r="K222">
            <v>2.0476999999999999E-2</v>
          </cell>
          <cell r="L222">
            <v>22.420140366376977</v>
          </cell>
          <cell r="O222">
            <v>159.42014036637698</v>
          </cell>
          <cell r="P222">
            <v>0</v>
          </cell>
          <cell r="S222">
            <v>0</v>
          </cell>
          <cell r="T222">
            <v>0</v>
          </cell>
          <cell r="U222">
            <v>0</v>
          </cell>
          <cell r="V222">
            <v>0.43795752046446212</v>
          </cell>
          <cell r="W222">
            <v>0</v>
          </cell>
          <cell r="X222">
            <v>0</v>
          </cell>
          <cell r="Y222">
            <v>0</v>
          </cell>
          <cell r="Z222">
            <v>0</v>
          </cell>
          <cell r="AA222">
            <v>0.43795752046446212</v>
          </cell>
          <cell r="AB222">
            <v>0.43795752046446212</v>
          </cell>
          <cell r="AC222">
            <v>7.5078432079622087E-2</v>
          </cell>
          <cell r="AD222">
            <v>0</v>
          </cell>
          <cell r="AE222">
            <v>0.43795752046446212</v>
          </cell>
        </row>
        <row r="223">
          <cell r="A223">
            <v>5545</v>
          </cell>
          <cell r="C223" t="str">
            <v>Contenedor C. Lateral 3.200L RSU  Metálico</v>
          </cell>
          <cell r="E223" t="str">
            <v>55 CONTEN.</v>
          </cell>
          <cell r="G223">
            <v>981.30251343262057</v>
          </cell>
          <cell r="H223">
            <v>8</v>
          </cell>
          <cell r="I223">
            <v>123</v>
          </cell>
          <cell r="J223">
            <v>3.5000000000000003E-2</v>
          </cell>
          <cell r="K223">
            <v>2.0476999999999999E-2</v>
          </cell>
          <cell r="L223">
            <v>20.094131567559771</v>
          </cell>
          <cell r="O223">
            <v>143.09413156755977</v>
          </cell>
          <cell r="P223">
            <v>0</v>
          </cell>
          <cell r="S223">
            <v>0</v>
          </cell>
          <cell r="T223">
            <v>0</v>
          </cell>
          <cell r="U223">
            <v>0</v>
          </cell>
          <cell r="V223">
            <v>0.39252100537304824</v>
          </cell>
          <cell r="W223">
            <v>0</v>
          </cell>
          <cell r="X223">
            <v>0</v>
          </cell>
          <cell r="Y223">
            <v>0</v>
          </cell>
          <cell r="Z223">
            <v>0</v>
          </cell>
          <cell r="AA223">
            <v>0.39252100537304824</v>
          </cell>
          <cell r="AB223">
            <v>0.39252100537304824</v>
          </cell>
          <cell r="AC223">
            <v>6.7289315206808267E-2</v>
          </cell>
          <cell r="AD223">
            <v>0</v>
          </cell>
          <cell r="AE223">
            <v>0.39252100537304824</v>
          </cell>
        </row>
        <row r="224">
          <cell r="A224">
            <v>5550</v>
          </cell>
          <cell r="B224">
            <v>1</v>
          </cell>
          <cell r="C224" t="str">
            <v>Contenidor C. Lateral 3.200 l RSU</v>
          </cell>
          <cell r="E224" t="str">
            <v>55 CONTEN.</v>
          </cell>
          <cell r="G224">
            <v>800</v>
          </cell>
          <cell r="H224">
            <v>8</v>
          </cell>
          <cell r="I224">
            <v>100</v>
          </cell>
          <cell r="J224">
            <v>3.5000000000000003E-2</v>
          </cell>
          <cell r="K224">
            <v>2.0476999999999999E-2</v>
          </cell>
          <cell r="L224">
            <v>16.381599999999999</v>
          </cell>
          <cell r="O224">
            <v>116.38159999999999</v>
          </cell>
          <cell r="P224">
            <v>0</v>
          </cell>
          <cell r="S224">
            <v>0</v>
          </cell>
          <cell r="T224">
            <v>0</v>
          </cell>
          <cell r="U224">
            <v>0</v>
          </cell>
          <cell r="V224">
            <v>0.16</v>
          </cell>
          <cell r="W224">
            <v>0</v>
          </cell>
          <cell r="X224">
            <v>0</v>
          </cell>
          <cell r="Y224">
            <v>0</v>
          </cell>
          <cell r="Z224">
            <v>0</v>
          </cell>
          <cell r="AA224">
            <v>0.16</v>
          </cell>
          <cell r="AB224">
            <v>0.16</v>
          </cell>
          <cell r="AC224">
            <v>2.7428571428571431E-2</v>
          </cell>
          <cell r="AD224">
            <v>0</v>
          </cell>
          <cell r="AE224">
            <v>0.16</v>
          </cell>
        </row>
        <row r="225">
          <cell r="A225">
            <v>5555</v>
          </cell>
          <cell r="C225" t="str">
            <v>Contenedor C. Lateral 3.200L Vidrio Met.</v>
          </cell>
          <cell r="E225" t="str">
            <v>55 CONTEN.</v>
          </cell>
          <cell r="G225">
            <v>1063.3406656810068</v>
          </cell>
          <cell r="H225">
            <v>8</v>
          </cell>
          <cell r="I225">
            <v>133</v>
          </cell>
          <cell r="J225">
            <v>3.5000000000000003E-2</v>
          </cell>
          <cell r="K225">
            <v>2.0476999999999999E-2</v>
          </cell>
          <cell r="L225">
            <v>21.774026811149977</v>
          </cell>
          <cell r="O225">
            <v>154.77402681114998</v>
          </cell>
          <cell r="P225">
            <v>0</v>
          </cell>
          <cell r="S225">
            <v>0</v>
          </cell>
          <cell r="T225">
            <v>0</v>
          </cell>
          <cell r="U225">
            <v>0</v>
          </cell>
          <cell r="V225">
            <v>0.42533626627240273</v>
          </cell>
          <cell r="W225">
            <v>0</v>
          </cell>
          <cell r="X225">
            <v>0</v>
          </cell>
          <cell r="Y225">
            <v>0</v>
          </cell>
          <cell r="Z225">
            <v>0</v>
          </cell>
          <cell r="AA225">
            <v>0.42533626627240273</v>
          </cell>
          <cell r="AB225">
            <v>0.42533626627240273</v>
          </cell>
          <cell r="AC225">
            <v>7.2914788503840477E-2</v>
          </cell>
          <cell r="AD225">
            <v>0</v>
          </cell>
          <cell r="AE225">
            <v>0.42533626627240273</v>
          </cell>
        </row>
        <row r="226">
          <cell r="A226">
            <v>5560</v>
          </cell>
          <cell r="C226" t="str">
            <v>Contenedor C. Lateral Hito de protección</v>
          </cell>
          <cell r="E226" t="str">
            <v>55 CONTEN.</v>
          </cell>
          <cell r="G226">
            <v>126.21254192059429</v>
          </cell>
          <cell r="H226">
            <v>8</v>
          </cell>
          <cell r="I226">
            <v>16</v>
          </cell>
          <cell r="J226">
            <v>3.5000000000000003E-2</v>
          </cell>
          <cell r="K226">
            <v>2.0476999999999999E-2</v>
          </cell>
          <cell r="L226">
            <v>2.5844542209080092</v>
          </cell>
          <cell r="O226">
            <v>18.584454220908007</v>
          </cell>
          <cell r="P226">
            <v>0</v>
          </cell>
          <cell r="S226">
            <v>0</v>
          </cell>
          <cell r="T226">
            <v>0</v>
          </cell>
          <cell r="U226">
            <v>0</v>
          </cell>
          <cell r="V226">
            <v>5.0485016768237717E-2</v>
          </cell>
          <cell r="W226">
            <v>0</v>
          </cell>
          <cell r="X226">
            <v>0</v>
          </cell>
          <cell r="Y226">
            <v>0</v>
          </cell>
          <cell r="Z226">
            <v>0</v>
          </cell>
          <cell r="AA226">
            <v>5.0485016768237717E-2</v>
          </cell>
          <cell r="AB226">
            <v>5.0485016768237717E-2</v>
          </cell>
          <cell r="AC226">
            <v>8.6545743031264666E-3</v>
          </cell>
          <cell r="AD226">
            <v>0</v>
          </cell>
          <cell r="AE226">
            <v>5.0485016768237717E-2</v>
          </cell>
        </row>
        <row r="227">
          <cell r="A227">
            <v>5565</v>
          </cell>
          <cell r="C227" t="str">
            <v>Contenedor C. Lateral Microchip de identificación</v>
          </cell>
          <cell r="E227" t="str">
            <v>55 CONTEN.</v>
          </cell>
          <cell r="G227">
            <v>18.931881288089141</v>
          </cell>
          <cell r="H227">
            <v>8</v>
          </cell>
          <cell r="I227">
            <v>2</v>
          </cell>
          <cell r="J227">
            <v>3.5000000000000003E-2</v>
          </cell>
          <cell r="K227">
            <v>2.0476999999999999E-2</v>
          </cell>
          <cell r="L227">
            <v>0.3876681331362013</v>
          </cell>
          <cell r="O227">
            <v>2.3876681331362013</v>
          </cell>
          <cell r="P227">
            <v>0</v>
          </cell>
          <cell r="S227">
            <v>0</v>
          </cell>
          <cell r="T227">
            <v>0</v>
          </cell>
          <cell r="U227">
            <v>0</v>
          </cell>
          <cell r="V227">
            <v>7.5727525152356557E-3</v>
          </cell>
          <cell r="W227">
            <v>0</v>
          </cell>
          <cell r="X227">
            <v>0</v>
          </cell>
          <cell r="Y227">
            <v>0</v>
          </cell>
          <cell r="Z227">
            <v>0</v>
          </cell>
          <cell r="AA227">
            <v>7.5727525152356557E-3</v>
          </cell>
          <cell r="AB227">
            <v>7.5727525152356557E-3</v>
          </cell>
          <cell r="AC227">
            <v>1.2981861454689696E-3</v>
          </cell>
          <cell r="AD227">
            <v>0</v>
          </cell>
          <cell r="AE227">
            <v>7.5727525152356557E-3</v>
          </cell>
        </row>
        <row r="228">
          <cell r="A228">
            <v>5570</v>
          </cell>
          <cell r="C228" t="str">
            <v>Contenedor C. Lateral Lector de Microchip</v>
          </cell>
          <cell r="E228" t="str">
            <v>55 CONTEN.</v>
          </cell>
          <cell r="G228">
            <v>504.85016768237716</v>
          </cell>
          <cell r="H228">
            <v>8</v>
          </cell>
          <cell r="I228">
            <v>63</v>
          </cell>
          <cell r="J228">
            <v>3.5000000000000003E-2</v>
          </cell>
          <cell r="K228">
            <v>2.0476999999999999E-2</v>
          </cell>
          <cell r="L228">
            <v>10.337816883632037</v>
          </cell>
          <cell r="O228">
            <v>73.33781688363203</v>
          </cell>
          <cell r="P228">
            <v>0</v>
          </cell>
          <cell r="S228">
            <v>0</v>
          </cell>
          <cell r="T228">
            <v>0</v>
          </cell>
          <cell r="U228">
            <v>0</v>
          </cell>
          <cell r="V228">
            <v>0.20194006707295087</v>
          </cell>
          <cell r="W228">
            <v>0</v>
          </cell>
          <cell r="X228">
            <v>0</v>
          </cell>
          <cell r="Y228">
            <v>0</v>
          </cell>
          <cell r="Z228">
            <v>0</v>
          </cell>
          <cell r="AA228">
            <v>0.20194006707295087</v>
          </cell>
          <cell r="AB228">
            <v>0.20194006707295087</v>
          </cell>
          <cell r="AC228">
            <v>3.4618297212505866E-2</v>
          </cell>
          <cell r="AD228">
            <v>0</v>
          </cell>
          <cell r="AE228">
            <v>0.20194006707295087</v>
          </cell>
        </row>
        <row r="229">
          <cell r="A229">
            <v>5575</v>
          </cell>
          <cell r="C229" t="str">
            <v>Contenedor C. Lateral Soterrado Equinord o Similar</v>
          </cell>
          <cell r="E229" t="str">
            <v>55 CONTEN.</v>
          </cell>
          <cell r="G229">
            <v>30000</v>
          </cell>
          <cell r="H229">
            <v>8</v>
          </cell>
          <cell r="I229">
            <v>3750</v>
          </cell>
          <cell r="J229">
            <v>3.5000000000000003E-2</v>
          </cell>
          <cell r="K229">
            <v>2.0476999999999999E-2</v>
          </cell>
          <cell r="L229">
            <v>614.30999999999995</v>
          </cell>
          <cell r="O229">
            <v>4364.3099999999995</v>
          </cell>
          <cell r="P229">
            <v>0</v>
          </cell>
          <cell r="S229">
            <v>0</v>
          </cell>
          <cell r="T229">
            <v>0</v>
          </cell>
          <cell r="U229">
            <v>0</v>
          </cell>
          <cell r="V229">
            <v>12</v>
          </cell>
          <cell r="W229">
            <v>0</v>
          </cell>
          <cell r="X229">
            <v>0</v>
          </cell>
          <cell r="Y229">
            <v>0</v>
          </cell>
          <cell r="Z229">
            <v>0</v>
          </cell>
          <cell r="AA229">
            <v>12</v>
          </cell>
          <cell r="AB229">
            <v>12</v>
          </cell>
          <cell r="AC229">
            <v>2.0571428571428574</v>
          </cell>
          <cell r="AD229">
            <v>0</v>
          </cell>
          <cell r="AE229">
            <v>12</v>
          </cell>
        </row>
        <row r="230">
          <cell r="A230">
            <v>5580</v>
          </cell>
          <cell r="C230" t="str">
            <v>Contenidor Càrrega Bilateral 1800 l. FORM</v>
          </cell>
          <cell r="E230" t="str">
            <v>55 CONTEN.</v>
          </cell>
          <cell r="G230">
            <v>1249.5</v>
          </cell>
          <cell r="H230">
            <v>8</v>
          </cell>
          <cell r="I230">
            <v>156</v>
          </cell>
          <cell r="J230">
            <v>3.5000000000000003E-2</v>
          </cell>
          <cell r="K230">
            <v>2.0476999999999999E-2</v>
          </cell>
          <cell r="L230">
            <v>25.586011499999998</v>
          </cell>
          <cell r="O230">
            <v>181.58601149999998</v>
          </cell>
          <cell r="P230">
            <v>0</v>
          </cell>
          <cell r="S230">
            <v>0</v>
          </cell>
          <cell r="T230">
            <v>0</v>
          </cell>
          <cell r="U230">
            <v>0</v>
          </cell>
          <cell r="V230">
            <v>0.16660000000000003</v>
          </cell>
          <cell r="W230">
            <v>0</v>
          </cell>
          <cell r="X230">
            <v>0</v>
          </cell>
          <cell r="Y230">
            <v>0</v>
          </cell>
          <cell r="Z230">
            <v>0</v>
          </cell>
          <cell r="AA230">
            <v>0.16660000000000003</v>
          </cell>
          <cell r="AB230">
            <v>0.16660000000000003</v>
          </cell>
          <cell r="AC230">
            <v>2.8560000000000006E-2</v>
          </cell>
          <cell r="AD230">
            <v>0</v>
          </cell>
          <cell r="AE230">
            <v>0.16660000000000003</v>
          </cell>
        </row>
        <row r="231">
          <cell r="A231">
            <v>5581</v>
          </cell>
          <cell r="C231" t="str">
            <v>Contenidor Càrrega Bilateral 2400 l. Vidre</v>
          </cell>
          <cell r="E231" t="str">
            <v>55 CONTEN.</v>
          </cell>
          <cell r="G231">
            <v>1249.5</v>
          </cell>
          <cell r="H231">
            <v>8</v>
          </cell>
          <cell r="I231">
            <v>156</v>
          </cell>
          <cell r="J231">
            <v>3.5000000000000003E-2</v>
          </cell>
          <cell r="K231">
            <v>2.0476999999999999E-2</v>
          </cell>
          <cell r="L231">
            <v>25.586011499999998</v>
          </cell>
          <cell r="O231">
            <v>181.58601149999998</v>
          </cell>
          <cell r="P231">
            <v>0</v>
          </cell>
          <cell r="S231">
            <v>0</v>
          </cell>
          <cell r="T231">
            <v>0</v>
          </cell>
          <cell r="U231">
            <v>0</v>
          </cell>
          <cell r="V231">
            <v>0.16660000000000003</v>
          </cell>
          <cell r="W231">
            <v>0</v>
          </cell>
          <cell r="X231">
            <v>0</v>
          </cell>
          <cell r="Y231">
            <v>0</v>
          </cell>
          <cell r="Z231">
            <v>0</v>
          </cell>
          <cell r="AA231">
            <v>0.16660000000000003</v>
          </cell>
          <cell r="AB231">
            <v>0.16660000000000003</v>
          </cell>
          <cell r="AC231">
            <v>2.8560000000000006E-2</v>
          </cell>
          <cell r="AD231">
            <v>0</v>
          </cell>
          <cell r="AE231">
            <v>0.16660000000000003</v>
          </cell>
        </row>
        <row r="232">
          <cell r="A232">
            <v>5582</v>
          </cell>
          <cell r="C232" t="str">
            <v>Contenidor Càrrega Bilateral 3200 l. Rebuig</v>
          </cell>
          <cell r="E232" t="str">
            <v>55 CONTEN.</v>
          </cell>
          <cell r="G232">
            <v>1942</v>
          </cell>
          <cell r="H232">
            <v>8</v>
          </cell>
          <cell r="I232">
            <v>243</v>
          </cell>
          <cell r="J232">
            <v>3.5000000000000003E-2</v>
          </cell>
          <cell r="K232">
            <v>2.0476999999999999E-2</v>
          </cell>
          <cell r="L232">
            <v>39.766334000000001</v>
          </cell>
          <cell r="O232">
            <v>282.76633400000003</v>
          </cell>
          <cell r="P232">
            <v>0</v>
          </cell>
          <cell r="S232">
            <v>0</v>
          </cell>
          <cell r="T232">
            <v>0</v>
          </cell>
          <cell r="U232">
            <v>0</v>
          </cell>
          <cell r="V232">
            <v>0.25893333333333335</v>
          </cell>
          <cell r="W232">
            <v>0</v>
          </cell>
          <cell r="X232">
            <v>0</v>
          </cell>
          <cell r="Y232">
            <v>0</v>
          </cell>
          <cell r="Z232">
            <v>0</v>
          </cell>
          <cell r="AA232">
            <v>0.25893333333333335</v>
          </cell>
          <cell r="AB232">
            <v>0.25893333333333335</v>
          </cell>
          <cell r="AC232">
            <v>4.438857142857143E-2</v>
          </cell>
          <cell r="AD232">
            <v>0</v>
          </cell>
          <cell r="AE232">
            <v>0.25893333333333335</v>
          </cell>
        </row>
        <row r="233">
          <cell r="A233">
            <v>5583</v>
          </cell>
          <cell r="C233" t="str">
            <v>Contenidor Càrrega Bilateral 3000 l. Rebuig</v>
          </cell>
          <cell r="E233" t="str">
            <v>55 CONTEN.</v>
          </cell>
          <cell r="G233">
            <v>1942</v>
          </cell>
          <cell r="H233">
            <v>8</v>
          </cell>
          <cell r="I233">
            <v>243</v>
          </cell>
          <cell r="J233">
            <v>3.5000000000000003E-2</v>
          </cell>
          <cell r="K233">
            <v>2.0476999999999999E-2</v>
          </cell>
          <cell r="L233">
            <v>39.766334000000001</v>
          </cell>
          <cell r="O233">
            <v>282.76633400000003</v>
          </cell>
          <cell r="P233">
            <v>0</v>
          </cell>
          <cell r="S233">
            <v>0</v>
          </cell>
          <cell r="T233">
            <v>0</v>
          </cell>
          <cell r="U233">
            <v>0</v>
          </cell>
          <cell r="V233">
            <v>0.25893333333333335</v>
          </cell>
          <cell r="W233">
            <v>0</v>
          </cell>
          <cell r="X233">
            <v>0</v>
          </cell>
          <cell r="Y233">
            <v>0</v>
          </cell>
          <cell r="Z233">
            <v>0</v>
          </cell>
          <cell r="AA233">
            <v>0.25893333333333335</v>
          </cell>
          <cell r="AB233">
            <v>0.25893333333333335</v>
          </cell>
          <cell r="AC233">
            <v>4.438857142857143E-2</v>
          </cell>
          <cell r="AD233">
            <v>0</v>
          </cell>
          <cell r="AE233">
            <v>0.25893333333333335</v>
          </cell>
        </row>
        <row r="234">
          <cell r="A234">
            <v>5584</v>
          </cell>
          <cell r="C234" t="str">
            <v>Contenidor Càrrega Bilateral 3200 l. Paper-cartró</v>
          </cell>
          <cell r="E234" t="str">
            <v>55 CONTEN.</v>
          </cell>
          <cell r="G234">
            <v>2000</v>
          </cell>
          <cell r="H234">
            <v>8</v>
          </cell>
          <cell r="I234">
            <v>250</v>
          </cell>
          <cell r="J234">
            <v>3.5000000000000003E-2</v>
          </cell>
          <cell r="K234">
            <v>2.0476999999999999E-2</v>
          </cell>
          <cell r="L234">
            <v>40.954000000000001</v>
          </cell>
          <cell r="O234">
            <v>290.95400000000001</v>
          </cell>
          <cell r="P234">
            <v>0</v>
          </cell>
          <cell r="S234">
            <v>0</v>
          </cell>
          <cell r="T234">
            <v>0</v>
          </cell>
          <cell r="U234">
            <v>0</v>
          </cell>
          <cell r="V234">
            <v>0.26666666666666666</v>
          </cell>
          <cell r="W234">
            <v>0</v>
          </cell>
          <cell r="X234">
            <v>0</v>
          </cell>
          <cell r="Y234">
            <v>0</v>
          </cell>
          <cell r="Z234">
            <v>0</v>
          </cell>
          <cell r="AA234">
            <v>0.26666666666666666</v>
          </cell>
          <cell r="AB234">
            <v>0.26666666666666666</v>
          </cell>
          <cell r="AC234">
            <v>4.5714285714285714E-2</v>
          </cell>
          <cell r="AD234">
            <v>0</v>
          </cell>
          <cell r="AE234">
            <v>0.26666666666666666</v>
          </cell>
        </row>
        <row r="235">
          <cell r="A235">
            <v>5585</v>
          </cell>
          <cell r="C235" t="str">
            <v>Contenidor Càrrega Bilateral 3000 l. Paper-cartró</v>
          </cell>
          <cell r="E235" t="str">
            <v>55 CONTEN.</v>
          </cell>
          <cell r="G235">
            <v>2000</v>
          </cell>
          <cell r="H235">
            <v>8</v>
          </cell>
          <cell r="I235">
            <v>250</v>
          </cell>
          <cell r="J235">
            <v>3.5000000000000003E-2</v>
          </cell>
          <cell r="K235">
            <v>2.0476999999999999E-2</v>
          </cell>
          <cell r="L235">
            <v>40.954000000000001</v>
          </cell>
          <cell r="O235">
            <v>290.95400000000001</v>
          </cell>
          <cell r="P235">
            <v>0</v>
          </cell>
          <cell r="S235">
            <v>0</v>
          </cell>
          <cell r="T235">
            <v>0</v>
          </cell>
          <cell r="U235">
            <v>0</v>
          </cell>
          <cell r="V235">
            <v>0.26666666666666666</v>
          </cell>
          <cell r="W235">
            <v>0</v>
          </cell>
          <cell r="X235">
            <v>0</v>
          </cell>
          <cell r="Y235">
            <v>0</v>
          </cell>
          <cell r="Z235">
            <v>0</v>
          </cell>
          <cell r="AA235">
            <v>0.26666666666666666</v>
          </cell>
          <cell r="AB235">
            <v>0.26666666666666666</v>
          </cell>
          <cell r="AC235">
            <v>4.5714285714285714E-2</v>
          </cell>
          <cell r="AD235">
            <v>0</v>
          </cell>
          <cell r="AE235">
            <v>0.26666666666666666</v>
          </cell>
        </row>
        <row r="236">
          <cell r="A236">
            <v>5586</v>
          </cell>
          <cell r="C236" t="str">
            <v>Contenidor Càrrega Bilateral 3200 l. Envasos</v>
          </cell>
          <cell r="E236" t="str">
            <v>55 CONTEN.</v>
          </cell>
          <cell r="G236">
            <v>2000</v>
          </cell>
          <cell r="H236">
            <v>8</v>
          </cell>
          <cell r="I236">
            <v>250</v>
          </cell>
          <cell r="J236">
            <v>3.5000000000000003E-2</v>
          </cell>
          <cell r="K236">
            <v>2.0476999999999999E-2</v>
          </cell>
          <cell r="L236">
            <v>40.954000000000001</v>
          </cell>
          <cell r="O236">
            <v>290.95400000000001</v>
          </cell>
          <cell r="P236">
            <v>0</v>
          </cell>
          <cell r="S236">
            <v>0</v>
          </cell>
          <cell r="T236">
            <v>0</v>
          </cell>
          <cell r="U236">
            <v>0</v>
          </cell>
          <cell r="V236">
            <v>0.26666666666666666</v>
          </cell>
          <cell r="W236">
            <v>0</v>
          </cell>
          <cell r="X236">
            <v>0</v>
          </cell>
          <cell r="Y236">
            <v>0</v>
          </cell>
          <cell r="Z236">
            <v>0</v>
          </cell>
          <cell r="AA236">
            <v>0.26666666666666666</v>
          </cell>
          <cell r="AB236">
            <v>0.26666666666666666</v>
          </cell>
          <cell r="AC236">
            <v>4.5714285714285714E-2</v>
          </cell>
          <cell r="AD236">
            <v>0</v>
          </cell>
          <cell r="AE236">
            <v>0.26666666666666666</v>
          </cell>
        </row>
        <row r="237">
          <cell r="A237">
            <v>5587</v>
          </cell>
          <cell r="C237" t="str">
            <v>Contenidor Càrrega Bilateral 3000 l. Envasos</v>
          </cell>
          <cell r="E237" t="str">
            <v>55 CONTEN.</v>
          </cell>
          <cell r="G237">
            <v>2000</v>
          </cell>
          <cell r="H237">
            <v>8</v>
          </cell>
          <cell r="I237">
            <v>250</v>
          </cell>
          <cell r="J237">
            <v>3.5000000000000003E-2</v>
          </cell>
          <cell r="K237">
            <v>2.0476999999999999E-2</v>
          </cell>
          <cell r="L237">
            <v>40.954000000000001</v>
          </cell>
          <cell r="O237">
            <v>290.95400000000001</v>
          </cell>
          <cell r="P237">
            <v>0</v>
          </cell>
          <cell r="S237">
            <v>0</v>
          </cell>
          <cell r="T237">
            <v>0</v>
          </cell>
          <cell r="U237">
            <v>0</v>
          </cell>
          <cell r="V237">
            <v>0.26666666666666666</v>
          </cell>
          <cell r="W237">
            <v>0</v>
          </cell>
          <cell r="X237">
            <v>0</v>
          </cell>
          <cell r="Y237">
            <v>0</v>
          </cell>
          <cell r="Z237">
            <v>0</v>
          </cell>
          <cell r="AA237">
            <v>0.26666666666666666</v>
          </cell>
          <cell r="AB237">
            <v>0.26666666666666666</v>
          </cell>
          <cell r="AC237">
            <v>4.5714285714285714E-2</v>
          </cell>
          <cell r="AD237">
            <v>0</v>
          </cell>
          <cell r="AE237">
            <v>0.26666666666666666</v>
          </cell>
        </row>
        <row r="238">
          <cell r="A238">
            <v>5590</v>
          </cell>
          <cell r="C238" t="str">
            <v>Contenedor C.F.Lateral   800 litros</v>
          </cell>
          <cell r="E238" t="str">
            <v>55 CONTEN.</v>
          </cell>
          <cell r="G238">
            <v>189.31881288089141</v>
          </cell>
          <cell r="H238">
            <v>8</v>
          </cell>
          <cell r="I238">
            <v>24</v>
          </cell>
          <cell r="J238">
            <v>3.5000000000000003E-2</v>
          </cell>
          <cell r="K238">
            <v>2.0476999999999999E-2</v>
          </cell>
          <cell r="L238">
            <v>3.8766813313620134</v>
          </cell>
          <cell r="O238">
            <v>27.876681331362015</v>
          </cell>
          <cell r="P238">
            <v>0</v>
          </cell>
          <cell r="S238">
            <v>0</v>
          </cell>
          <cell r="T238">
            <v>0</v>
          </cell>
          <cell r="U238">
            <v>0</v>
          </cell>
          <cell r="V238">
            <v>7.5727525152356562E-2</v>
          </cell>
          <cell r="W238">
            <v>0</v>
          </cell>
          <cell r="X238">
            <v>0</v>
          </cell>
          <cell r="Y238">
            <v>0</v>
          </cell>
          <cell r="Z238">
            <v>0</v>
          </cell>
          <cell r="AA238">
            <v>7.5727525152356562E-2</v>
          </cell>
          <cell r="AB238">
            <v>7.5727525152356562E-2</v>
          </cell>
          <cell r="AC238">
            <v>1.2981861454689696E-2</v>
          </cell>
          <cell r="AD238">
            <v>0</v>
          </cell>
          <cell r="AE238">
            <v>7.5727525152356562E-2</v>
          </cell>
        </row>
        <row r="239">
          <cell r="A239">
            <v>5595</v>
          </cell>
          <cell r="C239" t="str">
            <v>Contenedor C.F.Lateral 1.100 litros</v>
          </cell>
          <cell r="E239" t="str">
            <v>55 CONTEN.</v>
          </cell>
          <cell r="G239">
            <v>239.80382964912914</v>
          </cell>
          <cell r="H239">
            <v>8</v>
          </cell>
          <cell r="I239">
            <v>30</v>
          </cell>
          <cell r="J239">
            <v>3.5000000000000003E-2</v>
          </cell>
          <cell r="K239">
            <v>2.0476999999999999E-2</v>
          </cell>
          <cell r="L239">
            <v>4.910463019725217</v>
          </cell>
          <cell r="O239">
            <v>34.910463019725213</v>
          </cell>
          <cell r="P239">
            <v>0</v>
          </cell>
          <cell r="S239">
            <v>0</v>
          </cell>
          <cell r="T239">
            <v>0</v>
          </cell>
          <cell r="U239">
            <v>0</v>
          </cell>
          <cell r="V239">
            <v>9.592153185965166E-2</v>
          </cell>
          <cell r="W239">
            <v>0</v>
          </cell>
          <cell r="X239">
            <v>0</v>
          </cell>
          <cell r="Y239">
            <v>0</v>
          </cell>
          <cell r="Z239">
            <v>0</v>
          </cell>
          <cell r="AA239">
            <v>9.592153185965166E-2</v>
          </cell>
          <cell r="AB239">
            <v>9.592153185965166E-2</v>
          </cell>
          <cell r="AC239">
            <v>1.6443691175940287E-2</v>
          </cell>
          <cell r="AD239">
            <v>0</v>
          </cell>
          <cell r="AE239">
            <v>9.592153185965166E-2</v>
          </cell>
        </row>
        <row r="240">
          <cell r="A240">
            <v>5600</v>
          </cell>
          <cell r="C240" t="str">
            <v>Contenedor C.F.Lateral 1.100 litros Con tapa</v>
          </cell>
          <cell r="E240" t="str">
            <v>55 CONTEN.</v>
          </cell>
          <cell r="G240">
            <v>269.46377700046884</v>
          </cell>
          <cell r="H240">
            <v>8</v>
          </cell>
          <cell r="I240">
            <v>34</v>
          </cell>
          <cell r="J240">
            <v>3.5000000000000003E-2</v>
          </cell>
          <cell r="K240">
            <v>2.0476999999999999E-2</v>
          </cell>
          <cell r="L240">
            <v>5.5178097616385999</v>
          </cell>
          <cell r="O240">
            <v>39.517809761638603</v>
          </cell>
          <cell r="P240">
            <v>0</v>
          </cell>
          <cell r="S240">
            <v>0</v>
          </cell>
          <cell r="T240">
            <v>0</v>
          </cell>
          <cell r="U240">
            <v>0</v>
          </cell>
          <cell r="V240">
            <v>0.10778551080018753</v>
          </cell>
          <cell r="W240">
            <v>0</v>
          </cell>
          <cell r="X240">
            <v>0</v>
          </cell>
          <cell r="Y240">
            <v>0</v>
          </cell>
          <cell r="Z240">
            <v>0</v>
          </cell>
          <cell r="AA240">
            <v>0.10778551080018753</v>
          </cell>
          <cell r="AB240">
            <v>0.10778551080018753</v>
          </cell>
          <cell r="AC240">
            <v>1.8477516137175007E-2</v>
          </cell>
          <cell r="AD240">
            <v>0</v>
          </cell>
          <cell r="AE240">
            <v>0.10778551080018753</v>
          </cell>
        </row>
        <row r="241">
          <cell r="A241">
            <v>5605</v>
          </cell>
          <cell r="C241" t="str">
            <v>Contenedor C.F.Lateral 1.700 litros</v>
          </cell>
          <cell r="E241" t="str">
            <v>55 CONTEN.</v>
          </cell>
          <cell r="G241">
            <v>454.99621362374239</v>
          </cell>
          <cell r="H241">
            <v>8</v>
          </cell>
          <cell r="I241">
            <v>57</v>
          </cell>
          <cell r="J241">
            <v>3.5000000000000003E-2</v>
          </cell>
          <cell r="K241">
            <v>2.0476999999999999E-2</v>
          </cell>
          <cell r="L241">
            <v>9.3169574663733723</v>
          </cell>
          <cell r="O241">
            <v>66.316957466373367</v>
          </cell>
          <cell r="P241">
            <v>0</v>
          </cell>
          <cell r="S241">
            <v>0</v>
          </cell>
          <cell r="T241">
            <v>0</v>
          </cell>
          <cell r="U241">
            <v>0</v>
          </cell>
          <cell r="V241">
            <v>0.18199848544949696</v>
          </cell>
          <cell r="W241">
            <v>0</v>
          </cell>
          <cell r="X241">
            <v>0</v>
          </cell>
          <cell r="Y241">
            <v>0</v>
          </cell>
          <cell r="Z241">
            <v>0</v>
          </cell>
          <cell r="AA241">
            <v>0.18199848544949696</v>
          </cell>
          <cell r="AB241">
            <v>0.18199848544949696</v>
          </cell>
          <cell r="AC241">
            <v>3.1199740362770907E-2</v>
          </cell>
          <cell r="AD241">
            <v>0</v>
          </cell>
          <cell r="AE241">
            <v>0.18199848544949696</v>
          </cell>
        </row>
        <row r="242">
          <cell r="A242">
            <v>5606</v>
          </cell>
          <cell r="C242" t="str">
            <v>Cubells 40 l FORM</v>
          </cell>
          <cell r="E242" t="str">
            <v>55 CONTEN.</v>
          </cell>
          <cell r="G242">
            <v>7.6</v>
          </cell>
          <cell r="H242">
            <v>8</v>
          </cell>
          <cell r="I242">
            <v>1</v>
          </cell>
          <cell r="J242">
            <v>3.5000000000000003E-2</v>
          </cell>
          <cell r="K242">
            <v>2.0476999999999999E-2</v>
          </cell>
          <cell r="L242">
            <v>0.15562519999999999</v>
          </cell>
          <cell r="O242">
            <v>1.1556252</v>
          </cell>
          <cell r="P242">
            <v>0</v>
          </cell>
          <cell r="S242">
            <v>0</v>
          </cell>
          <cell r="T242">
            <v>0</v>
          </cell>
          <cell r="U242">
            <v>0</v>
          </cell>
          <cell r="V242">
            <v>1.5199999999999999E-3</v>
          </cell>
          <cell r="W242">
            <v>0</v>
          </cell>
          <cell r="X242">
            <v>0</v>
          </cell>
          <cell r="Y242">
            <v>0</v>
          </cell>
          <cell r="Z242">
            <v>0</v>
          </cell>
          <cell r="AA242">
            <v>1.5199999999999999E-3</v>
          </cell>
          <cell r="AB242">
            <v>1.5199999999999999E-3</v>
          </cell>
          <cell r="AC242">
            <v>2.6057142857142859E-4</v>
          </cell>
          <cell r="AD242">
            <v>0</v>
          </cell>
          <cell r="AE242">
            <v>1.5199999999999999E-3</v>
          </cell>
        </row>
        <row r="243">
          <cell r="A243">
            <v>5607</v>
          </cell>
          <cell r="C243" t="str">
            <v>Cubells 120 l RESTA</v>
          </cell>
          <cell r="E243" t="str">
            <v>55 CONTEN.</v>
          </cell>
          <cell r="G243">
            <v>40</v>
          </cell>
          <cell r="H243">
            <v>8</v>
          </cell>
          <cell r="I243">
            <v>5</v>
          </cell>
          <cell r="J243">
            <v>3.5000000000000003E-2</v>
          </cell>
          <cell r="K243">
            <v>2.0476999999999999E-2</v>
          </cell>
          <cell r="L243">
            <v>0.81907999999999992</v>
          </cell>
          <cell r="O243">
            <v>5.8190799999999996</v>
          </cell>
          <cell r="P243">
            <v>0</v>
          </cell>
          <cell r="S243">
            <v>0</v>
          </cell>
          <cell r="T243">
            <v>0</v>
          </cell>
          <cell r="U243">
            <v>0</v>
          </cell>
          <cell r="V243">
            <v>8.0000000000000002E-3</v>
          </cell>
          <cell r="W243">
            <v>0</v>
          </cell>
          <cell r="X243">
            <v>0</v>
          </cell>
          <cell r="Y243">
            <v>0</v>
          </cell>
          <cell r="Z243">
            <v>0</v>
          </cell>
          <cell r="AA243">
            <v>8.0000000000000002E-3</v>
          </cell>
          <cell r="AB243">
            <v>8.0000000000000002E-3</v>
          </cell>
          <cell r="AC243">
            <v>1.3714285714285716E-3</v>
          </cell>
          <cell r="AD243">
            <v>0</v>
          </cell>
          <cell r="AE243">
            <v>8.0000000000000002E-3</v>
          </cell>
        </row>
        <row r="244">
          <cell r="A244">
            <v>5608</v>
          </cell>
          <cell r="B244">
            <v>1</v>
          </cell>
          <cell r="C244" t="str">
            <v>Cubells 240 l FORM</v>
          </cell>
          <cell r="E244" t="str">
            <v>55 CONTEN.</v>
          </cell>
          <cell r="G244">
            <v>65</v>
          </cell>
          <cell r="H244">
            <v>8</v>
          </cell>
          <cell r="I244">
            <v>8</v>
          </cell>
          <cell r="J244">
            <v>3.5000000000000003E-2</v>
          </cell>
          <cell r="K244">
            <v>2.0476999999999999E-2</v>
          </cell>
          <cell r="L244">
            <v>1.331005</v>
          </cell>
          <cell r="O244">
            <v>9.3310049999999993</v>
          </cell>
          <cell r="P244">
            <v>0</v>
          </cell>
          <cell r="S244">
            <v>0</v>
          </cell>
          <cell r="T244">
            <v>0</v>
          </cell>
          <cell r="U244">
            <v>0</v>
          </cell>
          <cell r="V244">
            <v>1.2999999999999999E-2</v>
          </cell>
          <cell r="W244">
            <v>0</v>
          </cell>
          <cell r="X244">
            <v>0</v>
          </cell>
          <cell r="Y244">
            <v>0</v>
          </cell>
          <cell r="Z244">
            <v>0</v>
          </cell>
          <cell r="AA244">
            <v>1.2999999999999999E-2</v>
          </cell>
          <cell r="AB244">
            <v>1.2999999999999999E-2</v>
          </cell>
          <cell r="AC244">
            <v>2.2285714285714287E-3</v>
          </cell>
          <cell r="AD244">
            <v>0</v>
          </cell>
          <cell r="AE244">
            <v>1.2999999999999999E-2</v>
          </cell>
        </row>
        <row r="245">
          <cell r="A245">
            <v>5609</v>
          </cell>
          <cell r="B245">
            <v>1</v>
          </cell>
          <cell r="C245" t="str">
            <v>Cubells 240 l RESTA</v>
          </cell>
          <cell r="E245" t="str">
            <v>55 CONTEN.</v>
          </cell>
          <cell r="G245">
            <v>65</v>
          </cell>
          <cell r="H245">
            <v>8</v>
          </cell>
          <cell r="I245">
            <v>8</v>
          </cell>
          <cell r="J245">
            <v>3.5000000000000003E-2</v>
          </cell>
          <cell r="K245">
            <v>2.0476999999999999E-2</v>
          </cell>
          <cell r="L245">
            <v>1.331005</v>
          </cell>
          <cell r="O245">
            <v>9.3310049999999993</v>
          </cell>
          <cell r="P245">
            <v>0</v>
          </cell>
          <cell r="S245">
            <v>0</v>
          </cell>
          <cell r="T245">
            <v>0</v>
          </cell>
          <cell r="U245">
            <v>0</v>
          </cell>
          <cell r="V245">
            <v>1.2999999999999999E-2</v>
          </cell>
          <cell r="W245">
            <v>0</v>
          </cell>
          <cell r="X245">
            <v>0</v>
          </cell>
          <cell r="Y245">
            <v>0</v>
          </cell>
          <cell r="Z245">
            <v>0</v>
          </cell>
          <cell r="AA245">
            <v>1.2999999999999999E-2</v>
          </cell>
          <cell r="AB245">
            <v>1.2999999999999999E-2</v>
          </cell>
          <cell r="AC245">
            <v>2.2285714285714287E-3</v>
          </cell>
          <cell r="AD245">
            <v>0</v>
          </cell>
          <cell r="AE245">
            <v>1.2999999999999999E-2</v>
          </cell>
        </row>
        <row r="246">
          <cell r="A246">
            <v>5610</v>
          </cell>
          <cell r="B246">
            <v>1</v>
          </cell>
          <cell r="C246" t="str">
            <v>Cubells 240 l ENVASOS</v>
          </cell>
          <cell r="E246" t="str">
            <v>55 CONTEN.</v>
          </cell>
          <cell r="G246">
            <v>65</v>
          </cell>
          <cell r="H246">
            <v>8</v>
          </cell>
          <cell r="I246">
            <v>8</v>
          </cell>
          <cell r="J246">
            <v>3.5000000000000003E-2</v>
          </cell>
          <cell r="K246">
            <v>2.0476999999999999E-2</v>
          </cell>
          <cell r="L246">
            <v>1.331005</v>
          </cell>
          <cell r="O246">
            <v>9.3310049999999993</v>
          </cell>
          <cell r="P246">
            <v>0</v>
          </cell>
          <cell r="S246">
            <v>0</v>
          </cell>
          <cell r="T246">
            <v>0</v>
          </cell>
          <cell r="U246">
            <v>0</v>
          </cell>
          <cell r="V246">
            <v>1.2999999999999999E-2</v>
          </cell>
          <cell r="W246">
            <v>0</v>
          </cell>
          <cell r="X246">
            <v>0</v>
          </cell>
          <cell r="Y246">
            <v>0</v>
          </cell>
          <cell r="Z246">
            <v>0</v>
          </cell>
          <cell r="AA246">
            <v>1.2999999999999999E-2</v>
          </cell>
          <cell r="AB246">
            <v>1.2999999999999999E-2</v>
          </cell>
          <cell r="AC246">
            <v>2.2285714285714287E-3</v>
          </cell>
          <cell r="AD246">
            <v>0</v>
          </cell>
          <cell r="AE246">
            <v>1.2999999999999999E-2</v>
          </cell>
        </row>
        <row r="247">
          <cell r="A247">
            <v>5611</v>
          </cell>
          <cell r="C247" t="str">
            <v>Cubells airejats de 10 lts. marró</v>
          </cell>
          <cell r="E247" t="str">
            <v>55 CONTEN.</v>
          </cell>
          <cell r="G247">
            <v>1.8</v>
          </cell>
          <cell r="H247">
            <v>8</v>
          </cell>
          <cell r="I247">
            <v>0</v>
          </cell>
          <cell r="J247">
            <v>3.5000000000000003E-2</v>
          </cell>
          <cell r="K247">
            <v>2.0476999999999999E-2</v>
          </cell>
          <cell r="L247">
            <v>3.6858599999999998E-2</v>
          </cell>
          <cell r="O247">
            <v>3.6858599999999998E-2</v>
          </cell>
          <cell r="P247">
            <v>0</v>
          </cell>
          <cell r="S247">
            <v>0</v>
          </cell>
          <cell r="T247">
            <v>0</v>
          </cell>
          <cell r="U247">
            <v>0</v>
          </cell>
          <cell r="V247">
            <v>7.2000000000000005E-4</v>
          </cell>
          <cell r="W247">
            <v>0</v>
          </cell>
          <cell r="X247">
            <v>0</v>
          </cell>
          <cell r="Y247">
            <v>0</v>
          </cell>
          <cell r="Z247">
            <v>0</v>
          </cell>
          <cell r="AA247">
            <v>7.2000000000000005E-4</v>
          </cell>
          <cell r="AB247">
            <v>7.2000000000000005E-4</v>
          </cell>
          <cell r="AC247">
            <v>1.2342857142857145E-4</v>
          </cell>
          <cell r="AD247">
            <v>0</v>
          </cell>
          <cell r="AE247">
            <v>7.2000000000000005E-4</v>
          </cell>
        </row>
        <row r="248">
          <cell r="A248">
            <v>5612</v>
          </cell>
          <cell r="C248" t="str">
            <v>Cubells 20 lts. marró i gris serigrafiats</v>
          </cell>
          <cell r="E248" t="str">
            <v>55 CONTEN.</v>
          </cell>
          <cell r="G248">
            <v>4.4000000000000004</v>
          </cell>
          <cell r="H248">
            <v>8</v>
          </cell>
          <cell r="I248">
            <v>1</v>
          </cell>
          <cell r="J248">
            <v>3.5000000000000003E-2</v>
          </cell>
          <cell r="K248">
            <v>2.0476999999999999E-2</v>
          </cell>
          <cell r="L248">
            <v>9.0098800000000007E-2</v>
          </cell>
          <cell r="O248">
            <v>1.0900988</v>
          </cell>
          <cell r="P248">
            <v>0</v>
          </cell>
          <cell r="S248">
            <v>0</v>
          </cell>
          <cell r="T248">
            <v>0</v>
          </cell>
          <cell r="U248">
            <v>0</v>
          </cell>
          <cell r="V248">
            <v>1.7600000000000001E-3</v>
          </cell>
          <cell r="W248">
            <v>0</v>
          </cell>
          <cell r="X248">
            <v>0</v>
          </cell>
          <cell r="Y248">
            <v>0</v>
          </cell>
          <cell r="Z248">
            <v>0</v>
          </cell>
          <cell r="AA248">
            <v>1.7600000000000001E-3</v>
          </cell>
          <cell r="AB248">
            <v>1.7600000000000001E-3</v>
          </cell>
          <cell r="AC248">
            <v>3.0171428571428575E-4</v>
          </cell>
          <cell r="AD248">
            <v>0</v>
          </cell>
          <cell r="AE248">
            <v>1.7600000000000001E-3</v>
          </cell>
        </row>
        <row r="249">
          <cell r="A249">
            <v>5613</v>
          </cell>
          <cell r="C249" t="str">
            <v xml:space="preserve">Cubells de 40 lts. multifracció </v>
          </cell>
          <cell r="E249" t="str">
            <v>55 CONTEN.</v>
          </cell>
          <cell r="G249">
            <v>7.6</v>
          </cell>
          <cell r="H249">
            <v>8</v>
          </cell>
          <cell r="I249">
            <v>1</v>
          </cell>
          <cell r="J249">
            <v>3.5000000000000003E-2</v>
          </cell>
          <cell r="K249">
            <v>2.0476999999999999E-2</v>
          </cell>
          <cell r="L249">
            <v>0.15562519999999999</v>
          </cell>
          <cell r="O249">
            <v>1.1556252</v>
          </cell>
          <cell r="P249">
            <v>0</v>
          </cell>
          <cell r="S249">
            <v>0</v>
          </cell>
          <cell r="T249">
            <v>0</v>
          </cell>
          <cell r="U249">
            <v>0</v>
          </cell>
          <cell r="V249">
            <v>3.0399999999999997E-3</v>
          </cell>
          <cell r="W249">
            <v>0</v>
          </cell>
          <cell r="X249">
            <v>0</v>
          </cell>
          <cell r="Y249">
            <v>0</v>
          </cell>
          <cell r="Z249">
            <v>0</v>
          </cell>
          <cell r="AA249">
            <v>3.0399999999999997E-3</v>
          </cell>
          <cell r="AB249">
            <v>3.0399999999999997E-3</v>
          </cell>
          <cell r="AC249">
            <v>5.2114285714285717E-4</v>
          </cell>
          <cell r="AD249">
            <v>0</v>
          </cell>
          <cell r="AE249">
            <v>3.0399999999999997E-3</v>
          </cell>
        </row>
        <row r="250">
          <cell r="A250">
            <v>5614</v>
          </cell>
          <cell r="C250" t="str">
            <v xml:space="preserve">Cubells de 40 lts. multifracció </v>
          </cell>
          <cell r="E250" t="str">
            <v>55 CONTEN.</v>
          </cell>
          <cell r="G250">
            <v>7.6</v>
          </cell>
          <cell r="H250">
            <v>8</v>
          </cell>
          <cell r="I250">
            <v>1</v>
          </cell>
          <cell r="J250">
            <v>3.5000000000000003E-2</v>
          </cell>
          <cell r="K250">
            <v>2.0476999999999999E-2</v>
          </cell>
          <cell r="L250">
            <v>0.15562519999999999</v>
          </cell>
          <cell r="O250">
            <v>1.1556252</v>
          </cell>
          <cell r="P250">
            <v>0</v>
          </cell>
          <cell r="S250">
            <v>0</v>
          </cell>
          <cell r="T250">
            <v>0</v>
          </cell>
          <cell r="U250">
            <v>0</v>
          </cell>
          <cell r="V250">
            <v>3.0399999999999997E-3</v>
          </cell>
          <cell r="W250">
            <v>0</v>
          </cell>
          <cell r="X250">
            <v>0</v>
          </cell>
          <cell r="Y250">
            <v>0</v>
          </cell>
          <cell r="Z250">
            <v>0</v>
          </cell>
          <cell r="AA250">
            <v>3.0399999999999997E-3</v>
          </cell>
          <cell r="AB250">
            <v>3.0399999999999997E-3</v>
          </cell>
          <cell r="AC250">
            <v>5.2114285714285717E-4</v>
          </cell>
          <cell r="AD250">
            <v>0</v>
          </cell>
          <cell r="AE250">
            <v>3.0399999999999997E-3</v>
          </cell>
        </row>
        <row r="251">
          <cell r="A251">
            <v>5615</v>
          </cell>
          <cell r="C251" t="str">
            <v>Bosses de 10 lts. Materbi</v>
          </cell>
          <cell r="E251" t="str">
            <v>55 CONTEN.</v>
          </cell>
          <cell r="G251">
            <v>4.3299999999999998E-2</v>
          </cell>
          <cell r="H251">
            <v>8</v>
          </cell>
          <cell r="I251">
            <v>0</v>
          </cell>
          <cell r="J251">
            <v>3.5000000000000003E-2</v>
          </cell>
          <cell r="K251">
            <v>2.0476999999999999E-2</v>
          </cell>
          <cell r="L251">
            <v>8.8665409999999988E-4</v>
          </cell>
          <cell r="O251">
            <v>8.8665409999999988E-4</v>
          </cell>
          <cell r="P251">
            <v>0</v>
          </cell>
          <cell r="S251">
            <v>0</v>
          </cell>
          <cell r="T251">
            <v>0</v>
          </cell>
          <cell r="U251">
            <v>0</v>
          </cell>
          <cell r="V251">
            <v>1.7319999999999997E-5</v>
          </cell>
          <cell r="W251">
            <v>0</v>
          </cell>
          <cell r="X251">
            <v>0</v>
          </cell>
          <cell r="Y251">
            <v>0</v>
          </cell>
          <cell r="Z251">
            <v>0</v>
          </cell>
          <cell r="AA251">
            <v>1.7319999999999997E-5</v>
          </cell>
          <cell r="AB251">
            <v>1.7319999999999997E-5</v>
          </cell>
          <cell r="AC251">
            <v>2.9691428571428568E-6</v>
          </cell>
          <cell r="AD251">
            <v>0</v>
          </cell>
          <cell r="AE251">
            <v>1.7319999999999997E-5</v>
          </cell>
        </row>
        <row r="252">
          <cell r="A252">
            <v>5616</v>
          </cell>
          <cell r="C252" t="str">
            <v>Recanvis bosses Materbi anuals</v>
          </cell>
          <cell r="E252" t="str">
            <v>55 CONTEN.</v>
          </cell>
          <cell r="H252">
            <v>8</v>
          </cell>
          <cell r="I252">
            <v>0</v>
          </cell>
          <cell r="J252">
            <v>3.5000000000000003E-2</v>
          </cell>
          <cell r="K252">
            <v>2.0476999999999999E-2</v>
          </cell>
          <cell r="L252">
            <v>0</v>
          </cell>
          <cell r="O252">
            <v>0</v>
          </cell>
          <cell r="P252">
            <v>0</v>
          </cell>
          <cell r="S252">
            <v>0</v>
          </cell>
          <cell r="T252">
            <v>0</v>
          </cell>
          <cell r="U252">
            <v>0</v>
          </cell>
          <cell r="V252" t="e">
            <v>#REF!</v>
          </cell>
          <cell r="W252">
            <v>0</v>
          </cell>
          <cell r="X252">
            <v>0</v>
          </cell>
          <cell r="Y252">
            <v>0</v>
          </cell>
          <cell r="Z252">
            <v>0</v>
          </cell>
          <cell r="AA252" t="e">
            <v>#REF!</v>
          </cell>
          <cell r="AB252" t="e">
            <v>#REF!</v>
          </cell>
          <cell r="AC252" t="e">
            <v>#REF!</v>
          </cell>
          <cell r="AD252">
            <v>0</v>
          </cell>
          <cell r="AE252" t="e">
            <v>#REF!</v>
          </cell>
        </row>
        <row r="253">
          <cell r="A253">
            <v>5617</v>
          </cell>
          <cell r="C253" t="str">
            <v>Cost Implantació PaP (estudi detall + campanya inicial)</v>
          </cell>
          <cell r="E253" t="str">
            <v>55 CONTEN.</v>
          </cell>
          <cell r="G253" t="e">
            <v>#REF!</v>
          </cell>
          <cell r="H253">
            <v>8</v>
          </cell>
          <cell r="I253" t="e">
            <v>#REF!</v>
          </cell>
          <cell r="J253">
            <v>3.5000000000000003E-2</v>
          </cell>
          <cell r="K253">
            <v>2.0476999999999999E-2</v>
          </cell>
          <cell r="L253" t="e">
            <v>#REF!</v>
          </cell>
          <cell r="O253" t="e">
            <v>#REF!</v>
          </cell>
          <cell r="P253">
            <v>0</v>
          </cell>
          <cell r="S253">
            <v>0</v>
          </cell>
          <cell r="T253">
            <v>0</v>
          </cell>
          <cell r="U253">
            <v>0</v>
          </cell>
          <cell r="W253">
            <v>0</v>
          </cell>
          <cell r="X253">
            <v>0</v>
          </cell>
          <cell r="Y253">
            <v>0</v>
          </cell>
          <cell r="Z253">
            <v>0</v>
          </cell>
          <cell r="AA253">
            <v>0</v>
          </cell>
          <cell r="AB253">
            <v>0</v>
          </cell>
          <cell r="AC253">
            <v>0</v>
          </cell>
          <cell r="AD253">
            <v>0</v>
          </cell>
          <cell r="AE253">
            <v>0</v>
          </cell>
        </row>
        <row r="254">
          <cell r="A254">
            <v>5618</v>
          </cell>
          <cell r="C254" t="str">
            <v>Subministrament contenidors comerços</v>
          </cell>
          <cell r="E254" t="str">
            <v>55 CONTEN.</v>
          </cell>
          <cell r="G254" t="e">
            <v>#REF!</v>
          </cell>
          <cell r="H254">
            <v>8</v>
          </cell>
          <cell r="I254" t="e">
            <v>#REF!</v>
          </cell>
          <cell r="J254">
            <v>3.5000000000000003E-2</v>
          </cell>
          <cell r="K254">
            <v>2.0476999999999999E-2</v>
          </cell>
          <cell r="L254" t="e">
            <v>#REF!</v>
          </cell>
          <cell r="O254" t="e">
            <v>#REF!</v>
          </cell>
          <cell r="P254">
            <v>0</v>
          </cell>
          <cell r="S254">
            <v>0</v>
          </cell>
          <cell r="T254">
            <v>0</v>
          </cell>
          <cell r="U254">
            <v>0</v>
          </cell>
          <cell r="W254">
            <v>0</v>
          </cell>
          <cell r="X254">
            <v>0</v>
          </cell>
          <cell r="Y254">
            <v>0</v>
          </cell>
          <cell r="Z254">
            <v>0</v>
          </cell>
          <cell r="AA254">
            <v>0</v>
          </cell>
          <cell r="AB254">
            <v>0</v>
          </cell>
          <cell r="AC254">
            <v>0</v>
          </cell>
          <cell r="AD254">
            <v>0</v>
          </cell>
          <cell r="AE254">
            <v>0</v>
          </cell>
        </row>
        <row r="255">
          <cell r="A255">
            <v>5620</v>
          </cell>
          <cell r="C255" t="str">
            <v>Contenedor C.Trasera   700 litros</v>
          </cell>
          <cell r="E255" t="str">
            <v>55 CONTEN.</v>
          </cell>
          <cell r="G255">
            <v>119.90191482456457</v>
          </cell>
          <cell r="H255">
            <v>8</v>
          </cell>
          <cell r="I255">
            <v>15</v>
          </cell>
          <cell r="J255">
            <v>3.5000000000000003E-2</v>
          </cell>
          <cell r="K255">
            <v>2.0476999999999999E-2</v>
          </cell>
          <cell r="L255">
            <v>2.4552315098626085</v>
          </cell>
          <cell r="O255">
            <v>17.455231509862607</v>
          </cell>
          <cell r="P255">
            <v>0</v>
          </cell>
          <cell r="S255">
            <v>0</v>
          </cell>
          <cell r="T255">
            <v>0</v>
          </cell>
          <cell r="U255">
            <v>0</v>
          </cell>
          <cell r="V255">
            <v>4.796076592982583E-2</v>
          </cell>
          <cell r="W255">
            <v>0</v>
          </cell>
          <cell r="X255">
            <v>0</v>
          </cell>
          <cell r="Y255">
            <v>0</v>
          </cell>
          <cell r="Z255">
            <v>0</v>
          </cell>
          <cell r="AA255">
            <v>4.796076592982583E-2</v>
          </cell>
          <cell r="AB255">
            <v>4.796076592982583E-2</v>
          </cell>
          <cell r="AC255">
            <v>8.2218455879701433E-3</v>
          </cell>
          <cell r="AD255">
            <v>0</v>
          </cell>
          <cell r="AE255">
            <v>4.796076592982583E-2</v>
          </cell>
        </row>
        <row r="256">
          <cell r="A256">
            <v>5625</v>
          </cell>
          <cell r="C256" t="str">
            <v>Contenedor C.Trasera   800 litros</v>
          </cell>
          <cell r="E256" t="str">
            <v>55 CONTEN.</v>
          </cell>
          <cell r="G256">
            <v>125.58147921099132</v>
          </cell>
          <cell r="H256">
            <v>8</v>
          </cell>
          <cell r="I256">
            <v>16</v>
          </cell>
          <cell r="J256">
            <v>3.5000000000000003E-2</v>
          </cell>
          <cell r="K256">
            <v>2.0476999999999999E-2</v>
          </cell>
          <cell r="L256">
            <v>2.571531949803469</v>
          </cell>
          <cell r="O256">
            <v>18.571531949803468</v>
          </cell>
          <cell r="P256">
            <v>0</v>
          </cell>
          <cell r="S256">
            <v>0</v>
          </cell>
          <cell r="T256">
            <v>0</v>
          </cell>
          <cell r="U256">
            <v>0</v>
          </cell>
          <cell r="V256">
            <v>5.0232591684396526E-2</v>
          </cell>
          <cell r="W256">
            <v>0</v>
          </cell>
          <cell r="X256">
            <v>0</v>
          </cell>
          <cell r="Y256">
            <v>0</v>
          </cell>
          <cell r="Z256">
            <v>0</v>
          </cell>
          <cell r="AA256">
            <v>5.0232591684396526E-2</v>
          </cell>
          <cell r="AB256">
            <v>5.0232591684396526E-2</v>
          </cell>
          <cell r="AC256">
            <v>8.6113014316108339E-3</v>
          </cell>
          <cell r="AD256">
            <v>0</v>
          </cell>
          <cell r="AE256">
            <v>5.0232591684396526E-2</v>
          </cell>
        </row>
        <row r="257">
          <cell r="A257">
            <v>5630</v>
          </cell>
          <cell r="C257" t="str">
            <v>Contenedor C.Trasera  120 litros</v>
          </cell>
          <cell r="E257" t="str">
            <v>55 CONTEN.</v>
          </cell>
          <cell r="G257">
            <v>19.562943997692116</v>
          </cell>
          <cell r="H257">
            <v>8</v>
          </cell>
          <cell r="I257">
            <v>2</v>
          </cell>
          <cell r="J257">
            <v>3.5000000000000003E-2</v>
          </cell>
          <cell r="K257">
            <v>2.0476999999999999E-2</v>
          </cell>
          <cell r="L257">
            <v>0.40059040424074144</v>
          </cell>
          <cell r="O257">
            <v>2.4005904042407415</v>
          </cell>
          <cell r="P257">
            <v>0</v>
          </cell>
          <cell r="S257">
            <v>0</v>
          </cell>
          <cell r="T257">
            <v>0</v>
          </cell>
          <cell r="U257">
            <v>0</v>
          </cell>
          <cell r="V257">
            <v>7.8251775990768463E-3</v>
          </cell>
          <cell r="W257">
            <v>0</v>
          </cell>
          <cell r="X257">
            <v>0</v>
          </cell>
          <cell r="Y257">
            <v>0</v>
          </cell>
          <cell r="Z257">
            <v>0</v>
          </cell>
          <cell r="AA257">
            <v>7.8251775990768463E-3</v>
          </cell>
          <cell r="AB257">
            <v>7.8251775990768463E-3</v>
          </cell>
          <cell r="AC257">
            <v>1.3414590169846022E-3</v>
          </cell>
          <cell r="AD257">
            <v>0</v>
          </cell>
          <cell r="AE257">
            <v>7.8251775990768463E-3</v>
          </cell>
        </row>
        <row r="258">
          <cell r="A258">
            <v>5635</v>
          </cell>
          <cell r="C258" t="str">
            <v>Contenedor C.Trasera 1.000 litros</v>
          </cell>
          <cell r="E258" t="str">
            <v>55 CONTEN.</v>
          </cell>
          <cell r="G258">
            <v>150.82398759511017</v>
          </cell>
          <cell r="H258">
            <v>8</v>
          </cell>
          <cell r="I258">
            <v>19</v>
          </cell>
          <cell r="J258">
            <v>3.5000000000000003E-2</v>
          </cell>
          <cell r="K258">
            <v>2.0476999999999999E-2</v>
          </cell>
          <cell r="L258">
            <v>3.0884227939850706</v>
          </cell>
          <cell r="O258">
            <v>22.088422793985071</v>
          </cell>
          <cell r="P258">
            <v>0</v>
          </cell>
          <cell r="S258">
            <v>0</v>
          </cell>
          <cell r="T258">
            <v>0</v>
          </cell>
          <cell r="U258">
            <v>0</v>
          </cell>
          <cell r="V258">
            <v>6.0329595038044061E-2</v>
          </cell>
          <cell r="W258">
            <v>0</v>
          </cell>
          <cell r="X258">
            <v>0</v>
          </cell>
          <cell r="Y258">
            <v>0</v>
          </cell>
          <cell r="Z258">
            <v>0</v>
          </cell>
          <cell r="AA258">
            <v>6.0329595038044061E-2</v>
          </cell>
          <cell r="AB258">
            <v>6.0329595038044061E-2</v>
          </cell>
          <cell r="AC258">
            <v>1.0342216292236125E-2</v>
          </cell>
          <cell r="AD258">
            <v>0</v>
          </cell>
          <cell r="AE258">
            <v>6.0329595038044061E-2</v>
          </cell>
        </row>
        <row r="259">
          <cell r="A259">
            <v>5640</v>
          </cell>
          <cell r="C259" t="str">
            <v>Contenedor C.Trasera 1.100 litros Metálico</v>
          </cell>
          <cell r="E259" t="str">
            <v>55 CONTEN.</v>
          </cell>
          <cell r="G259">
            <v>384.94825285781258</v>
          </cell>
          <cell r="H259">
            <v>8</v>
          </cell>
          <cell r="I259">
            <v>48</v>
          </cell>
          <cell r="J259">
            <v>3.5000000000000003E-2</v>
          </cell>
          <cell r="K259">
            <v>2.0476999999999999E-2</v>
          </cell>
          <cell r="L259">
            <v>7.8825853737694276</v>
          </cell>
          <cell r="O259">
            <v>55.88258537376943</v>
          </cell>
          <cell r="P259">
            <v>0</v>
          </cell>
          <cell r="S259">
            <v>0</v>
          </cell>
          <cell r="T259">
            <v>0</v>
          </cell>
          <cell r="U259">
            <v>0</v>
          </cell>
          <cell r="V259">
            <v>0.15397930114312502</v>
          </cell>
          <cell r="W259">
            <v>0</v>
          </cell>
          <cell r="X259">
            <v>0</v>
          </cell>
          <cell r="Y259">
            <v>0</v>
          </cell>
          <cell r="Z259">
            <v>0</v>
          </cell>
          <cell r="AA259">
            <v>0.15397930114312502</v>
          </cell>
          <cell r="AB259">
            <v>0.15397930114312502</v>
          </cell>
          <cell r="AC259">
            <v>2.639645162453572E-2</v>
          </cell>
          <cell r="AD259">
            <v>0</v>
          </cell>
          <cell r="AE259">
            <v>0.15397930114312502</v>
          </cell>
        </row>
        <row r="260">
          <cell r="A260">
            <v>5645</v>
          </cell>
          <cell r="B260">
            <v>1</v>
          </cell>
          <cell r="C260" t="str">
            <v>Contenidor C.Posterior 1.100 litres Rebuig</v>
          </cell>
          <cell r="E260" t="str">
            <v>55 CONTEN.</v>
          </cell>
          <cell r="G260">
            <v>200</v>
          </cell>
          <cell r="H260">
            <v>8</v>
          </cell>
          <cell r="I260">
            <v>25</v>
          </cell>
          <cell r="J260">
            <v>3.5000000000000003E-2</v>
          </cell>
          <cell r="K260">
            <v>2.0476999999999999E-2</v>
          </cell>
          <cell r="L260">
            <v>4.0953999999999997</v>
          </cell>
          <cell r="O260">
            <v>29.095399999999998</v>
          </cell>
          <cell r="P260">
            <v>0</v>
          </cell>
          <cell r="S260">
            <v>0</v>
          </cell>
          <cell r="T260">
            <v>0</v>
          </cell>
          <cell r="U260">
            <v>0</v>
          </cell>
          <cell r="V260">
            <v>0.04</v>
          </cell>
          <cell r="W260">
            <v>0</v>
          </cell>
          <cell r="X260">
            <v>0</v>
          </cell>
          <cell r="Y260">
            <v>0</v>
          </cell>
          <cell r="Z260">
            <v>0</v>
          </cell>
          <cell r="AA260">
            <v>0.04</v>
          </cell>
          <cell r="AB260">
            <v>0.04</v>
          </cell>
          <cell r="AC260">
            <v>6.8571428571428577E-3</v>
          </cell>
          <cell r="AD260">
            <v>0</v>
          </cell>
          <cell r="AE260">
            <v>0.04</v>
          </cell>
        </row>
        <row r="261">
          <cell r="A261">
            <v>5650</v>
          </cell>
          <cell r="B261">
            <v>1</v>
          </cell>
          <cell r="C261" t="str">
            <v>Contenidor C.Posterior 1.100 litres ENVASOS</v>
          </cell>
          <cell r="E261" t="str">
            <v>55 CONTEN.</v>
          </cell>
          <cell r="G261">
            <v>200</v>
          </cell>
          <cell r="H261">
            <v>8</v>
          </cell>
          <cell r="I261">
            <v>25</v>
          </cell>
          <cell r="J261">
            <v>3.5000000000000003E-2</v>
          </cell>
          <cell r="K261">
            <v>2.0476999999999999E-2</v>
          </cell>
          <cell r="L261">
            <v>4.0953999999999997</v>
          </cell>
          <cell r="O261">
            <v>29.095399999999998</v>
          </cell>
          <cell r="P261">
            <v>0</v>
          </cell>
          <cell r="S261">
            <v>0</v>
          </cell>
          <cell r="T261">
            <v>0</v>
          </cell>
          <cell r="U261">
            <v>0</v>
          </cell>
          <cell r="V261">
            <v>0.04</v>
          </cell>
          <cell r="W261">
            <v>0</v>
          </cell>
          <cell r="X261">
            <v>0</v>
          </cell>
          <cell r="Y261">
            <v>0</v>
          </cell>
          <cell r="Z261">
            <v>0</v>
          </cell>
          <cell r="AA261">
            <v>0.04</v>
          </cell>
          <cell r="AB261">
            <v>0.04</v>
          </cell>
          <cell r="AC261">
            <v>6.8571428571428577E-3</v>
          </cell>
          <cell r="AD261">
            <v>0</v>
          </cell>
          <cell r="AE261">
            <v>0.04</v>
          </cell>
        </row>
        <row r="262">
          <cell r="A262">
            <v>5655</v>
          </cell>
          <cell r="C262" t="str">
            <v>Contenidor C.Posterior 1.100 litres PAPER</v>
          </cell>
          <cell r="E262" t="str">
            <v>55 CONTEN.</v>
          </cell>
          <cell r="G262">
            <v>200</v>
          </cell>
          <cell r="H262">
            <v>8</v>
          </cell>
          <cell r="I262">
            <v>25</v>
          </cell>
          <cell r="J262">
            <v>3.5000000000000003E-2</v>
          </cell>
          <cell r="K262">
            <v>2.0476999999999999E-2</v>
          </cell>
          <cell r="L262">
            <v>4.0953999999999997</v>
          </cell>
          <cell r="O262">
            <v>29.095399999999998</v>
          </cell>
          <cell r="P262">
            <v>0</v>
          </cell>
          <cell r="S262">
            <v>0</v>
          </cell>
          <cell r="T262">
            <v>0</v>
          </cell>
          <cell r="U262">
            <v>0</v>
          </cell>
          <cell r="V262">
            <v>0.04</v>
          </cell>
          <cell r="W262">
            <v>0</v>
          </cell>
          <cell r="X262">
            <v>0</v>
          </cell>
          <cell r="Y262">
            <v>0</v>
          </cell>
          <cell r="Z262">
            <v>0</v>
          </cell>
          <cell r="AA262">
            <v>0.04</v>
          </cell>
          <cell r="AB262">
            <v>0.04</v>
          </cell>
          <cell r="AC262">
            <v>6.8571428571428577E-3</v>
          </cell>
          <cell r="AD262">
            <v>0</v>
          </cell>
          <cell r="AE262">
            <v>0.04</v>
          </cell>
        </row>
        <row r="263">
          <cell r="A263">
            <v>5656</v>
          </cell>
          <cell r="C263" t="str">
            <v>Contenidor C.Posterior 1.100 litres VIDRE</v>
          </cell>
          <cell r="E263" t="str">
            <v>55 CONTEN.</v>
          </cell>
          <cell r="G263">
            <v>200</v>
          </cell>
          <cell r="H263">
            <v>8</v>
          </cell>
          <cell r="I263">
            <v>25</v>
          </cell>
          <cell r="J263">
            <v>3.5000000000000003E-2</v>
          </cell>
          <cell r="K263">
            <v>2.0476999999999999E-2</v>
          </cell>
          <cell r="L263">
            <v>4.0953999999999997</v>
          </cell>
          <cell r="O263">
            <v>29.095399999999998</v>
          </cell>
          <cell r="P263">
            <v>0</v>
          </cell>
          <cell r="S263">
            <v>0</v>
          </cell>
          <cell r="T263">
            <v>0</v>
          </cell>
          <cell r="U263">
            <v>0</v>
          </cell>
          <cell r="V263">
            <v>0.08</v>
          </cell>
          <cell r="W263">
            <v>0</v>
          </cell>
          <cell r="X263">
            <v>0</v>
          </cell>
          <cell r="Y263">
            <v>0</v>
          </cell>
          <cell r="Z263">
            <v>0</v>
          </cell>
          <cell r="AA263">
            <v>0.08</v>
          </cell>
          <cell r="AB263">
            <v>0.08</v>
          </cell>
          <cell r="AC263">
            <v>1.3714285714285715E-2</v>
          </cell>
          <cell r="AD263">
            <v>0</v>
          </cell>
          <cell r="AE263">
            <v>0.08</v>
          </cell>
        </row>
        <row r="264">
          <cell r="A264">
            <v>5660</v>
          </cell>
          <cell r="C264" t="str">
            <v>Contenidor C.Posterior 1.000 litres</v>
          </cell>
          <cell r="E264" t="str">
            <v>55 CONTEN.</v>
          </cell>
          <cell r="G264">
            <v>200</v>
          </cell>
          <cell r="H264">
            <v>8</v>
          </cell>
          <cell r="I264">
            <v>25</v>
          </cell>
          <cell r="J264">
            <v>3.5000000000000003E-2</v>
          </cell>
          <cell r="K264">
            <v>2.0476999999999999E-2</v>
          </cell>
          <cell r="L264">
            <v>4.0953999999999997</v>
          </cell>
          <cell r="O264">
            <v>29.095399999999998</v>
          </cell>
          <cell r="P264">
            <v>0</v>
          </cell>
          <cell r="S264">
            <v>0</v>
          </cell>
          <cell r="T264">
            <v>0</v>
          </cell>
          <cell r="U264">
            <v>0</v>
          </cell>
          <cell r="V264">
            <v>0.04</v>
          </cell>
          <cell r="W264">
            <v>0</v>
          </cell>
          <cell r="X264">
            <v>0</v>
          </cell>
          <cell r="Y264">
            <v>0</v>
          </cell>
          <cell r="Z264">
            <v>0</v>
          </cell>
          <cell r="AA264">
            <v>0.04</v>
          </cell>
          <cell r="AB264">
            <v>0.04</v>
          </cell>
          <cell r="AC264">
            <v>6.8571428571428577E-3</v>
          </cell>
          <cell r="AD264">
            <v>0</v>
          </cell>
          <cell r="AE264">
            <v>0.04</v>
          </cell>
        </row>
        <row r="265">
          <cell r="A265">
            <v>5665</v>
          </cell>
          <cell r="C265" t="str">
            <v>Contenidor soterrat Bilateral</v>
          </cell>
          <cell r="E265" t="str">
            <v>55 CONTEN.</v>
          </cell>
          <cell r="G265">
            <v>5000</v>
          </cell>
          <cell r="H265">
            <v>8</v>
          </cell>
          <cell r="I265">
            <v>625</v>
          </cell>
          <cell r="J265">
            <v>3.5000000000000003E-2</v>
          </cell>
          <cell r="K265">
            <v>2.0476999999999999E-2</v>
          </cell>
          <cell r="L265">
            <v>102.38499999999999</v>
          </cell>
          <cell r="O265">
            <v>727.38499999999999</v>
          </cell>
          <cell r="P265">
            <v>0</v>
          </cell>
          <cell r="S265">
            <v>0</v>
          </cell>
          <cell r="T265">
            <v>0</v>
          </cell>
          <cell r="U265">
            <v>0</v>
          </cell>
          <cell r="V265">
            <v>8.3333333333333329E-2</v>
          </cell>
          <cell r="W265">
            <v>0</v>
          </cell>
          <cell r="X265">
            <v>0</v>
          </cell>
          <cell r="Y265">
            <v>0</v>
          </cell>
          <cell r="Z265">
            <v>0</v>
          </cell>
          <cell r="AA265">
            <v>8.3333333333333329E-2</v>
          </cell>
          <cell r="AB265">
            <v>8.3333333333333329E-2</v>
          </cell>
          <cell r="AC265">
            <v>1.4285714285714285E-2</v>
          </cell>
          <cell r="AD265">
            <v>0</v>
          </cell>
          <cell r="AE265">
            <v>8.3333333333333329E-2</v>
          </cell>
        </row>
        <row r="266">
          <cell r="A266">
            <v>5666</v>
          </cell>
          <cell r="C266" t="str">
            <v>Contenidor soterrat posterior</v>
          </cell>
          <cell r="E266" t="str">
            <v>55 CONTEN.</v>
          </cell>
          <cell r="G266">
            <v>15000</v>
          </cell>
          <cell r="H266">
            <v>8</v>
          </cell>
          <cell r="I266">
            <v>1875</v>
          </cell>
          <cell r="J266">
            <v>3.5000000000000003E-2</v>
          </cell>
          <cell r="K266">
            <v>2.0476999999999999E-2</v>
          </cell>
          <cell r="L266">
            <v>307.15499999999997</v>
          </cell>
          <cell r="O266">
            <v>2182.1549999999997</v>
          </cell>
          <cell r="P266">
            <v>0</v>
          </cell>
          <cell r="S266">
            <v>0</v>
          </cell>
          <cell r="T266">
            <v>0</v>
          </cell>
          <cell r="U266">
            <v>0</v>
          </cell>
          <cell r="V266">
            <v>0.25</v>
          </cell>
          <cell r="W266">
            <v>0</v>
          </cell>
          <cell r="X266">
            <v>0</v>
          </cell>
          <cell r="Y266">
            <v>0</v>
          </cell>
          <cell r="Z266">
            <v>0</v>
          </cell>
          <cell r="AA266">
            <v>0.25</v>
          </cell>
          <cell r="AB266">
            <v>0.25</v>
          </cell>
          <cell r="AC266">
            <v>4.2857142857142858E-2</v>
          </cell>
          <cell r="AD266">
            <v>0</v>
          </cell>
          <cell r="AE266">
            <v>0.25</v>
          </cell>
        </row>
        <row r="267">
          <cell r="A267">
            <v>5667</v>
          </cell>
          <cell r="C267" t="str">
            <v>Adaptació contenidors soterrats</v>
          </cell>
          <cell r="E267" t="str">
            <v>55 CONTEN.</v>
          </cell>
          <cell r="G267">
            <v>110000</v>
          </cell>
          <cell r="H267">
            <v>8</v>
          </cell>
          <cell r="I267">
            <v>13750</v>
          </cell>
          <cell r="J267">
            <v>3.5000000000000003E-2</v>
          </cell>
          <cell r="K267">
            <v>2.0476999999999999E-2</v>
          </cell>
          <cell r="L267">
            <v>2252.4699999999998</v>
          </cell>
          <cell r="O267">
            <v>16002.47</v>
          </cell>
          <cell r="P267">
            <v>0</v>
          </cell>
          <cell r="S267">
            <v>0</v>
          </cell>
          <cell r="T267">
            <v>0</v>
          </cell>
          <cell r="U267">
            <v>0</v>
          </cell>
          <cell r="W267">
            <v>0</v>
          </cell>
          <cell r="X267">
            <v>0</v>
          </cell>
          <cell r="Y267">
            <v>0</v>
          </cell>
          <cell r="Z267">
            <v>0</v>
          </cell>
          <cell r="AA267">
            <v>0</v>
          </cell>
          <cell r="AB267">
            <v>0</v>
          </cell>
          <cell r="AC267">
            <v>0</v>
          </cell>
          <cell r="AD267">
            <v>0</v>
          </cell>
          <cell r="AE267">
            <v>0</v>
          </cell>
        </row>
        <row r="268">
          <cell r="A268">
            <v>5670</v>
          </cell>
          <cell r="B268">
            <v>1</v>
          </cell>
          <cell r="C268" t="str">
            <v>Contenidor 3m³ Envasos "PETACA"</v>
          </cell>
          <cell r="E268" t="str">
            <v>55 CONTEN.</v>
          </cell>
          <cell r="G268">
            <v>700</v>
          </cell>
          <cell r="H268">
            <v>8</v>
          </cell>
          <cell r="I268">
            <v>88</v>
          </cell>
          <cell r="J268">
            <v>3.5000000000000003E-2</v>
          </cell>
          <cell r="K268">
            <v>2.0476999999999999E-2</v>
          </cell>
          <cell r="L268">
            <v>14.3339</v>
          </cell>
          <cell r="O268">
            <v>102.3339</v>
          </cell>
          <cell r="P268">
            <v>0</v>
          </cell>
          <cell r="S268">
            <v>0</v>
          </cell>
          <cell r="T268">
            <v>0</v>
          </cell>
          <cell r="U268">
            <v>0</v>
          </cell>
          <cell r="V268">
            <v>0.28000000000000003</v>
          </cell>
          <cell r="W268">
            <v>0</v>
          </cell>
          <cell r="X268">
            <v>0</v>
          </cell>
          <cell r="Y268">
            <v>0</v>
          </cell>
          <cell r="Z268">
            <v>0</v>
          </cell>
          <cell r="AA268">
            <v>0.28000000000000003</v>
          </cell>
          <cell r="AB268">
            <v>0.28000000000000003</v>
          </cell>
          <cell r="AC268">
            <v>4.8000000000000008E-2</v>
          </cell>
          <cell r="AD268">
            <v>0</v>
          </cell>
          <cell r="AE268">
            <v>0.28000000000000003</v>
          </cell>
        </row>
        <row r="269">
          <cell r="A269">
            <v>5675</v>
          </cell>
          <cell r="C269" t="str">
            <v>Contenedor Igloo 3m³ Papel</v>
          </cell>
          <cell r="E269" t="str">
            <v>55 CONTEN.</v>
          </cell>
          <cell r="G269">
            <v>500</v>
          </cell>
          <cell r="H269">
            <v>8</v>
          </cell>
          <cell r="I269">
            <v>63</v>
          </cell>
          <cell r="J269">
            <v>3.5000000000000003E-2</v>
          </cell>
          <cell r="K269">
            <v>2.0476999999999999E-2</v>
          </cell>
          <cell r="L269">
            <v>10.2385</v>
          </cell>
          <cell r="O269">
            <v>73.238500000000002</v>
          </cell>
          <cell r="P269">
            <v>0</v>
          </cell>
          <cell r="S269">
            <v>0</v>
          </cell>
          <cell r="T269">
            <v>0</v>
          </cell>
          <cell r="U269">
            <v>0</v>
          </cell>
          <cell r="V269">
            <v>0.2</v>
          </cell>
          <cell r="W269">
            <v>0</v>
          </cell>
          <cell r="X269">
            <v>0</v>
          </cell>
          <cell r="Y269">
            <v>0</v>
          </cell>
          <cell r="Z269">
            <v>0</v>
          </cell>
          <cell r="AA269">
            <v>0.2</v>
          </cell>
          <cell r="AB269">
            <v>0.2</v>
          </cell>
          <cell r="AC269">
            <v>3.4285714285714287E-2</v>
          </cell>
          <cell r="AD269">
            <v>0</v>
          </cell>
          <cell r="AE269">
            <v>0.2</v>
          </cell>
        </row>
        <row r="270">
          <cell r="A270">
            <v>5680</v>
          </cell>
          <cell r="B270">
            <v>1</v>
          </cell>
          <cell r="C270" t="str">
            <v>Contenidor 3m³ Paper-cartró "PETACA"</v>
          </cell>
          <cell r="E270" t="str">
            <v>55 CONTEN.</v>
          </cell>
          <cell r="G270">
            <v>700</v>
          </cell>
          <cell r="H270">
            <v>8</v>
          </cell>
          <cell r="I270">
            <v>88</v>
          </cell>
          <cell r="J270">
            <v>3.5000000000000003E-2</v>
          </cell>
          <cell r="K270">
            <v>2.0476999999999999E-2</v>
          </cell>
          <cell r="L270">
            <v>14.3339</v>
          </cell>
          <cell r="O270">
            <v>102.3339</v>
          </cell>
          <cell r="P270">
            <v>0</v>
          </cell>
          <cell r="S270">
            <v>0</v>
          </cell>
          <cell r="T270">
            <v>0</v>
          </cell>
          <cell r="U270">
            <v>0</v>
          </cell>
          <cell r="V270">
            <v>0.28000000000000003</v>
          </cell>
          <cell r="W270">
            <v>0</v>
          </cell>
          <cell r="X270">
            <v>0</v>
          </cell>
          <cell r="Y270">
            <v>0</v>
          </cell>
          <cell r="Z270">
            <v>0</v>
          </cell>
          <cell r="AA270">
            <v>0.28000000000000003</v>
          </cell>
          <cell r="AB270">
            <v>0.28000000000000003</v>
          </cell>
          <cell r="AC270">
            <v>4.8000000000000008E-2</v>
          </cell>
          <cell r="AD270">
            <v>0</v>
          </cell>
          <cell r="AE270">
            <v>0.28000000000000003</v>
          </cell>
        </row>
        <row r="271">
          <cell r="A271">
            <v>5685</v>
          </cell>
          <cell r="B271">
            <v>1</v>
          </cell>
          <cell r="C271" t="str">
            <v>Contenidor iglú vidre</v>
          </cell>
          <cell r="E271" t="str">
            <v>55 CONTEN.</v>
          </cell>
          <cell r="G271">
            <v>500</v>
          </cell>
          <cell r="H271">
            <v>8</v>
          </cell>
          <cell r="I271">
            <v>63</v>
          </cell>
          <cell r="J271">
            <v>3.5000000000000003E-2</v>
          </cell>
          <cell r="K271">
            <v>2.0476999999999999E-2</v>
          </cell>
          <cell r="L271">
            <v>10.2385</v>
          </cell>
          <cell r="O271">
            <v>73.238500000000002</v>
          </cell>
          <cell r="P271">
            <v>0</v>
          </cell>
          <cell r="S271">
            <v>0</v>
          </cell>
          <cell r="T271">
            <v>0</v>
          </cell>
          <cell r="U271">
            <v>0</v>
          </cell>
          <cell r="V271">
            <v>0.1</v>
          </cell>
          <cell r="W271">
            <v>0</v>
          </cell>
          <cell r="X271">
            <v>0</v>
          </cell>
          <cell r="Y271">
            <v>0</v>
          </cell>
          <cell r="Z271">
            <v>0</v>
          </cell>
          <cell r="AA271">
            <v>0.1</v>
          </cell>
          <cell r="AB271">
            <v>0.1</v>
          </cell>
          <cell r="AC271">
            <v>1.7142857142857144E-2</v>
          </cell>
          <cell r="AD271">
            <v>0</v>
          </cell>
          <cell r="AE271">
            <v>0.1</v>
          </cell>
        </row>
        <row r="272">
          <cell r="A272">
            <v>5690</v>
          </cell>
          <cell r="C272" t="str">
            <v>Contenedor Pilas</v>
          </cell>
          <cell r="E272" t="str">
            <v>55 CONTEN.</v>
          </cell>
          <cell r="G272">
            <v>50.485016768237713</v>
          </cell>
          <cell r="H272">
            <v>8</v>
          </cell>
          <cell r="I272">
            <v>6</v>
          </cell>
          <cell r="J272">
            <v>3.5000000000000003E-2</v>
          </cell>
          <cell r="K272">
            <v>2.0476999999999999E-2</v>
          </cell>
          <cell r="L272">
            <v>1.0337816883632036</v>
          </cell>
          <cell r="O272">
            <v>7.0337816883632041</v>
          </cell>
          <cell r="P272">
            <v>0</v>
          </cell>
          <cell r="S272">
            <v>0</v>
          </cell>
          <cell r="T272">
            <v>0</v>
          </cell>
          <cell r="U272">
            <v>0</v>
          </cell>
          <cell r="V272">
            <v>2.0194006707295084E-2</v>
          </cell>
          <cell r="W272">
            <v>0</v>
          </cell>
          <cell r="X272">
            <v>0</v>
          </cell>
          <cell r="Y272">
            <v>0</v>
          </cell>
          <cell r="Z272">
            <v>0</v>
          </cell>
          <cell r="AA272">
            <v>2.0194006707295084E-2</v>
          </cell>
          <cell r="AB272">
            <v>2.0194006707295084E-2</v>
          </cell>
          <cell r="AC272">
            <v>3.4618297212505862E-3</v>
          </cell>
          <cell r="AD272">
            <v>0</v>
          </cell>
          <cell r="AE272">
            <v>2.0194006707295084E-2</v>
          </cell>
        </row>
        <row r="273">
          <cell r="A273">
            <v>5695</v>
          </cell>
          <cell r="C273" t="str">
            <v>Contenedor Pilas adosado Igloo</v>
          </cell>
          <cell r="E273" t="str">
            <v>55 CONTEN.</v>
          </cell>
          <cell r="G273">
            <v>80.144964119577367</v>
          </cell>
          <cell r="H273">
            <v>8</v>
          </cell>
          <cell r="I273">
            <v>10</v>
          </cell>
          <cell r="J273">
            <v>3.5000000000000003E-2</v>
          </cell>
          <cell r="K273">
            <v>2.0476999999999999E-2</v>
          </cell>
          <cell r="L273">
            <v>1.6411284302765856</v>
          </cell>
          <cell r="O273">
            <v>11.641128430276586</v>
          </cell>
          <cell r="P273">
            <v>0</v>
          </cell>
          <cell r="S273">
            <v>0</v>
          </cell>
          <cell r="T273">
            <v>0</v>
          </cell>
          <cell r="U273">
            <v>0</v>
          </cell>
          <cell r="V273">
            <v>3.2057985647830946E-2</v>
          </cell>
          <cell r="W273">
            <v>0</v>
          </cell>
          <cell r="X273">
            <v>0</v>
          </cell>
          <cell r="Y273">
            <v>0</v>
          </cell>
          <cell r="Z273">
            <v>0</v>
          </cell>
          <cell r="AA273">
            <v>3.2057985647830946E-2</v>
          </cell>
          <cell r="AB273">
            <v>3.2057985647830946E-2</v>
          </cell>
          <cell r="AC273">
            <v>5.4956546824853052E-3</v>
          </cell>
          <cell r="AD273">
            <v>0</v>
          </cell>
          <cell r="AE273">
            <v>3.2057985647830946E-2</v>
          </cell>
        </row>
        <row r="274">
          <cell r="A274">
            <v>5700</v>
          </cell>
          <cell r="C274" t="str">
            <v>Contenedor Caja Abierta  4.200 litros</v>
          </cell>
          <cell r="E274" t="str">
            <v>55 CONTEN.</v>
          </cell>
          <cell r="G274">
            <v>738.34337023547653</v>
          </cell>
          <cell r="H274">
            <v>8</v>
          </cell>
          <cell r="I274">
            <v>92</v>
          </cell>
          <cell r="J274">
            <v>3.5000000000000003E-2</v>
          </cell>
          <cell r="K274">
            <v>2.0476999999999999E-2</v>
          </cell>
          <cell r="L274">
            <v>15.119057192311852</v>
          </cell>
          <cell r="O274">
            <v>107.11905719231186</v>
          </cell>
          <cell r="P274">
            <v>0</v>
          </cell>
          <cell r="S274">
            <v>0</v>
          </cell>
          <cell r="T274">
            <v>0</v>
          </cell>
          <cell r="U274">
            <v>0</v>
          </cell>
          <cell r="V274">
            <v>0.2953373480941906</v>
          </cell>
          <cell r="W274">
            <v>0</v>
          </cell>
          <cell r="X274">
            <v>0</v>
          </cell>
          <cell r="Y274">
            <v>0</v>
          </cell>
          <cell r="Z274">
            <v>0</v>
          </cell>
          <cell r="AA274">
            <v>0.2953373480941906</v>
          </cell>
          <cell r="AB274">
            <v>0.2953373480941906</v>
          </cell>
          <cell r="AC274">
            <v>5.0629259673289823E-2</v>
          </cell>
          <cell r="AD274">
            <v>0</v>
          </cell>
          <cell r="AE274">
            <v>0.2953373480941906</v>
          </cell>
        </row>
        <row r="275">
          <cell r="A275">
            <v>5705</v>
          </cell>
          <cell r="C275" t="str">
            <v>Contenedor Caja Abierta  4.200 litros Piramidal</v>
          </cell>
          <cell r="E275" t="str">
            <v>55 CONTEN.</v>
          </cell>
          <cell r="G275">
            <v>584.99513180195447</v>
          </cell>
          <cell r="H275">
            <v>8</v>
          </cell>
          <cell r="I275">
            <v>73</v>
          </cell>
          <cell r="J275">
            <v>3.5000000000000003E-2</v>
          </cell>
          <cell r="K275">
            <v>2.0476999999999999E-2</v>
          </cell>
          <cell r="L275">
            <v>11.978945313908621</v>
          </cell>
          <cell r="O275">
            <v>84.978945313908625</v>
          </cell>
          <cell r="P275">
            <v>0</v>
          </cell>
          <cell r="S275">
            <v>0</v>
          </cell>
          <cell r="T275">
            <v>0</v>
          </cell>
          <cell r="U275">
            <v>0</v>
          </cell>
          <cell r="V275">
            <v>0.23399805272078178</v>
          </cell>
          <cell r="W275">
            <v>0</v>
          </cell>
          <cell r="X275">
            <v>0</v>
          </cell>
          <cell r="Y275">
            <v>0</v>
          </cell>
          <cell r="Z275">
            <v>0</v>
          </cell>
          <cell r="AA275">
            <v>0.23399805272078178</v>
          </cell>
          <cell r="AB275">
            <v>0.23399805272078178</v>
          </cell>
          <cell r="AC275">
            <v>4.0113951894991166E-2</v>
          </cell>
          <cell r="AD275">
            <v>0</v>
          </cell>
          <cell r="AE275">
            <v>0.23399805272078178</v>
          </cell>
        </row>
        <row r="276">
          <cell r="A276">
            <v>5710</v>
          </cell>
          <cell r="C276" t="str">
            <v>Contenedor Caja Abierta  6.000 litros Piramidal</v>
          </cell>
          <cell r="E276" t="str">
            <v>55 CONTEN.</v>
          </cell>
          <cell r="G276">
            <v>738.34337023547653</v>
          </cell>
          <cell r="H276">
            <v>8</v>
          </cell>
          <cell r="I276">
            <v>92</v>
          </cell>
          <cell r="J276">
            <v>3.5000000000000003E-2</v>
          </cell>
          <cell r="K276">
            <v>2.0476999999999999E-2</v>
          </cell>
          <cell r="L276">
            <v>15.119057192311852</v>
          </cell>
          <cell r="O276">
            <v>107.11905719231186</v>
          </cell>
          <cell r="P276">
            <v>0</v>
          </cell>
          <cell r="S276">
            <v>0</v>
          </cell>
          <cell r="T276">
            <v>0</v>
          </cell>
          <cell r="U276">
            <v>0</v>
          </cell>
          <cell r="V276">
            <v>0.2953373480941906</v>
          </cell>
          <cell r="W276">
            <v>0</v>
          </cell>
          <cell r="X276">
            <v>0</v>
          </cell>
          <cell r="Y276">
            <v>0</v>
          </cell>
          <cell r="Z276">
            <v>0</v>
          </cell>
          <cell r="AA276">
            <v>0.2953373480941906</v>
          </cell>
          <cell r="AB276">
            <v>0.2953373480941906</v>
          </cell>
          <cell r="AC276">
            <v>5.0629259673289823E-2</v>
          </cell>
          <cell r="AD276">
            <v>0</v>
          </cell>
          <cell r="AE276">
            <v>0.2953373480941906</v>
          </cell>
        </row>
        <row r="277">
          <cell r="A277">
            <v>5715</v>
          </cell>
          <cell r="C277" t="str">
            <v>Contenedor Caja Abierta  7.000 litros Cadenas</v>
          </cell>
          <cell r="E277" t="str">
            <v>55 CONTEN.</v>
          </cell>
          <cell r="G277">
            <v>2524.250838411886</v>
          </cell>
          <cell r="H277">
            <v>8</v>
          </cell>
          <cell r="I277">
            <v>316</v>
          </cell>
          <cell r="J277">
            <v>3.5000000000000003E-2</v>
          </cell>
          <cell r="K277">
            <v>2.0476999999999999E-2</v>
          </cell>
          <cell r="L277">
            <v>51.689084418160185</v>
          </cell>
          <cell r="O277">
            <v>367.68908441816018</v>
          </cell>
          <cell r="P277">
            <v>0</v>
          </cell>
          <cell r="S277">
            <v>0</v>
          </cell>
          <cell r="T277">
            <v>0</v>
          </cell>
          <cell r="U277">
            <v>0</v>
          </cell>
          <cell r="V277">
            <v>1.0097003353647545</v>
          </cell>
          <cell r="W277">
            <v>0</v>
          </cell>
          <cell r="X277">
            <v>0</v>
          </cell>
          <cell r="Y277">
            <v>0</v>
          </cell>
          <cell r="Z277">
            <v>0</v>
          </cell>
          <cell r="AA277">
            <v>1.0097003353647545</v>
          </cell>
          <cell r="AB277">
            <v>1.0097003353647545</v>
          </cell>
          <cell r="AC277">
            <v>0.17309148606252933</v>
          </cell>
          <cell r="AD277">
            <v>0</v>
          </cell>
          <cell r="AE277">
            <v>1.0097003353647545</v>
          </cell>
        </row>
        <row r="278">
          <cell r="A278">
            <v>5720</v>
          </cell>
          <cell r="C278" t="str">
            <v>Contenedor Caja Abierta 10.000 litros Gancho</v>
          </cell>
          <cell r="E278" t="str">
            <v>55 CONTEN.</v>
          </cell>
          <cell r="G278">
            <v>2385.417042299232</v>
          </cell>
          <cell r="H278">
            <v>8</v>
          </cell>
          <cell r="I278">
            <v>298</v>
          </cell>
          <cell r="J278">
            <v>3.5000000000000003E-2</v>
          </cell>
          <cell r="K278">
            <v>2.0476999999999999E-2</v>
          </cell>
          <cell r="L278">
            <v>48.846184775161369</v>
          </cell>
          <cell r="O278">
            <v>346.84618477516136</v>
          </cell>
          <cell r="P278">
            <v>0</v>
          </cell>
          <cell r="S278">
            <v>0</v>
          </cell>
          <cell r="T278">
            <v>0</v>
          </cell>
          <cell r="U278">
            <v>0</v>
          </cell>
          <cell r="V278">
            <v>0.95416681691969285</v>
          </cell>
          <cell r="W278">
            <v>0</v>
          </cell>
          <cell r="X278">
            <v>0</v>
          </cell>
          <cell r="Y278">
            <v>0</v>
          </cell>
          <cell r="Z278">
            <v>0</v>
          </cell>
          <cell r="AA278">
            <v>0.95416681691969285</v>
          </cell>
          <cell r="AB278">
            <v>0.95416681691969285</v>
          </cell>
          <cell r="AC278">
            <v>0.1635714543290902</v>
          </cell>
          <cell r="AD278">
            <v>0</v>
          </cell>
          <cell r="AE278">
            <v>0.95416681691969285</v>
          </cell>
        </row>
        <row r="279">
          <cell r="A279">
            <v>5725</v>
          </cell>
          <cell r="C279" t="str">
            <v>Contenedor Caja Abierta 12.000 litros Gancho</v>
          </cell>
          <cell r="E279" t="str">
            <v>55 CONTEN.</v>
          </cell>
          <cell r="G279">
            <v>3944.1419350185715</v>
          </cell>
          <cell r="H279">
            <v>8</v>
          </cell>
          <cell r="I279">
            <v>493</v>
          </cell>
          <cell r="J279">
            <v>3.5000000000000003E-2</v>
          </cell>
          <cell r="K279">
            <v>2.0476999999999999E-2</v>
          </cell>
          <cell r="L279">
            <v>80.764194403375285</v>
          </cell>
          <cell r="O279">
            <v>573.76419440337531</v>
          </cell>
          <cell r="P279">
            <v>0</v>
          </cell>
          <cell r="S279">
            <v>0</v>
          </cell>
          <cell r="T279">
            <v>0</v>
          </cell>
          <cell r="U279">
            <v>0</v>
          </cell>
          <cell r="V279">
            <v>1.5776567740074285</v>
          </cell>
          <cell r="W279">
            <v>0</v>
          </cell>
          <cell r="X279">
            <v>0</v>
          </cell>
          <cell r="Y279">
            <v>0</v>
          </cell>
          <cell r="Z279">
            <v>0</v>
          </cell>
          <cell r="AA279">
            <v>1.5776567740074285</v>
          </cell>
          <cell r="AB279">
            <v>1.5776567740074285</v>
          </cell>
          <cell r="AC279">
            <v>0.27045544697270207</v>
          </cell>
          <cell r="AD279">
            <v>0</v>
          </cell>
          <cell r="AE279">
            <v>1.5776567740074285</v>
          </cell>
        </row>
        <row r="280">
          <cell r="A280">
            <v>5730</v>
          </cell>
          <cell r="C280" t="str">
            <v>Contenedor Caja Abierta 16.000 litros Gancho</v>
          </cell>
          <cell r="E280" t="str">
            <v>55 CONTEN.</v>
          </cell>
          <cell r="G280">
            <v>2589.8813602105947</v>
          </cell>
          <cell r="H280">
            <v>8</v>
          </cell>
          <cell r="I280">
            <v>324</v>
          </cell>
          <cell r="J280">
            <v>3.5000000000000003E-2</v>
          </cell>
          <cell r="K280">
            <v>2.0476999999999999E-2</v>
          </cell>
          <cell r="L280">
            <v>53.033000613032343</v>
          </cell>
          <cell r="O280">
            <v>377.03300061303236</v>
          </cell>
          <cell r="P280">
            <v>0</v>
          </cell>
          <cell r="S280">
            <v>0</v>
          </cell>
          <cell r="T280">
            <v>0</v>
          </cell>
          <cell r="U280">
            <v>0</v>
          </cell>
          <cell r="V280">
            <v>1.0359525440842379</v>
          </cell>
          <cell r="W280">
            <v>0</v>
          </cell>
          <cell r="X280">
            <v>0</v>
          </cell>
          <cell r="Y280">
            <v>0</v>
          </cell>
          <cell r="Z280">
            <v>0</v>
          </cell>
          <cell r="AA280">
            <v>1.0359525440842379</v>
          </cell>
          <cell r="AB280">
            <v>1.0359525440842379</v>
          </cell>
          <cell r="AC280">
            <v>0.17759186470015506</v>
          </cell>
          <cell r="AD280">
            <v>0</v>
          </cell>
          <cell r="AE280">
            <v>1.0359525440842379</v>
          </cell>
        </row>
        <row r="281">
          <cell r="A281">
            <v>5735</v>
          </cell>
          <cell r="C281" t="str">
            <v>Contenidor caixa oberta 17.000 litres</v>
          </cell>
          <cell r="E281" t="str">
            <v>55 CONTEN.</v>
          </cell>
          <cell r="G281">
            <v>4000</v>
          </cell>
          <cell r="H281">
            <v>8</v>
          </cell>
          <cell r="I281">
            <v>500</v>
          </cell>
          <cell r="J281">
            <v>3.5000000000000003E-2</v>
          </cell>
          <cell r="K281">
            <v>2.0476999999999999E-2</v>
          </cell>
          <cell r="L281">
            <v>81.908000000000001</v>
          </cell>
          <cell r="O281">
            <v>581.90800000000002</v>
          </cell>
          <cell r="P281">
            <v>0</v>
          </cell>
          <cell r="S281">
            <v>0</v>
          </cell>
          <cell r="T281">
            <v>0</v>
          </cell>
          <cell r="U281">
            <v>0</v>
          </cell>
          <cell r="V281">
            <v>0.8</v>
          </cell>
          <cell r="W281">
            <v>0</v>
          </cell>
          <cell r="X281">
            <v>0</v>
          </cell>
          <cell r="Y281">
            <v>0</v>
          </cell>
          <cell r="Z281">
            <v>0</v>
          </cell>
          <cell r="AA281">
            <v>0.8</v>
          </cell>
          <cell r="AB281">
            <v>0.8</v>
          </cell>
          <cell r="AC281">
            <v>0.13714285714285715</v>
          </cell>
          <cell r="AD281">
            <v>0</v>
          </cell>
          <cell r="AE281">
            <v>0.8</v>
          </cell>
        </row>
        <row r="282">
          <cell r="A282">
            <v>5740</v>
          </cell>
          <cell r="C282" t="str">
            <v>C. Bilateral: Caixa Compactactora 21 m3</v>
          </cell>
          <cell r="E282" t="str">
            <v>55 CONTEN.</v>
          </cell>
          <cell r="G282">
            <v>33000</v>
          </cell>
          <cell r="H282">
            <v>8</v>
          </cell>
          <cell r="I282">
            <v>4125</v>
          </cell>
          <cell r="J282">
            <v>3.5000000000000003E-2</v>
          </cell>
          <cell r="K282">
            <v>2.0476999999999999E-2</v>
          </cell>
          <cell r="L282">
            <v>675.74099999999999</v>
          </cell>
          <cell r="O282">
            <v>4800.741</v>
          </cell>
          <cell r="P282">
            <v>0</v>
          </cell>
          <cell r="S282">
            <v>0</v>
          </cell>
          <cell r="T282">
            <v>0</v>
          </cell>
          <cell r="U282">
            <v>0</v>
          </cell>
          <cell r="V282">
            <v>8.8000000000000007</v>
          </cell>
          <cell r="W282">
            <v>0</v>
          </cell>
          <cell r="X282">
            <v>0</v>
          </cell>
          <cell r="Y282">
            <v>0</v>
          </cell>
          <cell r="Z282">
            <v>0</v>
          </cell>
          <cell r="AA282">
            <v>8.8000000000000007</v>
          </cell>
          <cell r="AB282">
            <v>8.8000000000000007</v>
          </cell>
          <cell r="AC282">
            <v>1.5085714285714287</v>
          </cell>
          <cell r="AD282">
            <v>0</v>
          </cell>
          <cell r="AE282">
            <v>8.8000000000000007</v>
          </cell>
        </row>
        <row r="283">
          <cell r="A283">
            <v>5741</v>
          </cell>
          <cell r="C283" t="str">
            <v>C. Bilateral: Caixa Rentacontenidors</v>
          </cell>
          <cell r="E283" t="str">
            <v>55 CONTEN.</v>
          </cell>
          <cell r="G283">
            <v>93200</v>
          </cell>
          <cell r="H283">
            <v>8</v>
          </cell>
          <cell r="I283">
            <v>11650</v>
          </cell>
          <cell r="J283">
            <v>3.5000000000000003E-2</v>
          </cell>
          <cell r="K283">
            <v>2.0476999999999999E-2</v>
          </cell>
          <cell r="L283">
            <v>1908.4563999999998</v>
          </cell>
          <cell r="O283">
            <v>13558.456399999999</v>
          </cell>
          <cell r="P283">
            <v>0</v>
          </cell>
          <cell r="S283">
            <v>0</v>
          </cell>
          <cell r="T283">
            <v>0</v>
          </cell>
          <cell r="U283">
            <v>0</v>
          </cell>
          <cell r="V283">
            <v>2</v>
          </cell>
          <cell r="W283">
            <v>0</v>
          </cell>
          <cell r="X283">
            <v>0</v>
          </cell>
          <cell r="Y283">
            <v>0</v>
          </cell>
          <cell r="Z283">
            <v>0</v>
          </cell>
          <cell r="AA283">
            <v>2</v>
          </cell>
          <cell r="AB283">
            <v>2</v>
          </cell>
          <cell r="AC283">
            <v>0.34285714285714286</v>
          </cell>
          <cell r="AD283">
            <v>0</v>
          </cell>
          <cell r="AE283">
            <v>2</v>
          </cell>
        </row>
        <row r="284">
          <cell r="A284">
            <v>6000</v>
          </cell>
          <cell r="C284" t="str">
            <v>Mochila sopladora Sthil BR-420 56,5 c.c., 9,1 Kg</v>
          </cell>
          <cell r="E284" t="str">
            <v>60 OTROS</v>
          </cell>
          <cell r="F284">
            <v>2.5</v>
          </cell>
          <cell r="G284">
            <v>351.45</v>
          </cell>
          <cell r="H284">
            <v>8</v>
          </cell>
          <cell r="I284">
            <v>44</v>
          </cell>
          <cell r="J284">
            <v>3.5000000000000003E-2</v>
          </cell>
          <cell r="K284">
            <v>2.0476999999999999E-2</v>
          </cell>
          <cell r="L284">
            <v>7.1966416499999992</v>
          </cell>
          <cell r="O284">
            <v>51.196641649999997</v>
          </cell>
          <cell r="P284">
            <v>0</v>
          </cell>
          <cell r="Q284">
            <v>1.5</v>
          </cell>
          <cell r="R284">
            <v>1.1570247933884297</v>
          </cell>
          <cell r="S284">
            <v>0.06</v>
          </cell>
          <cell r="T284">
            <v>0.12</v>
          </cell>
          <cell r="U284">
            <v>0.7</v>
          </cell>
          <cell r="V284">
            <v>2.1311717427333525E-3</v>
          </cell>
          <cell r="W284">
            <v>4.3388429752066111</v>
          </cell>
          <cell r="X284">
            <v>0.26033057851239666</v>
          </cell>
          <cell r="Y284">
            <v>0.52066115702479332</v>
          </cell>
          <cell r="Z284">
            <v>3.0371900826446274</v>
          </cell>
          <cell r="AA284">
            <v>2.1311717427333525E-3</v>
          </cell>
          <cell r="AB284">
            <v>8.1591559651311627</v>
          </cell>
          <cell r="AC284">
            <v>1.3987124511653422</v>
          </cell>
          <cell r="AD284">
            <v>4.5991735537190079</v>
          </cell>
          <cell r="AE284">
            <v>3.5599824114121539</v>
          </cell>
        </row>
        <row r="285">
          <cell r="A285">
            <v>6001</v>
          </cell>
          <cell r="C285" t="str">
            <v>Embarcació</v>
          </cell>
          <cell r="E285" t="str">
            <v>60 OTROS</v>
          </cell>
          <cell r="F285">
            <v>2.5</v>
          </cell>
          <cell r="G285">
            <v>2000</v>
          </cell>
          <cell r="H285">
            <v>8</v>
          </cell>
          <cell r="I285">
            <v>250</v>
          </cell>
          <cell r="J285">
            <v>3.5000000000000003E-2</v>
          </cell>
          <cell r="K285">
            <v>2.0476999999999999E-2</v>
          </cell>
          <cell r="L285">
            <v>40.954000000000001</v>
          </cell>
          <cell r="O285">
            <v>290.95400000000001</v>
          </cell>
          <cell r="P285">
            <v>0</v>
          </cell>
          <cell r="Q285">
            <v>1.5</v>
          </cell>
          <cell r="R285">
            <v>1.1570247933884297</v>
          </cell>
          <cell r="S285">
            <v>0.06</v>
          </cell>
          <cell r="T285">
            <v>0.12</v>
          </cell>
          <cell r="U285">
            <v>0.7</v>
          </cell>
          <cell r="V285">
            <v>2.1311717427333525E-3</v>
          </cell>
          <cell r="W285">
            <v>4.3388429752066111</v>
          </cell>
          <cell r="X285">
            <v>0.26033057851239666</v>
          </cell>
          <cell r="Y285">
            <v>0.52066115702479332</v>
          </cell>
          <cell r="Z285">
            <v>3.0371900826446274</v>
          </cell>
          <cell r="AA285">
            <v>2.1311717427333525E-3</v>
          </cell>
          <cell r="AB285">
            <v>8.1591559651311627</v>
          </cell>
          <cell r="AC285">
            <v>1.3987124511653422</v>
          </cell>
          <cell r="AD285">
            <v>4.5991735537190079</v>
          </cell>
          <cell r="AE285">
            <v>3.5599824114121539</v>
          </cell>
        </row>
        <row r="286">
          <cell r="A286">
            <v>6005</v>
          </cell>
          <cell r="C286" t="str">
            <v>Desbrozadora Echo RM465, 45,7c.c. 1,8kw, 10,9kg</v>
          </cell>
          <cell r="E286" t="str">
            <v>60 OTROS</v>
          </cell>
          <cell r="F286">
            <v>2.5</v>
          </cell>
          <cell r="G286">
            <v>644.83000000000004</v>
          </cell>
          <cell r="H286">
            <v>8</v>
          </cell>
          <cell r="I286">
            <v>81</v>
          </cell>
          <cell r="J286">
            <v>3.5000000000000003E-2</v>
          </cell>
          <cell r="K286">
            <v>2.0476999999999999E-2</v>
          </cell>
          <cell r="L286">
            <v>13.204183909999999</v>
          </cell>
          <cell r="O286">
            <v>94.204183909999998</v>
          </cell>
          <cell r="P286">
            <v>0</v>
          </cell>
          <cell r="Q286">
            <v>1.2</v>
          </cell>
          <cell r="R286">
            <v>1.1570247933884297</v>
          </cell>
          <cell r="S286">
            <v>0.06</v>
          </cell>
          <cell r="T286">
            <v>0.12</v>
          </cell>
          <cell r="U286">
            <v>0.7</v>
          </cell>
          <cell r="V286">
            <v>0.30050605219189114</v>
          </cell>
          <cell r="W286">
            <v>3.4710743801652892</v>
          </cell>
          <cell r="X286">
            <v>0.20826446280991734</v>
          </cell>
          <cell r="Y286">
            <v>0.41652892561983468</v>
          </cell>
          <cell r="Z286">
            <v>2.4297520661157024</v>
          </cell>
          <cell r="AA286">
            <v>0.30050605219189114</v>
          </cell>
          <cell r="AB286">
            <v>6.8261258869026351</v>
          </cell>
          <cell r="AC286">
            <v>1.170193009183309</v>
          </cell>
          <cell r="AD286">
            <v>3.6793388429752065</v>
          </cell>
          <cell r="AE286">
            <v>3.1467870439274281</v>
          </cell>
        </row>
        <row r="287">
          <cell r="A287">
            <v>6010</v>
          </cell>
          <cell r="C287" t="str">
            <v>Moto excrementos "Schooter dog"</v>
          </cell>
          <cell r="E287" t="str">
            <v>60 OTROS</v>
          </cell>
          <cell r="F287">
            <v>5</v>
          </cell>
          <cell r="G287">
            <v>18123.314236534323</v>
          </cell>
          <cell r="H287">
            <v>8</v>
          </cell>
          <cell r="I287">
            <v>2265</v>
          </cell>
          <cell r="J287">
            <v>3.5000000000000003E-2</v>
          </cell>
          <cell r="K287">
            <v>2.0476999999999999E-2</v>
          </cell>
          <cell r="L287">
            <v>371.11110562151333</v>
          </cell>
          <cell r="M287">
            <v>374</v>
          </cell>
          <cell r="O287">
            <v>3010.1111056215132</v>
          </cell>
          <cell r="P287">
            <v>374</v>
          </cell>
          <cell r="Q287">
            <v>0.1</v>
          </cell>
          <cell r="R287">
            <v>1.1570247933884297</v>
          </cell>
          <cell r="S287">
            <v>0.06</v>
          </cell>
          <cell r="T287">
            <v>0.12</v>
          </cell>
          <cell r="U287">
            <v>0.7</v>
          </cell>
          <cell r="V287">
            <v>0.30050605219189114</v>
          </cell>
          <cell r="W287">
            <v>0.57851239669421484</v>
          </cell>
          <cell r="X287">
            <v>3.4710743801652892E-2</v>
          </cell>
          <cell r="Y287">
            <v>6.9421487603305784E-2</v>
          </cell>
          <cell r="Z287">
            <v>0.40495867768595034</v>
          </cell>
          <cell r="AA287">
            <v>0.30050605219189114</v>
          </cell>
          <cell r="AB287">
            <v>1.388109357977015</v>
          </cell>
          <cell r="AC287">
            <v>0.23796160422463114</v>
          </cell>
          <cell r="AD287">
            <v>0.61322314049586768</v>
          </cell>
          <cell r="AE287">
            <v>0.77488621748114728</v>
          </cell>
        </row>
        <row r="288">
          <cell r="A288">
            <v>6015</v>
          </cell>
          <cell r="C288" t="str">
            <v>Aspirador de aceras "TORNADO"</v>
          </cell>
          <cell r="E288" t="str">
            <v>60 OTROS</v>
          </cell>
          <cell r="F288">
            <v>5</v>
          </cell>
          <cell r="G288">
            <v>544.42999999999995</v>
          </cell>
          <cell r="H288">
            <v>8</v>
          </cell>
          <cell r="I288">
            <v>68</v>
          </cell>
          <cell r="J288">
            <v>3.5000000000000003E-2</v>
          </cell>
          <cell r="K288">
            <v>2.0476999999999999E-2</v>
          </cell>
          <cell r="L288">
            <v>11.148293109999999</v>
          </cell>
          <cell r="O288">
            <v>79.148293109999997</v>
          </cell>
          <cell r="P288">
            <v>0</v>
          </cell>
          <cell r="Q288">
            <v>0.1</v>
          </cell>
          <cell r="R288">
            <v>1.1570247933884297</v>
          </cell>
          <cell r="S288">
            <v>0.06</v>
          </cell>
          <cell r="T288">
            <v>0</v>
          </cell>
          <cell r="U288">
            <v>0.2</v>
          </cell>
          <cell r="W288">
            <v>0.57851239669421484</v>
          </cell>
          <cell r="X288">
            <v>3.4710743801652892E-2</v>
          </cell>
          <cell r="Y288">
            <v>0</v>
          </cell>
          <cell r="Z288">
            <v>0.11570247933884298</v>
          </cell>
          <cell r="AA288">
            <v>0</v>
          </cell>
          <cell r="AB288">
            <v>0.72892561983471071</v>
          </cell>
          <cell r="AC288">
            <v>0.12495867768595041</v>
          </cell>
          <cell r="AD288">
            <v>0.61322314049586768</v>
          </cell>
          <cell r="AE288">
            <v>0.11570247933884298</v>
          </cell>
        </row>
        <row r="289">
          <cell r="A289">
            <v>6020</v>
          </cell>
          <cell r="C289" t="str">
            <v>Aspirador de hojas sobre brigada ASVEC</v>
          </cell>
          <cell r="E289" t="str">
            <v>60 OTROS</v>
          </cell>
          <cell r="F289">
            <v>5</v>
          </cell>
          <cell r="G289">
            <v>378.63762576178283</v>
          </cell>
          <cell r="H289">
            <v>8</v>
          </cell>
          <cell r="I289">
            <v>47</v>
          </cell>
          <cell r="J289">
            <v>3.5000000000000003E-2</v>
          </cell>
          <cell r="K289">
            <v>2.0476999999999999E-2</v>
          </cell>
          <cell r="L289">
            <v>7.7533626627240269</v>
          </cell>
          <cell r="O289">
            <v>54.75336266272403</v>
          </cell>
          <cell r="P289">
            <v>0</v>
          </cell>
          <cell r="Q289">
            <v>0.2</v>
          </cell>
          <cell r="R289">
            <v>1.1570247933884297</v>
          </cell>
          <cell r="S289">
            <v>0.06</v>
          </cell>
          <cell r="T289">
            <v>0.1</v>
          </cell>
          <cell r="U289">
            <v>0.2</v>
          </cell>
          <cell r="W289">
            <v>1.1570247933884297</v>
          </cell>
          <cell r="X289">
            <v>6.9421487603305784E-2</v>
          </cell>
          <cell r="Y289">
            <v>0.11570247933884298</v>
          </cell>
          <cell r="Z289">
            <v>0.23140495867768596</v>
          </cell>
          <cell r="AA289">
            <v>0</v>
          </cell>
          <cell r="AB289">
            <v>1.5735537190082645</v>
          </cell>
          <cell r="AC289">
            <v>0.26975206611570252</v>
          </cell>
          <cell r="AD289">
            <v>1.2264462809917354</v>
          </cell>
          <cell r="AE289">
            <v>0.34710743801652894</v>
          </cell>
        </row>
        <row r="290">
          <cell r="A290">
            <v>6025</v>
          </cell>
          <cell r="C290" t="str">
            <v>Aspirador de hojas sobre Remolque</v>
          </cell>
          <cell r="E290" t="str">
            <v>60 OTROS</v>
          </cell>
          <cell r="F290">
            <v>5</v>
          </cell>
          <cell r="G290">
            <v>6612.84</v>
          </cell>
          <cell r="H290">
            <v>8</v>
          </cell>
          <cell r="I290">
            <v>827</v>
          </cell>
          <cell r="J290">
            <v>3.5000000000000003E-2</v>
          </cell>
          <cell r="K290">
            <v>2.0476999999999999E-2</v>
          </cell>
          <cell r="L290">
            <v>135.41112468</v>
          </cell>
          <cell r="O290">
            <v>962.41112468000006</v>
          </cell>
          <cell r="P290">
            <v>0</v>
          </cell>
          <cell r="Q290">
            <v>0.2</v>
          </cell>
          <cell r="R290">
            <v>1.1570247933884297</v>
          </cell>
          <cell r="S290">
            <v>0.06</v>
          </cell>
          <cell r="T290">
            <v>0.1</v>
          </cell>
          <cell r="U290">
            <v>0.2</v>
          </cell>
          <cell r="W290">
            <v>1.1570247933884297</v>
          </cell>
          <cell r="X290">
            <v>6.9421487603305784E-2</v>
          </cell>
          <cell r="Y290">
            <v>0.11570247933884298</v>
          </cell>
          <cell r="Z290">
            <v>0.23140495867768596</v>
          </cell>
          <cell r="AA290">
            <v>0</v>
          </cell>
          <cell r="AB290">
            <v>1.5735537190082645</v>
          </cell>
          <cell r="AC290">
            <v>0.26975206611570252</v>
          </cell>
          <cell r="AD290">
            <v>1.2264462809917354</v>
          </cell>
          <cell r="AE290">
            <v>0.34710743801652894</v>
          </cell>
        </row>
        <row r="291">
          <cell r="A291">
            <v>6030</v>
          </cell>
          <cell r="C291" t="str">
            <v xml:space="preserve">E.Nevadas: Esparcidor de Sal </v>
          </cell>
          <cell r="E291" t="str">
            <v>60 OTROS</v>
          </cell>
          <cell r="G291">
            <v>17290</v>
          </cell>
          <cell r="H291">
            <v>8</v>
          </cell>
          <cell r="I291">
            <v>2161</v>
          </cell>
          <cell r="J291">
            <v>3.5000000000000003E-2</v>
          </cell>
          <cell r="K291">
            <v>2.0476999999999999E-2</v>
          </cell>
          <cell r="L291">
            <v>354.04732999999999</v>
          </cell>
          <cell r="O291">
            <v>2515.0473299999999</v>
          </cell>
          <cell r="P291">
            <v>0</v>
          </cell>
          <cell r="S291">
            <v>0</v>
          </cell>
          <cell r="T291">
            <v>0</v>
          </cell>
          <cell r="U291">
            <v>0</v>
          </cell>
          <cell r="V291">
            <v>1</v>
          </cell>
          <cell r="W291">
            <v>0</v>
          </cell>
          <cell r="X291">
            <v>0</v>
          </cell>
          <cell r="Y291">
            <v>0</v>
          </cell>
          <cell r="Z291">
            <v>0</v>
          </cell>
          <cell r="AA291">
            <v>1</v>
          </cell>
          <cell r="AB291">
            <v>1</v>
          </cell>
          <cell r="AC291">
            <v>0.17142857142857143</v>
          </cell>
          <cell r="AD291">
            <v>0</v>
          </cell>
          <cell r="AE291">
            <v>1</v>
          </cell>
        </row>
        <row r="292">
          <cell r="A292">
            <v>6035</v>
          </cell>
          <cell r="C292" t="str">
            <v>E.Nevadas: 5.000 Kg de Sal</v>
          </cell>
          <cell r="E292" t="str">
            <v>60 OTROS</v>
          </cell>
          <cell r="G292">
            <v>3155.3135480148571</v>
          </cell>
          <cell r="H292">
            <v>8</v>
          </cell>
          <cell r="I292">
            <v>394</v>
          </cell>
          <cell r="J292">
            <v>3.5000000000000003E-2</v>
          </cell>
          <cell r="K292">
            <v>2.0476999999999999E-2</v>
          </cell>
          <cell r="L292">
            <v>64.611355522700222</v>
          </cell>
          <cell r="O292">
            <v>458.61135552270025</v>
          </cell>
          <cell r="P292">
            <v>0</v>
          </cell>
          <cell r="S292">
            <v>0</v>
          </cell>
          <cell r="T292">
            <v>0</v>
          </cell>
          <cell r="U292">
            <v>0</v>
          </cell>
          <cell r="V292">
            <v>1</v>
          </cell>
          <cell r="W292">
            <v>0</v>
          </cell>
          <cell r="X292">
            <v>0</v>
          </cell>
          <cell r="Y292">
            <v>0</v>
          </cell>
          <cell r="Z292">
            <v>0</v>
          </cell>
          <cell r="AA292">
            <v>1</v>
          </cell>
          <cell r="AB292">
            <v>1</v>
          </cell>
          <cell r="AC292">
            <v>0.17142857142857143</v>
          </cell>
          <cell r="AD292">
            <v>0</v>
          </cell>
          <cell r="AE292">
            <v>1</v>
          </cell>
        </row>
        <row r="293">
          <cell r="A293">
            <v>6040</v>
          </cell>
          <cell r="C293" t="str">
            <v>E.Nevadas: Pala quitanieves City Cat</v>
          </cell>
          <cell r="E293" t="str">
            <v>60 OTROS</v>
          </cell>
          <cell r="G293">
            <v>6538.53</v>
          </cell>
          <cell r="H293">
            <v>8</v>
          </cell>
          <cell r="I293">
            <v>817</v>
          </cell>
          <cell r="J293">
            <v>3.5000000000000003E-2</v>
          </cell>
          <cell r="K293">
            <v>2.0476999999999999E-2</v>
          </cell>
          <cell r="L293">
            <v>133.88947880999999</v>
          </cell>
          <cell r="O293">
            <v>950.88947881000001</v>
          </cell>
          <cell r="P293">
            <v>0</v>
          </cell>
          <cell r="S293">
            <v>0</v>
          </cell>
          <cell r="T293">
            <v>0</v>
          </cell>
          <cell r="U293">
            <v>0</v>
          </cell>
          <cell r="V293">
            <v>0</v>
          </cell>
          <cell r="W293">
            <v>0</v>
          </cell>
          <cell r="X293">
            <v>0</v>
          </cell>
          <cell r="Y293">
            <v>0</v>
          </cell>
          <cell r="Z293">
            <v>0</v>
          </cell>
          <cell r="AA293">
            <v>0</v>
          </cell>
          <cell r="AB293">
            <v>0</v>
          </cell>
          <cell r="AC293">
            <v>0</v>
          </cell>
          <cell r="AD293">
            <v>0</v>
          </cell>
          <cell r="AE293">
            <v>0</v>
          </cell>
        </row>
        <row r="294">
          <cell r="A294">
            <v>6045</v>
          </cell>
          <cell r="C294" t="str">
            <v>Pala del Vertedero</v>
          </cell>
          <cell r="E294" t="str">
            <v>60 OTROS</v>
          </cell>
          <cell r="G294">
            <v>56795.643864267433</v>
          </cell>
          <cell r="H294">
            <v>8</v>
          </cell>
          <cell r="I294">
            <v>7099</v>
          </cell>
          <cell r="J294">
            <v>3.5000000000000003E-2</v>
          </cell>
          <cell r="K294">
            <v>2.0476999999999999E-2</v>
          </cell>
          <cell r="L294">
            <v>1163.0043994086041</v>
          </cell>
          <cell r="O294">
            <v>8262.0043994086045</v>
          </cell>
          <cell r="P294">
            <v>0</v>
          </cell>
          <cell r="Q294">
            <v>20</v>
          </cell>
          <cell r="R294">
            <v>1.1570247933884297</v>
          </cell>
          <cell r="S294">
            <v>0.15</v>
          </cell>
          <cell r="T294">
            <v>0.3</v>
          </cell>
          <cell r="U294">
            <v>0.8</v>
          </cell>
          <cell r="V294">
            <v>1.2020242087675646</v>
          </cell>
          <cell r="W294">
            <v>0</v>
          </cell>
          <cell r="X294">
            <v>0</v>
          </cell>
          <cell r="Y294">
            <v>0</v>
          </cell>
          <cell r="Z294">
            <v>0</v>
          </cell>
          <cell r="AA294">
            <v>1.2020242087675646</v>
          </cell>
          <cell r="AB294">
            <v>1.2020242087675646</v>
          </cell>
          <cell r="AC294">
            <v>0.20606129293158251</v>
          </cell>
          <cell r="AD294">
            <v>0</v>
          </cell>
          <cell r="AE294">
            <v>1.2020242087675646</v>
          </cell>
        </row>
        <row r="295">
          <cell r="A295">
            <v>6050</v>
          </cell>
          <cell r="C295" t="str">
            <v>Papelera  50 litros</v>
          </cell>
          <cell r="E295" t="str">
            <v>60 OTROS</v>
          </cell>
          <cell r="G295">
            <v>31.553135480148573</v>
          </cell>
          <cell r="H295">
            <v>8</v>
          </cell>
          <cell r="I295">
            <v>4</v>
          </cell>
          <cell r="J295">
            <v>3.5000000000000003E-2</v>
          </cell>
          <cell r="K295">
            <v>2.0476999999999999E-2</v>
          </cell>
          <cell r="L295">
            <v>0.64611355522700231</v>
          </cell>
          <cell r="O295">
            <v>4.6461135552270019</v>
          </cell>
          <cell r="P295">
            <v>0</v>
          </cell>
          <cell r="S295">
            <v>0</v>
          </cell>
          <cell r="T295">
            <v>0</v>
          </cell>
          <cell r="U295">
            <v>0</v>
          </cell>
          <cell r="V295">
            <v>2.4740791069576879E-5</v>
          </cell>
          <cell r="W295">
            <v>0</v>
          </cell>
          <cell r="X295">
            <v>0</v>
          </cell>
          <cell r="Y295">
            <v>0</v>
          </cell>
          <cell r="Z295">
            <v>0</v>
          </cell>
          <cell r="AA295">
            <v>2.4740791069576879E-5</v>
          </cell>
          <cell r="AB295">
            <v>2.4740791069576879E-5</v>
          </cell>
          <cell r="AC295">
            <v>4.2412784690703225E-6</v>
          </cell>
          <cell r="AD295">
            <v>0</v>
          </cell>
          <cell r="AE295">
            <v>2.4740791069576879E-5</v>
          </cell>
        </row>
        <row r="296">
          <cell r="A296">
            <v>6055</v>
          </cell>
          <cell r="C296" t="str">
            <v>Papelera : Modelo "Sestao" PA625  60 L</v>
          </cell>
          <cell r="E296" t="str">
            <v>60 OTROS</v>
          </cell>
          <cell r="G296">
            <v>66.261584508312012</v>
          </cell>
          <cell r="H296">
            <v>8</v>
          </cell>
          <cell r="I296">
            <v>8</v>
          </cell>
          <cell r="J296">
            <v>3.5000000000000003E-2</v>
          </cell>
          <cell r="K296">
            <v>2.0476999999999999E-2</v>
          </cell>
          <cell r="L296">
            <v>1.356838465976705</v>
          </cell>
          <cell r="O296">
            <v>9.3568384659767041</v>
          </cell>
          <cell r="P296">
            <v>0</v>
          </cell>
          <cell r="S296">
            <v>0</v>
          </cell>
          <cell r="T296">
            <v>0</v>
          </cell>
          <cell r="U296">
            <v>0</v>
          </cell>
          <cell r="V296">
            <v>1.0391132249222291E-4</v>
          </cell>
          <cell r="W296">
            <v>0</v>
          </cell>
          <cell r="X296">
            <v>0</v>
          </cell>
          <cell r="Y296">
            <v>0</v>
          </cell>
          <cell r="Z296">
            <v>0</v>
          </cell>
          <cell r="AA296">
            <v>1.0391132249222291E-4</v>
          </cell>
          <cell r="AB296">
            <v>1.0391132249222291E-4</v>
          </cell>
          <cell r="AC296">
            <v>1.7813369570095356E-5</v>
          </cell>
          <cell r="AD296">
            <v>0</v>
          </cell>
          <cell r="AE296">
            <v>1.0391132249222291E-4</v>
          </cell>
        </row>
        <row r="297">
          <cell r="A297">
            <v>6060</v>
          </cell>
          <cell r="C297" t="str">
            <v>Papelera : Modelo "Getxo"</v>
          </cell>
          <cell r="E297" t="str">
            <v>60 OTROS</v>
          </cell>
          <cell r="G297">
            <v>275</v>
          </cell>
          <cell r="H297">
            <v>8</v>
          </cell>
          <cell r="I297">
            <v>34</v>
          </cell>
          <cell r="J297">
            <v>3.5000000000000003E-2</v>
          </cell>
          <cell r="K297">
            <v>2.0476999999999999E-2</v>
          </cell>
          <cell r="L297">
            <v>5.6311749999999998</v>
          </cell>
          <cell r="O297">
            <v>39.631174999999999</v>
          </cell>
          <cell r="P297">
            <v>0</v>
          </cell>
          <cell r="S297">
            <v>0</v>
          </cell>
          <cell r="T297">
            <v>0</v>
          </cell>
          <cell r="U297">
            <v>0</v>
          </cell>
          <cell r="V297">
            <v>2.2602739726027398E-2</v>
          </cell>
          <cell r="W297">
            <v>0</v>
          </cell>
          <cell r="X297">
            <v>0</v>
          </cell>
          <cell r="Y297">
            <v>0</v>
          </cell>
          <cell r="Z297">
            <v>0</v>
          </cell>
          <cell r="AA297">
            <v>2.2602739726027398E-2</v>
          </cell>
          <cell r="AB297">
            <v>2.2602739726027398E-2</v>
          </cell>
          <cell r="AC297">
            <v>3.8747553816046972E-3</v>
          </cell>
          <cell r="AD297">
            <v>0</v>
          </cell>
          <cell r="AE297">
            <v>2.2602739726027398E-2</v>
          </cell>
        </row>
        <row r="298">
          <cell r="A298">
            <v>6065</v>
          </cell>
          <cell r="C298" t="str">
            <v>Papelera : Modelo "Donosti"</v>
          </cell>
          <cell r="E298" t="str">
            <v>60 OTROS</v>
          </cell>
          <cell r="G298">
            <v>88.348779344416002</v>
          </cell>
          <cell r="H298">
            <v>8</v>
          </cell>
          <cell r="I298">
            <v>11</v>
          </cell>
          <cell r="J298">
            <v>3.5000000000000003E-2</v>
          </cell>
          <cell r="K298">
            <v>2.0476999999999999E-2</v>
          </cell>
          <cell r="L298">
            <v>1.8091179546356064</v>
          </cell>
          <cell r="O298">
            <v>12.809117954635607</v>
          </cell>
          <cell r="P298">
            <v>0</v>
          </cell>
          <cell r="S298">
            <v>0</v>
          </cell>
          <cell r="T298">
            <v>0</v>
          </cell>
          <cell r="U298">
            <v>0</v>
          </cell>
          <cell r="V298">
            <v>1.3854842998963055E-4</v>
          </cell>
          <cell r="W298">
            <v>0</v>
          </cell>
          <cell r="X298">
            <v>0</v>
          </cell>
          <cell r="Y298">
            <v>0</v>
          </cell>
          <cell r="Z298">
            <v>0</v>
          </cell>
          <cell r="AA298">
            <v>1.3854842998963055E-4</v>
          </cell>
          <cell r="AB298">
            <v>1.3854842998963055E-4</v>
          </cell>
          <cell r="AC298">
            <v>2.3751159426793808E-5</v>
          </cell>
          <cell r="AD298">
            <v>0</v>
          </cell>
          <cell r="AE298">
            <v>1.3854842998963055E-4</v>
          </cell>
        </row>
        <row r="299">
          <cell r="A299">
            <v>6070</v>
          </cell>
          <cell r="C299" t="str">
            <v>Productos Hervicidas</v>
          </cell>
          <cell r="E299" t="str">
            <v>60 OTROS</v>
          </cell>
          <cell r="G299">
            <v>0</v>
          </cell>
          <cell r="H299">
            <v>8</v>
          </cell>
          <cell r="I299">
            <v>0</v>
          </cell>
          <cell r="J299">
            <v>3.5000000000000003E-2</v>
          </cell>
          <cell r="K299">
            <v>2.0476999999999999E-2</v>
          </cell>
          <cell r="L299">
            <v>0</v>
          </cell>
          <cell r="O299">
            <v>0</v>
          </cell>
          <cell r="P299">
            <v>0</v>
          </cell>
          <cell r="S299">
            <v>0</v>
          </cell>
          <cell r="T299">
            <v>0</v>
          </cell>
          <cell r="U299">
            <v>0</v>
          </cell>
          <cell r="V299">
            <v>60.101210438378232</v>
          </cell>
          <cell r="W299">
            <v>0</v>
          </cell>
          <cell r="X299">
            <v>0</v>
          </cell>
          <cell r="Y299">
            <v>0</v>
          </cell>
          <cell r="Z299">
            <v>0</v>
          </cell>
          <cell r="AA299">
            <v>60.101210438378232</v>
          </cell>
          <cell r="AB299">
            <v>60.101210438378232</v>
          </cell>
          <cell r="AC299">
            <v>10.303064646579125</v>
          </cell>
          <cell r="AD299">
            <v>0</v>
          </cell>
          <cell r="AE299">
            <v>60.101210438378232</v>
          </cell>
        </row>
        <row r="300">
          <cell r="A300">
            <v>6075</v>
          </cell>
          <cell r="C300" t="str">
            <v>Productos para Desinfeción Jornada</v>
          </cell>
          <cell r="E300" t="str">
            <v>60 OTROS</v>
          </cell>
          <cell r="G300">
            <v>0</v>
          </cell>
          <cell r="H300">
            <v>8</v>
          </cell>
          <cell r="I300">
            <v>0</v>
          </cell>
          <cell r="J300">
            <v>3.5000000000000003E-2</v>
          </cell>
          <cell r="K300">
            <v>2.0476999999999999E-2</v>
          </cell>
          <cell r="L300">
            <v>0</v>
          </cell>
          <cell r="O300">
            <v>0</v>
          </cell>
          <cell r="P300">
            <v>0</v>
          </cell>
          <cell r="S300">
            <v>0</v>
          </cell>
          <cell r="T300">
            <v>0</v>
          </cell>
          <cell r="U300">
            <v>0</v>
          </cell>
          <cell r="V300">
            <v>24.040484175351292</v>
          </cell>
          <cell r="W300">
            <v>0</v>
          </cell>
          <cell r="X300">
            <v>0</v>
          </cell>
          <cell r="Y300">
            <v>0</v>
          </cell>
          <cell r="Z300">
            <v>0</v>
          </cell>
          <cell r="AA300">
            <v>24.040484175351292</v>
          </cell>
          <cell r="AB300">
            <v>24.040484175351292</v>
          </cell>
          <cell r="AC300">
            <v>4.1212258586316501</v>
          </cell>
          <cell r="AD300">
            <v>0</v>
          </cell>
          <cell r="AE300">
            <v>24.040484175351292</v>
          </cell>
        </row>
        <row r="301">
          <cell r="A301">
            <v>6080</v>
          </cell>
          <cell r="C301" t="str">
            <v>Productos Raticidas Jornada</v>
          </cell>
          <cell r="E301" t="str">
            <v>60 OTROS</v>
          </cell>
          <cell r="G301">
            <v>0</v>
          </cell>
          <cell r="H301">
            <v>8</v>
          </cell>
          <cell r="I301">
            <v>0</v>
          </cell>
          <cell r="J301">
            <v>3.5000000000000003E-2</v>
          </cell>
          <cell r="K301">
            <v>2.0476999999999999E-2</v>
          </cell>
          <cell r="L301">
            <v>0</v>
          </cell>
          <cell r="O301">
            <v>0</v>
          </cell>
          <cell r="P301">
            <v>0</v>
          </cell>
          <cell r="S301">
            <v>0</v>
          </cell>
          <cell r="T301">
            <v>0</v>
          </cell>
          <cell r="U301">
            <v>0</v>
          </cell>
          <cell r="V301">
            <v>18.030363131513468</v>
          </cell>
          <cell r="W301">
            <v>0</v>
          </cell>
          <cell r="X301">
            <v>0</v>
          </cell>
          <cell r="Y301">
            <v>0</v>
          </cell>
          <cell r="Z301">
            <v>0</v>
          </cell>
          <cell r="AA301">
            <v>18.030363131513468</v>
          </cell>
          <cell r="AB301">
            <v>18.030363131513468</v>
          </cell>
          <cell r="AC301">
            <v>3.0909193939737376</v>
          </cell>
          <cell r="AD301">
            <v>0</v>
          </cell>
          <cell r="AE301">
            <v>18.030363131513468</v>
          </cell>
        </row>
        <row r="302">
          <cell r="A302">
            <v>6085</v>
          </cell>
          <cell r="C302" t="str">
            <v>Punto Limpio movil SOBRE REMOLQUE</v>
          </cell>
          <cell r="E302" t="str">
            <v>60 OTROS</v>
          </cell>
          <cell r="G302">
            <v>18030.36313151347</v>
          </cell>
          <cell r="H302">
            <v>8</v>
          </cell>
          <cell r="I302">
            <v>2254</v>
          </cell>
          <cell r="J302">
            <v>3.5000000000000003E-2</v>
          </cell>
          <cell r="K302">
            <v>2.0476999999999999E-2</v>
          </cell>
          <cell r="L302">
            <v>369.20774584400129</v>
          </cell>
          <cell r="O302">
            <v>2623.2077458440012</v>
          </cell>
          <cell r="P302">
            <v>0</v>
          </cell>
          <cell r="Q302">
            <v>0.24</v>
          </cell>
          <cell r="R302">
            <v>1.1570247933884297</v>
          </cell>
          <cell r="S302">
            <v>0.15</v>
          </cell>
          <cell r="T302">
            <v>0.25</v>
          </cell>
          <cell r="U302">
            <v>0.5</v>
          </cell>
          <cell r="V302">
            <v>0</v>
          </cell>
          <cell r="W302">
            <v>0</v>
          </cell>
          <cell r="X302">
            <v>0</v>
          </cell>
          <cell r="Y302">
            <v>0</v>
          </cell>
          <cell r="Z302">
            <v>0</v>
          </cell>
          <cell r="AA302">
            <v>0</v>
          </cell>
          <cell r="AB302">
            <v>0</v>
          </cell>
          <cell r="AC302">
            <v>0</v>
          </cell>
          <cell r="AD302">
            <v>0</v>
          </cell>
          <cell r="AE302">
            <v>0</v>
          </cell>
        </row>
        <row r="303">
          <cell r="A303">
            <v>6090</v>
          </cell>
          <cell r="C303" t="str">
            <v>Tractor con desbrozadora y pala</v>
          </cell>
          <cell r="E303" t="str">
            <v>60 OTROS</v>
          </cell>
          <cell r="G303">
            <v>26725.50575168584</v>
          </cell>
          <cell r="H303">
            <v>8</v>
          </cell>
          <cell r="I303">
            <v>3341</v>
          </cell>
          <cell r="J303">
            <v>3.5000000000000003E-2</v>
          </cell>
          <cell r="K303">
            <v>2.0476999999999999E-2</v>
          </cell>
          <cell r="L303">
            <v>547.25818127727086</v>
          </cell>
          <cell r="O303">
            <v>3888.258181277271</v>
          </cell>
          <cell r="P303">
            <v>0</v>
          </cell>
          <cell r="S303">
            <v>0</v>
          </cell>
          <cell r="T303">
            <v>0</v>
          </cell>
          <cell r="U303">
            <v>0</v>
          </cell>
          <cell r="V303">
            <v>0</v>
          </cell>
          <cell r="W303">
            <v>0</v>
          </cell>
          <cell r="X303">
            <v>0</v>
          </cell>
          <cell r="Y303">
            <v>0</v>
          </cell>
          <cell r="Z303">
            <v>0</v>
          </cell>
          <cell r="AA303">
            <v>0</v>
          </cell>
          <cell r="AB303">
            <v>0</v>
          </cell>
          <cell r="AC303">
            <v>0</v>
          </cell>
          <cell r="AD303">
            <v>0</v>
          </cell>
          <cell r="AE303">
            <v>0</v>
          </cell>
        </row>
        <row r="304">
          <cell r="A304">
            <v>6095</v>
          </cell>
          <cell r="C304" t="str">
            <v>Triturador de ramas forestal Vermeer 935L</v>
          </cell>
          <cell r="E304" t="str">
            <v>60 OTROS</v>
          </cell>
          <cell r="G304">
            <v>94659.406440445717</v>
          </cell>
          <cell r="H304">
            <v>8</v>
          </cell>
          <cell r="I304">
            <v>11832</v>
          </cell>
          <cell r="J304">
            <v>3.5000000000000003E-2</v>
          </cell>
          <cell r="K304">
            <v>2.0476999999999999E-2</v>
          </cell>
          <cell r="L304">
            <v>1938.3406656810068</v>
          </cell>
          <cell r="O304">
            <v>13770.340665681008</v>
          </cell>
          <cell r="P304">
            <v>0</v>
          </cell>
          <cell r="Q304">
            <v>4</v>
          </cell>
          <cell r="R304">
            <v>1.1570247933884297</v>
          </cell>
          <cell r="S304">
            <v>0.05</v>
          </cell>
          <cell r="T304">
            <v>0.01</v>
          </cell>
          <cell r="U304">
            <v>1.5</v>
          </cell>
          <cell r="V304">
            <v>25.9340839562865</v>
          </cell>
          <cell r="W304">
            <v>0</v>
          </cell>
          <cell r="X304">
            <v>0</v>
          </cell>
          <cell r="Y304">
            <v>0</v>
          </cell>
          <cell r="Z304">
            <v>0</v>
          </cell>
          <cell r="AA304">
            <v>25.9340839562865</v>
          </cell>
          <cell r="AB304">
            <v>25.9340839562865</v>
          </cell>
          <cell r="AC304">
            <v>4.4458429639348287</v>
          </cell>
          <cell r="AD304">
            <v>0</v>
          </cell>
          <cell r="AE304">
            <v>25.9340839562865</v>
          </cell>
        </row>
        <row r="305">
          <cell r="A305">
            <v>6100</v>
          </cell>
          <cell r="C305" t="str">
            <v>Generador y herramientas varias</v>
          </cell>
          <cell r="E305" t="str">
            <v>60 OTROS</v>
          </cell>
          <cell r="G305">
            <v>2103.5423653432381</v>
          </cell>
          <cell r="H305">
            <v>8</v>
          </cell>
          <cell r="I305">
            <v>263</v>
          </cell>
          <cell r="J305">
            <v>3.5000000000000003E-2</v>
          </cell>
          <cell r="K305">
            <v>2.0476999999999999E-2</v>
          </cell>
          <cell r="L305">
            <v>43.074237015133484</v>
          </cell>
          <cell r="O305">
            <v>306.07423701513346</v>
          </cell>
          <cell r="P305">
            <v>0</v>
          </cell>
          <cell r="S305">
            <v>0</v>
          </cell>
          <cell r="T305">
            <v>0</v>
          </cell>
          <cell r="U305">
            <v>0</v>
          </cell>
          <cell r="V305">
            <v>4.9263287244572327</v>
          </cell>
          <cell r="W305">
            <v>0</v>
          </cell>
          <cell r="X305">
            <v>0</v>
          </cell>
          <cell r="Y305">
            <v>0</v>
          </cell>
          <cell r="Z305">
            <v>0</v>
          </cell>
          <cell r="AA305">
            <v>4.9263287244572327</v>
          </cell>
          <cell r="AB305">
            <v>4.9263287244572327</v>
          </cell>
          <cell r="AC305">
            <v>0.8445134956212399</v>
          </cell>
          <cell r="AD305">
            <v>0</v>
          </cell>
          <cell r="AE305">
            <v>4.9263287244572327</v>
          </cell>
        </row>
        <row r="306">
          <cell r="A306">
            <v>6105</v>
          </cell>
          <cell r="C306" t="str">
            <v>Equipo Aspiración Charcos 1,8 m³ - 5 m³/h</v>
          </cell>
          <cell r="E306" t="str">
            <v>60 OTROS</v>
          </cell>
          <cell r="G306">
            <v>5704.8068948108621</v>
          </cell>
          <cell r="H306">
            <v>8</v>
          </cell>
          <cell r="I306">
            <v>713</v>
          </cell>
          <cell r="J306">
            <v>3.5000000000000003E-2</v>
          </cell>
          <cell r="K306">
            <v>2.0476999999999999E-2</v>
          </cell>
          <cell r="L306">
            <v>116.81733078504202</v>
          </cell>
          <cell r="M306">
            <v>1910</v>
          </cell>
          <cell r="O306">
            <v>2739.817330785042</v>
          </cell>
          <cell r="P306">
            <v>1910</v>
          </cell>
          <cell r="Q306">
            <v>2</v>
          </cell>
          <cell r="R306">
            <v>1.1570247933884297</v>
          </cell>
          <cell r="S306">
            <v>0.2</v>
          </cell>
          <cell r="T306">
            <v>0.15</v>
          </cell>
          <cell r="U306">
            <v>0.5</v>
          </cell>
          <cell r="V306">
            <v>0</v>
          </cell>
          <cell r="W306">
            <v>0</v>
          </cell>
          <cell r="X306">
            <v>0</v>
          </cell>
          <cell r="Y306">
            <v>0</v>
          </cell>
          <cell r="Z306">
            <v>0</v>
          </cell>
          <cell r="AA306">
            <v>0</v>
          </cell>
          <cell r="AB306">
            <v>0</v>
          </cell>
          <cell r="AC306">
            <v>0</v>
          </cell>
          <cell r="AD306">
            <v>0</v>
          </cell>
          <cell r="AE306">
            <v>0</v>
          </cell>
        </row>
        <row r="307">
          <cell r="A307">
            <v>6110</v>
          </cell>
          <cell r="C307" t="str">
            <v>Autocompactador</v>
          </cell>
          <cell r="E307" t="str">
            <v>60 OTROS</v>
          </cell>
          <cell r="G307">
            <v>18000</v>
          </cell>
          <cell r="H307">
            <v>8</v>
          </cell>
          <cell r="I307">
            <v>2250</v>
          </cell>
          <cell r="J307">
            <v>3.5000000000000003E-2</v>
          </cell>
          <cell r="K307">
            <v>2.0476999999999999E-2</v>
          </cell>
          <cell r="L307">
            <v>368.58599999999996</v>
          </cell>
          <cell r="O307">
            <v>2618.5859999999998</v>
          </cell>
          <cell r="P307">
            <v>0</v>
          </cell>
          <cell r="S307">
            <v>0</v>
          </cell>
          <cell r="T307">
            <v>0</v>
          </cell>
          <cell r="U307">
            <v>0</v>
          </cell>
          <cell r="V307">
            <v>2</v>
          </cell>
          <cell r="W307">
            <v>0</v>
          </cell>
          <cell r="X307">
            <v>0</v>
          </cell>
          <cell r="Y307">
            <v>0</v>
          </cell>
          <cell r="Z307">
            <v>0</v>
          </cell>
          <cell r="AA307">
            <v>2</v>
          </cell>
          <cell r="AB307">
            <v>2</v>
          </cell>
          <cell r="AC307">
            <v>0.34285714285714286</v>
          </cell>
          <cell r="AD307">
            <v>0</v>
          </cell>
          <cell r="AE307">
            <v>2</v>
          </cell>
        </row>
        <row r="308">
          <cell r="A308">
            <v>6112</v>
          </cell>
          <cell r="C308" t="str">
            <v>Armaris tancament contenidors</v>
          </cell>
          <cell r="E308" t="str">
            <v>60 OTROS</v>
          </cell>
          <cell r="G308">
            <v>2500</v>
          </cell>
          <cell r="H308">
            <v>8</v>
          </cell>
          <cell r="I308">
            <v>313</v>
          </cell>
          <cell r="J308">
            <v>3.5000000000000003E-2</v>
          </cell>
          <cell r="K308">
            <v>2.0476999999999999E-2</v>
          </cell>
          <cell r="L308">
            <v>51.192499999999995</v>
          </cell>
          <cell r="O308">
            <v>364.1925</v>
          </cell>
          <cell r="P308">
            <v>0</v>
          </cell>
          <cell r="S308">
            <v>0</v>
          </cell>
          <cell r="T308">
            <v>0</v>
          </cell>
          <cell r="U308">
            <v>0</v>
          </cell>
          <cell r="V308">
            <v>0.5</v>
          </cell>
          <cell r="W308">
            <v>0</v>
          </cell>
          <cell r="X308">
            <v>0</v>
          </cell>
          <cell r="Y308">
            <v>0</v>
          </cell>
          <cell r="Z308">
            <v>0</v>
          </cell>
          <cell r="AA308">
            <v>0.5</v>
          </cell>
          <cell r="AB308">
            <v>0.5</v>
          </cell>
          <cell r="AC308">
            <v>8.5714285714285715E-2</v>
          </cell>
          <cell r="AD308">
            <v>0</v>
          </cell>
          <cell r="AE308">
            <v>0.5</v>
          </cell>
        </row>
        <row r="309">
          <cell r="A309">
            <v>6115</v>
          </cell>
          <cell r="C309" t="str">
            <v>Hormigonera para obras (diesel)</v>
          </cell>
          <cell r="E309" t="str">
            <v>60 OTROS</v>
          </cell>
          <cell r="G309">
            <v>6010.121043837823</v>
          </cell>
          <cell r="H309">
            <v>8</v>
          </cell>
          <cell r="I309">
            <v>751</v>
          </cell>
          <cell r="J309">
            <v>3.5000000000000003E-2</v>
          </cell>
          <cell r="K309">
            <v>2.0476999999999999E-2</v>
          </cell>
          <cell r="L309">
            <v>123.06924861466709</v>
          </cell>
          <cell r="O309">
            <v>874.06924861466712</v>
          </cell>
          <cell r="P309">
            <v>0</v>
          </cell>
          <cell r="Q309">
            <v>2</v>
          </cell>
          <cell r="R309">
            <v>1.1570247933884297</v>
          </cell>
          <cell r="S309">
            <v>0</v>
          </cell>
          <cell r="T309">
            <v>0</v>
          </cell>
          <cell r="U309">
            <v>0.3</v>
          </cell>
          <cell r="W309">
            <v>0</v>
          </cell>
          <cell r="X309">
            <v>0</v>
          </cell>
          <cell r="Y309">
            <v>0</v>
          </cell>
          <cell r="Z309">
            <v>0</v>
          </cell>
          <cell r="AA309">
            <v>0</v>
          </cell>
          <cell r="AB309">
            <v>0</v>
          </cell>
          <cell r="AC309">
            <v>0</v>
          </cell>
          <cell r="AD309">
            <v>0</v>
          </cell>
          <cell r="AE309">
            <v>0</v>
          </cell>
        </row>
        <row r="310">
          <cell r="A310">
            <v>6120</v>
          </cell>
          <cell r="C310" t="str">
            <v>Remolque equipado con martillo neumatico y generador</v>
          </cell>
          <cell r="E310" t="str">
            <v>60 OTROS</v>
          </cell>
          <cell r="G310">
            <v>19142.235524623466</v>
          </cell>
          <cell r="H310">
            <v>8</v>
          </cell>
          <cell r="I310">
            <v>2393</v>
          </cell>
          <cell r="J310">
            <v>3.5000000000000003E-2</v>
          </cell>
          <cell r="K310">
            <v>2.0476999999999999E-2</v>
          </cell>
          <cell r="L310">
            <v>391.97555683771469</v>
          </cell>
          <cell r="O310">
            <v>2784.9755568377145</v>
          </cell>
          <cell r="P310">
            <v>0</v>
          </cell>
          <cell r="Q310">
            <v>0</v>
          </cell>
          <cell r="S310">
            <v>0</v>
          </cell>
          <cell r="T310">
            <v>0</v>
          </cell>
          <cell r="U310">
            <v>0</v>
          </cell>
          <cell r="V310">
            <v>22</v>
          </cell>
          <cell r="W310">
            <v>0</v>
          </cell>
          <cell r="X310">
            <v>0</v>
          </cell>
          <cell r="Y310">
            <v>0</v>
          </cell>
          <cell r="Z310">
            <v>0</v>
          </cell>
          <cell r="AA310">
            <v>22</v>
          </cell>
          <cell r="AB310">
            <v>22</v>
          </cell>
          <cell r="AC310">
            <v>3.7714285714285718</v>
          </cell>
          <cell r="AD310">
            <v>0</v>
          </cell>
          <cell r="AE310">
            <v>22</v>
          </cell>
        </row>
        <row r="311">
          <cell r="A311">
            <v>6125</v>
          </cell>
          <cell r="C311" t="str">
            <v>Remolque de señalización</v>
          </cell>
          <cell r="E311" t="str">
            <v>60 OTROS</v>
          </cell>
          <cell r="G311">
            <v>3668.3542365343237</v>
          </cell>
          <cell r="H311">
            <v>8</v>
          </cell>
          <cell r="I311">
            <v>459</v>
          </cell>
          <cell r="J311">
            <v>3.5000000000000003E-2</v>
          </cell>
          <cell r="K311">
            <v>2.0476999999999999E-2</v>
          </cell>
          <cell r="L311">
            <v>75.116889701513344</v>
          </cell>
          <cell r="O311">
            <v>534.1168897015134</v>
          </cell>
          <cell r="P311">
            <v>0</v>
          </cell>
          <cell r="Q311">
            <v>0</v>
          </cell>
          <cell r="S311">
            <v>0</v>
          </cell>
          <cell r="T311">
            <v>0</v>
          </cell>
          <cell r="U311">
            <v>0</v>
          </cell>
          <cell r="W311">
            <v>0</v>
          </cell>
          <cell r="X311">
            <v>0</v>
          </cell>
          <cell r="Y311">
            <v>0</v>
          </cell>
          <cell r="Z311">
            <v>0</v>
          </cell>
          <cell r="AA311">
            <v>0</v>
          </cell>
          <cell r="AB311">
            <v>0</v>
          </cell>
          <cell r="AC311">
            <v>0</v>
          </cell>
          <cell r="AD311">
            <v>0</v>
          </cell>
          <cell r="AE311">
            <v>0</v>
          </cell>
        </row>
        <row r="312">
          <cell r="A312">
            <v>6500</v>
          </cell>
          <cell r="C312" t="str">
            <v>Sobrecoste adap. Recolec. chasis 26Tn a GNL</v>
          </cell>
          <cell r="E312" t="str">
            <v>65 OPC. GAS</v>
          </cell>
          <cell r="G312">
            <v>51745</v>
          </cell>
          <cell r="H312">
            <v>8</v>
          </cell>
          <cell r="I312">
            <v>6468</v>
          </cell>
          <cell r="J312">
            <v>3.5000000000000003E-2</v>
          </cell>
          <cell r="K312">
            <v>2.0476999999999999E-2</v>
          </cell>
          <cell r="L312">
            <v>1059.582365</v>
          </cell>
          <cell r="O312">
            <v>7527.5823650000002</v>
          </cell>
          <cell r="P312">
            <v>0</v>
          </cell>
          <cell r="S312">
            <v>0</v>
          </cell>
          <cell r="T312">
            <v>0</v>
          </cell>
          <cell r="U312">
            <v>0</v>
          </cell>
          <cell r="W312">
            <v>0</v>
          </cell>
          <cell r="X312">
            <v>0</v>
          </cell>
          <cell r="Y312">
            <v>0</v>
          </cell>
          <cell r="Z312">
            <v>0</v>
          </cell>
          <cell r="AA312">
            <v>0</v>
          </cell>
          <cell r="AB312">
            <v>0</v>
          </cell>
          <cell r="AC312">
            <v>0</v>
          </cell>
          <cell r="AD312">
            <v>0</v>
          </cell>
          <cell r="AE312">
            <v>0</v>
          </cell>
        </row>
        <row r="313">
          <cell r="A313">
            <v>6505</v>
          </cell>
          <cell r="C313" t="str">
            <v>Sobrecoste adap. Gancho. chasis 26Tn a GNL</v>
          </cell>
          <cell r="E313" t="str">
            <v>65 OPC. GAS</v>
          </cell>
          <cell r="G313">
            <v>51745</v>
          </cell>
          <cell r="H313">
            <v>8</v>
          </cell>
          <cell r="I313">
            <v>6468</v>
          </cell>
          <cell r="J313">
            <v>3.5000000000000003E-2</v>
          </cell>
          <cell r="K313">
            <v>2.0476999999999999E-2</v>
          </cell>
          <cell r="L313">
            <v>1059.582365</v>
          </cell>
          <cell r="O313">
            <v>7527.5823650000002</v>
          </cell>
          <cell r="P313">
            <v>0</v>
          </cell>
          <cell r="S313">
            <v>0</v>
          </cell>
          <cell r="T313">
            <v>0</v>
          </cell>
          <cell r="U313">
            <v>0</v>
          </cell>
          <cell r="V313">
            <v>0</v>
          </cell>
          <cell r="W313">
            <v>0</v>
          </cell>
          <cell r="X313">
            <v>0</v>
          </cell>
          <cell r="Y313">
            <v>0</v>
          </cell>
          <cell r="Z313">
            <v>0</v>
          </cell>
          <cell r="AA313">
            <v>0</v>
          </cell>
          <cell r="AB313">
            <v>0</v>
          </cell>
          <cell r="AC313">
            <v>0</v>
          </cell>
          <cell r="AD313">
            <v>0</v>
          </cell>
          <cell r="AE313">
            <v>0</v>
          </cell>
        </row>
        <row r="314">
          <cell r="A314">
            <v>6510</v>
          </cell>
          <cell r="C314" t="str">
            <v>Sobrecoste adap. Compartim. Chasis 18Tn  a GNL</v>
          </cell>
          <cell r="E314" t="str">
            <v>65 OPC. GAS</v>
          </cell>
          <cell r="G314">
            <v>83562</v>
          </cell>
          <cell r="H314">
            <v>8</v>
          </cell>
          <cell r="I314">
            <v>10445</v>
          </cell>
          <cell r="J314">
            <v>3.5000000000000003E-2</v>
          </cell>
          <cell r="K314">
            <v>2.0476999999999999E-2</v>
          </cell>
          <cell r="L314">
            <v>1711.099074</v>
          </cell>
          <cell r="O314">
            <v>12156.099074</v>
          </cell>
          <cell r="P314">
            <v>0</v>
          </cell>
          <cell r="S314">
            <v>0</v>
          </cell>
          <cell r="T314">
            <v>0</v>
          </cell>
          <cell r="U314">
            <v>0</v>
          </cell>
          <cell r="V314">
            <v>0</v>
          </cell>
          <cell r="W314">
            <v>0</v>
          </cell>
          <cell r="X314">
            <v>0</v>
          </cell>
          <cell r="Y314">
            <v>0</v>
          </cell>
          <cell r="Z314">
            <v>0</v>
          </cell>
          <cell r="AA314">
            <v>0</v>
          </cell>
          <cell r="AB314">
            <v>0</v>
          </cell>
          <cell r="AC314">
            <v>0</v>
          </cell>
          <cell r="AD314">
            <v>0</v>
          </cell>
          <cell r="AE314">
            <v>0</v>
          </cell>
        </row>
        <row r="315">
          <cell r="A315">
            <v>6515</v>
          </cell>
          <cell r="C315" t="str">
            <v>Sobrecoste adap. baldeadora Chasis 18Tn  a GNL</v>
          </cell>
          <cell r="E315" t="str">
            <v>65 OPC. GAS</v>
          </cell>
          <cell r="G315">
            <v>83562</v>
          </cell>
          <cell r="H315">
            <v>8</v>
          </cell>
          <cell r="I315">
            <v>10445</v>
          </cell>
          <cell r="J315">
            <v>3.5000000000000003E-2</v>
          </cell>
          <cell r="K315">
            <v>2.0476999999999999E-2</v>
          </cell>
          <cell r="L315">
            <v>1711.099074</v>
          </cell>
          <cell r="O315">
            <v>12156.099074</v>
          </cell>
          <cell r="P315">
            <v>0</v>
          </cell>
          <cell r="S315">
            <v>0</v>
          </cell>
          <cell r="T315">
            <v>0</v>
          </cell>
          <cell r="U315">
            <v>0</v>
          </cell>
          <cell r="V315">
            <v>0</v>
          </cell>
          <cell r="W315">
            <v>0</v>
          </cell>
          <cell r="X315">
            <v>0</v>
          </cell>
          <cell r="Y315">
            <v>0</v>
          </cell>
          <cell r="Z315">
            <v>0</v>
          </cell>
          <cell r="AA315">
            <v>0</v>
          </cell>
          <cell r="AB315">
            <v>0</v>
          </cell>
          <cell r="AC315">
            <v>0</v>
          </cell>
          <cell r="AD315">
            <v>0</v>
          </cell>
          <cell r="AE315">
            <v>0</v>
          </cell>
        </row>
        <row r="316">
          <cell r="A316">
            <v>6520</v>
          </cell>
          <cell r="C316" t="str">
            <v>Sobrecoste adap. Lava Chasis 18Tn  a GNL</v>
          </cell>
          <cell r="E316" t="str">
            <v>65 OPC. GAS</v>
          </cell>
          <cell r="G316">
            <v>83562</v>
          </cell>
          <cell r="H316">
            <v>8</v>
          </cell>
          <cell r="I316">
            <v>10445</v>
          </cell>
          <cell r="J316">
            <v>3.5000000000000003E-2</v>
          </cell>
          <cell r="K316">
            <v>2.0476999999999999E-2</v>
          </cell>
          <cell r="L316">
            <v>1711.099074</v>
          </cell>
          <cell r="O316">
            <v>12156.099074</v>
          </cell>
          <cell r="P316">
            <v>0</v>
          </cell>
          <cell r="S316">
            <v>0</v>
          </cell>
          <cell r="T316">
            <v>0</v>
          </cell>
          <cell r="U316">
            <v>0</v>
          </cell>
          <cell r="V316">
            <v>0</v>
          </cell>
          <cell r="W316">
            <v>0</v>
          </cell>
          <cell r="X316">
            <v>0</v>
          </cell>
          <cell r="Y316">
            <v>0</v>
          </cell>
          <cell r="Z316">
            <v>0</v>
          </cell>
          <cell r="AA316">
            <v>0</v>
          </cell>
          <cell r="AB316">
            <v>0</v>
          </cell>
          <cell r="AC316">
            <v>0</v>
          </cell>
          <cell r="AD316">
            <v>0</v>
          </cell>
          <cell r="AE316">
            <v>0</v>
          </cell>
        </row>
        <row r="317">
          <cell r="A317">
            <v>6525</v>
          </cell>
          <cell r="C317" t="str">
            <v>Coste de Estación de carga de GNL</v>
          </cell>
          <cell r="E317" t="str">
            <v>65 OPC. GAS</v>
          </cell>
          <cell r="G317">
            <v>300506.05219189113</v>
          </cell>
          <cell r="H317">
            <v>8</v>
          </cell>
          <cell r="I317">
            <v>37563</v>
          </cell>
          <cell r="J317">
            <v>3.5000000000000003E-2</v>
          </cell>
          <cell r="K317">
            <v>2.0476999999999999E-2</v>
          </cell>
          <cell r="L317">
            <v>6153.4624307333543</v>
          </cell>
          <cell r="O317">
            <v>43716.462430733358</v>
          </cell>
          <cell r="P317">
            <v>0</v>
          </cell>
          <cell r="S317">
            <v>0</v>
          </cell>
          <cell r="T317">
            <v>0</v>
          </cell>
          <cell r="U317">
            <v>0</v>
          </cell>
          <cell r="V317">
            <v>0</v>
          </cell>
          <cell r="W317">
            <v>0</v>
          </cell>
          <cell r="X317">
            <v>0</v>
          </cell>
          <cell r="Y317">
            <v>0</v>
          </cell>
          <cell r="Z317">
            <v>0</v>
          </cell>
          <cell r="AA317">
            <v>0</v>
          </cell>
          <cell r="AB317">
            <v>0</v>
          </cell>
          <cell r="AC317">
            <v>0</v>
          </cell>
          <cell r="AD317">
            <v>0</v>
          </cell>
          <cell r="AE317">
            <v>0</v>
          </cell>
        </row>
        <row r="318">
          <cell r="A318">
            <v>6530</v>
          </cell>
          <cell r="C318" t="str">
            <v>Sobrecoste adap. Recolec. chasis 26Tn a GNC</v>
          </cell>
          <cell r="E318" t="str">
            <v>65 OPC. GAS</v>
          </cell>
          <cell r="G318">
            <v>23944</v>
          </cell>
          <cell r="H318">
            <v>8</v>
          </cell>
          <cell r="I318">
            <v>2993</v>
          </cell>
          <cell r="J318">
            <v>3.5000000000000003E-2</v>
          </cell>
          <cell r="K318">
            <v>2.0476999999999999E-2</v>
          </cell>
          <cell r="L318">
            <v>490.30128799999994</v>
          </cell>
          <cell r="O318">
            <v>3483.3012880000001</v>
          </cell>
          <cell r="P318">
            <v>0</v>
          </cell>
          <cell r="S318">
            <v>0</v>
          </cell>
          <cell r="T318">
            <v>0</v>
          </cell>
          <cell r="U318">
            <v>0</v>
          </cell>
          <cell r="V318">
            <v>0</v>
          </cell>
          <cell r="W318">
            <v>0</v>
          </cell>
          <cell r="X318">
            <v>0</v>
          </cell>
          <cell r="Y318">
            <v>0</v>
          </cell>
          <cell r="Z318">
            <v>0</v>
          </cell>
          <cell r="AA318">
            <v>0</v>
          </cell>
          <cell r="AB318">
            <v>0</v>
          </cell>
          <cell r="AC318">
            <v>0</v>
          </cell>
          <cell r="AD318">
            <v>0</v>
          </cell>
          <cell r="AE318">
            <v>0</v>
          </cell>
        </row>
        <row r="319">
          <cell r="A319">
            <v>6535</v>
          </cell>
          <cell r="C319" t="str">
            <v>Sobrecoste adap. Gancho. chasis 26Tn a GNC</v>
          </cell>
          <cell r="E319" t="str">
            <v>65 OPC. GAS</v>
          </cell>
          <cell r="G319">
            <v>23944</v>
          </cell>
          <cell r="H319">
            <v>8</v>
          </cell>
          <cell r="I319">
            <v>2993</v>
          </cell>
          <cell r="J319">
            <v>3.5000000000000003E-2</v>
          </cell>
          <cell r="K319">
            <v>2.0476999999999999E-2</v>
          </cell>
          <cell r="L319">
            <v>490.30128799999994</v>
          </cell>
          <cell r="O319">
            <v>3483.3012880000001</v>
          </cell>
          <cell r="P319">
            <v>0</v>
          </cell>
          <cell r="S319">
            <v>0</v>
          </cell>
          <cell r="T319">
            <v>0</v>
          </cell>
          <cell r="U319">
            <v>0</v>
          </cell>
          <cell r="V319">
            <v>0</v>
          </cell>
          <cell r="W319">
            <v>0</v>
          </cell>
          <cell r="X319">
            <v>0</v>
          </cell>
          <cell r="Y319">
            <v>0</v>
          </cell>
          <cell r="Z319">
            <v>0</v>
          </cell>
          <cell r="AA319">
            <v>0</v>
          </cell>
          <cell r="AB319">
            <v>0</v>
          </cell>
          <cell r="AC319">
            <v>0</v>
          </cell>
          <cell r="AD319">
            <v>0</v>
          </cell>
          <cell r="AE319">
            <v>0</v>
          </cell>
        </row>
        <row r="320">
          <cell r="A320">
            <v>6540</v>
          </cell>
          <cell r="C320" t="str">
            <v>Sobrecoste adap. Compartim. Chasis 18Tn  a GNC</v>
          </cell>
          <cell r="E320" t="str">
            <v>65 OPC. GAS</v>
          </cell>
          <cell r="G320">
            <v>27211</v>
          </cell>
          <cell r="H320">
            <v>8</v>
          </cell>
          <cell r="I320">
            <v>3401</v>
          </cell>
          <cell r="J320">
            <v>3.5000000000000003E-2</v>
          </cell>
          <cell r="K320">
            <v>2.0476999999999999E-2</v>
          </cell>
          <cell r="L320">
            <v>557.19964699999991</v>
          </cell>
          <cell r="O320">
            <v>3958.1996469999999</v>
          </cell>
          <cell r="P320">
            <v>0</v>
          </cell>
          <cell r="S320">
            <v>0</v>
          </cell>
          <cell r="T320">
            <v>0</v>
          </cell>
          <cell r="U320">
            <v>0</v>
          </cell>
          <cell r="V320">
            <v>0</v>
          </cell>
          <cell r="W320">
            <v>0</v>
          </cell>
          <cell r="X320">
            <v>0</v>
          </cell>
          <cell r="Y320">
            <v>0</v>
          </cell>
          <cell r="Z320">
            <v>0</v>
          </cell>
          <cell r="AA320">
            <v>0</v>
          </cell>
          <cell r="AB320">
            <v>0</v>
          </cell>
          <cell r="AC320">
            <v>0</v>
          </cell>
          <cell r="AD320">
            <v>0</v>
          </cell>
          <cell r="AE320">
            <v>0</v>
          </cell>
        </row>
        <row r="321">
          <cell r="A321">
            <v>6545</v>
          </cell>
          <cell r="C321" t="str">
            <v>Sobrecoste adap. baldeadora Chasis 18Tn  a GNC</v>
          </cell>
          <cell r="E321" t="str">
            <v>65 OPC. GAS</v>
          </cell>
          <cell r="G321">
            <v>16644</v>
          </cell>
          <cell r="H321">
            <v>8</v>
          </cell>
          <cell r="I321">
            <v>2081</v>
          </cell>
          <cell r="J321">
            <v>3.5000000000000003E-2</v>
          </cell>
          <cell r="K321">
            <v>2.0476999999999999E-2</v>
          </cell>
          <cell r="L321">
            <v>340.819188</v>
          </cell>
          <cell r="O321">
            <v>2421.8191879999999</v>
          </cell>
          <cell r="P321">
            <v>0</v>
          </cell>
          <cell r="S321">
            <v>0</v>
          </cell>
          <cell r="T321">
            <v>0</v>
          </cell>
          <cell r="U321">
            <v>0</v>
          </cell>
          <cell r="V321">
            <v>0</v>
          </cell>
          <cell r="W321">
            <v>0</v>
          </cell>
          <cell r="X321">
            <v>0</v>
          </cell>
          <cell r="Y321">
            <v>0</v>
          </cell>
          <cell r="Z321">
            <v>0</v>
          </cell>
          <cell r="AA321">
            <v>0</v>
          </cell>
          <cell r="AB321">
            <v>0</v>
          </cell>
          <cell r="AC321">
            <v>0</v>
          </cell>
          <cell r="AD321">
            <v>0</v>
          </cell>
          <cell r="AE321">
            <v>0</v>
          </cell>
        </row>
        <row r="322">
          <cell r="A322">
            <v>6550</v>
          </cell>
          <cell r="C322" t="str">
            <v>Sobrecoste adap. Lava Chasis 18Tn  a GNC</v>
          </cell>
          <cell r="E322" t="str">
            <v>65 OPC. GAS</v>
          </cell>
          <cell r="G322">
            <v>25162</v>
          </cell>
          <cell r="H322">
            <v>8</v>
          </cell>
          <cell r="I322">
            <v>3145</v>
          </cell>
          <cell r="J322">
            <v>3.5000000000000003E-2</v>
          </cell>
          <cell r="K322">
            <v>2.0476999999999999E-2</v>
          </cell>
          <cell r="L322">
            <v>515.24227399999995</v>
          </cell>
          <cell r="O322">
            <v>3660.2422740000002</v>
          </cell>
          <cell r="P322">
            <v>0</v>
          </cell>
          <cell r="S322">
            <v>0</v>
          </cell>
          <cell r="T322">
            <v>0</v>
          </cell>
          <cell r="U322">
            <v>0</v>
          </cell>
          <cell r="V322">
            <v>0</v>
          </cell>
          <cell r="W322">
            <v>0</v>
          </cell>
          <cell r="X322">
            <v>0</v>
          </cell>
          <cell r="Y322">
            <v>0</v>
          </cell>
          <cell r="Z322">
            <v>0</v>
          </cell>
          <cell r="AA322">
            <v>0</v>
          </cell>
          <cell r="AB322">
            <v>0</v>
          </cell>
          <cell r="AC322">
            <v>0</v>
          </cell>
          <cell r="AD322">
            <v>0</v>
          </cell>
          <cell r="AE322">
            <v>0</v>
          </cell>
        </row>
        <row r="323">
          <cell r="A323">
            <v>6555</v>
          </cell>
          <cell r="C323" t="str">
            <v>Coste de Estación de carga de GNC</v>
          </cell>
          <cell r="E323" t="str">
            <v>65 OPC. GAS</v>
          </cell>
          <cell r="G323">
            <v>841416.94613729522</v>
          </cell>
          <cell r="H323">
            <v>8</v>
          </cell>
          <cell r="I323">
            <v>105177</v>
          </cell>
          <cell r="J323">
            <v>3.5000000000000003E-2</v>
          </cell>
          <cell r="K323">
            <v>2.0476999999999999E-2</v>
          </cell>
          <cell r="L323">
            <v>17229.694806053394</v>
          </cell>
          <cell r="O323">
            <v>122406.69480605339</v>
          </cell>
          <cell r="P323">
            <v>0</v>
          </cell>
          <cell r="S323">
            <v>0</v>
          </cell>
          <cell r="T323">
            <v>0</v>
          </cell>
          <cell r="U323">
            <v>0</v>
          </cell>
          <cell r="V323">
            <v>0</v>
          </cell>
          <cell r="W323">
            <v>0</v>
          </cell>
          <cell r="X323">
            <v>0</v>
          </cell>
          <cell r="Y323">
            <v>0</v>
          </cell>
          <cell r="Z323">
            <v>0</v>
          </cell>
          <cell r="AA323">
            <v>0</v>
          </cell>
          <cell r="AB323">
            <v>0</v>
          </cell>
          <cell r="AC323">
            <v>0</v>
          </cell>
          <cell r="AD323">
            <v>0</v>
          </cell>
          <cell r="AE323">
            <v>0</v>
          </cell>
        </row>
        <row r="324">
          <cell r="A324">
            <v>7000</v>
          </cell>
          <cell r="C324" t="str">
            <v>Emisora: Estación Base Yaesu Ftl-2008N Comp.</v>
          </cell>
          <cell r="E324" t="str">
            <v>70 INFORM.</v>
          </cell>
          <cell r="G324">
            <v>1363.0954527424183</v>
          </cell>
          <cell r="H324">
            <v>8</v>
          </cell>
          <cell r="I324">
            <v>170</v>
          </cell>
          <cell r="J324">
            <v>3.5000000000000003E-2</v>
          </cell>
          <cell r="K324">
            <v>2.0476999999999999E-2</v>
          </cell>
          <cell r="L324">
            <v>27.912105585806497</v>
          </cell>
          <cell r="O324">
            <v>197.9121055858065</v>
          </cell>
          <cell r="P324">
            <v>0</v>
          </cell>
          <cell r="S324">
            <v>0</v>
          </cell>
          <cell r="T324">
            <v>0</v>
          </cell>
          <cell r="U324">
            <v>0</v>
          </cell>
          <cell r="V324">
            <v>0.13630954527424183</v>
          </cell>
          <cell r="W324">
            <v>0</v>
          </cell>
          <cell r="X324">
            <v>0</v>
          </cell>
          <cell r="Y324">
            <v>0</v>
          </cell>
          <cell r="Z324">
            <v>0</v>
          </cell>
          <cell r="AA324">
            <v>0.13630954527424183</v>
          </cell>
          <cell r="AB324">
            <v>0.13630954527424183</v>
          </cell>
          <cell r="AC324">
            <v>2.3367350618441456E-2</v>
          </cell>
          <cell r="AD324">
            <v>0</v>
          </cell>
          <cell r="AE324">
            <v>0.13630954527424183</v>
          </cell>
        </row>
        <row r="325">
          <cell r="A325">
            <v>7005</v>
          </cell>
          <cell r="C325" t="str">
            <v>Emisora: Estación Base Yaesu VX-1000</v>
          </cell>
          <cell r="E325" t="str">
            <v>70 INFORM.</v>
          </cell>
          <cell r="G325">
            <v>704.25</v>
          </cell>
          <cell r="H325">
            <v>8</v>
          </cell>
          <cell r="I325">
            <v>88</v>
          </cell>
          <cell r="J325">
            <v>3.5000000000000003E-2</v>
          </cell>
          <cell r="K325">
            <v>2.0476999999999999E-2</v>
          </cell>
          <cell r="L325">
            <v>14.420927249999998</v>
          </cell>
          <cell r="O325">
            <v>102.42092725000001</v>
          </cell>
          <cell r="P325">
            <v>0</v>
          </cell>
          <cell r="S325">
            <v>0</v>
          </cell>
          <cell r="T325">
            <v>0</v>
          </cell>
          <cell r="U325">
            <v>0</v>
          </cell>
          <cell r="V325">
            <v>7.0424999999999988E-2</v>
          </cell>
          <cell r="W325">
            <v>0</v>
          </cell>
          <cell r="X325">
            <v>0</v>
          </cell>
          <cell r="Y325">
            <v>0</v>
          </cell>
          <cell r="Z325">
            <v>0</v>
          </cell>
          <cell r="AA325">
            <v>7.0424999999999988E-2</v>
          </cell>
          <cell r="AB325">
            <v>7.0424999999999988E-2</v>
          </cell>
          <cell r="AC325">
            <v>1.2072857142857142E-2</v>
          </cell>
          <cell r="AD325">
            <v>0</v>
          </cell>
          <cell r="AE325">
            <v>7.0424999999999988E-2</v>
          </cell>
        </row>
        <row r="326">
          <cell r="A326">
            <v>7010</v>
          </cell>
          <cell r="C326" t="str">
            <v>Emisora: Estación Movil Yaesu FTL-2001  Comp.</v>
          </cell>
          <cell r="E326" t="str">
            <v>70 INFORM.</v>
          </cell>
          <cell r="G326">
            <v>920.08943060113245</v>
          </cell>
          <cell r="H326">
            <v>8</v>
          </cell>
          <cell r="I326">
            <v>115</v>
          </cell>
          <cell r="J326">
            <v>3.5000000000000003E-2</v>
          </cell>
          <cell r="K326">
            <v>2.0476999999999999E-2</v>
          </cell>
          <cell r="L326">
            <v>18.840671270419389</v>
          </cell>
          <cell r="O326">
            <v>133.84067127041939</v>
          </cell>
          <cell r="P326">
            <v>0</v>
          </cell>
          <cell r="S326">
            <v>0</v>
          </cell>
          <cell r="T326">
            <v>0</v>
          </cell>
          <cell r="U326">
            <v>0</v>
          </cell>
          <cell r="V326">
            <v>9.2008943060113244E-2</v>
          </cell>
          <cell r="W326">
            <v>0</v>
          </cell>
          <cell r="X326">
            <v>0</v>
          </cell>
          <cell r="Y326">
            <v>0</v>
          </cell>
          <cell r="Z326">
            <v>0</v>
          </cell>
          <cell r="AA326">
            <v>9.2008943060113244E-2</v>
          </cell>
          <cell r="AB326">
            <v>9.2008943060113244E-2</v>
          </cell>
          <cell r="AC326">
            <v>1.5772961667447984E-2</v>
          </cell>
          <cell r="AD326">
            <v>0</v>
          </cell>
          <cell r="AE326">
            <v>9.2008943060113244E-2</v>
          </cell>
        </row>
        <row r="327">
          <cell r="A327">
            <v>7015</v>
          </cell>
          <cell r="C327" t="str">
            <v>Emisora: Estación Movil sobre camión Kenwood</v>
          </cell>
          <cell r="E327" t="str">
            <v>70 INFORM.</v>
          </cell>
          <cell r="G327">
            <v>431.82</v>
          </cell>
          <cell r="H327">
            <v>8</v>
          </cell>
          <cell r="I327">
            <v>54</v>
          </cell>
          <cell r="J327">
            <v>3.5000000000000003E-2</v>
          </cell>
          <cell r="K327">
            <v>2.0476999999999999E-2</v>
          </cell>
          <cell r="L327">
            <v>8.8423781399999992</v>
          </cell>
          <cell r="O327">
            <v>62.842378140000001</v>
          </cell>
          <cell r="P327">
            <v>0</v>
          </cell>
          <cell r="S327">
            <v>0</v>
          </cell>
          <cell r="T327">
            <v>0</v>
          </cell>
          <cell r="U327">
            <v>0</v>
          </cell>
          <cell r="V327">
            <v>4.3181999999999998E-2</v>
          </cell>
          <cell r="W327">
            <v>0</v>
          </cell>
          <cell r="X327">
            <v>0</v>
          </cell>
          <cell r="Y327">
            <v>0</v>
          </cell>
          <cell r="Z327">
            <v>0</v>
          </cell>
          <cell r="AA327">
            <v>4.3181999999999998E-2</v>
          </cell>
          <cell r="AB327">
            <v>4.3181999999999998E-2</v>
          </cell>
          <cell r="AC327">
            <v>7.4026285714285716E-3</v>
          </cell>
          <cell r="AD327">
            <v>0</v>
          </cell>
          <cell r="AE327">
            <v>4.3181999999999998E-2</v>
          </cell>
        </row>
        <row r="328">
          <cell r="A328">
            <v>7020</v>
          </cell>
          <cell r="C328" t="str">
            <v>Emisora: Estación Portatil Yaesu FTH-2006 Comp</v>
          </cell>
          <cell r="E328" t="str">
            <v>70 INFORM.</v>
          </cell>
          <cell r="G328">
            <v>778.1003209404638</v>
          </cell>
          <cell r="H328">
            <v>8</v>
          </cell>
          <cell r="I328">
            <v>97</v>
          </cell>
          <cell r="J328">
            <v>3.5000000000000003E-2</v>
          </cell>
          <cell r="K328">
            <v>2.0476999999999999E-2</v>
          </cell>
          <cell r="L328">
            <v>15.933160271897876</v>
          </cell>
          <cell r="O328">
            <v>112.93316027189788</v>
          </cell>
          <cell r="P328">
            <v>0</v>
          </cell>
          <cell r="S328">
            <v>0</v>
          </cell>
          <cell r="T328">
            <v>0</v>
          </cell>
          <cell r="U328">
            <v>0</v>
          </cell>
          <cell r="V328">
            <v>7.7810032094046383E-2</v>
          </cell>
          <cell r="W328">
            <v>0</v>
          </cell>
          <cell r="X328">
            <v>0</v>
          </cell>
          <cell r="Y328">
            <v>0</v>
          </cell>
          <cell r="Z328">
            <v>0</v>
          </cell>
          <cell r="AA328">
            <v>7.7810032094046383E-2</v>
          </cell>
          <cell r="AB328">
            <v>7.7810032094046383E-2</v>
          </cell>
          <cell r="AC328">
            <v>1.3338862644693666E-2</v>
          </cell>
          <cell r="AD328">
            <v>0</v>
          </cell>
          <cell r="AE328">
            <v>7.7810032094046383E-2</v>
          </cell>
        </row>
        <row r="329">
          <cell r="A329">
            <v>7025</v>
          </cell>
          <cell r="C329" t="str">
            <v>Emisora: Estación Portatil Yaesu VX-10</v>
          </cell>
          <cell r="E329" t="str">
            <v>70 INFORM.</v>
          </cell>
          <cell r="G329">
            <v>416.49</v>
          </cell>
          <cell r="H329">
            <v>8</v>
          </cell>
          <cell r="I329">
            <v>52</v>
          </cell>
          <cell r="J329">
            <v>3.5000000000000003E-2</v>
          </cell>
          <cell r="K329">
            <v>2.0476999999999999E-2</v>
          </cell>
          <cell r="L329">
            <v>8.5284657299999989</v>
          </cell>
          <cell r="O329">
            <v>60.528465730000001</v>
          </cell>
          <cell r="P329">
            <v>0</v>
          </cell>
          <cell r="S329">
            <v>0</v>
          </cell>
          <cell r="T329">
            <v>0</v>
          </cell>
          <cell r="U329">
            <v>0</v>
          </cell>
          <cell r="V329">
            <v>4.1648999999999999E-2</v>
          </cell>
          <cell r="W329">
            <v>0</v>
          </cell>
          <cell r="X329">
            <v>0</v>
          </cell>
          <cell r="Y329">
            <v>0</v>
          </cell>
          <cell r="Z329">
            <v>0</v>
          </cell>
          <cell r="AA329">
            <v>4.1648999999999999E-2</v>
          </cell>
          <cell r="AB329">
            <v>4.1648999999999999E-2</v>
          </cell>
          <cell r="AC329">
            <v>7.139828571428572E-3</v>
          </cell>
          <cell r="AD329">
            <v>0</v>
          </cell>
          <cell r="AE329">
            <v>4.1648999999999999E-2</v>
          </cell>
        </row>
        <row r="330">
          <cell r="A330">
            <v>7030</v>
          </cell>
          <cell r="C330" t="str">
            <v>Emisora: Repetidor Sintetizado</v>
          </cell>
          <cell r="E330" t="str">
            <v>70 INFORM.</v>
          </cell>
          <cell r="G330">
            <v>2305.8200000000002</v>
          </cell>
          <cell r="H330">
            <v>8</v>
          </cell>
          <cell r="I330">
            <v>288</v>
          </cell>
          <cell r="J330">
            <v>3.5000000000000003E-2</v>
          </cell>
          <cell r="K330">
            <v>2.0476999999999999E-2</v>
          </cell>
          <cell r="L330">
            <v>47.216276139999998</v>
          </cell>
          <cell r="O330">
            <v>335.21627613999999</v>
          </cell>
          <cell r="P330">
            <v>0</v>
          </cell>
          <cell r="S330">
            <v>0</v>
          </cell>
          <cell r="T330">
            <v>0</v>
          </cell>
          <cell r="U330">
            <v>0</v>
          </cell>
          <cell r="V330">
            <v>0.23058199999999998</v>
          </cell>
          <cell r="W330">
            <v>0</v>
          </cell>
          <cell r="X330">
            <v>0</v>
          </cell>
          <cell r="Y330">
            <v>0</v>
          </cell>
          <cell r="Z330">
            <v>0</v>
          </cell>
          <cell r="AA330">
            <v>0.23058199999999998</v>
          </cell>
          <cell r="AB330">
            <v>0.23058199999999998</v>
          </cell>
          <cell r="AC330">
            <v>3.9528342857142858E-2</v>
          </cell>
          <cell r="AD330">
            <v>0</v>
          </cell>
          <cell r="AE330">
            <v>0.23058199999999998</v>
          </cell>
        </row>
        <row r="331">
          <cell r="A331">
            <v>7035</v>
          </cell>
          <cell r="C331" t="str">
            <v xml:space="preserve">Eq. Informático: Ordenador HP V-4 </v>
          </cell>
          <cell r="E331" t="str">
            <v>70 INFORM.</v>
          </cell>
          <cell r="H331">
            <v>8</v>
          </cell>
          <cell r="I331">
            <v>0</v>
          </cell>
          <cell r="J331">
            <v>3.5000000000000003E-2</v>
          </cell>
          <cell r="K331">
            <v>2.0476999999999999E-2</v>
          </cell>
          <cell r="L331">
            <v>0</v>
          </cell>
          <cell r="O331">
            <v>0</v>
          </cell>
          <cell r="P331">
            <v>0</v>
          </cell>
          <cell r="Q331">
            <v>0</v>
          </cell>
          <cell r="R331">
            <v>0</v>
          </cell>
          <cell r="S331">
            <v>0</v>
          </cell>
          <cell r="T331">
            <v>0</v>
          </cell>
          <cell r="U331">
            <v>0</v>
          </cell>
          <cell r="V331">
            <v>0</v>
          </cell>
          <cell r="W331">
            <v>0</v>
          </cell>
          <cell r="X331">
            <v>0</v>
          </cell>
          <cell r="Y331">
            <v>0</v>
          </cell>
          <cell r="Z331">
            <v>0</v>
          </cell>
          <cell r="AA331">
            <v>0</v>
          </cell>
          <cell r="AB331">
            <v>0</v>
          </cell>
          <cell r="AC331">
            <v>0</v>
          </cell>
          <cell r="AD331">
            <v>0</v>
          </cell>
          <cell r="AE331">
            <v>0</v>
          </cell>
        </row>
        <row r="332">
          <cell r="A332">
            <v>7040</v>
          </cell>
          <cell r="C332" t="str">
            <v xml:space="preserve">Eq. Informático: Servidor informático </v>
          </cell>
          <cell r="E332" t="str">
            <v>70 INFORM.</v>
          </cell>
          <cell r="H332">
            <v>8</v>
          </cell>
          <cell r="I332">
            <v>0</v>
          </cell>
          <cell r="J332">
            <v>3.5000000000000003E-2</v>
          </cell>
          <cell r="K332">
            <v>2.0476999999999999E-2</v>
          </cell>
          <cell r="L332">
            <v>0</v>
          </cell>
          <cell r="O332">
            <v>0</v>
          </cell>
          <cell r="P332">
            <v>0</v>
          </cell>
          <cell r="Q332">
            <v>0</v>
          </cell>
          <cell r="R332">
            <v>0</v>
          </cell>
          <cell r="S332">
            <v>0</v>
          </cell>
          <cell r="T332">
            <v>0</v>
          </cell>
          <cell r="U332">
            <v>0</v>
          </cell>
          <cell r="V332">
            <v>0</v>
          </cell>
          <cell r="W332">
            <v>0</v>
          </cell>
          <cell r="X332">
            <v>0</v>
          </cell>
          <cell r="Y332">
            <v>0</v>
          </cell>
          <cell r="Z332">
            <v>0</v>
          </cell>
          <cell r="AA332">
            <v>0</v>
          </cell>
          <cell r="AB332">
            <v>0</v>
          </cell>
          <cell r="AC332">
            <v>0</v>
          </cell>
          <cell r="AD332">
            <v>0</v>
          </cell>
          <cell r="AE332">
            <v>0</v>
          </cell>
        </row>
        <row r="333">
          <cell r="A333">
            <v>7045</v>
          </cell>
          <cell r="C333" t="str">
            <v>Eq. Informático: Sistema Almac. JAZ 1Gb.</v>
          </cell>
          <cell r="E333" t="str">
            <v>70 INFORM.</v>
          </cell>
          <cell r="G333">
            <v>3155.3135480148571</v>
          </cell>
          <cell r="H333">
            <v>8</v>
          </cell>
          <cell r="I333">
            <v>394</v>
          </cell>
          <cell r="J333">
            <v>3.5000000000000003E-2</v>
          </cell>
          <cell r="K333">
            <v>2.0476999999999999E-2</v>
          </cell>
          <cell r="L333">
            <v>64.611355522700222</v>
          </cell>
          <cell r="O333">
            <v>458.61135552270025</v>
          </cell>
          <cell r="P333">
            <v>0</v>
          </cell>
          <cell r="Q333">
            <v>0</v>
          </cell>
          <cell r="R333">
            <v>0</v>
          </cell>
          <cell r="S333">
            <v>0</v>
          </cell>
          <cell r="T333">
            <v>0</v>
          </cell>
          <cell r="U333">
            <v>0</v>
          </cell>
          <cell r="V333">
            <v>0.3155313548014857</v>
          </cell>
          <cell r="W333">
            <v>0</v>
          </cell>
          <cell r="X333">
            <v>0</v>
          </cell>
          <cell r="Y333">
            <v>0</v>
          </cell>
          <cell r="Z333">
            <v>0</v>
          </cell>
          <cell r="AA333">
            <v>0.3155313548014857</v>
          </cell>
          <cell r="AB333">
            <v>0.3155313548014857</v>
          </cell>
          <cell r="AC333">
            <v>5.4091089394540409E-2</v>
          </cell>
          <cell r="AD333">
            <v>0</v>
          </cell>
          <cell r="AE333">
            <v>0.3155313548014857</v>
          </cell>
        </row>
        <row r="334">
          <cell r="A334">
            <v>7050</v>
          </cell>
          <cell r="C334" t="str">
            <v>Eq. Informático: Impresora laser HP</v>
          </cell>
          <cell r="E334" t="str">
            <v>70 INFORM.</v>
          </cell>
          <cell r="H334">
            <v>8</v>
          </cell>
          <cell r="I334">
            <v>0</v>
          </cell>
          <cell r="J334">
            <v>3.5000000000000003E-2</v>
          </cell>
          <cell r="K334">
            <v>2.0476999999999999E-2</v>
          </cell>
          <cell r="L334">
            <v>0</v>
          </cell>
          <cell r="O334">
            <v>0</v>
          </cell>
          <cell r="P334">
            <v>0</v>
          </cell>
          <cell r="Q334">
            <v>0</v>
          </cell>
          <cell r="R334">
            <v>0</v>
          </cell>
          <cell r="S334">
            <v>0</v>
          </cell>
          <cell r="T334">
            <v>0</v>
          </cell>
          <cell r="U334">
            <v>0</v>
          </cell>
          <cell r="V334">
            <v>0</v>
          </cell>
          <cell r="W334">
            <v>0</v>
          </cell>
          <cell r="X334">
            <v>0</v>
          </cell>
          <cell r="Y334">
            <v>0</v>
          </cell>
          <cell r="Z334">
            <v>0</v>
          </cell>
          <cell r="AA334">
            <v>0</v>
          </cell>
          <cell r="AB334">
            <v>0</v>
          </cell>
          <cell r="AC334">
            <v>0</v>
          </cell>
          <cell r="AD334">
            <v>0</v>
          </cell>
          <cell r="AE334">
            <v>0</v>
          </cell>
        </row>
        <row r="335">
          <cell r="A335">
            <v>7055</v>
          </cell>
          <cell r="C335" t="str">
            <v>Eq. Informático: Plotter A2</v>
          </cell>
          <cell r="E335" t="str">
            <v>70 INFORM.</v>
          </cell>
          <cell r="H335">
            <v>8</v>
          </cell>
          <cell r="I335">
            <v>0</v>
          </cell>
          <cell r="J335">
            <v>3.5000000000000003E-2</v>
          </cell>
          <cell r="K335">
            <v>2.0476999999999999E-2</v>
          </cell>
          <cell r="L335">
            <v>0</v>
          </cell>
          <cell r="O335">
            <v>0</v>
          </cell>
          <cell r="P335">
            <v>0</v>
          </cell>
          <cell r="Q335">
            <v>0</v>
          </cell>
          <cell r="R335">
            <v>0</v>
          </cell>
          <cell r="S335">
            <v>0</v>
          </cell>
          <cell r="T335">
            <v>0</v>
          </cell>
          <cell r="U335">
            <v>0</v>
          </cell>
          <cell r="V335">
            <v>0</v>
          </cell>
          <cell r="W335">
            <v>0</v>
          </cell>
          <cell r="X335">
            <v>0</v>
          </cell>
          <cell r="Y335">
            <v>0</v>
          </cell>
          <cell r="Z335">
            <v>0</v>
          </cell>
          <cell r="AA335">
            <v>0</v>
          </cell>
          <cell r="AB335">
            <v>0</v>
          </cell>
          <cell r="AC335">
            <v>0</v>
          </cell>
          <cell r="AD335">
            <v>0</v>
          </cell>
          <cell r="AE335">
            <v>0</v>
          </cell>
        </row>
        <row r="336">
          <cell r="A336">
            <v>7060</v>
          </cell>
          <cell r="C336" t="str">
            <v>Eq. Informático: Fotocopiadora Blanco y negro</v>
          </cell>
          <cell r="E336" t="str">
            <v>70 INFORM.</v>
          </cell>
          <cell r="H336">
            <v>8</v>
          </cell>
          <cell r="I336">
            <v>0</v>
          </cell>
          <cell r="J336">
            <v>3.5000000000000003E-2</v>
          </cell>
          <cell r="K336">
            <v>2.0476999999999999E-2</v>
          </cell>
          <cell r="L336">
            <v>0</v>
          </cell>
          <cell r="O336">
            <v>0</v>
          </cell>
          <cell r="P336">
            <v>0</v>
          </cell>
          <cell r="Q336">
            <v>0</v>
          </cell>
          <cell r="R336">
            <v>0</v>
          </cell>
          <cell r="S336">
            <v>0</v>
          </cell>
          <cell r="T336">
            <v>0</v>
          </cell>
          <cell r="U336">
            <v>0</v>
          </cell>
          <cell r="V336">
            <v>0</v>
          </cell>
          <cell r="W336">
            <v>0</v>
          </cell>
          <cell r="X336">
            <v>0</v>
          </cell>
          <cell r="Y336">
            <v>0</v>
          </cell>
          <cell r="Z336">
            <v>0</v>
          </cell>
          <cell r="AA336">
            <v>0</v>
          </cell>
          <cell r="AB336">
            <v>0</v>
          </cell>
          <cell r="AC336">
            <v>0</v>
          </cell>
          <cell r="AD336">
            <v>0</v>
          </cell>
          <cell r="AE336">
            <v>0</v>
          </cell>
        </row>
        <row r="337">
          <cell r="A337">
            <v>7065</v>
          </cell>
          <cell r="C337" t="str">
            <v>Inf.Embarcada: Identificación contenedores</v>
          </cell>
          <cell r="E337" t="str">
            <v>70 INFORM.</v>
          </cell>
          <cell r="G337">
            <v>5.9950957412282282</v>
          </cell>
          <cell r="H337">
            <v>8</v>
          </cell>
          <cell r="I337">
            <v>1</v>
          </cell>
          <cell r="J337">
            <v>3.5000000000000003E-2</v>
          </cell>
          <cell r="K337">
            <v>2.0476999999999999E-2</v>
          </cell>
          <cell r="L337">
            <v>0.12276157549313042</v>
          </cell>
          <cell r="M337">
            <v>0</v>
          </cell>
          <cell r="O337">
            <v>1.1227615754931304</v>
          </cell>
          <cell r="P337">
            <v>0</v>
          </cell>
          <cell r="S337">
            <v>0</v>
          </cell>
          <cell r="T337">
            <v>0</v>
          </cell>
          <cell r="U337">
            <v>0</v>
          </cell>
          <cell r="V337">
            <v>5.9950957412282276E-4</v>
          </cell>
          <cell r="W337">
            <v>0</v>
          </cell>
          <cell r="X337">
            <v>0</v>
          </cell>
          <cell r="Y337">
            <v>0</v>
          </cell>
          <cell r="Z337">
            <v>0</v>
          </cell>
          <cell r="AA337">
            <v>5.9950957412282276E-4</v>
          </cell>
          <cell r="AB337">
            <v>5.9950957412282276E-4</v>
          </cell>
          <cell r="AC337">
            <v>1.0277306984962676E-4</v>
          </cell>
          <cell r="AD337">
            <v>0</v>
          </cell>
          <cell r="AE337">
            <v>5.9950957412282276E-4</v>
          </cell>
        </row>
        <row r="338">
          <cell r="A338">
            <v>7070</v>
          </cell>
          <cell r="C338" t="str">
            <v>Inf.Embarcada: Sistema de pesaje automático Base</v>
          </cell>
          <cell r="E338" t="str">
            <v>70 INFORM.</v>
          </cell>
          <cell r="G338">
            <v>14861.526811149977</v>
          </cell>
          <cell r="H338">
            <v>8</v>
          </cell>
          <cell r="I338">
            <v>1858</v>
          </cell>
          <cell r="J338">
            <v>3.5000000000000003E-2</v>
          </cell>
          <cell r="K338">
            <v>2.0476999999999999E-2</v>
          </cell>
          <cell r="L338">
            <v>304.31948451191806</v>
          </cell>
          <cell r="M338">
            <v>0</v>
          </cell>
          <cell r="O338">
            <v>2162.3194845119178</v>
          </cell>
          <cell r="P338">
            <v>0</v>
          </cell>
          <cell r="S338">
            <v>0</v>
          </cell>
          <cell r="T338">
            <v>0</v>
          </cell>
          <cell r="U338">
            <v>0</v>
          </cell>
          <cell r="V338">
            <v>1.4861526811149977</v>
          </cell>
          <cell r="W338">
            <v>0</v>
          </cell>
          <cell r="X338">
            <v>0</v>
          </cell>
          <cell r="Y338">
            <v>0</v>
          </cell>
          <cell r="Z338">
            <v>0</v>
          </cell>
          <cell r="AA338">
            <v>1.4861526811149977</v>
          </cell>
          <cell r="AB338">
            <v>1.4861526811149977</v>
          </cell>
          <cell r="AC338">
            <v>0.2547690310482853</v>
          </cell>
          <cell r="AD338">
            <v>0</v>
          </cell>
          <cell r="AE338">
            <v>1.4861526811149977</v>
          </cell>
        </row>
        <row r="339">
          <cell r="A339">
            <v>7075</v>
          </cell>
          <cell r="C339" t="str">
            <v>Inf.Embarcada: Sist. Almaccenamiento GPS en Batch</v>
          </cell>
          <cell r="E339" t="str">
            <v>70 INFORM.</v>
          </cell>
          <cell r="G339">
            <v>1918.4306371930331</v>
          </cell>
          <cell r="H339">
            <v>8</v>
          </cell>
          <cell r="I339">
            <v>240</v>
          </cell>
          <cell r="J339">
            <v>3.5000000000000003E-2</v>
          </cell>
          <cell r="K339">
            <v>2.0476999999999999E-2</v>
          </cell>
          <cell r="L339">
            <v>39.283704157801736</v>
          </cell>
          <cell r="M339">
            <v>0</v>
          </cell>
          <cell r="O339">
            <v>279.28370415780171</v>
          </cell>
          <cell r="P339">
            <v>0</v>
          </cell>
          <cell r="S339">
            <v>0</v>
          </cell>
          <cell r="T339">
            <v>0</v>
          </cell>
          <cell r="U339">
            <v>0</v>
          </cell>
          <cell r="V339">
            <v>0.19184306371930332</v>
          </cell>
          <cell r="W339">
            <v>0</v>
          </cell>
          <cell r="X339">
            <v>0</v>
          </cell>
          <cell r="Y339">
            <v>0</v>
          </cell>
          <cell r="Z339">
            <v>0</v>
          </cell>
          <cell r="AA339">
            <v>0.19184306371930332</v>
          </cell>
          <cell r="AB339">
            <v>0.19184306371930332</v>
          </cell>
          <cell r="AC339">
            <v>3.2887382351880573E-2</v>
          </cell>
          <cell r="AD339">
            <v>0</v>
          </cell>
          <cell r="AE339">
            <v>0.19184306371930332</v>
          </cell>
        </row>
        <row r="340">
          <cell r="A340">
            <v>7080</v>
          </cell>
          <cell r="C340" t="str">
            <v>Inf.Embarcada: Sala de Control</v>
          </cell>
          <cell r="E340" t="str">
            <v>70 INFORM.</v>
          </cell>
          <cell r="G340">
            <v>94659.406440445717</v>
          </cell>
          <cell r="H340">
            <v>8</v>
          </cell>
          <cell r="I340">
            <v>11832</v>
          </cell>
          <cell r="J340">
            <v>3.5000000000000003E-2</v>
          </cell>
          <cell r="K340">
            <v>2.0476999999999999E-2</v>
          </cell>
          <cell r="L340">
            <v>1938.3406656810068</v>
          </cell>
          <cell r="O340">
            <v>13770.340665681008</v>
          </cell>
          <cell r="P340">
            <v>0</v>
          </cell>
          <cell r="Q340">
            <v>0</v>
          </cell>
          <cell r="R340">
            <v>0</v>
          </cell>
          <cell r="S340">
            <v>0</v>
          </cell>
          <cell r="T340">
            <v>0</v>
          </cell>
          <cell r="U340">
            <v>0</v>
          </cell>
          <cell r="V340">
            <v>9.4659406440445721</v>
          </cell>
          <cell r="W340">
            <v>0</v>
          </cell>
          <cell r="X340">
            <v>0</v>
          </cell>
          <cell r="Y340">
            <v>0</v>
          </cell>
          <cell r="Z340">
            <v>0</v>
          </cell>
          <cell r="AA340">
            <v>9.4659406440445721</v>
          </cell>
          <cell r="AB340">
            <v>9.4659406440445721</v>
          </cell>
          <cell r="AC340">
            <v>1.6227326818362124</v>
          </cell>
          <cell r="AD340">
            <v>0</v>
          </cell>
          <cell r="AE340">
            <v>9.4659406440445721</v>
          </cell>
        </row>
        <row r="341">
          <cell r="A341">
            <v>7085</v>
          </cell>
          <cell r="B341">
            <v>1</v>
          </cell>
          <cell r="C341" t="str">
            <v>Inf.Embarcada: Sistema Comunicacions</v>
          </cell>
          <cell r="E341" t="str">
            <v>70 INFORM.</v>
          </cell>
          <cell r="G341">
            <v>12568.5</v>
          </cell>
          <cell r="H341">
            <v>8</v>
          </cell>
          <cell r="I341">
            <v>1571</v>
          </cell>
          <cell r="J341">
            <v>3.5000000000000003E-2</v>
          </cell>
          <cell r="K341">
            <v>2.0476999999999999E-2</v>
          </cell>
          <cell r="L341">
            <v>257.36517449999997</v>
          </cell>
          <cell r="O341">
            <v>1828.3651745</v>
          </cell>
          <cell r="P341">
            <v>0</v>
          </cell>
          <cell r="Q341">
            <v>0</v>
          </cell>
          <cell r="R341">
            <v>0</v>
          </cell>
          <cell r="S341">
            <v>0</v>
          </cell>
          <cell r="T341">
            <v>0</v>
          </cell>
          <cell r="U341">
            <v>0</v>
          </cell>
          <cell r="V341">
            <v>4.1753424657534248</v>
          </cell>
          <cell r="W341">
            <v>0</v>
          </cell>
          <cell r="X341">
            <v>0</v>
          </cell>
          <cell r="Y341">
            <v>0</v>
          </cell>
          <cell r="Z341">
            <v>0</v>
          </cell>
          <cell r="AA341">
            <v>4.1753424657534248</v>
          </cell>
          <cell r="AB341">
            <v>4.1753424657534248</v>
          </cell>
          <cell r="AC341">
            <v>0.71577299412915862</v>
          </cell>
          <cell r="AD341">
            <v>0</v>
          </cell>
          <cell r="AE341">
            <v>4.1753424657534248</v>
          </cell>
        </row>
        <row r="342">
          <cell r="A342">
            <v>7090</v>
          </cell>
          <cell r="B342">
            <v>1</v>
          </cell>
          <cell r="C342" t="str">
            <v>Inf.Embarcada: Sistema Comunicacions. Escenari 3</v>
          </cell>
          <cell r="E342" t="str">
            <v>70 INFORM.</v>
          </cell>
          <cell r="G342">
            <v>150000</v>
          </cell>
          <cell r="H342">
            <v>8</v>
          </cell>
          <cell r="I342">
            <v>18750</v>
          </cell>
          <cell r="J342">
            <v>3.5000000000000003E-2</v>
          </cell>
          <cell r="K342">
            <v>2.0476999999999999E-2</v>
          </cell>
          <cell r="L342">
            <v>3071.5499999999997</v>
          </cell>
          <cell r="O342">
            <v>21821.55</v>
          </cell>
          <cell r="P342">
            <v>0</v>
          </cell>
          <cell r="Q342">
            <v>0</v>
          </cell>
          <cell r="R342">
            <v>0</v>
          </cell>
          <cell r="S342">
            <v>0</v>
          </cell>
          <cell r="T342">
            <v>0</v>
          </cell>
          <cell r="U342">
            <v>0</v>
          </cell>
          <cell r="V342">
            <v>50</v>
          </cell>
          <cell r="W342">
            <v>0</v>
          </cell>
          <cell r="X342">
            <v>0</v>
          </cell>
          <cell r="Y342">
            <v>0</v>
          </cell>
          <cell r="Z342">
            <v>0</v>
          </cell>
          <cell r="AA342">
            <v>50</v>
          </cell>
          <cell r="AB342">
            <v>50</v>
          </cell>
          <cell r="AC342">
            <v>8.5714285714285712</v>
          </cell>
          <cell r="AD342">
            <v>0</v>
          </cell>
          <cell r="AE342">
            <v>50</v>
          </cell>
        </row>
        <row r="343">
          <cell r="A343">
            <v>7095</v>
          </cell>
          <cell r="C343" t="str">
            <v>Inf.Embarcada: Sistema de GPS unidad móvil</v>
          </cell>
          <cell r="E343" t="str">
            <v>70 INFORM.</v>
          </cell>
          <cell r="G343">
            <v>3470.8449028163432</v>
          </cell>
          <cell r="H343">
            <v>8</v>
          </cell>
          <cell r="I343">
            <v>434</v>
          </cell>
          <cell r="J343">
            <v>3.5000000000000003E-2</v>
          </cell>
          <cell r="K343">
            <v>2.0476999999999999E-2</v>
          </cell>
          <cell r="L343">
            <v>71.072491074970259</v>
          </cell>
          <cell r="O343">
            <v>505.07249107497023</v>
          </cell>
          <cell r="P343">
            <v>0</v>
          </cell>
          <cell r="Q343">
            <v>0</v>
          </cell>
          <cell r="R343">
            <v>0</v>
          </cell>
          <cell r="S343">
            <v>0</v>
          </cell>
          <cell r="T343">
            <v>0</v>
          </cell>
          <cell r="U343">
            <v>0</v>
          </cell>
          <cell r="V343">
            <v>0.34708449028163429</v>
          </cell>
          <cell r="W343">
            <v>0</v>
          </cell>
          <cell r="X343">
            <v>0</v>
          </cell>
          <cell r="Y343">
            <v>0</v>
          </cell>
          <cell r="Z343">
            <v>0</v>
          </cell>
          <cell r="AA343">
            <v>0.34708449028163429</v>
          </cell>
          <cell r="AB343">
            <v>0.34708449028163429</v>
          </cell>
          <cell r="AC343">
            <v>5.9500198333994454E-2</v>
          </cell>
          <cell r="AD343">
            <v>0</v>
          </cell>
          <cell r="AE343">
            <v>0.34708449028163429</v>
          </cell>
        </row>
        <row r="344">
          <cell r="A344">
            <v>7100</v>
          </cell>
          <cell r="C344" t="str">
            <v>Inf.Embarcada: Instalación del Sistema</v>
          </cell>
          <cell r="E344" t="str">
            <v>70 INFORM.</v>
          </cell>
          <cell r="H344">
            <v>8</v>
          </cell>
          <cell r="I344">
            <v>0</v>
          </cell>
          <cell r="J344">
            <v>3.5000000000000003E-2</v>
          </cell>
          <cell r="K344">
            <v>2.0476999999999999E-2</v>
          </cell>
          <cell r="L344">
            <v>0</v>
          </cell>
          <cell r="O344">
            <v>0</v>
          </cell>
          <cell r="P344">
            <v>0</v>
          </cell>
          <cell r="Q344">
            <v>0</v>
          </cell>
          <cell r="R344">
            <v>0</v>
          </cell>
          <cell r="S344">
            <v>0</v>
          </cell>
          <cell r="T344">
            <v>0</v>
          </cell>
          <cell r="U344">
            <v>0</v>
          </cell>
          <cell r="V344">
            <v>0</v>
          </cell>
          <cell r="W344">
            <v>0</v>
          </cell>
          <cell r="X344">
            <v>0</v>
          </cell>
          <cell r="Y344">
            <v>0</v>
          </cell>
          <cell r="Z344">
            <v>0</v>
          </cell>
          <cell r="AA344">
            <v>0</v>
          </cell>
          <cell r="AB344">
            <v>0</v>
          </cell>
          <cell r="AC344">
            <v>0</v>
          </cell>
          <cell r="AD344">
            <v>0</v>
          </cell>
          <cell r="AE344">
            <v>0</v>
          </cell>
        </row>
        <row r="345">
          <cell r="A345">
            <v>7105</v>
          </cell>
          <cell r="C345" t="str">
            <v>Inf.Embarcada: Instalación del Software</v>
          </cell>
          <cell r="E345" t="str">
            <v>70 INFORM.</v>
          </cell>
          <cell r="H345">
            <v>8</v>
          </cell>
          <cell r="I345">
            <v>0</v>
          </cell>
          <cell r="J345">
            <v>3.5000000000000003E-2</v>
          </cell>
          <cell r="K345">
            <v>2.0476999999999999E-2</v>
          </cell>
          <cell r="L345">
            <v>0</v>
          </cell>
          <cell r="O345">
            <v>0</v>
          </cell>
          <cell r="P345">
            <v>0</v>
          </cell>
          <cell r="Q345">
            <v>0</v>
          </cell>
          <cell r="R345">
            <v>0</v>
          </cell>
          <cell r="S345">
            <v>0</v>
          </cell>
          <cell r="T345">
            <v>0</v>
          </cell>
          <cell r="U345">
            <v>0</v>
          </cell>
          <cell r="V345">
            <v>0</v>
          </cell>
          <cell r="W345">
            <v>0</v>
          </cell>
          <cell r="X345">
            <v>0</v>
          </cell>
          <cell r="Y345">
            <v>0</v>
          </cell>
          <cell r="Z345">
            <v>0</v>
          </cell>
          <cell r="AA345">
            <v>0</v>
          </cell>
          <cell r="AB345">
            <v>0</v>
          </cell>
          <cell r="AC345">
            <v>0</v>
          </cell>
          <cell r="AD345">
            <v>0</v>
          </cell>
          <cell r="AE345">
            <v>0</v>
          </cell>
        </row>
        <row r="346">
          <cell r="A346">
            <v>7110</v>
          </cell>
          <cell r="C346" t="str">
            <v>Inf.Embarcada: Sistema Información Geografica</v>
          </cell>
          <cell r="E346" t="str">
            <v>70 INFORM.</v>
          </cell>
          <cell r="G346">
            <v>15776.567740074286</v>
          </cell>
          <cell r="H346">
            <v>8</v>
          </cell>
          <cell r="I346">
            <v>1972</v>
          </cell>
          <cell r="J346">
            <v>3.5000000000000003E-2</v>
          </cell>
          <cell r="K346">
            <v>2.0476999999999999E-2</v>
          </cell>
          <cell r="L346">
            <v>323.05677761350114</v>
          </cell>
          <cell r="O346">
            <v>2295.0567776135013</v>
          </cell>
          <cell r="P346">
            <v>0</v>
          </cell>
          <cell r="Q346">
            <v>0</v>
          </cell>
          <cell r="R346">
            <v>0</v>
          </cell>
          <cell r="S346">
            <v>0</v>
          </cell>
          <cell r="T346">
            <v>0</v>
          </cell>
          <cell r="U346">
            <v>0</v>
          </cell>
          <cell r="V346">
            <v>1.5776567740074285</v>
          </cell>
          <cell r="W346">
            <v>0</v>
          </cell>
          <cell r="X346">
            <v>0</v>
          </cell>
          <cell r="Y346">
            <v>0</v>
          </cell>
          <cell r="Z346">
            <v>0</v>
          </cell>
          <cell r="AA346">
            <v>1.5776567740074285</v>
          </cell>
          <cell r="AB346">
            <v>1.5776567740074285</v>
          </cell>
          <cell r="AC346">
            <v>0.27045544697270207</v>
          </cell>
          <cell r="AD346">
            <v>0</v>
          </cell>
          <cell r="AE346">
            <v>1.5776567740074285</v>
          </cell>
        </row>
        <row r="347">
          <cell r="A347">
            <v>7115</v>
          </cell>
          <cell r="C347" t="str">
            <v>Inf.Embarcada: Sistema de pesaje automático</v>
          </cell>
          <cell r="E347" t="str">
            <v>70 INFORM.</v>
          </cell>
          <cell r="G347">
            <v>16061.902744221268</v>
          </cell>
          <cell r="H347">
            <v>8</v>
          </cell>
          <cell r="I347">
            <v>2008</v>
          </cell>
          <cell r="J347">
            <v>3.5000000000000003E-2</v>
          </cell>
          <cell r="K347">
            <v>2.0476999999999999E-2</v>
          </cell>
          <cell r="L347">
            <v>328.8995824934189</v>
          </cell>
          <cell r="M347">
            <v>0</v>
          </cell>
          <cell r="O347">
            <v>2336.8995824934191</v>
          </cell>
          <cell r="P347">
            <v>0</v>
          </cell>
          <cell r="S347">
            <v>0</v>
          </cell>
          <cell r="T347">
            <v>0</v>
          </cell>
          <cell r="U347">
            <v>0</v>
          </cell>
          <cell r="V347">
            <v>1.6061902744221268</v>
          </cell>
          <cell r="W347">
            <v>0</v>
          </cell>
          <cell r="X347">
            <v>0</v>
          </cell>
          <cell r="Y347">
            <v>0</v>
          </cell>
          <cell r="Z347">
            <v>0</v>
          </cell>
          <cell r="AA347">
            <v>1.6061902744221268</v>
          </cell>
          <cell r="AB347">
            <v>1.6061902744221268</v>
          </cell>
          <cell r="AC347">
            <v>0.27534690418665031</v>
          </cell>
          <cell r="AD347">
            <v>0</v>
          </cell>
          <cell r="AE347">
            <v>1.6061902744221268</v>
          </cell>
        </row>
        <row r="348">
          <cell r="A348">
            <v>7120</v>
          </cell>
          <cell r="C348" t="str">
            <v>Inf.Embarcada: Sistema Identificación Punto basura</v>
          </cell>
          <cell r="E348" t="str">
            <v>70 INFORM.</v>
          </cell>
          <cell r="G348">
            <v>5364.0330316252575</v>
          </cell>
          <cell r="H348">
            <v>8</v>
          </cell>
          <cell r="I348">
            <v>671</v>
          </cell>
          <cell r="J348">
            <v>3.5000000000000003E-2</v>
          </cell>
          <cell r="K348">
            <v>2.0476999999999999E-2</v>
          </cell>
          <cell r="L348">
            <v>109.83930438859039</v>
          </cell>
          <cell r="M348">
            <v>0</v>
          </cell>
          <cell r="O348">
            <v>780.83930438859034</v>
          </cell>
          <cell r="P348">
            <v>0</v>
          </cell>
          <cell r="S348">
            <v>0</v>
          </cell>
          <cell r="T348">
            <v>0</v>
          </cell>
          <cell r="U348">
            <v>0</v>
          </cell>
          <cell r="V348">
            <v>0.53640330316252571</v>
          </cell>
          <cell r="W348">
            <v>0</v>
          </cell>
          <cell r="X348">
            <v>0</v>
          </cell>
          <cell r="Y348">
            <v>0</v>
          </cell>
          <cell r="Z348">
            <v>0</v>
          </cell>
          <cell r="AA348">
            <v>0.53640330316252571</v>
          </cell>
          <cell r="AB348">
            <v>0.53640330316252571</v>
          </cell>
          <cell r="AC348">
            <v>9.1954851970718704E-2</v>
          </cell>
          <cell r="AD348">
            <v>0</v>
          </cell>
          <cell r="AE348">
            <v>0.53640330316252571</v>
          </cell>
        </row>
        <row r="349">
          <cell r="A349">
            <v>7500</v>
          </cell>
          <cell r="B349">
            <v>1</v>
          </cell>
          <cell r="C349" t="str">
            <v>Instal·lacions fixes: Base principal</v>
          </cell>
          <cell r="E349" t="str">
            <v>75 INSTALAC.</v>
          </cell>
          <cell r="H349">
            <v>8</v>
          </cell>
          <cell r="I349">
            <v>0</v>
          </cell>
          <cell r="J349">
            <v>3.5000000000000003E-2</v>
          </cell>
          <cell r="K349">
            <v>2.0476999999999999E-2</v>
          </cell>
          <cell r="O349">
            <v>0</v>
          </cell>
          <cell r="P349">
            <v>0</v>
          </cell>
          <cell r="S349">
            <v>0</v>
          </cell>
          <cell r="T349">
            <v>0</v>
          </cell>
          <cell r="U349">
            <v>0</v>
          </cell>
          <cell r="W349">
            <v>0</v>
          </cell>
          <cell r="X349">
            <v>0</v>
          </cell>
          <cell r="Y349">
            <v>0</v>
          </cell>
          <cell r="Z349">
            <v>0</v>
          </cell>
          <cell r="AA349">
            <v>0</v>
          </cell>
          <cell r="AB349">
            <v>0</v>
          </cell>
          <cell r="AC349">
            <v>0</v>
          </cell>
          <cell r="AD349">
            <v>0</v>
          </cell>
          <cell r="AE349">
            <v>0</v>
          </cell>
        </row>
        <row r="350">
          <cell r="A350">
            <v>7501</v>
          </cell>
          <cell r="B350">
            <v>1</v>
          </cell>
          <cell r="C350" t="str">
            <v>Instal·lacions fixes: Base principal. Escenari 2 i 3</v>
          </cell>
          <cell r="E350" t="str">
            <v>75 INSTALAC.</v>
          </cell>
          <cell r="G350">
            <v>100000</v>
          </cell>
          <cell r="H350">
            <v>8</v>
          </cell>
          <cell r="I350">
            <v>12500</v>
          </cell>
          <cell r="J350">
            <v>3.5000000000000003E-2</v>
          </cell>
          <cell r="K350">
            <v>2.0476999999999999E-2</v>
          </cell>
          <cell r="O350">
            <v>12500</v>
          </cell>
          <cell r="P350">
            <v>0</v>
          </cell>
          <cell r="S350">
            <v>0</v>
          </cell>
          <cell r="T350">
            <v>0</v>
          </cell>
          <cell r="U350">
            <v>0</v>
          </cell>
          <cell r="W350">
            <v>0</v>
          </cell>
          <cell r="X350">
            <v>0</v>
          </cell>
          <cell r="Y350">
            <v>0</v>
          </cell>
          <cell r="Z350">
            <v>0</v>
          </cell>
          <cell r="AA350">
            <v>0</v>
          </cell>
          <cell r="AB350">
            <v>0</v>
          </cell>
          <cell r="AC350">
            <v>0</v>
          </cell>
          <cell r="AD350">
            <v>0</v>
          </cell>
          <cell r="AE350">
            <v>0</v>
          </cell>
        </row>
        <row r="351">
          <cell r="A351">
            <v>7502</v>
          </cell>
          <cell r="B351">
            <v>1</v>
          </cell>
          <cell r="C351" t="str">
            <v>Instal·lacions fixes: Quarteret centre</v>
          </cell>
          <cell r="E351" t="str">
            <v>75 INSTALAC.</v>
          </cell>
          <cell r="H351">
            <v>8</v>
          </cell>
          <cell r="I351">
            <v>0</v>
          </cell>
          <cell r="J351">
            <v>3.5000000000000003E-2</v>
          </cell>
          <cell r="K351">
            <v>2.0476999999999999E-2</v>
          </cell>
          <cell r="O351">
            <v>0</v>
          </cell>
          <cell r="P351">
            <v>0</v>
          </cell>
          <cell r="S351">
            <v>0</v>
          </cell>
          <cell r="T351">
            <v>0</v>
          </cell>
          <cell r="U351">
            <v>0</v>
          </cell>
          <cell r="V351">
            <v>16.666666666666668</v>
          </cell>
          <cell r="W351">
            <v>0</v>
          </cell>
          <cell r="X351">
            <v>0</v>
          </cell>
          <cell r="Y351">
            <v>0</v>
          </cell>
          <cell r="Z351">
            <v>0</v>
          </cell>
          <cell r="AA351">
            <v>16.666666666666668</v>
          </cell>
          <cell r="AB351">
            <v>16.666666666666668</v>
          </cell>
          <cell r="AC351">
            <v>2.8571428571428577</v>
          </cell>
          <cell r="AD351">
            <v>0</v>
          </cell>
          <cell r="AE351">
            <v>16.666666666666668</v>
          </cell>
        </row>
        <row r="352">
          <cell r="A352">
            <v>7503</v>
          </cell>
          <cell r="B352">
            <v>1</v>
          </cell>
          <cell r="C352" t="str">
            <v>Instal·lacions fixes: Quarteret centre. Escenari 2 i 3.</v>
          </cell>
          <cell r="E352" t="str">
            <v>75 INSTALAC.</v>
          </cell>
          <cell r="G352">
            <v>20000</v>
          </cell>
          <cell r="H352">
            <v>8</v>
          </cell>
          <cell r="I352">
            <v>2500</v>
          </cell>
          <cell r="J352">
            <v>3.5000000000000003E-2</v>
          </cell>
          <cell r="K352">
            <v>2.0476999999999999E-2</v>
          </cell>
          <cell r="O352">
            <v>2500</v>
          </cell>
          <cell r="P352">
            <v>0</v>
          </cell>
          <cell r="S352">
            <v>0</v>
          </cell>
          <cell r="T352">
            <v>0</v>
          </cell>
          <cell r="U352">
            <v>0</v>
          </cell>
          <cell r="V352">
            <v>26.666666666666668</v>
          </cell>
          <cell r="W352">
            <v>0</v>
          </cell>
          <cell r="X352">
            <v>0</v>
          </cell>
          <cell r="Y352">
            <v>0</v>
          </cell>
          <cell r="Z352">
            <v>0</v>
          </cell>
          <cell r="AA352">
            <v>26.666666666666668</v>
          </cell>
          <cell r="AB352">
            <v>26.666666666666668</v>
          </cell>
          <cell r="AC352">
            <v>4.5714285714285721</v>
          </cell>
          <cell r="AD352">
            <v>0</v>
          </cell>
          <cell r="AE352">
            <v>26.666666666666668</v>
          </cell>
        </row>
        <row r="353">
          <cell r="A353">
            <v>7505</v>
          </cell>
          <cell r="C353" t="str">
            <v>Deixalleria. Despeses subministraments</v>
          </cell>
          <cell r="E353" t="str">
            <v>75 INSTALAC.</v>
          </cell>
          <cell r="G353">
            <v>0</v>
          </cell>
          <cell r="H353">
            <v>8</v>
          </cell>
          <cell r="I353">
            <v>0</v>
          </cell>
          <cell r="J353">
            <v>3.5000000000000003E-2</v>
          </cell>
          <cell r="K353">
            <v>2.0476999999999999E-2</v>
          </cell>
          <cell r="O353">
            <v>0</v>
          </cell>
          <cell r="P353">
            <v>0</v>
          </cell>
          <cell r="S353">
            <v>0</v>
          </cell>
          <cell r="T353">
            <v>0</v>
          </cell>
          <cell r="U353">
            <v>0</v>
          </cell>
          <cell r="V353">
            <v>12</v>
          </cell>
          <cell r="W353">
            <v>0</v>
          </cell>
          <cell r="X353">
            <v>0</v>
          </cell>
          <cell r="Y353">
            <v>0</v>
          </cell>
          <cell r="Z353">
            <v>0</v>
          </cell>
          <cell r="AA353">
            <v>12</v>
          </cell>
          <cell r="AB353">
            <v>12</v>
          </cell>
          <cell r="AC353">
            <v>2.0571428571428574</v>
          </cell>
          <cell r="AD353">
            <v>0</v>
          </cell>
          <cell r="AE353">
            <v>12</v>
          </cell>
        </row>
        <row r="354">
          <cell r="A354">
            <v>7510</v>
          </cell>
          <cell r="B354">
            <v>1</v>
          </cell>
          <cell r="C354" t="str">
            <v>Instal·lacions fixes: Despeses d'aigua</v>
          </cell>
          <cell r="E354" t="str">
            <v>75 INSTALAC.</v>
          </cell>
          <cell r="G354">
            <v>0</v>
          </cell>
          <cell r="H354">
            <v>8</v>
          </cell>
          <cell r="I354">
            <v>0</v>
          </cell>
          <cell r="J354">
            <v>3.5000000000000003E-2</v>
          </cell>
          <cell r="K354">
            <v>2.0476999999999999E-2</v>
          </cell>
          <cell r="O354">
            <v>0</v>
          </cell>
          <cell r="P354">
            <v>0</v>
          </cell>
          <cell r="S354">
            <v>0</v>
          </cell>
          <cell r="T354">
            <v>0</v>
          </cell>
          <cell r="U354">
            <v>0</v>
          </cell>
          <cell r="V354">
            <v>5.309835616438356</v>
          </cell>
          <cell r="W354">
            <v>0</v>
          </cell>
          <cell r="X354">
            <v>0</v>
          </cell>
          <cell r="Y354">
            <v>0</v>
          </cell>
          <cell r="Z354">
            <v>0</v>
          </cell>
          <cell r="AA354">
            <v>5.309835616438356</v>
          </cell>
          <cell r="AB354">
            <v>5.309835616438356</v>
          </cell>
          <cell r="AC354">
            <v>0.91025753424657541</v>
          </cell>
          <cell r="AD354">
            <v>0</v>
          </cell>
          <cell r="AE354">
            <v>5.309835616438356</v>
          </cell>
        </row>
        <row r="355">
          <cell r="A355">
            <v>7515</v>
          </cell>
          <cell r="B355">
            <v>1</v>
          </cell>
          <cell r="C355" t="str">
            <v>Instal·lacions fixes: Despeses d'electricitat i gas</v>
          </cell>
          <cell r="E355" t="str">
            <v>75 INSTALAC.</v>
          </cell>
          <cell r="G355">
            <v>0</v>
          </cell>
          <cell r="H355">
            <v>8</v>
          </cell>
          <cell r="I355">
            <v>0</v>
          </cell>
          <cell r="J355">
            <v>3.5000000000000003E-2</v>
          </cell>
          <cell r="K355">
            <v>2.0476999999999999E-2</v>
          </cell>
          <cell r="O355">
            <v>0</v>
          </cell>
          <cell r="P355">
            <v>0</v>
          </cell>
          <cell r="S355">
            <v>0</v>
          </cell>
          <cell r="T355">
            <v>0</v>
          </cell>
          <cell r="U355">
            <v>0</v>
          </cell>
          <cell r="V355">
            <v>33.894739726027396</v>
          </cell>
          <cell r="W355">
            <v>0</v>
          </cell>
          <cell r="X355">
            <v>0</v>
          </cell>
          <cell r="Y355">
            <v>0</v>
          </cell>
          <cell r="Z355">
            <v>0</v>
          </cell>
          <cell r="AA355">
            <v>33.894739726027396</v>
          </cell>
          <cell r="AB355">
            <v>33.894739726027396</v>
          </cell>
          <cell r="AC355">
            <v>5.8105268101761256</v>
          </cell>
          <cell r="AD355">
            <v>0</v>
          </cell>
          <cell r="AE355">
            <v>33.894739726027396</v>
          </cell>
        </row>
        <row r="356">
          <cell r="A356">
            <v>7520</v>
          </cell>
          <cell r="B356">
            <v>1</v>
          </cell>
          <cell r="C356" t="str">
            <v>Instal·lacions fixes: Despeses de comunicacions</v>
          </cell>
          <cell r="E356" t="str">
            <v>75 INSTALAC.</v>
          </cell>
          <cell r="G356">
            <v>0</v>
          </cell>
          <cell r="H356">
            <v>8</v>
          </cell>
          <cell r="I356">
            <v>0</v>
          </cell>
          <cell r="J356">
            <v>3.5000000000000003E-2</v>
          </cell>
          <cell r="K356">
            <v>2.0476999999999999E-2</v>
          </cell>
          <cell r="O356">
            <v>0</v>
          </cell>
          <cell r="P356">
            <v>0</v>
          </cell>
          <cell r="S356">
            <v>0</v>
          </cell>
          <cell r="T356">
            <v>0</v>
          </cell>
          <cell r="U356">
            <v>0</v>
          </cell>
          <cell r="V356">
            <v>10.620246575342465</v>
          </cell>
          <cell r="W356">
            <v>0</v>
          </cell>
          <cell r="X356">
            <v>0</v>
          </cell>
          <cell r="Y356">
            <v>0</v>
          </cell>
          <cell r="Z356">
            <v>0</v>
          </cell>
          <cell r="AA356">
            <v>10.620246575342465</v>
          </cell>
          <cell r="AB356">
            <v>10.620246575342465</v>
          </cell>
          <cell r="AC356">
            <v>1.8206136986301369</v>
          </cell>
          <cell r="AD356">
            <v>0</v>
          </cell>
          <cell r="AE356">
            <v>10.620246575342465</v>
          </cell>
        </row>
        <row r="357">
          <cell r="A357">
            <v>7525</v>
          </cell>
          <cell r="B357">
            <v>1</v>
          </cell>
          <cell r="C357" t="str">
            <v>Instal·lacions fixes: Taxes i assegurances</v>
          </cell>
          <cell r="E357" t="str">
            <v>75 INSTALAC.</v>
          </cell>
          <cell r="G357">
            <v>0</v>
          </cell>
          <cell r="H357">
            <v>8</v>
          </cell>
          <cell r="I357">
            <v>0</v>
          </cell>
          <cell r="J357">
            <v>3.5000000000000003E-2</v>
          </cell>
          <cell r="K357">
            <v>2.0476999999999999E-2</v>
          </cell>
          <cell r="O357">
            <v>0</v>
          </cell>
          <cell r="P357">
            <v>0</v>
          </cell>
          <cell r="S357">
            <v>0</v>
          </cell>
          <cell r="T357">
            <v>0</v>
          </cell>
          <cell r="U357">
            <v>0</v>
          </cell>
          <cell r="V357">
            <v>1</v>
          </cell>
          <cell r="W357">
            <v>0</v>
          </cell>
          <cell r="X357">
            <v>0</v>
          </cell>
          <cell r="Y357">
            <v>0</v>
          </cell>
          <cell r="Z357">
            <v>0</v>
          </cell>
          <cell r="AA357">
            <v>1</v>
          </cell>
          <cell r="AB357">
            <v>1</v>
          </cell>
          <cell r="AC357">
            <v>0.17142857142857143</v>
          </cell>
          <cell r="AD357">
            <v>0</v>
          </cell>
          <cell r="AE357">
            <v>1</v>
          </cell>
        </row>
        <row r="358">
          <cell r="A358">
            <v>7530</v>
          </cell>
          <cell r="B358">
            <v>1</v>
          </cell>
          <cell r="C358" t="str">
            <v>Instal·lacions fixes: Mat. Oficina</v>
          </cell>
          <cell r="E358" t="str">
            <v>75 INSTALAC.</v>
          </cell>
          <cell r="G358">
            <v>0</v>
          </cell>
          <cell r="H358">
            <v>8</v>
          </cell>
          <cell r="I358">
            <v>0</v>
          </cell>
          <cell r="J358">
            <v>3.5000000000000003E-2</v>
          </cell>
          <cell r="O358">
            <v>0</v>
          </cell>
          <cell r="P358">
            <v>0</v>
          </cell>
          <cell r="S358">
            <v>0</v>
          </cell>
          <cell r="T358">
            <v>0</v>
          </cell>
          <cell r="U358">
            <v>0</v>
          </cell>
          <cell r="V358">
            <v>0</v>
          </cell>
          <cell r="W358">
            <v>0</v>
          </cell>
          <cell r="X358">
            <v>0</v>
          </cell>
          <cell r="Y358">
            <v>0</v>
          </cell>
          <cell r="Z358">
            <v>0</v>
          </cell>
          <cell r="AA358">
            <v>0</v>
          </cell>
          <cell r="AB358">
            <v>0</v>
          </cell>
          <cell r="AC358">
            <v>0</v>
          </cell>
          <cell r="AD358">
            <v>0</v>
          </cell>
          <cell r="AE358">
            <v>0</v>
          </cell>
        </row>
        <row r="359">
          <cell r="A359">
            <v>7535</v>
          </cell>
          <cell r="B359">
            <v>1</v>
          </cell>
          <cell r="C359" t="str">
            <v>Instal·lacions fixes: Maquinaria de taller</v>
          </cell>
          <cell r="E359" t="str">
            <v>75 INSTALAC.</v>
          </cell>
          <cell r="G359">
            <v>0</v>
          </cell>
          <cell r="H359">
            <v>8</v>
          </cell>
          <cell r="I359">
            <v>0</v>
          </cell>
          <cell r="J359">
            <v>3.5000000000000003E-2</v>
          </cell>
          <cell r="O359">
            <v>0</v>
          </cell>
          <cell r="P359">
            <v>0</v>
          </cell>
          <cell r="S359">
            <v>0</v>
          </cell>
          <cell r="T359">
            <v>0</v>
          </cell>
          <cell r="U359">
            <v>0</v>
          </cell>
          <cell r="V359">
            <v>0</v>
          </cell>
          <cell r="W359">
            <v>0</v>
          </cell>
          <cell r="X359">
            <v>0</v>
          </cell>
          <cell r="Y359">
            <v>0</v>
          </cell>
          <cell r="Z359">
            <v>0</v>
          </cell>
          <cell r="AA359">
            <v>0</v>
          </cell>
          <cell r="AB359">
            <v>0</v>
          </cell>
          <cell r="AC359">
            <v>0</v>
          </cell>
          <cell r="AD359">
            <v>0</v>
          </cell>
          <cell r="AE359">
            <v>0</v>
          </cell>
        </row>
        <row r="360">
          <cell r="A360">
            <v>7540</v>
          </cell>
          <cell r="B360">
            <v>1</v>
          </cell>
          <cell r="C360" t="str">
            <v>Instal·lacions fixes: Eines de taller</v>
          </cell>
          <cell r="E360" t="str">
            <v>75 INSTALAC.</v>
          </cell>
          <cell r="G360">
            <v>0</v>
          </cell>
          <cell r="H360">
            <v>8</v>
          </cell>
          <cell r="I360">
            <v>0</v>
          </cell>
          <cell r="J360">
            <v>3.5000000000000003E-2</v>
          </cell>
          <cell r="O360">
            <v>0</v>
          </cell>
          <cell r="P360">
            <v>0</v>
          </cell>
          <cell r="S360">
            <v>0</v>
          </cell>
          <cell r="T360">
            <v>0</v>
          </cell>
          <cell r="U360">
            <v>0</v>
          </cell>
          <cell r="V360">
            <v>0</v>
          </cell>
          <cell r="W360">
            <v>0</v>
          </cell>
          <cell r="X360">
            <v>0</v>
          </cell>
          <cell r="Y360">
            <v>0</v>
          </cell>
          <cell r="Z360">
            <v>0</v>
          </cell>
          <cell r="AA360">
            <v>0</v>
          </cell>
          <cell r="AB360">
            <v>0</v>
          </cell>
          <cell r="AC360">
            <v>0</v>
          </cell>
          <cell r="AD360">
            <v>0</v>
          </cell>
          <cell r="AE360">
            <v>0</v>
          </cell>
        </row>
        <row r="361">
          <cell r="A361">
            <v>7545</v>
          </cell>
          <cell r="C361" t="str">
            <v>Instalaciones fijas: Equipo de lavado presión  A.C.</v>
          </cell>
          <cell r="E361" t="str">
            <v>75 INSTALAC.</v>
          </cell>
          <cell r="F361">
            <v>4</v>
          </cell>
          <cell r="G361">
            <v>0</v>
          </cell>
          <cell r="H361">
            <v>8</v>
          </cell>
          <cell r="I361">
            <v>0</v>
          </cell>
          <cell r="J361">
            <v>3.5000000000000003E-2</v>
          </cell>
          <cell r="O361">
            <v>0</v>
          </cell>
          <cell r="P361">
            <v>0</v>
          </cell>
          <cell r="Q361">
            <v>3</v>
          </cell>
          <cell r="R361">
            <v>1.1570247933884297</v>
          </cell>
          <cell r="S361">
            <v>0</v>
          </cell>
          <cell r="T361">
            <v>0</v>
          </cell>
          <cell r="U361">
            <v>0.05</v>
          </cell>
          <cell r="V361">
            <v>3</v>
          </cell>
          <cell r="W361">
            <v>13.884297520661157</v>
          </cell>
          <cell r="X361">
            <v>0</v>
          </cell>
          <cell r="Y361">
            <v>0</v>
          </cell>
          <cell r="Z361">
            <v>0.69421487603305787</v>
          </cell>
          <cell r="AA361">
            <v>3</v>
          </cell>
          <cell r="AB361">
            <v>17.578512396694215</v>
          </cell>
          <cell r="AC361">
            <v>3.013459268004723</v>
          </cell>
          <cell r="AD361">
            <v>13.884297520661157</v>
          </cell>
          <cell r="AE361">
            <v>3.6942148760330578</v>
          </cell>
        </row>
        <row r="362">
          <cell r="A362">
            <v>7550</v>
          </cell>
          <cell r="C362" t="str">
            <v>Instalaciones fijas: Instalación de lavado automática</v>
          </cell>
          <cell r="E362" t="str">
            <v>75 INSTALAC.</v>
          </cell>
          <cell r="F362">
            <v>8</v>
          </cell>
          <cell r="G362">
            <v>0</v>
          </cell>
          <cell r="H362">
            <v>8</v>
          </cell>
          <cell r="I362">
            <v>0</v>
          </cell>
          <cell r="J362">
            <v>3.5000000000000003E-2</v>
          </cell>
          <cell r="O362">
            <v>0</v>
          </cell>
          <cell r="P362">
            <v>0</v>
          </cell>
          <cell r="Q362">
            <v>3</v>
          </cell>
          <cell r="R362">
            <v>1.1570247933884297</v>
          </cell>
          <cell r="S362">
            <v>0</v>
          </cell>
          <cell r="T362">
            <v>0</v>
          </cell>
          <cell r="U362">
            <v>0.5</v>
          </cell>
          <cell r="V362">
            <v>9</v>
          </cell>
          <cell r="W362">
            <v>27.768595041322314</v>
          </cell>
          <cell r="X362">
            <v>0</v>
          </cell>
          <cell r="Y362">
            <v>0</v>
          </cell>
          <cell r="Z362">
            <v>13.884297520661157</v>
          </cell>
          <cell r="AA362">
            <v>9</v>
          </cell>
          <cell r="AB362">
            <v>50.652892561983471</v>
          </cell>
          <cell r="AC362">
            <v>8.6833530106257388</v>
          </cell>
          <cell r="AD362">
            <v>27.768595041322314</v>
          </cell>
          <cell r="AE362">
            <v>22.884297520661157</v>
          </cell>
        </row>
        <row r="363">
          <cell r="A363">
            <v>8000</v>
          </cell>
          <cell r="B363">
            <v>1</v>
          </cell>
          <cell r="C363" t="str">
            <v>Amortitzacions pendents contracta actual</v>
          </cell>
          <cell r="E363" t="str">
            <v>80 COMUNES</v>
          </cell>
          <cell r="G363">
            <v>27384.75</v>
          </cell>
          <cell r="H363">
            <v>8</v>
          </cell>
          <cell r="I363">
            <v>3423</v>
          </cell>
          <cell r="J363">
            <v>3.5000000000000003E-2</v>
          </cell>
          <cell r="K363">
            <v>2.0476999999999999E-2</v>
          </cell>
          <cell r="L363">
            <v>560.75752575000001</v>
          </cell>
          <cell r="O363">
            <v>3983.7575257500002</v>
          </cell>
          <cell r="P363">
            <v>0</v>
          </cell>
          <cell r="S363">
            <v>0</v>
          </cell>
          <cell r="T363">
            <v>0</v>
          </cell>
          <cell r="U363">
            <v>0</v>
          </cell>
          <cell r="V363">
            <v>0</v>
          </cell>
          <cell r="W363">
            <v>0</v>
          </cell>
          <cell r="X363">
            <v>0</v>
          </cell>
          <cell r="Y363">
            <v>0</v>
          </cell>
          <cell r="Z363">
            <v>0</v>
          </cell>
          <cell r="AA363">
            <v>0</v>
          </cell>
          <cell r="AB363">
            <v>0</v>
          </cell>
          <cell r="AC363">
            <v>0</v>
          </cell>
          <cell r="AD363">
            <v>0</v>
          </cell>
          <cell r="AE363">
            <v>0</v>
          </cell>
        </row>
        <row r="364">
          <cell r="A364">
            <v>8005</v>
          </cell>
          <cell r="C364" t="str">
            <v>V.Inspección: Furgon VANNETE</v>
          </cell>
          <cell r="E364" t="str">
            <v>80 COMUNES</v>
          </cell>
          <cell r="G364">
            <v>86692.239731708207</v>
          </cell>
          <cell r="H364">
            <v>8</v>
          </cell>
          <cell r="I364">
            <v>10837</v>
          </cell>
          <cell r="J364">
            <v>3.5000000000000003E-2</v>
          </cell>
          <cell r="K364">
            <v>2.0476999999999999E-2</v>
          </cell>
          <cell r="L364">
            <v>1775.1969929861889</v>
          </cell>
          <cell r="M364">
            <v>1910</v>
          </cell>
          <cell r="O364">
            <v>14522.196992986188</v>
          </cell>
          <cell r="P364">
            <v>1910</v>
          </cell>
          <cell r="Q364">
            <v>0.15</v>
          </cell>
          <cell r="R364">
            <v>1.1570247933884297</v>
          </cell>
          <cell r="S364">
            <v>0.15</v>
          </cell>
          <cell r="T364">
            <v>0.2</v>
          </cell>
          <cell r="U364">
            <v>0.7</v>
          </cell>
          <cell r="V364">
            <v>0</v>
          </cell>
          <cell r="W364">
            <v>0</v>
          </cell>
          <cell r="X364">
            <v>0</v>
          </cell>
          <cell r="Y364">
            <v>0</v>
          </cell>
          <cell r="Z364">
            <v>0</v>
          </cell>
          <cell r="AA364">
            <v>0</v>
          </cell>
          <cell r="AB364">
            <v>0</v>
          </cell>
          <cell r="AC364">
            <v>0</v>
          </cell>
          <cell r="AD364">
            <v>0</v>
          </cell>
          <cell r="AE364">
            <v>0</v>
          </cell>
        </row>
        <row r="365">
          <cell r="A365">
            <v>8010</v>
          </cell>
          <cell r="B365">
            <v>1</v>
          </cell>
          <cell r="C365" t="str">
            <v>V.Inspecció: R. Kangoo o similar</v>
          </cell>
          <cell r="E365" t="str">
            <v>80 COMUNES</v>
          </cell>
          <cell r="F365">
            <v>25</v>
          </cell>
          <cell r="G365">
            <v>14000</v>
          </cell>
          <cell r="H365">
            <v>8</v>
          </cell>
          <cell r="I365">
            <v>1750</v>
          </cell>
          <cell r="J365">
            <v>3.5000000000000003E-2</v>
          </cell>
          <cell r="K365">
            <v>2.0476999999999999E-2</v>
          </cell>
          <cell r="L365">
            <v>286.678</v>
          </cell>
          <cell r="M365">
            <v>626</v>
          </cell>
          <cell r="O365">
            <v>2662.6779999999999</v>
          </cell>
          <cell r="P365">
            <v>626</v>
          </cell>
          <cell r="Q365">
            <v>0.3</v>
          </cell>
          <cell r="R365">
            <v>1.1570247933884297</v>
          </cell>
          <cell r="S365">
            <v>0.25</v>
          </cell>
          <cell r="T365">
            <v>0.2</v>
          </cell>
          <cell r="U365">
            <v>0.1</v>
          </cell>
          <cell r="W365">
            <v>8.6776859504132222</v>
          </cell>
          <cell r="X365">
            <v>2.1694214876033056</v>
          </cell>
          <cell r="Y365">
            <v>1.7355371900826446</v>
          </cell>
          <cell r="Z365">
            <v>0.86776859504132231</v>
          </cell>
          <cell r="AA365">
            <v>0</v>
          </cell>
          <cell r="AB365">
            <v>13.450413223140494</v>
          </cell>
          <cell r="AC365">
            <v>2.3057851239669418</v>
          </cell>
          <cell r="AD365">
            <v>10.847107438016527</v>
          </cell>
          <cell r="AE365">
            <v>2.6033057851239669</v>
          </cell>
        </row>
        <row r="366">
          <cell r="A366">
            <v>8011</v>
          </cell>
          <cell r="C366" t="str">
            <v>V.Inspecció: Seeway</v>
          </cell>
          <cell r="E366" t="str">
            <v>80 COMUNES</v>
          </cell>
          <cell r="F366">
            <v>25</v>
          </cell>
          <cell r="G366">
            <v>8000</v>
          </cell>
          <cell r="H366">
            <v>8</v>
          </cell>
          <cell r="I366">
            <v>1000</v>
          </cell>
          <cell r="J366">
            <v>3.5000000000000003E-2</v>
          </cell>
          <cell r="K366">
            <v>2.0476999999999999E-2</v>
          </cell>
          <cell r="L366">
            <v>163.816</v>
          </cell>
          <cell r="O366">
            <v>1163.816</v>
          </cell>
          <cell r="P366">
            <v>0</v>
          </cell>
          <cell r="Q366">
            <v>0.01</v>
          </cell>
          <cell r="R366">
            <v>1.1570247933884297</v>
          </cell>
          <cell r="S366">
            <v>0.25</v>
          </cell>
          <cell r="T366">
            <v>0.2</v>
          </cell>
          <cell r="U366">
            <v>0.1</v>
          </cell>
          <cell r="V366">
            <v>0</v>
          </cell>
          <cell r="W366">
            <v>0.28925619834710742</v>
          </cell>
          <cell r="X366">
            <v>7.2314049586776855E-2</v>
          </cell>
          <cell r="Y366">
            <v>5.7851239669421489E-2</v>
          </cell>
          <cell r="Z366">
            <v>2.8925619834710745E-2</v>
          </cell>
          <cell r="AA366">
            <v>0</v>
          </cell>
          <cell r="AB366">
            <v>0.44834710743801653</v>
          </cell>
          <cell r="AC366">
            <v>7.6859504132231415E-2</v>
          </cell>
          <cell r="AD366">
            <v>0.36157024793388426</v>
          </cell>
          <cell r="AE366">
            <v>8.6776859504132234E-2</v>
          </cell>
        </row>
        <row r="367">
          <cell r="A367">
            <v>8015</v>
          </cell>
          <cell r="C367" t="str">
            <v>V.Inspección: Opel Combo</v>
          </cell>
          <cell r="E367" t="str">
            <v>80 COMUNES</v>
          </cell>
          <cell r="H367">
            <v>8</v>
          </cell>
          <cell r="I367">
            <v>0</v>
          </cell>
          <cell r="J367">
            <v>3.5000000000000003E-2</v>
          </cell>
          <cell r="K367">
            <v>2.0476999999999999E-2</v>
          </cell>
          <cell r="L367">
            <v>0</v>
          </cell>
          <cell r="N367">
            <v>4160.88</v>
          </cell>
          <cell r="O367">
            <v>4160.88</v>
          </cell>
          <cell r="P367">
            <v>4160.88</v>
          </cell>
          <cell r="Q367">
            <v>7.0000000000000007E-2</v>
          </cell>
          <cell r="R367">
            <v>1.1570247933884297</v>
          </cell>
          <cell r="S367">
            <v>0.25</v>
          </cell>
          <cell r="T367">
            <v>0.2</v>
          </cell>
          <cell r="U367">
            <v>0.1</v>
          </cell>
          <cell r="V367">
            <v>0</v>
          </cell>
          <cell r="W367">
            <v>0</v>
          </cell>
          <cell r="X367">
            <v>0</v>
          </cell>
          <cell r="Y367">
            <v>0</v>
          </cell>
          <cell r="Z367">
            <v>0</v>
          </cell>
          <cell r="AA367">
            <v>0</v>
          </cell>
          <cell r="AB367">
            <v>0</v>
          </cell>
          <cell r="AC367">
            <v>0</v>
          </cell>
          <cell r="AD367">
            <v>0</v>
          </cell>
          <cell r="AE367">
            <v>0</v>
          </cell>
        </row>
        <row r="368">
          <cell r="A368">
            <v>8020</v>
          </cell>
          <cell r="C368" t="str">
            <v>V.Inspección: Furgón taller Nissan</v>
          </cell>
          <cell r="E368" t="str">
            <v>80 COMUNES</v>
          </cell>
          <cell r="G368">
            <v>11959.128772853486</v>
          </cell>
          <cell r="H368">
            <v>8</v>
          </cell>
          <cell r="I368">
            <v>1495</v>
          </cell>
          <cell r="J368">
            <v>3.5000000000000003E-2</v>
          </cell>
          <cell r="K368">
            <v>2.0476999999999999E-2</v>
          </cell>
          <cell r="L368">
            <v>244.88707988172081</v>
          </cell>
          <cell r="O368">
            <v>1739.8870798817209</v>
          </cell>
          <cell r="P368">
            <v>0</v>
          </cell>
          <cell r="Q368">
            <v>7.0000000000000007E-2</v>
          </cell>
          <cell r="R368">
            <v>1.1570247933884297</v>
          </cell>
          <cell r="S368">
            <v>0.25</v>
          </cell>
          <cell r="T368">
            <v>0.2</v>
          </cell>
          <cell r="U368">
            <v>0.1</v>
          </cell>
          <cell r="V368">
            <v>0</v>
          </cell>
          <cell r="W368">
            <v>0</v>
          </cell>
          <cell r="X368">
            <v>0</v>
          </cell>
          <cell r="Y368">
            <v>0</v>
          </cell>
          <cell r="Z368">
            <v>0</v>
          </cell>
          <cell r="AA368">
            <v>0</v>
          </cell>
          <cell r="AB368">
            <v>0</v>
          </cell>
          <cell r="AC368">
            <v>0</v>
          </cell>
          <cell r="AD368">
            <v>0</v>
          </cell>
          <cell r="AE368">
            <v>0</v>
          </cell>
        </row>
        <row r="369">
          <cell r="A369">
            <v>8025</v>
          </cell>
          <cell r="B369">
            <v>1</v>
          </cell>
          <cell r="C369" t="str">
            <v>V.Inspecció: R. Clio o similar</v>
          </cell>
          <cell r="E369" t="str">
            <v>80 COMUNES</v>
          </cell>
          <cell r="F369">
            <v>25</v>
          </cell>
          <cell r="G369">
            <v>12000</v>
          </cell>
          <cell r="H369">
            <v>8</v>
          </cell>
          <cell r="I369">
            <v>1500</v>
          </cell>
          <cell r="J369">
            <v>3.5000000000000003E-2</v>
          </cell>
          <cell r="K369">
            <v>2.0476999999999999E-2</v>
          </cell>
          <cell r="L369">
            <v>245.72399999999999</v>
          </cell>
          <cell r="M369">
            <v>1910</v>
          </cell>
          <cell r="O369">
            <v>3655.7240000000002</v>
          </cell>
          <cell r="P369">
            <v>1910</v>
          </cell>
          <cell r="Q369">
            <v>0.2</v>
          </cell>
          <cell r="R369">
            <v>1.1570247933884297</v>
          </cell>
          <cell r="S369">
            <v>0.25</v>
          </cell>
          <cell r="T369">
            <v>0.2</v>
          </cell>
          <cell r="U369">
            <v>0.1</v>
          </cell>
          <cell r="V369">
            <v>0</v>
          </cell>
          <cell r="W369">
            <v>5.7851239669421481</v>
          </cell>
          <cell r="X369">
            <v>1.446280991735537</v>
          </cell>
          <cell r="Y369">
            <v>1.1570247933884297</v>
          </cell>
          <cell r="Z369">
            <v>0.57851239669421484</v>
          </cell>
          <cell r="AA369">
            <v>0</v>
          </cell>
          <cell r="AB369">
            <v>8.9669421487603298</v>
          </cell>
          <cell r="AC369">
            <v>1.5371900826446281</v>
          </cell>
          <cell r="AD369">
            <v>7.2314049586776852</v>
          </cell>
          <cell r="AE369">
            <v>1.7355371900826446</v>
          </cell>
        </row>
        <row r="370">
          <cell r="A370">
            <v>8030</v>
          </cell>
          <cell r="C370" t="str">
            <v>Taquilla Doble: Inicial + Extensión</v>
          </cell>
          <cell r="E370" t="str">
            <v>80 COMUNES</v>
          </cell>
          <cell r="G370">
            <v>224.02726190905486</v>
          </cell>
          <cell r="H370">
            <v>8</v>
          </cell>
          <cell r="I370">
            <v>28</v>
          </cell>
          <cell r="J370">
            <v>3.5000000000000003E-2</v>
          </cell>
          <cell r="K370">
            <v>2.0476999999999999E-2</v>
          </cell>
          <cell r="L370">
            <v>4.5874062421117161</v>
          </cell>
          <cell r="O370">
            <v>32.587406242111719</v>
          </cell>
          <cell r="P370">
            <v>0</v>
          </cell>
          <cell r="S370">
            <v>0</v>
          </cell>
          <cell r="T370">
            <v>0</v>
          </cell>
          <cell r="U370">
            <v>0</v>
          </cell>
          <cell r="V370">
            <v>1.7565961659399585E-4</v>
          </cell>
          <cell r="W370">
            <v>0</v>
          </cell>
          <cell r="X370">
            <v>0</v>
          </cell>
          <cell r="Y370">
            <v>0</v>
          </cell>
          <cell r="Z370">
            <v>0</v>
          </cell>
          <cell r="AA370">
            <v>1.7565961659399585E-4</v>
          </cell>
          <cell r="AB370">
            <v>1.7565961659399585E-4</v>
          </cell>
          <cell r="AC370">
            <v>3.0113077130399291E-5</v>
          </cell>
          <cell r="AD370">
            <v>0</v>
          </cell>
          <cell r="AE370">
            <v>1.7565961659399585E-4</v>
          </cell>
        </row>
        <row r="371">
          <cell r="A371">
            <v>8035</v>
          </cell>
          <cell r="C371" t="str">
            <v>Vestuario : Anorak</v>
          </cell>
          <cell r="E371" t="str">
            <v>80 COMUNES</v>
          </cell>
          <cell r="G371">
            <v>33.45263423605352</v>
          </cell>
          <cell r="H371">
            <v>1</v>
          </cell>
          <cell r="I371">
            <v>0</v>
          </cell>
          <cell r="J371">
            <v>3.5000000000000003E-2</v>
          </cell>
          <cell r="K371">
            <v>3.5000000000000003E-2</v>
          </cell>
          <cell r="L371">
            <v>1.1708421982618733</v>
          </cell>
          <cell r="O371">
            <v>1.1708421982618733</v>
          </cell>
          <cell r="P371">
            <v>0</v>
          </cell>
          <cell r="S371">
            <v>0</v>
          </cell>
          <cell r="T371">
            <v>0</v>
          </cell>
          <cell r="U371">
            <v>0</v>
          </cell>
          <cell r="V371">
            <v>0</v>
          </cell>
          <cell r="W371">
            <v>0</v>
          </cell>
          <cell r="X371">
            <v>0</v>
          </cell>
          <cell r="Y371">
            <v>0</v>
          </cell>
          <cell r="Z371">
            <v>0</v>
          </cell>
          <cell r="AA371">
            <v>0</v>
          </cell>
          <cell r="AB371">
            <v>0</v>
          </cell>
          <cell r="AC371">
            <v>0</v>
          </cell>
          <cell r="AD371">
            <v>0</v>
          </cell>
          <cell r="AE371">
            <v>0</v>
          </cell>
        </row>
        <row r="372">
          <cell r="A372">
            <v>8040</v>
          </cell>
          <cell r="C372" t="str">
            <v>Vestuario : Botas de Agua</v>
          </cell>
          <cell r="E372" t="str">
            <v>80 COMUNES</v>
          </cell>
          <cell r="G372">
            <v>6.070823266380585</v>
          </cell>
          <cell r="H372">
            <v>1</v>
          </cell>
          <cell r="I372">
            <v>0</v>
          </cell>
          <cell r="J372">
            <v>3.5000000000000003E-2</v>
          </cell>
          <cell r="K372">
            <v>3.5000000000000003E-2</v>
          </cell>
          <cell r="L372">
            <v>0.2124788143233205</v>
          </cell>
          <cell r="O372">
            <v>0.2124788143233205</v>
          </cell>
          <cell r="P372">
            <v>0</v>
          </cell>
          <cell r="S372">
            <v>0</v>
          </cell>
          <cell r="T372">
            <v>0</v>
          </cell>
          <cell r="U372">
            <v>0</v>
          </cell>
          <cell r="V372">
            <v>0</v>
          </cell>
          <cell r="W372">
            <v>0</v>
          </cell>
          <cell r="X372">
            <v>0</v>
          </cell>
          <cell r="Y372">
            <v>0</v>
          </cell>
          <cell r="Z372">
            <v>0</v>
          </cell>
          <cell r="AA372">
            <v>0</v>
          </cell>
          <cell r="AB372">
            <v>0</v>
          </cell>
          <cell r="AC372">
            <v>0</v>
          </cell>
          <cell r="AD372">
            <v>0</v>
          </cell>
          <cell r="AE372">
            <v>0</v>
          </cell>
        </row>
        <row r="373">
          <cell r="A373">
            <v>8045</v>
          </cell>
          <cell r="C373" t="str">
            <v>Vestuario : Bozu</v>
          </cell>
          <cell r="E373" t="str">
            <v>80 COMUNES</v>
          </cell>
          <cell r="G373">
            <v>14.12949406801053</v>
          </cell>
          <cell r="H373">
            <v>1</v>
          </cell>
          <cell r="I373">
            <v>0</v>
          </cell>
          <cell r="J373">
            <v>3.5000000000000003E-2</v>
          </cell>
          <cell r="K373">
            <v>3.5000000000000003E-2</v>
          </cell>
          <cell r="L373">
            <v>0.49453229238036861</v>
          </cell>
          <cell r="O373">
            <v>0.49453229238036861</v>
          </cell>
          <cell r="P373">
            <v>0</v>
          </cell>
          <cell r="S373">
            <v>0</v>
          </cell>
          <cell r="T373">
            <v>0</v>
          </cell>
          <cell r="U373">
            <v>0</v>
          </cell>
          <cell r="V373">
            <v>0</v>
          </cell>
          <cell r="W373">
            <v>0</v>
          </cell>
          <cell r="X373">
            <v>0</v>
          </cell>
          <cell r="Y373">
            <v>0</v>
          </cell>
          <cell r="Z373">
            <v>0</v>
          </cell>
          <cell r="AA373">
            <v>0</v>
          </cell>
          <cell r="AB373">
            <v>0</v>
          </cell>
          <cell r="AC373">
            <v>0</v>
          </cell>
          <cell r="AD373">
            <v>0</v>
          </cell>
          <cell r="AE373">
            <v>0</v>
          </cell>
        </row>
        <row r="374">
          <cell r="A374">
            <v>8050</v>
          </cell>
          <cell r="C374" t="str">
            <v>Vestuario : Camisa de Manga Larga</v>
          </cell>
          <cell r="E374" t="str">
            <v>80 COMUNES</v>
          </cell>
          <cell r="G374">
            <v>7.5979950236197755</v>
          </cell>
          <cell r="H374">
            <v>1</v>
          </cell>
          <cell r="I374">
            <v>0</v>
          </cell>
          <cell r="J374">
            <v>3.5000000000000003E-2</v>
          </cell>
          <cell r="K374">
            <v>3.5000000000000003E-2</v>
          </cell>
          <cell r="L374">
            <v>0.26592982582669217</v>
          </cell>
          <cell r="O374">
            <v>0.26592982582669217</v>
          </cell>
          <cell r="P374">
            <v>0</v>
          </cell>
          <cell r="S374">
            <v>0</v>
          </cell>
          <cell r="T374">
            <v>0</v>
          </cell>
          <cell r="U374">
            <v>0</v>
          </cell>
          <cell r="V374">
            <v>0</v>
          </cell>
          <cell r="W374">
            <v>0</v>
          </cell>
          <cell r="X374">
            <v>0</v>
          </cell>
          <cell r="Y374">
            <v>0</v>
          </cell>
          <cell r="Z374">
            <v>0</v>
          </cell>
          <cell r="AA374">
            <v>0</v>
          </cell>
          <cell r="AB374">
            <v>0</v>
          </cell>
          <cell r="AC374">
            <v>0</v>
          </cell>
          <cell r="AD374">
            <v>0</v>
          </cell>
          <cell r="AE374">
            <v>0</v>
          </cell>
        </row>
        <row r="375">
          <cell r="A375">
            <v>8055</v>
          </cell>
          <cell r="B375">
            <v>1</v>
          </cell>
          <cell r="C375" t="str">
            <v>Vestuari: Equip Complet</v>
          </cell>
          <cell r="E375" t="str">
            <v>80 COMUNES</v>
          </cell>
          <cell r="G375">
            <v>0</v>
          </cell>
          <cell r="H375">
            <v>1</v>
          </cell>
          <cell r="I375">
            <v>0</v>
          </cell>
          <cell r="J375">
            <v>3.5000000000000003E-2</v>
          </cell>
          <cell r="K375">
            <v>3.5000000000000003E-2</v>
          </cell>
          <cell r="L375">
            <v>0</v>
          </cell>
          <cell r="O375">
            <v>0</v>
          </cell>
          <cell r="P375">
            <v>0</v>
          </cell>
          <cell r="S375">
            <v>0</v>
          </cell>
          <cell r="T375">
            <v>0</v>
          </cell>
          <cell r="U375">
            <v>0</v>
          </cell>
          <cell r="V375">
            <v>1</v>
          </cell>
          <cell r="W375">
            <v>0</v>
          </cell>
          <cell r="X375">
            <v>0</v>
          </cell>
          <cell r="Y375">
            <v>0</v>
          </cell>
          <cell r="Z375">
            <v>0</v>
          </cell>
          <cell r="AA375">
            <v>1</v>
          </cell>
          <cell r="AB375">
            <v>1</v>
          </cell>
          <cell r="AC375">
            <v>0.17142857142857143</v>
          </cell>
          <cell r="AD375">
            <v>0</v>
          </cell>
          <cell r="AE375">
            <v>1</v>
          </cell>
        </row>
        <row r="376">
          <cell r="A376">
            <v>8060</v>
          </cell>
          <cell r="C376" t="str">
            <v>Vestuario : Jersey</v>
          </cell>
          <cell r="E376" t="str">
            <v>80 COMUNES</v>
          </cell>
          <cell r="G376">
            <v>22.402726190905486</v>
          </cell>
          <cell r="H376">
            <v>1</v>
          </cell>
          <cell r="I376">
            <v>0</v>
          </cell>
          <cell r="J376">
            <v>3.5000000000000003E-2</v>
          </cell>
          <cell r="K376">
            <v>3.5000000000000003E-2</v>
          </cell>
          <cell r="L376">
            <v>0.78409541668169214</v>
          </cell>
          <cell r="O376">
            <v>0.78409541668169214</v>
          </cell>
          <cell r="P376">
            <v>0</v>
          </cell>
          <cell r="S376">
            <v>0</v>
          </cell>
          <cell r="T376">
            <v>0</v>
          </cell>
          <cell r="U376">
            <v>0</v>
          </cell>
          <cell r="V376">
            <v>0</v>
          </cell>
          <cell r="W376">
            <v>0</v>
          </cell>
          <cell r="X376">
            <v>0</v>
          </cell>
          <cell r="Y376">
            <v>0</v>
          </cell>
          <cell r="Z376">
            <v>0</v>
          </cell>
          <cell r="AA376">
            <v>0</v>
          </cell>
          <cell r="AB376">
            <v>0</v>
          </cell>
          <cell r="AC376">
            <v>0</v>
          </cell>
          <cell r="AD376">
            <v>0</v>
          </cell>
          <cell r="AE376">
            <v>0</v>
          </cell>
        </row>
        <row r="377">
          <cell r="A377">
            <v>8065</v>
          </cell>
          <cell r="C377" t="str">
            <v>Vestuario : Pantalón</v>
          </cell>
          <cell r="E377" t="str">
            <v>80 COMUNES</v>
          </cell>
          <cell r="G377">
            <v>8.5382784609282041</v>
          </cell>
          <cell r="H377">
            <v>1</v>
          </cell>
          <cell r="I377">
            <v>0</v>
          </cell>
          <cell r="J377">
            <v>3.5000000000000003E-2</v>
          </cell>
          <cell r="K377">
            <v>3.5000000000000003E-2</v>
          </cell>
          <cell r="L377">
            <v>0.29883974613248715</v>
          </cell>
          <cell r="O377">
            <v>0.29883974613248715</v>
          </cell>
          <cell r="P377">
            <v>0</v>
          </cell>
          <cell r="S377">
            <v>0</v>
          </cell>
          <cell r="T377">
            <v>0</v>
          </cell>
          <cell r="U377">
            <v>0</v>
          </cell>
          <cell r="V377">
            <v>0</v>
          </cell>
          <cell r="W377">
            <v>0</v>
          </cell>
          <cell r="X377">
            <v>0</v>
          </cell>
          <cell r="Y377">
            <v>0</v>
          </cell>
          <cell r="Z377">
            <v>0</v>
          </cell>
          <cell r="AA377">
            <v>0</v>
          </cell>
          <cell r="AB377">
            <v>0</v>
          </cell>
          <cell r="AC377">
            <v>0</v>
          </cell>
          <cell r="AD377">
            <v>0</v>
          </cell>
          <cell r="AE377">
            <v>0</v>
          </cell>
        </row>
        <row r="378">
          <cell r="A378">
            <v>8070</v>
          </cell>
          <cell r="C378" t="str">
            <v>Vestuario : Traje de Agua</v>
          </cell>
          <cell r="E378" t="str">
            <v>80 COMUNES</v>
          </cell>
          <cell r="G378">
            <v>40.659370379719448</v>
          </cell>
          <cell r="H378">
            <v>1</v>
          </cell>
          <cell r="I378">
            <v>0</v>
          </cell>
          <cell r="J378">
            <v>3.5000000000000003E-2</v>
          </cell>
          <cell r="K378">
            <v>3.5000000000000003E-2</v>
          </cell>
          <cell r="L378">
            <v>1.4230779632901809</v>
          </cell>
          <cell r="O378">
            <v>1.4230779632901809</v>
          </cell>
          <cell r="P378">
            <v>0</v>
          </cell>
          <cell r="S378">
            <v>0</v>
          </cell>
          <cell r="T378">
            <v>0</v>
          </cell>
          <cell r="U378">
            <v>0</v>
          </cell>
          <cell r="V378">
            <v>0</v>
          </cell>
          <cell r="W378">
            <v>0</v>
          </cell>
          <cell r="X378">
            <v>0</v>
          </cell>
          <cell r="Y378">
            <v>0</v>
          </cell>
          <cell r="Z378">
            <v>0</v>
          </cell>
          <cell r="AA378">
            <v>0</v>
          </cell>
          <cell r="AB378">
            <v>0</v>
          </cell>
          <cell r="AC378">
            <v>0</v>
          </cell>
          <cell r="AD378">
            <v>0</v>
          </cell>
          <cell r="AE378">
            <v>0</v>
          </cell>
        </row>
        <row r="379">
          <cell r="A379">
            <v>8075</v>
          </cell>
          <cell r="C379" t="str">
            <v>Vestuario : Txirucas</v>
          </cell>
          <cell r="E379" t="str">
            <v>80 COMUNES</v>
          </cell>
          <cell r="G379">
            <v>17.6697558688832</v>
          </cell>
          <cell r="H379">
            <v>1</v>
          </cell>
          <cell r="I379">
            <v>0</v>
          </cell>
          <cell r="J379">
            <v>3.5000000000000003E-2</v>
          </cell>
          <cell r="K379">
            <v>3.5000000000000003E-2</v>
          </cell>
          <cell r="L379">
            <v>0.61844145541091211</v>
          </cell>
          <cell r="O379">
            <v>0.61844145541091211</v>
          </cell>
          <cell r="P379">
            <v>0</v>
          </cell>
          <cell r="S379">
            <v>0</v>
          </cell>
          <cell r="T379">
            <v>0</v>
          </cell>
          <cell r="U379">
            <v>0</v>
          </cell>
          <cell r="V379">
            <v>0</v>
          </cell>
          <cell r="W379">
            <v>0</v>
          </cell>
          <cell r="X379">
            <v>0</v>
          </cell>
          <cell r="Y379">
            <v>0</v>
          </cell>
          <cell r="Z379">
            <v>0</v>
          </cell>
          <cell r="AA379">
            <v>0</v>
          </cell>
          <cell r="AB379">
            <v>0</v>
          </cell>
          <cell r="AC379">
            <v>0</v>
          </cell>
          <cell r="AD379">
            <v>0</v>
          </cell>
          <cell r="AE379">
            <v>0</v>
          </cell>
        </row>
        <row r="380">
          <cell r="A380">
            <v>8080</v>
          </cell>
          <cell r="C380" t="str">
            <v>G.Indirectos: Seguro de responsabilidad civil</v>
          </cell>
          <cell r="E380" t="str">
            <v>80 COMUNES</v>
          </cell>
          <cell r="G380">
            <v>0</v>
          </cell>
          <cell r="H380">
            <v>1</v>
          </cell>
          <cell r="I380">
            <v>0</v>
          </cell>
          <cell r="J380">
            <v>3.5000000000000003E-2</v>
          </cell>
          <cell r="M380">
            <v>5000</v>
          </cell>
          <cell r="O380">
            <v>5000</v>
          </cell>
          <cell r="P380">
            <v>5000</v>
          </cell>
          <cell r="S380">
            <v>0</v>
          </cell>
          <cell r="T380">
            <v>0</v>
          </cell>
          <cell r="U380">
            <v>0</v>
          </cell>
          <cell r="V380">
            <v>0</v>
          </cell>
          <cell r="W380">
            <v>0</v>
          </cell>
          <cell r="X380">
            <v>0</v>
          </cell>
          <cell r="Y380">
            <v>0</v>
          </cell>
          <cell r="Z380">
            <v>0</v>
          </cell>
          <cell r="AA380">
            <v>0</v>
          </cell>
          <cell r="AB380">
            <v>0</v>
          </cell>
          <cell r="AC380">
            <v>0</v>
          </cell>
          <cell r="AD380">
            <v>0</v>
          </cell>
          <cell r="AE380">
            <v>0</v>
          </cell>
        </row>
        <row r="381">
          <cell r="A381">
            <v>8085</v>
          </cell>
          <cell r="C381" t="str">
            <v xml:space="preserve">G.Indirectos: Gastos de Puesta en Marcha </v>
          </cell>
          <cell r="E381" t="str">
            <v>80 COMUNES</v>
          </cell>
          <cell r="G381">
            <v>60101.210438378228</v>
          </cell>
          <cell r="H381">
            <v>8</v>
          </cell>
          <cell r="I381">
            <v>7513</v>
          </cell>
          <cell r="J381">
            <v>3.5000000000000003E-2</v>
          </cell>
          <cell r="K381">
            <v>2.0476999999999999E-2</v>
          </cell>
          <cell r="L381">
            <v>1230.6924861466709</v>
          </cell>
          <cell r="O381">
            <v>8743.6924861466705</v>
          </cell>
          <cell r="P381">
            <v>0</v>
          </cell>
          <cell r="S381">
            <v>0</v>
          </cell>
          <cell r="T381">
            <v>0</v>
          </cell>
          <cell r="U381">
            <v>0</v>
          </cell>
          <cell r="V381">
            <v>0</v>
          </cell>
          <cell r="W381">
            <v>0</v>
          </cell>
          <cell r="X381">
            <v>0</v>
          </cell>
          <cell r="Y381">
            <v>0</v>
          </cell>
          <cell r="Z381">
            <v>0</v>
          </cell>
          <cell r="AA381">
            <v>0</v>
          </cell>
          <cell r="AB381">
            <v>0</v>
          </cell>
          <cell r="AC381">
            <v>0</v>
          </cell>
          <cell r="AD381">
            <v>0</v>
          </cell>
          <cell r="AE381">
            <v>0</v>
          </cell>
        </row>
        <row r="382">
          <cell r="A382">
            <v>8090</v>
          </cell>
          <cell r="C382" t="str">
            <v>G.Indirectos: Homologaciones ISO 9.000 y 14.000</v>
          </cell>
          <cell r="E382" t="str">
            <v>80 COMUNES</v>
          </cell>
          <cell r="G382">
            <v>0</v>
          </cell>
          <cell r="H382">
            <v>1</v>
          </cell>
          <cell r="I382">
            <v>0</v>
          </cell>
          <cell r="J382">
            <v>3.5000000000000003E-2</v>
          </cell>
          <cell r="L382">
            <v>0</v>
          </cell>
          <cell r="O382">
            <v>0</v>
          </cell>
          <cell r="P382">
            <v>0</v>
          </cell>
          <cell r="S382">
            <v>0</v>
          </cell>
          <cell r="T382">
            <v>0</v>
          </cell>
          <cell r="U382">
            <v>0</v>
          </cell>
          <cell r="W382">
            <v>0</v>
          </cell>
          <cell r="X382">
            <v>0</v>
          </cell>
          <cell r="Y382">
            <v>0</v>
          </cell>
          <cell r="Z382">
            <v>0</v>
          </cell>
          <cell r="AA382">
            <v>0</v>
          </cell>
          <cell r="AB382">
            <v>0</v>
          </cell>
          <cell r="AC382">
            <v>0</v>
          </cell>
          <cell r="AD382">
            <v>0</v>
          </cell>
          <cell r="AE382">
            <v>0</v>
          </cell>
        </row>
        <row r="383">
          <cell r="A383">
            <v>8095</v>
          </cell>
          <cell r="C383" t="str">
            <v>G.Indirectos: Seguridad, Higiene y Ergonomía</v>
          </cell>
          <cell r="E383" t="str">
            <v>80 COMUNES</v>
          </cell>
          <cell r="G383">
            <v>0</v>
          </cell>
          <cell r="H383">
            <v>1</v>
          </cell>
          <cell r="I383">
            <v>0</v>
          </cell>
          <cell r="J383">
            <v>3.5000000000000003E-2</v>
          </cell>
          <cell r="L383">
            <v>0</v>
          </cell>
          <cell r="O383">
            <v>0</v>
          </cell>
          <cell r="P383">
            <v>0</v>
          </cell>
          <cell r="S383">
            <v>0</v>
          </cell>
          <cell r="T383">
            <v>0</v>
          </cell>
          <cell r="U383">
            <v>0</v>
          </cell>
          <cell r="W383">
            <v>0</v>
          </cell>
          <cell r="X383">
            <v>0</v>
          </cell>
          <cell r="Y383">
            <v>0</v>
          </cell>
          <cell r="Z383">
            <v>0</v>
          </cell>
          <cell r="AA383">
            <v>0</v>
          </cell>
          <cell r="AB383">
            <v>0</v>
          </cell>
          <cell r="AC383">
            <v>0</v>
          </cell>
          <cell r="AD383">
            <v>0</v>
          </cell>
          <cell r="AE383">
            <v>0</v>
          </cell>
        </row>
        <row r="384">
          <cell r="A384">
            <v>8100</v>
          </cell>
          <cell r="C384" t="str">
            <v>G.Indirectos: Seguridad e Higiene (Formación)</v>
          </cell>
          <cell r="E384" t="str">
            <v>80 COMUNES</v>
          </cell>
          <cell r="G384">
            <v>0</v>
          </cell>
          <cell r="H384">
            <v>1</v>
          </cell>
          <cell r="I384">
            <v>0</v>
          </cell>
          <cell r="J384">
            <v>3.5000000000000003E-2</v>
          </cell>
          <cell r="L384">
            <v>0</v>
          </cell>
          <cell r="O384">
            <v>0</v>
          </cell>
          <cell r="P384">
            <v>0</v>
          </cell>
          <cell r="S384">
            <v>0</v>
          </cell>
          <cell r="T384">
            <v>0</v>
          </cell>
          <cell r="U384">
            <v>0</v>
          </cell>
          <cell r="W384">
            <v>0</v>
          </cell>
          <cell r="X384">
            <v>0</v>
          </cell>
          <cell r="Y384">
            <v>0</v>
          </cell>
          <cell r="Z384">
            <v>0</v>
          </cell>
          <cell r="AA384">
            <v>0</v>
          </cell>
          <cell r="AB384">
            <v>0</v>
          </cell>
          <cell r="AC384">
            <v>0</v>
          </cell>
          <cell r="AD384">
            <v>0</v>
          </cell>
          <cell r="AE384">
            <v>0</v>
          </cell>
        </row>
        <row r="385">
          <cell r="A385">
            <v>8105</v>
          </cell>
          <cell r="C385" t="str">
            <v>G.Indirectos: Vigilancia de la salud</v>
          </cell>
          <cell r="E385" t="str">
            <v>80 COMUNES</v>
          </cell>
          <cell r="G385">
            <v>0</v>
          </cell>
          <cell r="H385">
            <v>1</v>
          </cell>
          <cell r="I385">
            <v>0</v>
          </cell>
          <cell r="J385">
            <v>3.5000000000000003E-2</v>
          </cell>
          <cell r="L385">
            <v>0</v>
          </cell>
          <cell r="O385">
            <v>0</v>
          </cell>
          <cell r="P385">
            <v>0</v>
          </cell>
          <cell r="S385">
            <v>0</v>
          </cell>
          <cell r="T385">
            <v>0</v>
          </cell>
          <cell r="U385">
            <v>0</v>
          </cell>
          <cell r="W385">
            <v>0</v>
          </cell>
          <cell r="X385">
            <v>0</v>
          </cell>
          <cell r="Y385">
            <v>0</v>
          </cell>
          <cell r="Z385">
            <v>0</v>
          </cell>
          <cell r="AA385">
            <v>0</v>
          </cell>
          <cell r="AB385">
            <v>0</v>
          </cell>
          <cell r="AC385">
            <v>0</v>
          </cell>
          <cell r="AD385">
            <v>0</v>
          </cell>
          <cell r="AE385">
            <v>0</v>
          </cell>
        </row>
        <row r="386">
          <cell r="A386">
            <v>8110</v>
          </cell>
          <cell r="C386" t="str">
            <v>G.Indirectos: Formación continua del personal</v>
          </cell>
          <cell r="E386" t="str">
            <v>80 COMUNES</v>
          </cell>
          <cell r="G386">
            <v>0</v>
          </cell>
          <cell r="H386">
            <v>1</v>
          </cell>
          <cell r="I386">
            <v>0</v>
          </cell>
          <cell r="J386">
            <v>3.5000000000000003E-2</v>
          </cell>
          <cell r="L386">
            <v>0</v>
          </cell>
          <cell r="O386">
            <v>0</v>
          </cell>
          <cell r="P386">
            <v>0</v>
          </cell>
          <cell r="S386">
            <v>0</v>
          </cell>
          <cell r="T386">
            <v>0</v>
          </cell>
          <cell r="U386">
            <v>0</v>
          </cell>
          <cell r="W386">
            <v>0</v>
          </cell>
          <cell r="X386">
            <v>0</v>
          </cell>
          <cell r="Y386">
            <v>0</v>
          </cell>
          <cell r="Z386">
            <v>0</v>
          </cell>
          <cell r="AA386">
            <v>0</v>
          </cell>
          <cell r="AB386">
            <v>0</v>
          </cell>
          <cell r="AC386">
            <v>0</v>
          </cell>
          <cell r="AD386">
            <v>0</v>
          </cell>
          <cell r="AE386">
            <v>0</v>
          </cell>
        </row>
        <row r="387">
          <cell r="A387">
            <v>8115</v>
          </cell>
          <cell r="C387" t="str">
            <v>G.Indirectos: Gastos juridicos y de asesoría</v>
          </cell>
          <cell r="E387" t="str">
            <v>80 COMUNES</v>
          </cell>
          <cell r="G387">
            <v>0</v>
          </cell>
          <cell r="H387">
            <v>1</v>
          </cell>
          <cell r="I387">
            <v>0</v>
          </cell>
          <cell r="J387">
            <v>3.5000000000000003E-2</v>
          </cell>
          <cell r="L387">
            <v>0</v>
          </cell>
          <cell r="O387">
            <v>0</v>
          </cell>
          <cell r="P387">
            <v>0</v>
          </cell>
          <cell r="S387">
            <v>0</v>
          </cell>
          <cell r="T387">
            <v>0</v>
          </cell>
          <cell r="U387">
            <v>0</v>
          </cell>
          <cell r="W387">
            <v>0</v>
          </cell>
          <cell r="X387">
            <v>0</v>
          </cell>
          <cell r="Y387">
            <v>0</v>
          </cell>
          <cell r="Z387">
            <v>0</v>
          </cell>
          <cell r="AA387">
            <v>0</v>
          </cell>
          <cell r="AB387">
            <v>0</v>
          </cell>
          <cell r="AC387">
            <v>0</v>
          </cell>
          <cell r="AD387">
            <v>0</v>
          </cell>
          <cell r="AE387">
            <v>0</v>
          </cell>
        </row>
        <row r="388">
          <cell r="A388">
            <v>8120</v>
          </cell>
          <cell r="B388">
            <v>1</v>
          </cell>
          <cell r="C388" t="str">
            <v>Antiguitat del personal 2020</v>
          </cell>
          <cell r="E388" t="str">
            <v>80 COMUNES</v>
          </cell>
          <cell r="H388">
            <v>8</v>
          </cell>
          <cell r="I388">
            <v>0</v>
          </cell>
          <cell r="J388">
            <v>3.5000000000000003E-2</v>
          </cell>
          <cell r="K388">
            <v>2.0476999999999999E-2</v>
          </cell>
          <cell r="L388">
            <v>0</v>
          </cell>
          <cell r="O388">
            <v>0</v>
          </cell>
          <cell r="P388">
            <v>0</v>
          </cell>
          <cell r="S388">
            <v>0</v>
          </cell>
          <cell r="T388">
            <v>0</v>
          </cell>
          <cell r="U388">
            <v>0</v>
          </cell>
          <cell r="V388">
            <v>760.12415648771514</v>
          </cell>
          <cell r="W388">
            <v>0</v>
          </cell>
          <cell r="X388">
            <v>0</v>
          </cell>
          <cell r="Y388">
            <v>0</v>
          </cell>
          <cell r="Z388">
            <v>0</v>
          </cell>
          <cell r="AA388">
            <v>760.12415648771514</v>
          </cell>
          <cell r="AB388">
            <v>760.12415648771514</v>
          </cell>
          <cell r="AC388">
            <v>130.30699825503689</v>
          </cell>
          <cell r="AD388">
            <v>0</v>
          </cell>
          <cell r="AE388">
            <v>760.12415648771514</v>
          </cell>
        </row>
        <row r="389">
          <cell r="A389">
            <v>8121</v>
          </cell>
          <cell r="B389">
            <v>1</v>
          </cell>
          <cell r="C389" t="str">
            <v>Antiguitat promig del personal (total contracta)</v>
          </cell>
          <cell r="E389" t="str">
            <v>80 COMUNES</v>
          </cell>
          <cell r="H389">
            <v>8</v>
          </cell>
          <cell r="I389">
            <v>0</v>
          </cell>
          <cell r="J389">
            <v>3.5000000000000003E-2</v>
          </cell>
          <cell r="K389">
            <v>2.0476999999999999E-2</v>
          </cell>
          <cell r="L389">
            <v>0</v>
          </cell>
          <cell r="O389">
            <v>0</v>
          </cell>
          <cell r="P389">
            <v>0</v>
          </cell>
          <cell r="S389">
            <v>0</v>
          </cell>
          <cell r="T389">
            <v>0</v>
          </cell>
          <cell r="U389">
            <v>0</v>
          </cell>
          <cell r="V389">
            <v>829.45094412430035</v>
          </cell>
          <cell r="W389">
            <v>0</v>
          </cell>
          <cell r="X389">
            <v>0</v>
          </cell>
          <cell r="Y389">
            <v>0</v>
          </cell>
          <cell r="Z389">
            <v>0</v>
          </cell>
          <cell r="AA389">
            <v>829.45094412430035</v>
          </cell>
          <cell r="AB389">
            <v>829.45094412430035</v>
          </cell>
          <cell r="AC389">
            <v>142.19159042130863</v>
          </cell>
          <cell r="AD389">
            <v>0</v>
          </cell>
          <cell r="AE389">
            <v>829.45094412430035</v>
          </cell>
        </row>
        <row r="390">
          <cell r="A390">
            <v>8122</v>
          </cell>
          <cell r="B390">
            <v>1</v>
          </cell>
          <cell r="C390" t="str">
            <v>Plus diumenges plantilla</v>
          </cell>
          <cell r="E390" t="str">
            <v>80 COMUNES</v>
          </cell>
          <cell r="H390">
            <v>8</v>
          </cell>
          <cell r="I390">
            <v>0</v>
          </cell>
          <cell r="J390">
            <v>3.5000000000000003E-2</v>
          </cell>
          <cell r="K390">
            <v>2.0476999999999999E-2</v>
          </cell>
          <cell r="L390">
            <v>0</v>
          </cell>
          <cell r="O390">
            <v>0</v>
          </cell>
          <cell r="P390">
            <v>0</v>
          </cell>
          <cell r="S390">
            <v>0</v>
          </cell>
          <cell r="T390">
            <v>0</v>
          </cell>
          <cell r="U390">
            <v>0</v>
          </cell>
          <cell r="V390">
            <v>262.02634520547934</v>
          </cell>
          <cell r="W390">
            <v>0</v>
          </cell>
          <cell r="X390">
            <v>0</v>
          </cell>
          <cell r="Y390">
            <v>0</v>
          </cell>
          <cell r="Z390">
            <v>0</v>
          </cell>
          <cell r="AA390">
            <v>262.02634520547934</v>
          </cell>
          <cell r="AB390">
            <v>262.02634520547934</v>
          </cell>
          <cell r="AC390">
            <v>44.918802035225035</v>
          </cell>
          <cell r="AD390">
            <v>0</v>
          </cell>
          <cell r="AE390">
            <v>262.02634520547934</v>
          </cell>
        </row>
        <row r="391">
          <cell r="A391">
            <v>8123</v>
          </cell>
          <cell r="C391" t="str">
            <v>Altres complements personal: Neteja del mercat</v>
          </cell>
          <cell r="E391" t="str">
            <v>80 COMUNES</v>
          </cell>
          <cell r="H391">
            <v>8</v>
          </cell>
          <cell r="I391">
            <v>0</v>
          </cell>
          <cell r="J391">
            <v>3.5000000000000003E-2</v>
          </cell>
          <cell r="K391">
            <v>2.0476999999999999E-2</v>
          </cell>
          <cell r="L391">
            <v>0</v>
          </cell>
          <cell r="O391">
            <v>0</v>
          </cell>
          <cell r="P391">
            <v>0</v>
          </cell>
          <cell r="S391">
            <v>0</v>
          </cell>
          <cell r="T391">
            <v>0</v>
          </cell>
          <cell r="U391">
            <v>0</v>
          </cell>
          <cell r="V391">
            <v>220.01641095890412</v>
          </cell>
          <cell r="W391">
            <v>0</v>
          </cell>
          <cell r="X391">
            <v>0</v>
          </cell>
          <cell r="Y391">
            <v>0</v>
          </cell>
          <cell r="Z391">
            <v>0</v>
          </cell>
          <cell r="AA391">
            <v>220.01641095890412</v>
          </cell>
          <cell r="AB391">
            <v>220.01641095890412</v>
          </cell>
          <cell r="AC391">
            <v>37.717099021526423</v>
          </cell>
          <cell r="AD391">
            <v>0</v>
          </cell>
          <cell r="AE391">
            <v>220.01641095890412</v>
          </cell>
        </row>
        <row r="392">
          <cell r="A392">
            <v>8124</v>
          </cell>
          <cell r="C392" t="str">
            <v>Altres complements personal: Beneficis socials conveni</v>
          </cell>
          <cell r="E392" t="str">
            <v>80 COMUNES</v>
          </cell>
          <cell r="H392">
            <v>8</v>
          </cell>
          <cell r="I392">
            <v>0</v>
          </cell>
          <cell r="J392">
            <v>3.5000000000000003E-2</v>
          </cell>
          <cell r="K392">
            <v>2.0476999999999999E-2</v>
          </cell>
          <cell r="L392">
            <v>0</v>
          </cell>
          <cell r="O392">
            <v>0</v>
          </cell>
          <cell r="P392">
            <v>0</v>
          </cell>
          <cell r="S392">
            <v>0</v>
          </cell>
          <cell r="T392">
            <v>0</v>
          </cell>
          <cell r="U392">
            <v>0</v>
          </cell>
          <cell r="V392">
            <v>9.5891506849315</v>
          </cell>
          <cell r="W392">
            <v>0</v>
          </cell>
          <cell r="X392">
            <v>0</v>
          </cell>
          <cell r="Y392">
            <v>0</v>
          </cell>
          <cell r="Z392">
            <v>0</v>
          </cell>
          <cell r="AA392">
            <v>9.5891506849315</v>
          </cell>
          <cell r="AB392">
            <v>9.5891506849315</v>
          </cell>
          <cell r="AC392">
            <v>1.6438544031311144</v>
          </cell>
          <cell r="AD392">
            <v>0</v>
          </cell>
          <cell r="AE392">
            <v>9.5891506849315</v>
          </cell>
        </row>
        <row r="393">
          <cell r="A393">
            <v>8125</v>
          </cell>
          <cell r="C393" t="str">
            <v>Canon de Vertido 1 m³</v>
          </cell>
          <cell r="E393" t="str">
            <v>80 COMUNES</v>
          </cell>
          <cell r="G393">
            <v>0</v>
          </cell>
          <cell r="H393">
            <v>1</v>
          </cell>
          <cell r="I393">
            <v>0</v>
          </cell>
          <cell r="J393">
            <v>3.5000000000000003E-2</v>
          </cell>
          <cell r="K393">
            <v>3.5000000000000003E-2</v>
          </cell>
          <cell r="L393">
            <v>0</v>
          </cell>
          <cell r="O393">
            <v>0</v>
          </cell>
          <cell r="P393">
            <v>0</v>
          </cell>
          <cell r="S393">
            <v>0</v>
          </cell>
          <cell r="T393">
            <v>0</v>
          </cell>
          <cell r="U393">
            <v>0</v>
          </cell>
          <cell r="V393">
            <v>10.818217878908081</v>
          </cell>
          <cell r="W393">
            <v>0</v>
          </cell>
          <cell r="X393">
            <v>0</v>
          </cell>
          <cell r="Y393">
            <v>0</v>
          </cell>
          <cell r="Z393">
            <v>0</v>
          </cell>
          <cell r="AA393">
            <v>10.818217878908081</v>
          </cell>
          <cell r="AB393">
            <v>10.818217878908081</v>
          </cell>
          <cell r="AC393">
            <v>1.8545516363842425</v>
          </cell>
          <cell r="AD393">
            <v>0</v>
          </cell>
          <cell r="AE393">
            <v>10.818217878908081</v>
          </cell>
        </row>
        <row r="394">
          <cell r="A394">
            <v>8130</v>
          </cell>
          <cell r="C394" t="str">
            <v>Gestió dels residus de les platges</v>
          </cell>
          <cell r="E394" t="str">
            <v>80 COMUNES</v>
          </cell>
          <cell r="G394">
            <v>0</v>
          </cell>
          <cell r="H394">
            <v>1</v>
          </cell>
          <cell r="I394">
            <v>0</v>
          </cell>
          <cell r="J394">
            <v>3.5000000000000003E-2</v>
          </cell>
          <cell r="L394">
            <v>0</v>
          </cell>
          <cell r="O394">
            <v>0</v>
          </cell>
          <cell r="P394">
            <v>0</v>
          </cell>
          <cell r="S394">
            <v>0</v>
          </cell>
          <cell r="T394">
            <v>0</v>
          </cell>
          <cell r="U394">
            <v>0</v>
          </cell>
          <cell r="V394">
            <v>52.3</v>
          </cell>
          <cell r="W394">
            <v>0</v>
          </cell>
          <cell r="X394">
            <v>0</v>
          </cell>
          <cell r="Y394">
            <v>0</v>
          </cell>
          <cell r="Z394">
            <v>0</v>
          </cell>
          <cell r="AA394">
            <v>52.3</v>
          </cell>
          <cell r="AB394">
            <v>52.3</v>
          </cell>
          <cell r="AC394">
            <v>8.9657142857142862</v>
          </cell>
          <cell r="AD394">
            <v>0</v>
          </cell>
          <cell r="AE394">
            <v>52.3</v>
          </cell>
        </row>
        <row r="395">
          <cell r="A395">
            <v>8129</v>
          </cell>
          <cell r="C395" t="str">
            <v>Gestió dels residus escombradores Vacarisses</v>
          </cell>
          <cell r="E395" t="str">
            <v>80 COMUNES</v>
          </cell>
          <cell r="G395">
            <v>0</v>
          </cell>
          <cell r="H395">
            <v>1</v>
          </cell>
          <cell r="I395">
            <v>0</v>
          </cell>
          <cell r="J395">
            <v>3.5000000000000003E-2</v>
          </cell>
          <cell r="L395">
            <v>0</v>
          </cell>
          <cell r="O395">
            <v>0</v>
          </cell>
          <cell r="P395">
            <v>0</v>
          </cell>
          <cell r="S395">
            <v>0</v>
          </cell>
          <cell r="T395">
            <v>0</v>
          </cell>
          <cell r="U395">
            <v>0</v>
          </cell>
          <cell r="V395">
            <v>41.1</v>
          </cell>
          <cell r="W395">
            <v>0</v>
          </cell>
          <cell r="X395">
            <v>0</v>
          </cell>
          <cell r="Y395">
            <v>0</v>
          </cell>
          <cell r="Z395">
            <v>0</v>
          </cell>
          <cell r="AA395">
            <v>41.1</v>
          </cell>
          <cell r="AB395">
            <v>41.1</v>
          </cell>
          <cell r="AC395">
            <v>7.0457142857142863</v>
          </cell>
          <cell r="AD395">
            <v>0</v>
          </cell>
          <cell r="AE395">
            <v>41.1</v>
          </cell>
        </row>
        <row r="396">
          <cell r="A396">
            <v>8131</v>
          </cell>
          <cell r="C396" t="str">
            <v>Gestió dels residus de jardineria</v>
          </cell>
          <cell r="E396" t="str">
            <v>80 COMUNES</v>
          </cell>
          <cell r="G396">
            <v>0</v>
          </cell>
          <cell r="H396">
            <v>1</v>
          </cell>
          <cell r="I396">
            <v>0</v>
          </cell>
          <cell r="J396">
            <v>3.5000000000000003E-2</v>
          </cell>
          <cell r="L396">
            <v>0</v>
          </cell>
          <cell r="O396">
            <v>0</v>
          </cell>
          <cell r="P396">
            <v>0</v>
          </cell>
          <cell r="S396">
            <v>0</v>
          </cell>
          <cell r="T396">
            <v>0</v>
          </cell>
          <cell r="U396">
            <v>0</v>
          </cell>
          <cell r="V396">
            <v>100</v>
          </cell>
          <cell r="W396">
            <v>0</v>
          </cell>
          <cell r="X396">
            <v>0</v>
          </cell>
          <cell r="Y396">
            <v>0</v>
          </cell>
          <cell r="Z396">
            <v>0</v>
          </cell>
          <cell r="AA396">
            <v>100</v>
          </cell>
          <cell r="AB396">
            <v>100</v>
          </cell>
          <cell r="AC396">
            <v>17.142857142857142</v>
          </cell>
          <cell r="AD396">
            <v>0</v>
          </cell>
          <cell r="AE396">
            <v>100</v>
          </cell>
        </row>
        <row r="397">
          <cell r="A397">
            <v>8132</v>
          </cell>
          <cell r="C397" t="str">
            <v>Gestió de la FORM</v>
          </cell>
          <cell r="E397" t="str">
            <v>80 COMUNES</v>
          </cell>
          <cell r="G397">
            <v>0</v>
          </cell>
          <cell r="H397">
            <v>1</v>
          </cell>
          <cell r="I397">
            <v>0</v>
          </cell>
          <cell r="J397">
            <v>3.5000000000000003E-2</v>
          </cell>
          <cell r="L397">
            <v>0</v>
          </cell>
          <cell r="O397">
            <v>0</v>
          </cell>
          <cell r="P397">
            <v>0</v>
          </cell>
          <cell r="S397">
            <v>0</v>
          </cell>
          <cell r="T397">
            <v>0</v>
          </cell>
          <cell r="U397">
            <v>0</v>
          </cell>
          <cell r="V397">
            <v>90</v>
          </cell>
          <cell r="W397">
            <v>0</v>
          </cell>
          <cell r="X397">
            <v>0</v>
          </cell>
          <cell r="Y397">
            <v>0</v>
          </cell>
          <cell r="Z397">
            <v>0</v>
          </cell>
          <cell r="AA397">
            <v>90</v>
          </cell>
          <cell r="AB397">
            <v>90</v>
          </cell>
          <cell r="AC397">
            <v>15.428571428571429</v>
          </cell>
          <cell r="AD397">
            <v>0</v>
          </cell>
          <cell r="AE397">
            <v>90</v>
          </cell>
        </row>
        <row r="398">
          <cell r="A398">
            <v>8133</v>
          </cell>
          <cell r="B398">
            <v>1</v>
          </cell>
          <cell r="C398" t="str">
            <v>Balanç gestió de la Deixalleria</v>
          </cell>
          <cell r="E398" t="str">
            <v>80 COMUNES</v>
          </cell>
          <cell r="G398">
            <v>0</v>
          </cell>
          <cell r="H398">
            <v>1</v>
          </cell>
          <cell r="I398">
            <v>0</v>
          </cell>
          <cell r="J398">
            <v>3.5000000000000003E-2</v>
          </cell>
          <cell r="L398">
            <v>0</v>
          </cell>
          <cell r="O398">
            <v>0</v>
          </cell>
          <cell r="P398">
            <v>0</v>
          </cell>
          <cell r="S398">
            <v>0</v>
          </cell>
          <cell r="T398">
            <v>0</v>
          </cell>
          <cell r="U398">
            <v>0</v>
          </cell>
          <cell r="V398">
            <v>0</v>
          </cell>
          <cell r="W398">
            <v>0</v>
          </cell>
          <cell r="X398">
            <v>0</v>
          </cell>
          <cell r="Y398">
            <v>0</v>
          </cell>
          <cell r="Z398">
            <v>0</v>
          </cell>
          <cell r="AA398">
            <v>0</v>
          </cell>
          <cell r="AB398">
            <v>0</v>
          </cell>
          <cell r="AC398">
            <v>0</v>
          </cell>
          <cell r="AD398">
            <v>0</v>
          </cell>
          <cell r="AE398">
            <v>0</v>
          </cell>
        </row>
        <row r="399">
          <cell r="A399">
            <v>8134</v>
          </cell>
          <cell r="C399" t="str">
            <v>Gestió dels envasos</v>
          </cell>
          <cell r="E399" t="str">
            <v>80 COMUNES</v>
          </cell>
          <cell r="G399">
            <v>0</v>
          </cell>
          <cell r="H399">
            <v>1</v>
          </cell>
          <cell r="I399">
            <v>0</v>
          </cell>
          <cell r="J399">
            <v>3.5000000000000003E-2</v>
          </cell>
          <cell r="L399">
            <v>0</v>
          </cell>
          <cell r="O399">
            <v>0</v>
          </cell>
          <cell r="P399">
            <v>0</v>
          </cell>
          <cell r="S399">
            <v>0</v>
          </cell>
          <cell r="T399">
            <v>0</v>
          </cell>
          <cell r="U399">
            <v>0</v>
          </cell>
          <cell r="V399">
            <v>0</v>
          </cell>
          <cell r="W399">
            <v>0</v>
          </cell>
          <cell r="X399">
            <v>0</v>
          </cell>
          <cell r="Y399">
            <v>0</v>
          </cell>
          <cell r="Z399">
            <v>0</v>
          </cell>
          <cell r="AA399">
            <v>0</v>
          </cell>
          <cell r="AB399">
            <v>0</v>
          </cell>
          <cell r="AC399">
            <v>0</v>
          </cell>
          <cell r="AD399">
            <v>0</v>
          </cell>
          <cell r="AE399">
            <v>0</v>
          </cell>
        </row>
        <row r="400">
          <cell r="A400">
            <v>8135</v>
          </cell>
          <cell r="C400" t="str">
            <v>Gestió del vidre</v>
          </cell>
          <cell r="E400" t="str">
            <v>80 COMUNES</v>
          </cell>
          <cell r="G400">
            <v>0</v>
          </cell>
          <cell r="H400">
            <v>1</v>
          </cell>
          <cell r="I400">
            <v>0</v>
          </cell>
          <cell r="J400">
            <v>3.5000000000000003E-2</v>
          </cell>
          <cell r="L400">
            <v>0</v>
          </cell>
          <cell r="O400">
            <v>0</v>
          </cell>
          <cell r="P400">
            <v>0</v>
          </cell>
          <cell r="S400">
            <v>0</v>
          </cell>
          <cell r="T400">
            <v>0</v>
          </cell>
          <cell r="U400">
            <v>0</v>
          </cell>
          <cell r="V400">
            <v>-6</v>
          </cell>
          <cell r="W400">
            <v>0</v>
          </cell>
          <cell r="X400">
            <v>0</v>
          </cell>
          <cell r="Y400">
            <v>0</v>
          </cell>
          <cell r="Z400">
            <v>0</v>
          </cell>
          <cell r="AA400">
            <v>-6</v>
          </cell>
          <cell r="AB400">
            <v>-6</v>
          </cell>
          <cell r="AC400">
            <v>-1.0285714285714287</v>
          </cell>
          <cell r="AD400">
            <v>0</v>
          </cell>
          <cell r="AE400">
            <v>-6</v>
          </cell>
        </row>
        <row r="401">
          <cell r="A401">
            <v>8500</v>
          </cell>
          <cell r="C401" t="str">
            <v>Aspirador Polvo Aguade 54 Litros mod. 962</v>
          </cell>
          <cell r="E401" t="str">
            <v>85 INTERIORES</v>
          </cell>
          <cell r="G401">
            <v>422.81201543399084</v>
          </cell>
          <cell r="H401">
            <v>8</v>
          </cell>
          <cell r="I401">
            <v>53</v>
          </cell>
          <cell r="J401">
            <v>3.5000000000000003E-2</v>
          </cell>
          <cell r="K401">
            <v>2.0476999999999999E-2</v>
          </cell>
          <cell r="L401">
            <v>8.6579216400418293</v>
          </cell>
          <cell r="O401">
            <v>61.657921640041828</v>
          </cell>
          <cell r="P401">
            <v>0</v>
          </cell>
          <cell r="S401">
            <v>0</v>
          </cell>
          <cell r="T401">
            <v>0</v>
          </cell>
          <cell r="U401">
            <v>0</v>
          </cell>
          <cell r="V401">
            <v>0.3906578678494585</v>
          </cell>
          <cell r="W401">
            <v>0</v>
          </cell>
          <cell r="X401">
            <v>0</v>
          </cell>
          <cell r="Y401">
            <v>0</v>
          </cell>
          <cell r="Z401">
            <v>0</v>
          </cell>
          <cell r="AA401">
            <v>0.3906578678494585</v>
          </cell>
          <cell r="AB401">
            <v>0.3906578678494585</v>
          </cell>
          <cell r="AC401">
            <v>6.6969920202764321E-2</v>
          </cell>
          <cell r="AD401">
            <v>0</v>
          </cell>
          <cell r="AE401">
            <v>0.3906578678494585</v>
          </cell>
        </row>
        <row r="402">
          <cell r="A402">
            <v>8505</v>
          </cell>
          <cell r="C402" t="str">
            <v>Aspirador Polvo Aguade 40 Litros mod. 938</v>
          </cell>
          <cell r="E402" t="str">
            <v>85 INTERIORES</v>
          </cell>
          <cell r="G402">
            <v>378.63762576178283</v>
          </cell>
          <cell r="H402">
            <v>8</v>
          </cell>
          <cell r="I402">
            <v>47</v>
          </cell>
          <cell r="J402">
            <v>3.5000000000000003E-2</v>
          </cell>
          <cell r="K402">
            <v>2.0476999999999999E-2</v>
          </cell>
          <cell r="L402">
            <v>7.7533626627240269</v>
          </cell>
          <cell r="O402">
            <v>54.75336266272403</v>
          </cell>
          <cell r="P402">
            <v>0</v>
          </cell>
          <cell r="S402">
            <v>0</v>
          </cell>
          <cell r="T402">
            <v>0</v>
          </cell>
          <cell r="U402">
            <v>0</v>
          </cell>
          <cell r="V402">
            <v>0.30050605219189114</v>
          </cell>
          <cell r="W402">
            <v>0</v>
          </cell>
          <cell r="X402">
            <v>0</v>
          </cell>
          <cell r="Y402">
            <v>0</v>
          </cell>
          <cell r="Z402">
            <v>0</v>
          </cell>
          <cell r="AA402">
            <v>0.30050605219189114</v>
          </cell>
          <cell r="AB402">
            <v>0.30050605219189114</v>
          </cell>
          <cell r="AC402">
            <v>5.1515323232895628E-2</v>
          </cell>
          <cell r="AD402">
            <v>0</v>
          </cell>
          <cell r="AE402">
            <v>0.30050605219189114</v>
          </cell>
        </row>
        <row r="403">
          <cell r="A403">
            <v>8510</v>
          </cell>
          <cell r="C403" t="str">
            <v>Escalera de 12 metros</v>
          </cell>
          <cell r="E403" t="str">
            <v>85 INTERIORES</v>
          </cell>
          <cell r="G403">
            <v>1072.8066063250515</v>
          </cell>
          <cell r="H403">
            <v>8</v>
          </cell>
          <cell r="I403">
            <v>134</v>
          </cell>
          <cell r="J403">
            <v>3.5000000000000003E-2</v>
          </cell>
          <cell r="K403">
            <v>2.0476999999999999E-2</v>
          </cell>
          <cell r="L403">
            <v>21.967860877718078</v>
          </cell>
          <cell r="O403">
            <v>155.96786087771807</v>
          </cell>
          <cell r="P403">
            <v>0</v>
          </cell>
          <cell r="S403">
            <v>0</v>
          </cell>
          <cell r="T403">
            <v>0</v>
          </cell>
          <cell r="U403">
            <v>0</v>
          </cell>
          <cell r="V403">
            <v>9.0151815657567344E-2</v>
          </cell>
          <cell r="W403">
            <v>0</v>
          </cell>
          <cell r="X403">
            <v>0</v>
          </cell>
          <cell r="Y403">
            <v>0</v>
          </cell>
          <cell r="Z403">
            <v>0</v>
          </cell>
          <cell r="AA403">
            <v>9.0151815657567344E-2</v>
          </cell>
          <cell r="AB403">
            <v>9.0151815657567344E-2</v>
          </cell>
          <cell r="AC403">
            <v>1.5454596969868688E-2</v>
          </cell>
          <cell r="AD403">
            <v>0</v>
          </cell>
          <cell r="AE403">
            <v>9.0151815657567344E-2</v>
          </cell>
        </row>
        <row r="404">
          <cell r="A404">
            <v>8515</v>
          </cell>
          <cell r="C404" t="str">
            <v>Plataforma Elevadora 12 m.</v>
          </cell>
          <cell r="E404" t="str">
            <v>85 INTERIORES</v>
          </cell>
          <cell r="G404">
            <v>14798.42054018968</v>
          </cell>
          <cell r="H404">
            <v>8</v>
          </cell>
          <cell r="I404">
            <v>1850</v>
          </cell>
          <cell r="J404">
            <v>3.5000000000000003E-2</v>
          </cell>
          <cell r="K404">
            <v>2.0476999999999999E-2</v>
          </cell>
          <cell r="L404">
            <v>303.02725740146406</v>
          </cell>
          <cell r="O404">
            <v>2153.0272574014639</v>
          </cell>
          <cell r="P404">
            <v>0</v>
          </cell>
          <cell r="S404">
            <v>0</v>
          </cell>
          <cell r="T404">
            <v>0</v>
          </cell>
          <cell r="U404">
            <v>0</v>
          </cell>
          <cell r="V404">
            <v>210.3542365343238</v>
          </cell>
          <cell r="W404">
            <v>0</v>
          </cell>
          <cell r="X404">
            <v>0</v>
          </cell>
          <cell r="Y404">
            <v>0</v>
          </cell>
          <cell r="Z404">
            <v>0</v>
          </cell>
          <cell r="AA404">
            <v>210.3542365343238</v>
          </cell>
          <cell r="AB404">
            <v>210.3542365343238</v>
          </cell>
          <cell r="AC404">
            <v>36.060726263026936</v>
          </cell>
          <cell r="AD404">
            <v>0</v>
          </cell>
          <cell r="AE404">
            <v>210.3542365343238</v>
          </cell>
        </row>
        <row r="405">
          <cell r="A405">
            <v>8520</v>
          </cell>
          <cell r="C405" t="str">
            <v>Productos de Limpieza varios</v>
          </cell>
          <cell r="E405" t="str">
            <v>85 INTERIORES</v>
          </cell>
          <cell r="G405">
            <v>0</v>
          </cell>
          <cell r="H405">
            <v>1</v>
          </cell>
          <cell r="I405">
            <v>0</v>
          </cell>
          <cell r="J405">
            <v>3.5000000000000003E-2</v>
          </cell>
          <cell r="K405">
            <v>3.5000000000000003E-2</v>
          </cell>
          <cell r="L405">
            <v>0</v>
          </cell>
          <cell r="M405">
            <v>0</v>
          </cell>
          <cell r="O405">
            <v>0</v>
          </cell>
          <cell r="P405">
            <v>0</v>
          </cell>
          <cell r="S405">
            <v>0</v>
          </cell>
          <cell r="T405">
            <v>0</v>
          </cell>
          <cell r="U405">
            <v>0</v>
          </cell>
          <cell r="V405">
            <v>2.1035423653432379</v>
          </cell>
          <cell r="W405">
            <v>0</v>
          </cell>
          <cell r="X405">
            <v>0</v>
          </cell>
          <cell r="Y405">
            <v>0</v>
          </cell>
          <cell r="Z405">
            <v>0</v>
          </cell>
          <cell r="AA405">
            <v>2.1035423653432379</v>
          </cell>
          <cell r="AB405">
            <v>2.1035423653432379</v>
          </cell>
          <cell r="AC405">
            <v>0.36060726263026938</v>
          </cell>
          <cell r="AD405">
            <v>0</v>
          </cell>
          <cell r="AE405">
            <v>2.1035423653432379</v>
          </cell>
        </row>
        <row r="406">
          <cell r="A406">
            <v>8525</v>
          </cell>
          <cell r="C406" t="str">
            <v>Rotativa Abrillantadora de 13"</v>
          </cell>
          <cell r="E406" t="str">
            <v>85 INTERIORES</v>
          </cell>
          <cell r="G406">
            <v>631.06270960297149</v>
          </cell>
          <cell r="H406">
            <v>8</v>
          </cell>
          <cell r="I406">
            <v>79</v>
          </cell>
          <cell r="J406">
            <v>3.5000000000000003E-2</v>
          </cell>
          <cell r="K406">
            <v>2.0476999999999999E-2</v>
          </cell>
          <cell r="L406">
            <v>12.922271104540046</v>
          </cell>
          <cell r="O406">
            <v>91.922271104540044</v>
          </cell>
          <cell r="P406">
            <v>0</v>
          </cell>
          <cell r="S406">
            <v>0</v>
          </cell>
          <cell r="T406">
            <v>0</v>
          </cell>
          <cell r="U406">
            <v>0</v>
          </cell>
          <cell r="V406">
            <v>0.45075907828783673</v>
          </cell>
          <cell r="W406">
            <v>0</v>
          </cell>
          <cell r="X406">
            <v>0</v>
          </cell>
          <cell r="Y406">
            <v>0</v>
          </cell>
          <cell r="Z406">
            <v>0</v>
          </cell>
          <cell r="AA406">
            <v>0.45075907828783673</v>
          </cell>
          <cell r="AB406">
            <v>0.45075907828783673</v>
          </cell>
          <cell r="AC406">
            <v>7.7272984849343446E-2</v>
          </cell>
          <cell r="AD406">
            <v>0</v>
          </cell>
          <cell r="AE406">
            <v>0.45075907828783673</v>
          </cell>
        </row>
        <row r="407">
          <cell r="A407">
            <v>8530</v>
          </cell>
          <cell r="C407" t="str">
            <v>Rotativa Abrillantadora de 17"</v>
          </cell>
          <cell r="E407" t="str">
            <v>85 INTERIORES</v>
          </cell>
          <cell r="G407">
            <v>820.38152248386291</v>
          </cell>
          <cell r="H407">
            <v>8</v>
          </cell>
          <cell r="I407">
            <v>103</v>
          </cell>
          <cell r="J407">
            <v>3.5000000000000003E-2</v>
          </cell>
          <cell r="K407">
            <v>2.0476999999999999E-2</v>
          </cell>
          <cell r="L407">
            <v>16.798952435902059</v>
          </cell>
          <cell r="O407">
            <v>119.79895243590207</v>
          </cell>
          <cell r="P407">
            <v>0</v>
          </cell>
          <cell r="S407">
            <v>0</v>
          </cell>
          <cell r="T407">
            <v>0</v>
          </cell>
          <cell r="U407">
            <v>0</v>
          </cell>
          <cell r="V407">
            <v>0.54091089394540404</v>
          </cell>
          <cell r="W407">
            <v>0</v>
          </cell>
          <cell r="X407">
            <v>0</v>
          </cell>
          <cell r="Y407">
            <v>0</v>
          </cell>
          <cell r="Z407">
            <v>0</v>
          </cell>
          <cell r="AA407">
            <v>0.54091089394540404</v>
          </cell>
          <cell r="AB407">
            <v>0.54091089394540404</v>
          </cell>
          <cell r="AC407">
            <v>9.2727581819212132E-2</v>
          </cell>
          <cell r="AD407">
            <v>0</v>
          </cell>
          <cell r="AE407">
            <v>0.54091089394540404</v>
          </cell>
        </row>
        <row r="408">
          <cell r="A408">
            <v>8535</v>
          </cell>
          <cell r="C408" t="str">
            <v>Rotativa Abrillantadora de 19"</v>
          </cell>
          <cell r="E408" t="str">
            <v>85 INTERIORES</v>
          </cell>
          <cell r="G408">
            <v>1104.3597418052</v>
          </cell>
          <cell r="H408">
            <v>8</v>
          </cell>
          <cell r="I408">
            <v>138</v>
          </cell>
          <cell r="J408">
            <v>3.5000000000000003E-2</v>
          </cell>
          <cell r="K408">
            <v>2.0476999999999999E-2</v>
          </cell>
          <cell r="L408">
            <v>22.613974432945078</v>
          </cell>
          <cell r="O408">
            <v>160.61397443294507</v>
          </cell>
          <cell r="P408">
            <v>0</v>
          </cell>
          <cell r="S408">
            <v>0</v>
          </cell>
          <cell r="T408">
            <v>0</v>
          </cell>
          <cell r="U408">
            <v>0</v>
          </cell>
          <cell r="V408">
            <v>0.75126513047972787</v>
          </cell>
          <cell r="W408">
            <v>0</v>
          </cell>
          <cell r="X408">
            <v>0</v>
          </cell>
          <cell r="Y408">
            <v>0</v>
          </cell>
          <cell r="Z408">
            <v>0</v>
          </cell>
          <cell r="AA408">
            <v>0.75126513047972787</v>
          </cell>
          <cell r="AB408">
            <v>0.75126513047972787</v>
          </cell>
          <cell r="AC408">
            <v>0.12878830808223907</v>
          </cell>
          <cell r="AD408">
            <v>0</v>
          </cell>
          <cell r="AE408">
            <v>0.75126513047972787</v>
          </cell>
        </row>
        <row r="409">
          <cell r="A409">
            <v>9000</v>
          </cell>
          <cell r="C409" t="str">
            <v>Cortacéspedes OUTIS-WOLF 4,5CV 41cm</v>
          </cell>
          <cell r="E409" t="str">
            <v>90 JARDINES</v>
          </cell>
          <cell r="F409">
            <v>5</v>
          </cell>
          <cell r="H409">
            <v>2</v>
          </cell>
          <cell r="I409">
            <v>0</v>
          </cell>
          <cell r="J409">
            <v>3.5000000000000003E-2</v>
          </cell>
          <cell r="K409">
            <v>2.64E-2</v>
          </cell>
          <cell r="L409">
            <v>0</v>
          </cell>
          <cell r="O409">
            <v>0</v>
          </cell>
          <cell r="P409">
            <v>0</v>
          </cell>
          <cell r="Q409">
            <v>1.2</v>
          </cell>
          <cell r="R409">
            <v>1.1570247933884297</v>
          </cell>
          <cell r="S409">
            <v>0.1</v>
          </cell>
          <cell r="T409">
            <v>0</v>
          </cell>
          <cell r="U409">
            <v>0.5</v>
          </cell>
          <cell r="W409">
            <v>6.9421487603305785</v>
          </cell>
          <cell r="X409">
            <v>0.69421487603305787</v>
          </cell>
          <cell r="Y409">
            <v>0</v>
          </cell>
          <cell r="Z409">
            <v>3.4710743801652892</v>
          </cell>
          <cell r="AA409">
            <v>0</v>
          </cell>
          <cell r="AB409">
            <v>11.107438016528926</v>
          </cell>
          <cell r="AC409">
            <v>1.9041322314049589</v>
          </cell>
          <cell r="AD409">
            <v>7.6363636363636367</v>
          </cell>
          <cell r="AE409">
            <v>3.4710743801652892</v>
          </cell>
        </row>
        <row r="410">
          <cell r="A410">
            <v>9005</v>
          </cell>
          <cell r="C410" t="str">
            <v>Cortacéspedes OUTIS-WOLF 5CV 46cm</v>
          </cell>
          <cell r="E410" t="str">
            <v>90 JARDINES</v>
          </cell>
          <cell r="F410">
            <v>5</v>
          </cell>
          <cell r="H410">
            <v>2</v>
          </cell>
          <cell r="I410">
            <v>0</v>
          </cell>
          <cell r="J410">
            <v>3.5000000000000003E-2</v>
          </cell>
          <cell r="K410">
            <v>2.64E-2</v>
          </cell>
          <cell r="L410">
            <v>0</v>
          </cell>
          <cell r="O410">
            <v>0</v>
          </cell>
          <cell r="P410">
            <v>0</v>
          </cell>
          <cell r="Q410">
            <v>1.2</v>
          </cell>
          <cell r="R410">
            <v>1.1570247933884297</v>
          </cell>
          <cell r="S410">
            <v>0.1</v>
          </cell>
          <cell r="T410">
            <v>0</v>
          </cell>
          <cell r="U410">
            <v>0.5</v>
          </cell>
          <cell r="W410">
            <v>6.9421487603305785</v>
          </cell>
          <cell r="X410">
            <v>0.69421487603305787</v>
          </cell>
          <cell r="Y410">
            <v>0</v>
          </cell>
          <cell r="Z410">
            <v>3.4710743801652892</v>
          </cell>
          <cell r="AA410">
            <v>0</v>
          </cell>
          <cell r="AB410">
            <v>11.107438016528926</v>
          </cell>
          <cell r="AC410">
            <v>1.9041322314049589</v>
          </cell>
          <cell r="AD410">
            <v>7.6363636363636367</v>
          </cell>
          <cell r="AE410">
            <v>3.4710743801652892</v>
          </cell>
        </row>
        <row r="411">
          <cell r="A411">
            <v>9010</v>
          </cell>
          <cell r="C411" t="str">
            <v>Cortacéspedes OUTIS-WOLF 5,5CV 48cm</v>
          </cell>
          <cell r="E411" t="str">
            <v>90 JARDINES</v>
          </cell>
          <cell r="F411">
            <v>5</v>
          </cell>
          <cell r="H411">
            <v>2</v>
          </cell>
          <cell r="I411">
            <v>0</v>
          </cell>
          <cell r="J411">
            <v>3.5000000000000003E-2</v>
          </cell>
          <cell r="K411">
            <v>2.64E-2</v>
          </cell>
          <cell r="L411">
            <v>0</v>
          </cell>
          <cell r="O411">
            <v>0</v>
          </cell>
          <cell r="P411">
            <v>0</v>
          </cell>
          <cell r="Q411">
            <v>1.2</v>
          </cell>
          <cell r="R411">
            <v>1.1570247933884297</v>
          </cell>
          <cell r="S411">
            <v>0.1</v>
          </cell>
          <cell r="T411">
            <v>0</v>
          </cell>
          <cell r="U411">
            <v>0.5</v>
          </cell>
          <cell r="W411">
            <v>6.9421487603305785</v>
          </cell>
          <cell r="X411">
            <v>0.69421487603305787</v>
          </cell>
          <cell r="Y411">
            <v>0</v>
          </cell>
          <cell r="Z411">
            <v>3.4710743801652892</v>
          </cell>
          <cell r="AA411">
            <v>0</v>
          </cell>
          <cell r="AB411">
            <v>11.107438016528926</v>
          </cell>
          <cell r="AC411">
            <v>1.9041322314049589</v>
          </cell>
          <cell r="AD411">
            <v>7.6363636363636367</v>
          </cell>
          <cell r="AE411">
            <v>3.4710743801652892</v>
          </cell>
        </row>
        <row r="412">
          <cell r="A412">
            <v>9015</v>
          </cell>
          <cell r="C412" t="str">
            <v>Cortacéspedes OUTIS-WOLF 5,5CV 51cm</v>
          </cell>
          <cell r="E412" t="str">
            <v>90 JARDINES</v>
          </cell>
          <cell r="F412">
            <v>5</v>
          </cell>
          <cell r="H412">
            <v>2</v>
          </cell>
          <cell r="I412">
            <v>0</v>
          </cell>
          <cell r="J412">
            <v>3.5000000000000003E-2</v>
          </cell>
          <cell r="K412">
            <v>2.64E-2</v>
          </cell>
          <cell r="L412">
            <v>0</v>
          </cell>
          <cell r="O412">
            <v>0</v>
          </cell>
          <cell r="P412">
            <v>0</v>
          </cell>
          <cell r="Q412">
            <v>1.2</v>
          </cell>
          <cell r="R412">
            <v>1.1570247933884297</v>
          </cell>
          <cell r="S412">
            <v>0.1</v>
          </cell>
          <cell r="T412">
            <v>0</v>
          </cell>
          <cell r="U412">
            <v>0.5</v>
          </cell>
          <cell r="W412">
            <v>6.9421487603305785</v>
          </cell>
          <cell r="X412">
            <v>0.69421487603305787</v>
          </cell>
          <cell r="Y412">
            <v>0</v>
          </cell>
          <cell r="Z412">
            <v>3.4710743801652892</v>
          </cell>
          <cell r="AA412">
            <v>0</v>
          </cell>
          <cell r="AB412">
            <v>11.107438016528926</v>
          </cell>
          <cell r="AC412">
            <v>1.9041322314049589</v>
          </cell>
          <cell r="AD412">
            <v>7.6363636363636367</v>
          </cell>
          <cell r="AE412">
            <v>3.4710743801652892</v>
          </cell>
        </row>
        <row r="413">
          <cell r="A413">
            <v>9020</v>
          </cell>
          <cell r="C413" t="str">
            <v>Cortacéspedes OUTIS-WOLF 9CV 56cm</v>
          </cell>
          <cell r="E413" t="str">
            <v>90 JARDINES</v>
          </cell>
          <cell r="F413">
            <v>5</v>
          </cell>
          <cell r="G413">
            <v>1924.58</v>
          </cell>
          <cell r="H413">
            <v>2</v>
          </cell>
          <cell r="I413">
            <v>962</v>
          </cell>
          <cell r="J413">
            <v>3.5000000000000003E-2</v>
          </cell>
          <cell r="K413">
            <v>2.64E-2</v>
          </cell>
          <cell r="L413">
            <v>50.808911999999999</v>
          </cell>
          <cell r="O413">
            <v>1012.808912</v>
          </cell>
          <cell r="P413">
            <v>0</v>
          </cell>
          <cell r="Q413">
            <v>1.3</v>
          </cell>
          <cell r="R413">
            <v>1.1570247933884297</v>
          </cell>
          <cell r="S413">
            <v>0.1</v>
          </cell>
          <cell r="T413">
            <v>0</v>
          </cell>
          <cell r="U413">
            <v>0.5</v>
          </cell>
          <cell r="W413">
            <v>7.5206611570247928</v>
          </cell>
          <cell r="X413">
            <v>0.75206611570247928</v>
          </cell>
          <cell r="Y413">
            <v>0</v>
          </cell>
          <cell r="Z413">
            <v>3.7603305785123964</v>
          </cell>
          <cell r="AA413">
            <v>0</v>
          </cell>
          <cell r="AB413">
            <v>12.033057851239668</v>
          </cell>
          <cell r="AC413">
            <v>2.0628099173553718</v>
          </cell>
          <cell r="AD413">
            <v>8.2727272727272716</v>
          </cell>
          <cell r="AE413">
            <v>3.7603305785123964</v>
          </cell>
        </row>
        <row r="414">
          <cell r="A414">
            <v>9025</v>
          </cell>
          <cell r="C414" t="str">
            <v>Segadora-Desbrozadora OUTIS-WOLF M53B</v>
          </cell>
          <cell r="E414" t="str">
            <v>90 JARDINES</v>
          </cell>
          <cell r="F414">
            <v>5</v>
          </cell>
          <cell r="H414">
            <v>2</v>
          </cell>
          <cell r="I414">
            <v>0</v>
          </cell>
          <cell r="J414">
            <v>3.5000000000000003E-2</v>
          </cell>
          <cell r="K414">
            <v>2.64E-2</v>
          </cell>
          <cell r="L414">
            <v>0</v>
          </cell>
          <cell r="O414">
            <v>0</v>
          </cell>
          <cell r="P414">
            <v>0</v>
          </cell>
          <cell r="Q414">
            <v>1.3</v>
          </cell>
          <cell r="R414">
            <v>1.1570247933884297</v>
          </cell>
          <cell r="S414">
            <v>0.1</v>
          </cell>
          <cell r="T414">
            <v>0</v>
          </cell>
          <cell r="U414">
            <v>0.5</v>
          </cell>
          <cell r="W414">
            <v>7.5206611570247928</v>
          </cell>
          <cell r="X414">
            <v>0.75206611570247928</v>
          </cell>
          <cell r="Y414">
            <v>0</v>
          </cell>
          <cell r="Z414">
            <v>3.7603305785123964</v>
          </cell>
          <cell r="AA414">
            <v>0</v>
          </cell>
          <cell r="AB414">
            <v>12.033057851239668</v>
          </cell>
          <cell r="AC414">
            <v>2.0628099173553718</v>
          </cell>
          <cell r="AD414">
            <v>8.2727272727272716</v>
          </cell>
          <cell r="AE414">
            <v>3.7603305785123964</v>
          </cell>
        </row>
        <row r="415">
          <cell r="A415">
            <v>9030</v>
          </cell>
          <cell r="C415" t="str">
            <v>Cortacéspedes ARIENS 53cm LM21</v>
          </cell>
          <cell r="E415" t="str">
            <v>90 JARDINES</v>
          </cell>
          <cell r="F415">
            <v>5</v>
          </cell>
          <cell r="H415">
            <v>2</v>
          </cell>
          <cell r="I415">
            <v>0</v>
          </cell>
          <cell r="J415">
            <v>3.5000000000000003E-2</v>
          </cell>
          <cell r="K415">
            <v>2.64E-2</v>
          </cell>
          <cell r="L415">
            <v>0</v>
          </cell>
          <cell r="O415">
            <v>0</v>
          </cell>
          <cell r="P415">
            <v>0</v>
          </cell>
          <cell r="Q415">
            <v>1.2</v>
          </cell>
          <cell r="R415">
            <v>1.1570247933884297</v>
          </cell>
          <cell r="S415">
            <v>0.1</v>
          </cell>
          <cell r="T415">
            <v>0</v>
          </cell>
          <cell r="U415">
            <v>0.5</v>
          </cell>
          <cell r="W415">
            <v>6.9421487603305785</v>
          </cell>
          <cell r="X415">
            <v>0.69421487603305787</v>
          </cell>
          <cell r="Y415">
            <v>0</v>
          </cell>
          <cell r="Z415">
            <v>3.4710743801652892</v>
          </cell>
          <cell r="AA415">
            <v>0</v>
          </cell>
          <cell r="AB415">
            <v>11.107438016528926</v>
          </cell>
          <cell r="AC415">
            <v>1.9041322314049589</v>
          </cell>
          <cell r="AD415">
            <v>7.6363636363636367</v>
          </cell>
          <cell r="AE415">
            <v>3.4710743801652892</v>
          </cell>
        </row>
        <row r="416">
          <cell r="A416">
            <v>9035</v>
          </cell>
          <cell r="C416" t="str">
            <v xml:space="preserve">Cortacéspedes SABO 43cm </v>
          </cell>
          <cell r="E416" t="str">
            <v>90 JARDINES</v>
          </cell>
          <cell r="F416">
            <v>5</v>
          </cell>
          <cell r="H416">
            <v>2</v>
          </cell>
          <cell r="I416">
            <v>0</v>
          </cell>
          <cell r="J416">
            <v>3.5000000000000003E-2</v>
          </cell>
          <cell r="K416">
            <v>2.64E-2</v>
          </cell>
          <cell r="L416">
            <v>0</v>
          </cell>
          <cell r="O416">
            <v>0</v>
          </cell>
          <cell r="P416">
            <v>0</v>
          </cell>
          <cell r="Q416">
            <v>1.2</v>
          </cell>
          <cell r="R416">
            <v>1.1570247933884297</v>
          </cell>
          <cell r="S416">
            <v>0.1</v>
          </cell>
          <cell r="T416">
            <v>0</v>
          </cell>
          <cell r="U416">
            <v>0.5</v>
          </cell>
          <cell r="W416">
            <v>6.9421487603305785</v>
          </cell>
          <cell r="X416">
            <v>0.69421487603305787</v>
          </cell>
          <cell r="Y416">
            <v>0</v>
          </cell>
          <cell r="Z416">
            <v>3.4710743801652892</v>
          </cell>
          <cell r="AA416">
            <v>0</v>
          </cell>
          <cell r="AB416">
            <v>11.107438016528926</v>
          </cell>
          <cell r="AC416">
            <v>1.9041322314049589</v>
          </cell>
          <cell r="AD416">
            <v>7.6363636363636367</v>
          </cell>
          <cell r="AE416">
            <v>3.4710743801652892</v>
          </cell>
        </row>
        <row r="417">
          <cell r="A417">
            <v>9040</v>
          </cell>
          <cell r="C417" t="str">
            <v>Cortacéspedes ETESIA</v>
          </cell>
          <cell r="E417" t="str">
            <v>90 JARDINES</v>
          </cell>
          <cell r="F417">
            <v>5</v>
          </cell>
          <cell r="H417">
            <v>2</v>
          </cell>
          <cell r="I417">
            <v>0</v>
          </cell>
          <cell r="J417">
            <v>3.5000000000000003E-2</v>
          </cell>
          <cell r="K417">
            <v>2.64E-2</v>
          </cell>
          <cell r="L417">
            <v>0</v>
          </cell>
          <cell r="O417">
            <v>0</v>
          </cell>
          <cell r="P417">
            <v>0</v>
          </cell>
          <cell r="Q417">
            <v>1.2</v>
          </cell>
          <cell r="R417">
            <v>1.1570247933884297</v>
          </cell>
          <cell r="S417">
            <v>0.1</v>
          </cell>
          <cell r="T417">
            <v>0</v>
          </cell>
          <cell r="U417">
            <v>0.5</v>
          </cell>
          <cell r="W417">
            <v>6.9421487603305785</v>
          </cell>
          <cell r="X417">
            <v>0.69421487603305787</v>
          </cell>
          <cell r="Y417">
            <v>0</v>
          </cell>
          <cell r="Z417">
            <v>3.4710743801652892</v>
          </cell>
          <cell r="AA417">
            <v>0</v>
          </cell>
          <cell r="AB417">
            <v>11.107438016528926</v>
          </cell>
          <cell r="AC417">
            <v>1.9041322314049589</v>
          </cell>
          <cell r="AD417">
            <v>7.6363636363636367</v>
          </cell>
          <cell r="AE417">
            <v>3.4710743801652892</v>
          </cell>
        </row>
        <row r="418">
          <cell r="A418">
            <v>9045</v>
          </cell>
          <cell r="C418" t="str">
            <v xml:space="preserve">Cortacéspedes SABO 52cm </v>
          </cell>
          <cell r="E418" t="str">
            <v>90 JARDINES</v>
          </cell>
          <cell r="F418">
            <v>5</v>
          </cell>
          <cell r="H418">
            <v>2</v>
          </cell>
          <cell r="I418">
            <v>0</v>
          </cell>
          <cell r="J418">
            <v>3.5000000000000003E-2</v>
          </cell>
          <cell r="K418">
            <v>2.64E-2</v>
          </cell>
          <cell r="L418">
            <v>0</v>
          </cell>
          <cell r="O418">
            <v>0</v>
          </cell>
          <cell r="P418">
            <v>0</v>
          </cell>
          <cell r="Q418">
            <v>1.2</v>
          </cell>
          <cell r="R418">
            <v>1.1570247933884297</v>
          </cell>
          <cell r="S418">
            <v>0.1</v>
          </cell>
          <cell r="T418">
            <v>0</v>
          </cell>
          <cell r="U418">
            <v>0.5</v>
          </cell>
          <cell r="W418">
            <v>6.9421487603305785</v>
          </cell>
          <cell r="X418">
            <v>0.69421487603305787</v>
          </cell>
          <cell r="Y418">
            <v>0</v>
          </cell>
          <cell r="Z418">
            <v>3.4710743801652892</v>
          </cell>
          <cell r="AA418">
            <v>0</v>
          </cell>
          <cell r="AB418">
            <v>11.107438016528926</v>
          </cell>
          <cell r="AC418">
            <v>1.9041322314049589</v>
          </cell>
          <cell r="AD418">
            <v>7.6363636363636367</v>
          </cell>
          <cell r="AE418">
            <v>3.4710743801652892</v>
          </cell>
        </row>
        <row r="419">
          <cell r="A419">
            <v>9050</v>
          </cell>
          <cell r="C419" t="str">
            <v>Cortacéspedes HONDA HRM 536 HXE 5,5CV 53cm</v>
          </cell>
          <cell r="E419" t="str">
            <v>90 JARDINES</v>
          </cell>
          <cell r="F419">
            <v>5</v>
          </cell>
          <cell r="G419">
            <v>2120.8000000000002</v>
          </cell>
          <cell r="H419">
            <v>2</v>
          </cell>
          <cell r="I419">
            <v>1060</v>
          </cell>
          <cell r="J419">
            <v>3.5000000000000003E-2</v>
          </cell>
          <cell r="K419">
            <v>2.64E-2</v>
          </cell>
          <cell r="L419">
            <v>55.989120000000007</v>
          </cell>
          <cell r="O419">
            <v>1115.98912</v>
          </cell>
          <cell r="P419">
            <v>0</v>
          </cell>
          <cell r="Q419">
            <v>1.2</v>
          </cell>
          <cell r="R419">
            <v>1.1570247933884297</v>
          </cell>
          <cell r="S419">
            <v>0.1</v>
          </cell>
          <cell r="T419">
            <v>0</v>
          </cell>
          <cell r="U419">
            <v>0.5</v>
          </cell>
          <cell r="W419">
            <v>6.9421487603305785</v>
          </cell>
          <cell r="X419">
            <v>0.69421487603305787</v>
          </cell>
          <cell r="Y419">
            <v>0</v>
          </cell>
          <cell r="Z419">
            <v>3.4710743801652892</v>
          </cell>
          <cell r="AA419">
            <v>0</v>
          </cell>
          <cell r="AB419">
            <v>11.107438016528926</v>
          </cell>
          <cell r="AC419">
            <v>1.9041322314049589</v>
          </cell>
          <cell r="AD419">
            <v>7.6363636363636367</v>
          </cell>
          <cell r="AE419">
            <v>3.4710743801652892</v>
          </cell>
        </row>
        <row r="420">
          <cell r="A420">
            <v>9055</v>
          </cell>
          <cell r="C420" t="str">
            <v>Desbrozadora de ruedas HONDA UM 536 5,5CV 53cm</v>
          </cell>
          <cell r="E420" t="str">
            <v>90 JARDINES</v>
          </cell>
          <cell r="F420">
            <v>5</v>
          </cell>
          <cell r="G420">
            <v>12</v>
          </cell>
          <cell r="H420">
            <v>2</v>
          </cell>
          <cell r="I420">
            <v>6</v>
          </cell>
          <cell r="J420">
            <v>3.5000000000000003E-2</v>
          </cell>
          <cell r="K420">
            <v>2.64E-2</v>
          </cell>
          <cell r="L420">
            <v>0.31679999999999997</v>
          </cell>
          <cell r="O420">
            <v>6.3167999999999997</v>
          </cell>
          <cell r="P420">
            <v>0</v>
          </cell>
          <cell r="Q420">
            <v>1.2</v>
          </cell>
          <cell r="R420">
            <v>1.1570247933884297</v>
          </cell>
          <cell r="S420">
            <v>0.1</v>
          </cell>
          <cell r="T420">
            <v>0</v>
          </cell>
          <cell r="U420">
            <v>0.5</v>
          </cell>
          <cell r="W420">
            <v>6.9421487603305785</v>
          </cell>
          <cell r="X420">
            <v>0.69421487603305787</v>
          </cell>
          <cell r="Y420">
            <v>0</v>
          </cell>
          <cell r="Z420">
            <v>3.4710743801652892</v>
          </cell>
          <cell r="AA420">
            <v>0</v>
          </cell>
          <cell r="AB420">
            <v>11.107438016528926</v>
          </cell>
          <cell r="AC420">
            <v>1.9041322314049589</v>
          </cell>
          <cell r="AD420">
            <v>7.6363636363636367</v>
          </cell>
          <cell r="AE420">
            <v>3.4710743801652892</v>
          </cell>
        </row>
        <row r="421">
          <cell r="A421">
            <v>9060</v>
          </cell>
          <cell r="C421" t="str">
            <v>Desbrozadora HONDA UMK 425UE 1,1CV 5,4Kg</v>
          </cell>
          <cell r="E421" t="str">
            <v>90 JARDINES</v>
          </cell>
          <cell r="F421">
            <v>5</v>
          </cell>
          <cell r="H421">
            <v>2</v>
          </cell>
          <cell r="I421">
            <v>0</v>
          </cell>
          <cell r="J421">
            <v>3.5000000000000003E-2</v>
          </cell>
          <cell r="K421">
            <v>2.64E-2</v>
          </cell>
          <cell r="L421">
            <v>0</v>
          </cell>
          <cell r="O421">
            <v>0</v>
          </cell>
          <cell r="P421">
            <v>0</v>
          </cell>
          <cell r="Q421">
            <v>1</v>
          </cell>
          <cell r="R421">
            <v>0.93156876179486259</v>
          </cell>
          <cell r="S421">
            <v>0.1</v>
          </cell>
          <cell r="T421">
            <v>0</v>
          </cell>
          <cell r="U421">
            <v>0.5</v>
          </cell>
          <cell r="W421">
            <v>4.657843808974313</v>
          </cell>
          <cell r="X421">
            <v>0.46578438089743135</v>
          </cell>
          <cell r="Y421">
            <v>0</v>
          </cell>
          <cell r="Z421">
            <v>2.3289219044871565</v>
          </cell>
          <cell r="AA421">
            <v>0</v>
          </cell>
          <cell r="AB421">
            <v>7.4525500943589007</v>
          </cell>
          <cell r="AC421">
            <v>1.2775800161758115</v>
          </cell>
          <cell r="AD421">
            <v>5.1236281898717442</v>
          </cell>
          <cell r="AE421">
            <v>2.3289219044871565</v>
          </cell>
        </row>
        <row r="422">
          <cell r="A422">
            <v>9065</v>
          </cell>
          <cell r="C422" t="str">
            <v>Recortadora hilo ECHO SRM 3155L 1,5CV</v>
          </cell>
          <cell r="E422" t="str">
            <v>90 JARDINES</v>
          </cell>
          <cell r="F422">
            <v>5</v>
          </cell>
          <cell r="H422">
            <v>2</v>
          </cell>
          <cell r="I422">
            <v>0</v>
          </cell>
          <cell r="J422">
            <v>3.5000000000000003E-2</v>
          </cell>
          <cell r="K422">
            <v>2.64E-2</v>
          </cell>
          <cell r="L422">
            <v>0</v>
          </cell>
          <cell r="O422">
            <v>0</v>
          </cell>
          <cell r="P422">
            <v>0</v>
          </cell>
          <cell r="Q422">
            <v>1</v>
          </cell>
          <cell r="R422">
            <v>0.93156876179486259</v>
          </cell>
          <cell r="S422">
            <v>0.1</v>
          </cell>
          <cell r="T422">
            <v>0</v>
          </cell>
          <cell r="U422">
            <v>0.5</v>
          </cell>
          <cell r="W422">
            <v>4.657843808974313</v>
          </cell>
          <cell r="X422">
            <v>0.46578438089743135</v>
          </cell>
          <cell r="Y422">
            <v>0</v>
          </cell>
          <cell r="Z422">
            <v>2.3289219044871565</v>
          </cell>
          <cell r="AA422">
            <v>0</v>
          </cell>
          <cell r="AB422">
            <v>7.4525500943589007</v>
          </cell>
          <cell r="AC422">
            <v>1.2775800161758115</v>
          </cell>
          <cell r="AD422">
            <v>5.1236281898717442</v>
          </cell>
          <cell r="AE422">
            <v>2.3289219044871565</v>
          </cell>
        </row>
        <row r="423">
          <cell r="A423">
            <v>9070</v>
          </cell>
          <cell r="C423" t="str">
            <v xml:space="preserve"> Recortadora hilo STHIL FS45C 1CV 5Kg</v>
          </cell>
          <cell r="E423" t="str">
            <v>90 JARDINES</v>
          </cell>
          <cell r="F423">
            <v>5</v>
          </cell>
          <cell r="H423">
            <v>2</v>
          </cell>
          <cell r="I423">
            <v>0</v>
          </cell>
          <cell r="J423">
            <v>3.5000000000000003E-2</v>
          </cell>
          <cell r="K423">
            <v>2.64E-2</v>
          </cell>
          <cell r="L423">
            <v>0</v>
          </cell>
          <cell r="O423">
            <v>0</v>
          </cell>
          <cell r="P423">
            <v>0</v>
          </cell>
          <cell r="Q423">
            <v>1</v>
          </cell>
          <cell r="R423">
            <v>0.93156876179486259</v>
          </cell>
          <cell r="S423">
            <v>0.1</v>
          </cell>
          <cell r="T423">
            <v>0</v>
          </cell>
          <cell r="U423">
            <v>0.5</v>
          </cell>
          <cell r="W423">
            <v>4.657843808974313</v>
          </cell>
          <cell r="X423">
            <v>0.46578438089743135</v>
          </cell>
          <cell r="Y423">
            <v>0</v>
          </cell>
          <cell r="Z423">
            <v>2.3289219044871565</v>
          </cell>
          <cell r="AA423">
            <v>0</v>
          </cell>
          <cell r="AB423">
            <v>7.4525500943589007</v>
          </cell>
          <cell r="AC423">
            <v>1.2775800161758115</v>
          </cell>
          <cell r="AD423">
            <v>5.1236281898717442</v>
          </cell>
          <cell r="AE423">
            <v>2.3289219044871565</v>
          </cell>
        </row>
        <row r="424">
          <cell r="A424">
            <v>9075</v>
          </cell>
          <cell r="C424" t="str">
            <v>Recortadora HONDA 1,5CV 6,6Kg</v>
          </cell>
          <cell r="E424" t="str">
            <v>90 JARDINES</v>
          </cell>
          <cell r="F424">
            <v>5</v>
          </cell>
          <cell r="H424">
            <v>2</v>
          </cell>
          <cell r="I424">
            <v>0</v>
          </cell>
          <cell r="J424">
            <v>3.5000000000000003E-2</v>
          </cell>
          <cell r="K424">
            <v>2.64E-2</v>
          </cell>
          <cell r="L424">
            <v>0</v>
          </cell>
          <cell r="O424">
            <v>0</v>
          </cell>
          <cell r="P424">
            <v>0</v>
          </cell>
          <cell r="Q424">
            <v>1</v>
          </cell>
          <cell r="R424">
            <v>0.93156876179486259</v>
          </cell>
          <cell r="S424">
            <v>0.1</v>
          </cell>
          <cell r="T424">
            <v>0</v>
          </cell>
          <cell r="U424">
            <v>0.5</v>
          </cell>
          <cell r="W424">
            <v>4.657843808974313</v>
          </cell>
          <cell r="X424">
            <v>0.46578438089743135</v>
          </cell>
          <cell r="Y424">
            <v>0</v>
          </cell>
          <cell r="Z424">
            <v>2.3289219044871565</v>
          </cell>
          <cell r="AA424">
            <v>0</v>
          </cell>
          <cell r="AB424">
            <v>7.4525500943589007</v>
          </cell>
          <cell r="AC424">
            <v>1.2775800161758115</v>
          </cell>
          <cell r="AD424">
            <v>5.1236281898717442</v>
          </cell>
          <cell r="AE424">
            <v>2.3289219044871565</v>
          </cell>
        </row>
        <row r="425">
          <cell r="A425">
            <v>9080</v>
          </cell>
          <cell r="C425" t="str">
            <v>Recortadora HUSQVARNA 232L 1,5CV</v>
          </cell>
          <cell r="E425" t="str">
            <v>90 JARDINES</v>
          </cell>
          <cell r="F425">
            <v>5</v>
          </cell>
          <cell r="H425">
            <v>2</v>
          </cell>
          <cell r="I425">
            <v>0</v>
          </cell>
          <cell r="J425">
            <v>3.5000000000000003E-2</v>
          </cell>
          <cell r="K425">
            <v>2.64E-2</v>
          </cell>
          <cell r="L425">
            <v>0</v>
          </cell>
          <cell r="O425">
            <v>0</v>
          </cell>
          <cell r="P425">
            <v>0</v>
          </cell>
          <cell r="Q425">
            <v>1</v>
          </cell>
          <cell r="R425">
            <v>0.93156876179486259</v>
          </cell>
          <cell r="S425">
            <v>0.1</v>
          </cell>
          <cell r="T425">
            <v>0</v>
          </cell>
          <cell r="U425">
            <v>0.5</v>
          </cell>
          <cell r="W425">
            <v>4.657843808974313</v>
          </cell>
          <cell r="X425">
            <v>0.46578438089743135</v>
          </cell>
          <cell r="Y425">
            <v>0</v>
          </cell>
          <cell r="Z425">
            <v>2.3289219044871565</v>
          </cell>
          <cell r="AA425">
            <v>0</v>
          </cell>
          <cell r="AB425">
            <v>7.4525500943589007</v>
          </cell>
          <cell r="AC425">
            <v>1.2775800161758115</v>
          </cell>
          <cell r="AD425">
            <v>5.1236281898717442</v>
          </cell>
          <cell r="AE425">
            <v>2.3289219044871565</v>
          </cell>
        </row>
        <row r="426">
          <cell r="A426">
            <v>9085</v>
          </cell>
          <cell r="C426" t="str">
            <v>Desbrozadora ECHO SRM 3605U 1,65CV 7,6Kg</v>
          </cell>
          <cell r="E426" t="str">
            <v>90 JARDINES</v>
          </cell>
          <cell r="F426">
            <v>5</v>
          </cell>
          <cell r="H426">
            <v>2</v>
          </cell>
          <cell r="I426">
            <v>0</v>
          </cell>
          <cell r="J426">
            <v>3.5000000000000003E-2</v>
          </cell>
          <cell r="K426">
            <v>2.64E-2</v>
          </cell>
          <cell r="L426">
            <v>0</v>
          </cell>
          <cell r="O426">
            <v>0</v>
          </cell>
          <cell r="P426">
            <v>0</v>
          </cell>
          <cell r="Q426">
            <v>1</v>
          </cell>
          <cell r="R426">
            <v>0.93156876179486259</v>
          </cell>
          <cell r="S426">
            <v>0.1</v>
          </cell>
          <cell r="T426">
            <v>0</v>
          </cell>
          <cell r="U426">
            <v>0.5</v>
          </cell>
          <cell r="W426">
            <v>4.657843808974313</v>
          </cell>
          <cell r="X426">
            <v>0.46578438089743135</v>
          </cell>
          <cell r="Y426">
            <v>0</v>
          </cell>
          <cell r="Z426">
            <v>2.3289219044871565</v>
          </cell>
          <cell r="AA426">
            <v>0</v>
          </cell>
          <cell r="AB426">
            <v>7.4525500943589007</v>
          </cell>
          <cell r="AC426">
            <v>1.2775800161758115</v>
          </cell>
          <cell r="AD426">
            <v>5.1236281898717442</v>
          </cell>
          <cell r="AE426">
            <v>2.3289219044871565</v>
          </cell>
        </row>
        <row r="427">
          <cell r="A427">
            <v>9090</v>
          </cell>
          <cell r="C427" t="str">
            <v>Desbrozadora STIHL FS 250 2,2CV 6,2Kg</v>
          </cell>
          <cell r="E427" t="str">
            <v>90 JARDINES</v>
          </cell>
          <cell r="F427">
            <v>5</v>
          </cell>
          <cell r="G427">
            <v>366.4</v>
          </cell>
          <cell r="H427">
            <v>2</v>
          </cell>
          <cell r="I427">
            <v>183</v>
          </cell>
          <cell r="J427">
            <v>3.5000000000000003E-2</v>
          </cell>
          <cell r="K427">
            <v>2.64E-2</v>
          </cell>
          <cell r="L427">
            <v>9.6729599999999998</v>
          </cell>
          <cell r="O427">
            <v>192.67295999999999</v>
          </cell>
          <cell r="P427">
            <v>0</v>
          </cell>
          <cell r="Q427">
            <v>1</v>
          </cell>
          <cell r="R427">
            <v>0.93156876179486259</v>
          </cell>
          <cell r="S427">
            <v>0.1</v>
          </cell>
          <cell r="T427">
            <v>0</v>
          </cell>
          <cell r="U427">
            <v>0.5</v>
          </cell>
          <cell r="W427">
            <v>4.657843808974313</v>
          </cell>
          <cell r="X427">
            <v>0.46578438089743135</v>
          </cell>
          <cell r="Y427">
            <v>0</v>
          </cell>
          <cell r="Z427">
            <v>2.3289219044871565</v>
          </cell>
          <cell r="AA427">
            <v>0</v>
          </cell>
          <cell r="AB427">
            <v>7.4525500943589007</v>
          </cell>
          <cell r="AC427">
            <v>1.2775800161758115</v>
          </cell>
          <cell r="AD427">
            <v>5.1236281898717442</v>
          </cell>
          <cell r="AE427">
            <v>2.3289219044871565</v>
          </cell>
        </row>
        <row r="428">
          <cell r="A428">
            <v>9095</v>
          </cell>
          <cell r="C428" t="str">
            <v>Desbrozadora STHIL FS 350 2,2CV 7kg</v>
          </cell>
          <cell r="E428" t="str">
            <v>90 JARDINES</v>
          </cell>
          <cell r="F428">
            <v>5</v>
          </cell>
          <cell r="H428">
            <v>2</v>
          </cell>
          <cell r="I428">
            <v>0</v>
          </cell>
          <cell r="J428">
            <v>3.5000000000000003E-2</v>
          </cell>
          <cell r="K428">
            <v>2.64E-2</v>
          </cell>
          <cell r="L428">
            <v>0</v>
          </cell>
          <cell r="O428">
            <v>0</v>
          </cell>
          <cell r="P428">
            <v>0</v>
          </cell>
          <cell r="Q428">
            <v>1</v>
          </cell>
          <cell r="R428">
            <v>0.93156876179486259</v>
          </cell>
          <cell r="S428">
            <v>0.1</v>
          </cell>
          <cell r="T428">
            <v>0</v>
          </cell>
          <cell r="U428">
            <v>0.5</v>
          </cell>
          <cell r="W428">
            <v>4.657843808974313</v>
          </cell>
          <cell r="X428">
            <v>0.46578438089743135</v>
          </cell>
          <cell r="Y428">
            <v>0</v>
          </cell>
          <cell r="Z428">
            <v>2.3289219044871565</v>
          </cell>
          <cell r="AA428">
            <v>0</v>
          </cell>
          <cell r="AB428">
            <v>7.4525500943589007</v>
          </cell>
          <cell r="AC428">
            <v>1.2775800161758115</v>
          </cell>
          <cell r="AD428">
            <v>5.1236281898717442</v>
          </cell>
          <cell r="AE428">
            <v>2.3289219044871565</v>
          </cell>
        </row>
        <row r="429">
          <cell r="A429">
            <v>9100</v>
          </cell>
          <cell r="C429" t="str">
            <v>Desbrozadora STHIL FS 450 2,9CV 8kg</v>
          </cell>
          <cell r="E429" t="str">
            <v>90 JARDINES</v>
          </cell>
          <cell r="F429">
            <v>5</v>
          </cell>
          <cell r="H429">
            <v>2</v>
          </cell>
          <cell r="I429">
            <v>0</v>
          </cell>
          <cell r="J429">
            <v>3.5000000000000003E-2</v>
          </cell>
          <cell r="K429">
            <v>2.64E-2</v>
          </cell>
          <cell r="L429">
            <v>0</v>
          </cell>
          <cell r="O429">
            <v>0</v>
          </cell>
          <cell r="P429">
            <v>0</v>
          </cell>
          <cell r="Q429">
            <v>1</v>
          </cell>
          <cell r="R429">
            <v>0.93156876179486259</v>
          </cell>
          <cell r="S429">
            <v>0.1</v>
          </cell>
          <cell r="T429">
            <v>0</v>
          </cell>
          <cell r="U429">
            <v>0.5</v>
          </cell>
          <cell r="W429">
            <v>4.657843808974313</v>
          </cell>
          <cell r="X429">
            <v>0.46578438089743135</v>
          </cell>
          <cell r="Y429">
            <v>0</v>
          </cell>
          <cell r="Z429">
            <v>2.3289219044871565</v>
          </cell>
          <cell r="AA429">
            <v>0</v>
          </cell>
          <cell r="AB429">
            <v>7.4525500943589007</v>
          </cell>
          <cell r="AC429">
            <v>1.2775800161758115</v>
          </cell>
          <cell r="AD429">
            <v>5.1236281898717442</v>
          </cell>
          <cell r="AE429">
            <v>2.3289219044871565</v>
          </cell>
        </row>
        <row r="430">
          <cell r="A430">
            <v>9105</v>
          </cell>
          <cell r="C430" t="str">
            <v>Motoserra</v>
          </cell>
          <cell r="E430" t="str">
            <v>90 JARDINES</v>
          </cell>
          <cell r="F430">
            <v>6</v>
          </cell>
          <cell r="H430">
            <v>3</v>
          </cell>
          <cell r="I430">
            <v>0</v>
          </cell>
          <cell r="J430">
            <v>3.5000000000000003E-2</v>
          </cell>
          <cell r="K430">
            <v>2.3601E-2</v>
          </cell>
          <cell r="L430">
            <v>0</v>
          </cell>
          <cell r="O430">
            <v>0</v>
          </cell>
          <cell r="P430">
            <v>0</v>
          </cell>
          <cell r="Q430">
            <v>1</v>
          </cell>
          <cell r="R430">
            <v>0.93156876179486259</v>
          </cell>
          <cell r="S430">
            <v>0.1</v>
          </cell>
          <cell r="T430">
            <v>0</v>
          </cell>
          <cell r="U430">
            <v>0.5</v>
          </cell>
          <cell r="W430">
            <v>5.5894125707691753</v>
          </cell>
          <cell r="X430">
            <v>0.55894125707691755</v>
          </cell>
          <cell r="Y430">
            <v>0</v>
          </cell>
          <cell r="Z430">
            <v>2.7947062853845877</v>
          </cell>
          <cell r="AA430">
            <v>0</v>
          </cell>
          <cell r="AB430">
            <v>8.9430601132306808</v>
          </cell>
          <cell r="AC430">
            <v>1.533096019410974</v>
          </cell>
          <cell r="AD430">
            <v>6.1483538278460932</v>
          </cell>
          <cell r="AE430">
            <v>2.7947062853845877</v>
          </cell>
        </row>
        <row r="431">
          <cell r="A431">
            <v>9110</v>
          </cell>
          <cell r="C431" t="str">
            <v>Recortabordes HUSQVARNA 325 EX 1,2CV 5,1Kg</v>
          </cell>
          <cell r="E431" t="str">
            <v>90 JARDINES</v>
          </cell>
          <cell r="F431">
            <v>2</v>
          </cell>
          <cell r="H431">
            <v>2</v>
          </cell>
          <cell r="I431">
            <v>0</v>
          </cell>
          <cell r="J431">
            <v>3.5000000000000003E-2</v>
          </cell>
          <cell r="K431">
            <v>2.64E-2</v>
          </cell>
          <cell r="L431">
            <v>0</v>
          </cell>
          <cell r="O431">
            <v>0</v>
          </cell>
          <cell r="P431">
            <v>0</v>
          </cell>
          <cell r="Q431">
            <v>1</v>
          </cell>
          <cell r="R431">
            <v>0.93156876179486259</v>
          </cell>
          <cell r="S431">
            <v>0.1</v>
          </cell>
          <cell r="T431">
            <v>0</v>
          </cell>
          <cell r="U431">
            <v>0.5</v>
          </cell>
          <cell r="W431">
            <v>1.8631375235897252</v>
          </cell>
          <cell r="X431">
            <v>0.18631375235897252</v>
          </cell>
          <cell r="Y431">
            <v>0</v>
          </cell>
          <cell r="Z431">
            <v>0.93156876179486259</v>
          </cell>
          <cell r="AA431">
            <v>0</v>
          </cell>
          <cell r="AB431">
            <v>2.9810200377435603</v>
          </cell>
          <cell r="AC431">
            <v>0.51103200647032465</v>
          </cell>
          <cell r="AD431">
            <v>2.0494512759486976</v>
          </cell>
          <cell r="AE431">
            <v>0.93156876179486259</v>
          </cell>
        </row>
        <row r="432">
          <cell r="A432">
            <v>9115</v>
          </cell>
          <cell r="C432" t="str">
            <v>Recortabordes STIHL FC55 1CV 20cm</v>
          </cell>
          <cell r="E432" t="str">
            <v>90 JARDINES</v>
          </cell>
          <cell r="F432">
            <v>2</v>
          </cell>
          <cell r="H432">
            <v>2</v>
          </cell>
          <cell r="I432">
            <v>0</v>
          </cell>
          <cell r="J432">
            <v>3.5000000000000003E-2</v>
          </cell>
          <cell r="K432">
            <v>2.64E-2</v>
          </cell>
          <cell r="L432">
            <v>0</v>
          </cell>
          <cell r="O432">
            <v>0</v>
          </cell>
          <cell r="P432">
            <v>0</v>
          </cell>
          <cell r="Q432">
            <v>1</v>
          </cell>
          <cell r="R432">
            <v>0.93156876179486259</v>
          </cell>
          <cell r="S432">
            <v>0.1</v>
          </cell>
          <cell r="T432">
            <v>0</v>
          </cell>
          <cell r="U432">
            <v>0.5</v>
          </cell>
          <cell r="W432">
            <v>1.8631375235897252</v>
          </cell>
          <cell r="X432">
            <v>0.18631375235897252</v>
          </cell>
          <cell r="Y432">
            <v>0</v>
          </cell>
          <cell r="Z432">
            <v>0.93156876179486259</v>
          </cell>
          <cell r="AA432">
            <v>0</v>
          </cell>
          <cell r="AB432">
            <v>2.9810200377435603</v>
          </cell>
          <cell r="AC432">
            <v>0.51103200647032465</v>
          </cell>
          <cell r="AD432">
            <v>2.0494512759486976</v>
          </cell>
          <cell r="AE432">
            <v>0.93156876179486259</v>
          </cell>
        </row>
        <row r="433">
          <cell r="A433">
            <v>9120</v>
          </cell>
          <cell r="C433" t="str">
            <v>Motosierra podar HUSQVARNA 338XPT 2,3cv 3,5kg</v>
          </cell>
          <cell r="E433" t="str">
            <v>90 JARDINES</v>
          </cell>
          <cell r="F433">
            <v>5</v>
          </cell>
          <cell r="H433">
            <v>2</v>
          </cell>
          <cell r="I433">
            <v>0</v>
          </cell>
          <cell r="J433">
            <v>3.5000000000000003E-2</v>
          </cell>
          <cell r="K433">
            <v>2.64E-2</v>
          </cell>
          <cell r="L433">
            <v>0</v>
          </cell>
          <cell r="O433">
            <v>0</v>
          </cell>
          <cell r="P433">
            <v>0</v>
          </cell>
          <cell r="Q433">
            <v>1</v>
          </cell>
          <cell r="R433">
            <v>0.93156876179486259</v>
          </cell>
          <cell r="S433">
            <v>0.1</v>
          </cell>
          <cell r="T433">
            <v>0</v>
          </cell>
          <cell r="U433">
            <v>0.5</v>
          </cell>
          <cell r="W433">
            <v>4.657843808974313</v>
          </cell>
          <cell r="X433">
            <v>0.46578438089743135</v>
          </cell>
          <cell r="Y433">
            <v>0</v>
          </cell>
          <cell r="Z433">
            <v>2.3289219044871565</v>
          </cell>
          <cell r="AA433">
            <v>0</v>
          </cell>
          <cell r="AB433">
            <v>7.4525500943589007</v>
          </cell>
          <cell r="AC433">
            <v>1.2775800161758115</v>
          </cell>
          <cell r="AD433">
            <v>5.1236281898717442</v>
          </cell>
          <cell r="AE433">
            <v>2.3289219044871565</v>
          </cell>
        </row>
        <row r="434">
          <cell r="A434">
            <v>9125</v>
          </cell>
          <cell r="C434" t="str">
            <v>Motosierra podar ECHO CS3400 1,8CV 3,3kg</v>
          </cell>
          <cell r="E434" t="str">
            <v>90 JARDINES</v>
          </cell>
          <cell r="F434">
            <v>5</v>
          </cell>
          <cell r="H434">
            <v>2</v>
          </cell>
          <cell r="I434">
            <v>0</v>
          </cell>
          <cell r="J434">
            <v>3.5000000000000003E-2</v>
          </cell>
          <cell r="K434">
            <v>2.64E-2</v>
          </cell>
          <cell r="L434">
            <v>0</v>
          </cell>
          <cell r="O434">
            <v>0</v>
          </cell>
          <cell r="P434">
            <v>0</v>
          </cell>
          <cell r="Q434">
            <v>1</v>
          </cell>
          <cell r="R434">
            <v>0.93156876179486259</v>
          </cell>
          <cell r="S434">
            <v>0.1</v>
          </cell>
          <cell r="T434">
            <v>0</v>
          </cell>
          <cell r="U434">
            <v>0.5</v>
          </cell>
          <cell r="W434">
            <v>4.657843808974313</v>
          </cell>
          <cell r="X434">
            <v>0.46578438089743135</v>
          </cell>
          <cell r="Y434">
            <v>0</v>
          </cell>
          <cell r="Z434">
            <v>2.3289219044871565</v>
          </cell>
          <cell r="AA434">
            <v>0</v>
          </cell>
          <cell r="AB434">
            <v>7.4525500943589007</v>
          </cell>
          <cell r="AC434">
            <v>1.2775800161758115</v>
          </cell>
          <cell r="AD434">
            <v>5.1236281898717442</v>
          </cell>
          <cell r="AE434">
            <v>2.3289219044871565</v>
          </cell>
        </row>
        <row r="435">
          <cell r="A435">
            <v>9130</v>
          </cell>
          <cell r="C435" t="str">
            <v>Motosierra podar con tubo STHIL 1,3CV</v>
          </cell>
          <cell r="E435" t="str">
            <v>90 JARDINES</v>
          </cell>
          <cell r="F435">
            <v>5</v>
          </cell>
          <cell r="H435">
            <v>2</v>
          </cell>
          <cell r="I435">
            <v>0</v>
          </cell>
          <cell r="J435">
            <v>3.5000000000000003E-2</v>
          </cell>
          <cell r="K435">
            <v>2.64E-2</v>
          </cell>
          <cell r="L435">
            <v>0</v>
          </cell>
          <cell r="O435">
            <v>0</v>
          </cell>
          <cell r="P435">
            <v>0</v>
          </cell>
          <cell r="Q435">
            <v>1</v>
          </cell>
          <cell r="R435">
            <v>1.1570247933884297</v>
          </cell>
          <cell r="S435">
            <v>0.1</v>
          </cell>
          <cell r="T435">
            <v>0</v>
          </cell>
          <cell r="U435">
            <v>0.5</v>
          </cell>
          <cell r="W435">
            <v>5.7851239669421481</v>
          </cell>
          <cell r="X435">
            <v>0.57851239669421484</v>
          </cell>
          <cell r="Y435">
            <v>0</v>
          </cell>
          <cell r="Z435">
            <v>2.8925619834710741</v>
          </cell>
          <cell r="AA435">
            <v>0</v>
          </cell>
          <cell r="AB435">
            <v>9.2561983471074374</v>
          </cell>
          <cell r="AC435">
            <v>1.5867768595041323</v>
          </cell>
          <cell r="AD435">
            <v>6.3636363636363633</v>
          </cell>
          <cell r="AE435">
            <v>2.8925619834710741</v>
          </cell>
        </row>
        <row r="436">
          <cell r="A436">
            <v>9135</v>
          </cell>
          <cell r="C436" t="str">
            <v>Motosierra podar con tubo ECHO PPF-2100 0,8CV 5,9Kg</v>
          </cell>
          <cell r="E436" t="str">
            <v>90 JARDINES</v>
          </cell>
          <cell r="F436">
            <v>5</v>
          </cell>
          <cell r="H436">
            <v>2</v>
          </cell>
          <cell r="I436">
            <v>0</v>
          </cell>
          <cell r="J436">
            <v>3.5000000000000003E-2</v>
          </cell>
          <cell r="K436">
            <v>2.64E-2</v>
          </cell>
          <cell r="L436">
            <v>0</v>
          </cell>
          <cell r="O436">
            <v>0</v>
          </cell>
          <cell r="P436">
            <v>0</v>
          </cell>
          <cell r="Q436">
            <v>1</v>
          </cell>
          <cell r="R436">
            <v>0.93156876179486259</v>
          </cell>
          <cell r="S436">
            <v>0.1</v>
          </cell>
          <cell r="T436">
            <v>0</v>
          </cell>
          <cell r="U436">
            <v>0.5</v>
          </cell>
          <cell r="W436">
            <v>4.657843808974313</v>
          </cell>
          <cell r="X436">
            <v>0.46578438089743135</v>
          </cell>
          <cell r="Y436">
            <v>0</v>
          </cell>
          <cell r="Z436">
            <v>2.3289219044871565</v>
          </cell>
          <cell r="AA436">
            <v>0</v>
          </cell>
          <cell r="AB436">
            <v>7.4525500943589007</v>
          </cell>
          <cell r="AC436">
            <v>1.2775800161758115</v>
          </cell>
          <cell r="AD436">
            <v>5.1236281898717442</v>
          </cell>
          <cell r="AE436">
            <v>2.3289219044871565</v>
          </cell>
        </row>
        <row r="437">
          <cell r="A437">
            <v>9140</v>
          </cell>
          <cell r="C437" t="str">
            <v>Compresor de poda MAKATO</v>
          </cell>
          <cell r="E437" t="str">
            <v>90 JARDINES</v>
          </cell>
          <cell r="F437">
            <v>5</v>
          </cell>
          <cell r="G437">
            <v>2042.42</v>
          </cell>
          <cell r="H437">
            <v>2</v>
          </cell>
          <cell r="I437">
            <v>1021</v>
          </cell>
          <cell r="J437">
            <v>3.5000000000000003E-2</v>
          </cell>
          <cell r="K437">
            <v>2.64E-2</v>
          </cell>
          <cell r="L437">
            <v>53.919888</v>
          </cell>
          <cell r="O437">
            <v>1074.9198879999999</v>
          </cell>
          <cell r="P437">
            <v>0</v>
          </cell>
          <cell r="Q437">
            <v>1.5</v>
          </cell>
          <cell r="R437">
            <v>1.1570247933884297</v>
          </cell>
          <cell r="S437">
            <v>0.1</v>
          </cell>
          <cell r="T437">
            <v>0</v>
          </cell>
          <cell r="U437">
            <v>0.5</v>
          </cell>
          <cell r="W437">
            <v>8.6776859504132222</v>
          </cell>
          <cell r="X437">
            <v>0.86776859504132231</v>
          </cell>
          <cell r="Y437">
            <v>0</v>
          </cell>
          <cell r="Z437">
            <v>4.3388429752066111</v>
          </cell>
          <cell r="AA437">
            <v>0</v>
          </cell>
          <cell r="AB437">
            <v>13.884297520661157</v>
          </cell>
          <cell r="AC437">
            <v>2.3801652892561984</v>
          </cell>
          <cell r="AD437">
            <v>9.545454545454545</v>
          </cell>
          <cell r="AE437">
            <v>4.3388429752066111</v>
          </cell>
        </row>
        <row r="438">
          <cell r="A438">
            <v>9145</v>
          </cell>
          <cell r="C438" t="str">
            <v>Andamio de poda móvil 4,60m</v>
          </cell>
          <cell r="E438" t="str">
            <v>90 JARDINES</v>
          </cell>
          <cell r="G438">
            <v>2146.36</v>
          </cell>
          <cell r="H438">
            <v>2</v>
          </cell>
          <cell r="I438">
            <v>1073</v>
          </cell>
          <cell r="J438">
            <v>3.5000000000000003E-2</v>
          </cell>
          <cell r="K438">
            <v>2.64E-2</v>
          </cell>
          <cell r="L438">
            <v>56.663904000000002</v>
          </cell>
          <cell r="O438">
            <v>1129.663904</v>
          </cell>
          <cell r="P438">
            <v>0</v>
          </cell>
          <cell r="S438">
            <v>0</v>
          </cell>
          <cell r="T438">
            <v>0</v>
          </cell>
          <cell r="U438">
            <v>0</v>
          </cell>
          <cell r="W438">
            <v>0</v>
          </cell>
          <cell r="X438">
            <v>0</v>
          </cell>
          <cell r="Y438">
            <v>0</v>
          </cell>
          <cell r="Z438">
            <v>0</v>
          </cell>
          <cell r="AA438">
            <v>0</v>
          </cell>
          <cell r="AB438">
            <v>0</v>
          </cell>
          <cell r="AC438">
            <v>0</v>
          </cell>
          <cell r="AD438">
            <v>0</v>
          </cell>
          <cell r="AE438">
            <v>0</v>
          </cell>
        </row>
        <row r="439">
          <cell r="A439">
            <v>9150</v>
          </cell>
          <cell r="C439" t="str">
            <v>Andamio de poda móvil 6,40m</v>
          </cell>
          <cell r="E439" t="str">
            <v>90 JARDINES</v>
          </cell>
          <cell r="G439">
            <v>2476.56</v>
          </cell>
          <cell r="H439">
            <v>2</v>
          </cell>
          <cell r="I439">
            <v>1238</v>
          </cell>
          <cell r="J439">
            <v>3.5000000000000003E-2</v>
          </cell>
          <cell r="K439">
            <v>2.64E-2</v>
          </cell>
          <cell r="L439">
            <v>65.381184000000005</v>
          </cell>
          <cell r="O439">
            <v>1303.3811840000001</v>
          </cell>
          <cell r="P439">
            <v>0</v>
          </cell>
          <cell r="S439">
            <v>0</v>
          </cell>
          <cell r="T439">
            <v>0</v>
          </cell>
          <cell r="U439">
            <v>0</v>
          </cell>
          <cell r="W439">
            <v>0</v>
          </cell>
          <cell r="X439">
            <v>0</v>
          </cell>
          <cell r="Y439">
            <v>0</v>
          </cell>
          <cell r="Z439">
            <v>0</v>
          </cell>
          <cell r="AA439">
            <v>0</v>
          </cell>
          <cell r="AB439">
            <v>0</v>
          </cell>
          <cell r="AC439">
            <v>0</v>
          </cell>
          <cell r="AD439">
            <v>0</v>
          </cell>
          <cell r="AE439">
            <v>0</v>
          </cell>
        </row>
        <row r="440">
          <cell r="A440">
            <v>9155</v>
          </cell>
          <cell r="C440" t="str">
            <v>Triturador de poda ECHO 30CV 1500rpm</v>
          </cell>
          <cell r="E440" t="str">
            <v>90 JARDINES</v>
          </cell>
          <cell r="F440">
            <v>5</v>
          </cell>
          <cell r="H440">
            <v>2</v>
          </cell>
          <cell r="I440">
            <v>0</v>
          </cell>
          <cell r="J440">
            <v>3.5000000000000003E-2</v>
          </cell>
          <cell r="K440">
            <v>2.64E-2</v>
          </cell>
          <cell r="L440">
            <v>0</v>
          </cell>
          <cell r="O440">
            <v>0</v>
          </cell>
          <cell r="P440">
            <v>0</v>
          </cell>
          <cell r="Q440">
            <v>3.5</v>
          </cell>
          <cell r="R440">
            <v>1.1570247933884297</v>
          </cell>
          <cell r="S440">
            <v>0.1</v>
          </cell>
          <cell r="T440">
            <v>0</v>
          </cell>
          <cell r="U440">
            <v>0.5</v>
          </cell>
          <cell r="W440">
            <v>20.24793388429752</v>
          </cell>
          <cell r="X440">
            <v>2.0247933884297522</v>
          </cell>
          <cell r="Y440">
            <v>0</v>
          </cell>
          <cell r="Z440">
            <v>10.12396694214876</v>
          </cell>
          <cell r="AA440">
            <v>0</v>
          </cell>
          <cell r="AB440">
            <v>32.396694214876035</v>
          </cell>
          <cell r="AC440">
            <v>5.5537190082644639</v>
          </cell>
          <cell r="AD440">
            <v>22.272727272727273</v>
          </cell>
          <cell r="AE440">
            <v>10.12396694214876</v>
          </cell>
        </row>
        <row r="441">
          <cell r="A441">
            <v>9160</v>
          </cell>
          <cell r="C441" t="str">
            <v>Triturador de ramas VERMEER 2000rpm</v>
          </cell>
          <cell r="E441" t="str">
            <v>90 JARDINES</v>
          </cell>
          <cell r="F441">
            <v>5</v>
          </cell>
          <cell r="H441">
            <v>2</v>
          </cell>
          <cell r="I441">
            <v>0</v>
          </cell>
          <cell r="J441">
            <v>3.5000000000000003E-2</v>
          </cell>
          <cell r="K441">
            <v>2.64E-2</v>
          </cell>
          <cell r="L441">
            <v>0</v>
          </cell>
          <cell r="O441">
            <v>0</v>
          </cell>
          <cell r="P441">
            <v>0</v>
          </cell>
          <cell r="Q441">
            <v>4</v>
          </cell>
          <cell r="R441">
            <v>1.1570247933884297</v>
          </cell>
          <cell r="S441">
            <v>0.1</v>
          </cell>
          <cell r="T441">
            <v>0</v>
          </cell>
          <cell r="U441">
            <v>0.5</v>
          </cell>
          <cell r="W441">
            <v>23.140495867768593</v>
          </cell>
          <cell r="X441">
            <v>2.3140495867768593</v>
          </cell>
          <cell r="Y441">
            <v>0</v>
          </cell>
          <cell r="Z441">
            <v>11.570247933884296</v>
          </cell>
          <cell r="AA441">
            <v>0</v>
          </cell>
          <cell r="AB441">
            <v>37.02479338842975</v>
          </cell>
          <cell r="AC441">
            <v>6.3471074380165291</v>
          </cell>
          <cell r="AD441">
            <v>25.454545454545453</v>
          </cell>
          <cell r="AE441">
            <v>11.570247933884296</v>
          </cell>
        </row>
        <row r="442">
          <cell r="A442">
            <v>9165</v>
          </cell>
          <cell r="C442" t="str">
            <v>Motosierra STIHL HS200 2,3CV 30cm</v>
          </cell>
          <cell r="E442" t="str">
            <v>90 JARDINES</v>
          </cell>
          <cell r="F442">
            <v>5</v>
          </cell>
          <cell r="G442">
            <v>386.72</v>
          </cell>
          <cell r="H442">
            <v>2</v>
          </cell>
          <cell r="I442">
            <v>193</v>
          </cell>
          <cell r="J442">
            <v>3.5000000000000003E-2</v>
          </cell>
          <cell r="K442">
            <v>2.64E-2</v>
          </cell>
          <cell r="L442">
            <v>10.209408</v>
          </cell>
          <cell r="O442">
            <v>203.209408</v>
          </cell>
          <cell r="P442">
            <v>0</v>
          </cell>
          <cell r="Q442">
            <v>1.2</v>
          </cell>
          <cell r="R442">
            <v>0.93156876179486259</v>
          </cell>
          <cell r="S442">
            <v>0.1</v>
          </cell>
          <cell r="T442">
            <v>0</v>
          </cell>
          <cell r="U442">
            <v>0.5</v>
          </cell>
          <cell r="W442">
            <v>5.5894125707691753</v>
          </cell>
          <cell r="X442">
            <v>0.55894125707691755</v>
          </cell>
          <cell r="Y442">
            <v>0</v>
          </cell>
          <cell r="Z442">
            <v>2.7947062853845877</v>
          </cell>
          <cell r="AA442">
            <v>0</v>
          </cell>
          <cell r="AB442">
            <v>8.9430601132306808</v>
          </cell>
          <cell r="AC442">
            <v>1.533096019410974</v>
          </cell>
          <cell r="AD442">
            <v>6.1483538278460932</v>
          </cell>
          <cell r="AE442">
            <v>2.7947062853845877</v>
          </cell>
        </row>
        <row r="443">
          <cell r="A443">
            <v>9170</v>
          </cell>
          <cell r="C443" t="str">
            <v>Motosierra  STIHL HS260 3,5CV 37cm</v>
          </cell>
          <cell r="E443" t="str">
            <v>90 JARDINES</v>
          </cell>
          <cell r="F443">
            <v>5</v>
          </cell>
          <cell r="H443">
            <v>2</v>
          </cell>
          <cell r="I443">
            <v>0</v>
          </cell>
          <cell r="J443">
            <v>3.5000000000000003E-2</v>
          </cell>
          <cell r="K443">
            <v>2.64E-2</v>
          </cell>
          <cell r="L443">
            <v>0</v>
          </cell>
          <cell r="O443">
            <v>0</v>
          </cell>
          <cell r="P443">
            <v>0</v>
          </cell>
          <cell r="Q443">
            <v>1.2</v>
          </cell>
          <cell r="R443">
            <v>0.93156876179486259</v>
          </cell>
          <cell r="S443">
            <v>0.1</v>
          </cell>
          <cell r="T443">
            <v>0</v>
          </cell>
          <cell r="U443">
            <v>0.5</v>
          </cell>
          <cell r="W443">
            <v>5.5894125707691753</v>
          </cell>
          <cell r="X443">
            <v>0.55894125707691755</v>
          </cell>
          <cell r="Y443">
            <v>0</v>
          </cell>
          <cell r="Z443">
            <v>2.7947062853845877</v>
          </cell>
          <cell r="AA443">
            <v>0</v>
          </cell>
          <cell r="AB443">
            <v>8.9430601132306808</v>
          </cell>
          <cell r="AC443">
            <v>1.533096019410974</v>
          </cell>
          <cell r="AD443">
            <v>6.1483538278460932</v>
          </cell>
          <cell r="AE443">
            <v>2.7947062853845877</v>
          </cell>
        </row>
        <row r="444">
          <cell r="A444">
            <v>9175</v>
          </cell>
          <cell r="C444" t="str">
            <v>Motosierra HUSQVARNA 350 3,1CV 40cm</v>
          </cell>
          <cell r="E444" t="str">
            <v>90 JARDINES</v>
          </cell>
          <cell r="F444">
            <v>5</v>
          </cell>
          <cell r="H444">
            <v>2</v>
          </cell>
          <cell r="I444">
            <v>0</v>
          </cell>
          <cell r="J444">
            <v>3.5000000000000003E-2</v>
          </cell>
          <cell r="K444">
            <v>2.64E-2</v>
          </cell>
          <cell r="L444">
            <v>0</v>
          </cell>
          <cell r="O444">
            <v>0</v>
          </cell>
          <cell r="P444">
            <v>0</v>
          </cell>
          <cell r="Q444">
            <v>1.2</v>
          </cell>
          <cell r="R444">
            <v>0.93156876179486259</v>
          </cell>
          <cell r="S444">
            <v>0.1</v>
          </cell>
          <cell r="T444">
            <v>0</v>
          </cell>
          <cell r="U444">
            <v>0.5</v>
          </cell>
          <cell r="W444">
            <v>5.5894125707691753</v>
          </cell>
          <cell r="X444">
            <v>0.55894125707691755</v>
          </cell>
          <cell r="Y444">
            <v>0</v>
          </cell>
          <cell r="Z444">
            <v>2.7947062853845877</v>
          </cell>
          <cell r="AA444">
            <v>0</v>
          </cell>
          <cell r="AB444">
            <v>8.9430601132306808</v>
          </cell>
          <cell r="AC444">
            <v>1.533096019410974</v>
          </cell>
          <cell r="AD444">
            <v>6.1483538278460932</v>
          </cell>
          <cell r="AE444">
            <v>2.7947062853845877</v>
          </cell>
        </row>
        <row r="445">
          <cell r="A445">
            <v>9180</v>
          </cell>
          <cell r="C445" t="str">
            <v>Motosierra ECHO CS5100 3,55CV 45cm</v>
          </cell>
          <cell r="E445" t="str">
            <v>90 JARDINES</v>
          </cell>
          <cell r="F445">
            <v>5</v>
          </cell>
          <cell r="H445">
            <v>2</v>
          </cell>
          <cell r="I445">
            <v>0</v>
          </cell>
          <cell r="J445">
            <v>3.5000000000000003E-2</v>
          </cell>
          <cell r="K445">
            <v>2.64E-2</v>
          </cell>
          <cell r="L445">
            <v>0</v>
          </cell>
          <cell r="O445">
            <v>0</v>
          </cell>
          <cell r="P445">
            <v>0</v>
          </cell>
          <cell r="Q445">
            <v>1.2</v>
          </cell>
          <cell r="R445">
            <v>0.93156876179486259</v>
          </cell>
          <cell r="S445">
            <v>0.1</v>
          </cell>
          <cell r="T445">
            <v>0</v>
          </cell>
          <cell r="U445">
            <v>0.5</v>
          </cell>
          <cell r="W445">
            <v>5.5894125707691753</v>
          </cell>
          <cell r="X445">
            <v>0.55894125707691755</v>
          </cell>
          <cell r="Y445">
            <v>0</v>
          </cell>
          <cell r="Z445">
            <v>2.7947062853845877</v>
          </cell>
          <cell r="AA445">
            <v>0</v>
          </cell>
          <cell r="AB445">
            <v>8.9430601132306808</v>
          </cell>
          <cell r="AC445">
            <v>1.533096019410974</v>
          </cell>
          <cell r="AD445">
            <v>6.1483538278460932</v>
          </cell>
          <cell r="AE445">
            <v>2.7947062853845877</v>
          </cell>
        </row>
        <row r="446">
          <cell r="A446">
            <v>9185</v>
          </cell>
          <cell r="C446" t="str">
            <v>Cortasetos OUTIS -WOLF 50cm</v>
          </cell>
          <cell r="E446" t="str">
            <v>90 JARDINES</v>
          </cell>
          <cell r="F446">
            <v>5</v>
          </cell>
          <cell r="H446">
            <v>2</v>
          </cell>
          <cell r="I446">
            <v>0</v>
          </cell>
          <cell r="J446">
            <v>3.5000000000000003E-2</v>
          </cell>
          <cell r="K446">
            <v>2.64E-2</v>
          </cell>
          <cell r="L446">
            <v>0</v>
          </cell>
          <cell r="O446">
            <v>0</v>
          </cell>
          <cell r="P446">
            <v>0</v>
          </cell>
          <cell r="Q446">
            <v>1.2</v>
          </cell>
          <cell r="R446">
            <v>0.93156876179486259</v>
          </cell>
          <cell r="S446">
            <v>0.1</v>
          </cell>
          <cell r="T446">
            <v>0</v>
          </cell>
          <cell r="U446">
            <v>0.5</v>
          </cell>
          <cell r="W446">
            <v>5.5894125707691753</v>
          </cell>
          <cell r="X446">
            <v>0.55894125707691755</v>
          </cell>
          <cell r="Y446">
            <v>0</v>
          </cell>
          <cell r="Z446">
            <v>2.7947062853845877</v>
          </cell>
          <cell r="AA446">
            <v>0</v>
          </cell>
          <cell r="AB446">
            <v>8.9430601132306808</v>
          </cell>
          <cell r="AC446">
            <v>1.533096019410974</v>
          </cell>
          <cell r="AD446">
            <v>6.1483538278460932</v>
          </cell>
          <cell r="AE446">
            <v>2.7947062853845877</v>
          </cell>
        </row>
        <row r="447">
          <cell r="A447">
            <v>9190</v>
          </cell>
          <cell r="C447" t="str">
            <v>Cortasetos OUTIS -WOLF 70cm</v>
          </cell>
          <cell r="E447" t="str">
            <v>90 JARDINES</v>
          </cell>
          <cell r="F447">
            <v>5</v>
          </cell>
          <cell r="H447">
            <v>2</v>
          </cell>
          <cell r="I447">
            <v>0</v>
          </cell>
          <cell r="J447">
            <v>3.5000000000000003E-2</v>
          </cell>
          <cell r="K447">
            <v>2.64E-2</v>
          </cell>
          <cell r="L447">
            <v>0</v>
          </cell>
          <cell r="O447">
            <v>0</v>
          </cell>
          <cell r="P447">
            <v>0</v>
          </cell>
          <cell r="Q447">
            <v>1.2</v>
          </cell>
          <cell r="R447">
            <v>0.93156876179486259</v>
          </cell>
          <cell r="S447">
            <v>0.1</v>
          </cell>
          <cell r="T447">
            <v>0</v>
          </cell>
          <cell r="U447">
            <v>0.5</v>
          </cell>
          <cell r="W447">
            <v>5.5894125707691753</v>
          </cell>
          <cell r="X447">
            <v>0.55894125707691755</v>
          </cell>
          <cell r="Y447">
            <v>0</v>
          </cell>
          <cell r="Z447">
            <v>2.7947062853845877</v>
          </cell>
          <cell r="AA447">
            <v>0</v>
          </cell>
          <cell r="AB447">
            <v>8.9430601132306808</v>
          </cell>
          <cell r="AC447">
            <v>1.533096019410974</v>
          </cell>
          <cell r="AD447">
            <v>6.1483538278460932</v>
          </cell>
          <cell r="AE447">
            <v>2.7947062853845877</v>
          </cell>
        </row>
        <row r="448">
          <cell r="A448">
            <v>9195</v>
          </cell>
          <cell r="C448" t="str">
            <v>Cortasetos HUSQVARNA 325HDA55X 55cm</v>
          </cell>
          <cell r="E448" t="str">
            <v>90 JARDINES</v>
          </cell>
          <cell r="F448">
            <v>5</v>
          </cell>
          <cell r="H448">
            <v>2</v>
          </cell>
          <cell r="I448">
            <v>0</v>
          </cell>
          <cell r="J448">
            <v>3.5000000000000003E-2</v>
          </cell>
          <cell r="K448">
            <v>2.64E-2</v>
          </cell>
          <cell r="L448">
            <v>0</v>
          </cell>
          <cell r="O448">
            <v>0</v>
          </cell>
          <cell r="P448">
            <v>0</v>
          </cell>
          <cell r="Q448">
            <v>1.2</v>
          </cell>
          <cell r="R448">
            <v>0.93156876179486259</v>
          </cell>
          <cell r="S448">
            <v>0.1</v>
          </cell>
          <cell r="T448">
            <v>0</v>
          </cell>
          <cell r="U448">
            <v>0.5</v>
          </cell>
          <cell r="W448">
            <v>5.5894125707691753</v>
          </cell>
          <cell r="X448">
            <v>0.55894125707691755</v>
          </cell>
          <cell r="Y448">
            <v>0</v>
          </cell>
          <cell r="Z448">
            <v>2.7947062853845877</v>
          </cell>
          <cell r="AA448">
            <v>0</v>
          </cell>
          <cell r="AB448">
            <v>8.9430601132306808</v>
          </cell>
          <cell r="AC448">
            <v>1.533096019410974</v>
          </cell>
          <cell r="AD448">
            <v>6.1483538278460932</v>
          </cell>
          <cell r="AE448">
            <v>2.7947062853845877</v>
          </cell>
        </row>
        <row r="449">
          <cell r="A449">
            <v>9200</v>
          </cell>
          <cell r="C449" t="str">
            <v>Cortasetos HUSQVARNA 325HDA75X 75cm</v>
          </cell>
          <cell r="E449" t="str">
            <v>90 JARDINES</v>
          </cell>
          <cell r="F449">
            <v>5</v>
          </cell>
          <cell r="H449">
            <v>2</v>
          </cell>
          <cell r="I449">
            <v>0</v>
          </cell>
          <cell r="J449">
            <v>3.5000000000000003E-2</v>
          </cell>
          <cell r="K449">
            <v>2.64E-2</v>
          </cell>
          <cell r="L449">
            <v>0</v>
          </cell>
          <cell r="O449">
            <v>0</v>
          </cell>
          <cell r="P449">
            <v>0</v>
          </cell>
          <cell r="Q449">
            <v>1.2</v>
          </cell>
          <cell r="R449">
            <v>0.93156876179486259</v>
          </cell>
          <cell r="S449">
            <v>0.1</v>
          </cell>
          <cell r="T449">
            <v>0</v>
          </cell>
          <cell r="U449">
            <v>0.5</v>
          </cell>
          <cell r="W449">
            <v>5.5894125707691753</v>
          </cell>
          <cell r="X449">
            <v>0.55894125707691755</v>
          </cell>
          <cell r="Y449">
            <v>0</v>
          </cell>
          <cell r="Z449">
            <v>2.7947062853845877</v>
          </cell>
          <cell r="AA449">
            <v>0</v>
          </cell>
          <cell r="AB449">
            <v>8.9430601132306808</v>
          </cell>
          <cell r="AC449">
            <v>1.533096019410974</v>
          </cell>
          <cell r="AD449">
            <v>6.1483538278460932</v>
          </cell>
          <cell r="AE449">
            <v>2.7947062853845877</v>
          </cell>
        </row>
        <row r="450">
          <cell r="A450">
            <v>9205</v>
          </cell>
          <cell r="C450" t="str">
            <v xml:space="preserve">Cortasetos de tubo HUSQVARNA 325HE 4X  55cm </v>
          </cell>
          <cell r="E450" t="str">
            <v>90 JARDINES</v>
          </cell>
          <cell r="F450">
            <v>5</v>
          </cell>
          <cell r="H450">
            <v>2</v>
          </cell>
          <cell r="I450">
            <v>0</v>
          </cell>
          <cell r="J450">
            <v>3.5000000000000003E-2</v>
          </cell>
          <cell r="K450">
            <v>2.64E-2</v>
          </cell>
          <cell r="L450">
            <v>0</v>
          </cell>
          <cell r="O450">
            <v>0</v>
          </cell>
          <cell r="P450">
            <v>0</v>
          </cell>
          <cell r="Q450">
            <v>1.2</v>
          </cell>
          <cell r="R450">
            <v>0.93156876179486259</v>
          </cell>
          <cell r="S450">
            <v>0.1</v>
          </cell>
          <cell r="T450">
            <v>0</v>
          </cell>
          <cell r="U450">
            <v>0.5</v>
          </cell>
          <cell r="W450">
            <v>5.5894125707691753</v>
          </cell>
          <cell r="X450">
            <v>0.55894125707691755</v>
          </cell>
          <cell r="Y450">
            <v>0</v>
          </cell>
          <cell r="Z450">
            <v>2.7947062853845877</v>
          </cell>
          <cell r="AA450">
            <v>0</v>
          </cell>
          <cell r="AB450">
            <v>8.9430601132306808</v>
          </cell>
          <cell r="AC450">
            <v>1.533096019410974</v>
          </cell>
          <cell r="AD450">
            <v>6.1483538278460932</v>
          </cell>
          <cell r="AE450">
            <v>2.7947062853845877</v>
          </cell>
        </row>
        <row r="451">
          <cell r="A451">
            <v>9210</v>
          </cell>
          <cell r="C451" t="str">
            <v>Cortasetos ECHO HC-2300W 0,95CV 75cm</v>
          </cell>
          <cell r="E451" t="str">
            <v>90 JARDINES</v>
          </cell>
          <cell r="F451">
            <v>5</v>
          </cell>
          <cell r="H451">
            <v>2</v>
          </cell>
          <cell r="I451">
            <v>0</v>
          </cell>
          <cell r="J451">
            <v>3.5000000000000003E-2</v>
          </cell>
          <cell r="K451">
            <v>2.64E-2</v>
          </cell>
          <cell r="L451">
            <v>0</v>
          </cell>
          <cell r="O451">
            <v>0</v>
          </cell>
          <cell r="P451">
            <v>0</v>
          </cell>
          <cell r="Q451">
            <v>1.2</v>
          </cell>
          <cell r="R451">
            <v>0.93156876179486259</v>
          </cell>
          <cell r="S451">
            <v>0.1</v>
          </cell>
          <cell r="T451">
            <v>0</v>
          </cell>
          <cell r="U451">
            <v>0.5</v>
          </cell>
          <cell r="W451">
            <v>5.5894125707691753</v>
          </cell>
          <cell r="X451">
            <v>0.55894125707691755</v>
          </cell>
          <cell r="Y451">
            <v>0</v>
          </cell>
          <cell r="Z451">
            <v>2.7947062853845877</v>
          </cell>
          <cell r="AA451">
            <v>0</v>
          </cell>
          <cell r="AB451">
            <v>8.9430601132306808</v>
          </cell>
          <cell r="AC451">
            <v>1.533096019410974</v>
          </cell>
          <cell r="AD451">
            <v>6.1483538278460932</v>
          </cell>
          <cell r="AE451">
            <v>2.7947062853845877</v>
          </cell>
        </row>
        <row r="452">
          <cell r="A452">
            <v>9215</v>
          </cell>
          <cell r="C452" t="str">
            <v>Cortasetos ECHO HCR-1500 55cm</v>
          </cell>
          <cell r="E452" t="str">
            <v>90 JARDINES</v>
          </cell>
          <cell r="F452">
            <v>5</v>
          </cell>
          <cell r="G452">
            <v>365.8</v>
          </cell>
          <cell r="H452">
            <v>2</v>
          </cell>
          <cell r="I452">
            <v>183</v>
          </cell>
          <cell r="J452">
            <v>3.5000000000000003E-2</v>
          </cell>
          <cell r="K452">
            <v>2.64E-2</v>
          </cell>
          <cell r="L452">
            <v>9.6571200000000008</v>
          </cell>
          <cell r="O452">
            <v>192.65711999999999</v>
          </cell>
          <cell r="P452">
            <v>0</v>
          </cell>
          <cell r="Q452">
            <v>1.2</v>
          </cell>
          <cell r="R452">
            <v>0.93156876179486259</v>
          </cell>
          <cell r="S452">
            <v>0.1</v>
          </cell>
          <cell r="T452">
            <v>0</v>
          </cell>
          <cell r="U452">
            <v>0.5</v>
          </cell>
          <cell r="W452">
            <v>5.5894125707691753</v>
          </cell>
          <cell r="X452">
            <v>0.55894125707691755</v>
          </cell>
          <cell r="Y452">
            <v>0</v>
          </cell>
          <cell r="Z452">
            <v>2.7947062853845877</v>
          </cell>
          <cell r="AA452">
            <v>0</v>
          </cell>
          <cell r="AB452">
            <v>8.9430601132306808</v>
          </cell>
          <cell r="AC452">
            <v>1.533096019410974</v>
          </cell>
          <cell r="AD452">
            <v>6.1483538278460932</v>
          </cell>
          <cell r="AE452">
            <v>2.7947062853845877</v>
          </cell>
        </row>
        <row r="453">
          <cell r="A453">
            <v>9220</v>
          </cell>
          <cell r="C453" t="str">
            <v>Cortasetos STHIL HS75 60cm</v>
          </cell>
          <cell r="E453" t="str">
            <v>90 JARDINES</v>
          </cell>
          <cell r="F453">
            <v>5</v>
          </cell>
          <cell r="H453">
            <v>2</v>
          </cell>
          <cell r="I453">
            <v>0</v>
          </cell>
          <cell r="J453">
            <v>3.5000000000000003E-2</v>
          </cell>
          <cell r="K453">
            <v>2.64E-2</v>
          </cell>
          <cell r="L453">
            <v>0</v>
          </cell>
          <cell r="O453">
            <v>0</v>
          </cell>
          <cell r="P453">
            <v>0</v>
          </cell>
          <cell r="Q453">
            <v>1.2</v>
          </cell>
          <cell r="R453">
            <v>0.93156876179486259</v>
          </cell>
          <cell r="S453">
            <v>0.1</v>
          </cell>
          <cell r="T453">
            <v>0</v>
          </cell>
          <cell r="U453">
            <v>0.5</v>
          </cell>
          <cell r="W453">
            <v>5.5894125707691753</v>
          </cell>
          <cell r="X453">
            <v>0.55894125707691755</v>
          </cell>
          <cell r="Y453">
            <v>0</v>
          </cell>
          <cell r="Z453">
            <v>2.7947062853845877</v>
          </cell>
          <cell r="AA453">
            <v>0</v>
          </cell>
          <cell r="AB453">
            <v>8.9430601132306808</v>
          </cell>
          <cell r="AC453">
            <v>1.533096019410974</v>
          </cell>
          <cell r="AD453">
            <v>6.1483538278460932</v>
          </cell>
          <cell r="AE453">
            <v>2.7947062853845877</v>
          </cell>
        </row>
        <row r="454">
          <cell r="A454">
            <v>9225</v>
          </cell>
          <cell r="C454" t="str">
            <v>Tallarbusts</v>
          </cell>
          <cell r="E454" t="str">
            <v>90 JARDINES</v>
          </cell>
          <cell r="F454">
            <v>5</v>
          </cell>
          <cell r="H454">
            <v>2</v>
          </cell>
          <cell r="I454">
            <v>0</v>
          </cell>
          <cell r="J454">
            <v>3.5000000000000003E-2</v>
          </cell>
          <cell r="K454">
            <v>2.64E-2</v>
          </cell>
          <cell r="L454">
            <v>0</v>
          </cell>
          <cell r="O454">
            <v>0</v>
          </cell>
          <cell r="P454">
            <v>0</v>
          </cell>
          <cell r="Q454">
            <v>1.2</v>
          </cell>
          <cell r="R454">
            <v>0.93156876179486259</v>
          </cell>
          <cell r="S454">
            <v>0.1</v>
          </cell>
          <cell r="T454">
            <v>0</v>
          </cell>
          <cell r="U454">
            <v>0.5</v>
          </cell>
          <cell r="W454">
            <v>5.5894125707691753</v>
          </cell>
          <cell r="X454">
            <v>0.55894125707691755</v>
          </cell>
          <cell r="Y454">
            <v>0</v>
          </cell>
          <cell r="Z454">
            <v>2.7947062853845877</v>
          </cell>
          <cell r="AA454">
            <v>0</v>
          </cell>
          <cell r="AB454">
            <v>8.9430601132306808</v>
          </cell>
          <cell r="AC454">
            <v>1.533096019410974</v>
          </cell>
          <cell r="AD454">
            <v>6.1483538278460932</v>
          </cell>
          <cell r="AE454">
            <v>2.7947062853845877</v>
          </cell>
        </row>
        <row r="455">
          <cell r="A455">
            <v>9230</v>
          </cell>
          <cell r="C455" t="str">
            <v>Cortasetos altura STHIL HL75 30º 50cm</v>
          </cell>
          <cell r="E455" t="str">
            <v>90 JARDINES</v>
          </cell>
          <cell r="F455">
            <v>5</v>
          </cell>
          <cell r="H455">
            <v>2</v>
          </cell>
          <cell r="I455">
            <v>0</v>
          </cell>
          <cell r="J455">
            <v>3.5000000000000003E-2</v>
          </cell>
          <cell r="K455">
            <v>2.64E-2</v>
          </cell>
          <cell r="L455">
            <v>0</v>
          </cell>
          <cell r="O455">
            <v>0</v>
          </cell>
          <cell r="P455">
            <v>0</v>
          </cell>
          <cell r="Q455">
            <v>1.2</v>
          </cell>
          <cell r="R455">
            <v>0.93156876179486259</v>
          </cell>
          <cell r="S455">
            <v>0.1</v>
          </cell>
          <cell r="T455">
            <v>0</v>
          </cell>
          <cell r="U455">
            <v>0.5</v>
          </cell>
          <cell r="W455">
            <v>5.5894125707691753</v>
          </cell>
          <cell r="X455">
            <v>0.55894125707691755</v>
          </cell>
          <cell r="Y455">
            <v>0</v>
          </cell>
          <cell r="Z455">
            <v>2.7947062853845877</v>
          </cell>
          <cell r="AA455">
            <v>0</v>
          </cell>
          <cell r="AB455">
            <v>8.9430601132306808</v>
          </cell>
          <cell r="AC455">
            <v>1.533096019410974</v>
          </cell>
          <cell r="AD455">
            <v>6.1483538278460932</v>
          </cell>
          <cell r="AE455">
            <v>2.7947062853845877</v>
          </cell>
        </row>
        <row r="456">
          <cell r="A456">
            <v>9235</v>
          </cell>
          <cell r="C456" t="str">
            <v>Sopladora HUSQVARNA 155B 70m/s</v>
          </cell>
          <cell r="E456" t="str">
            <v>90 JARDINES</v>
          </cell>
          <cell r="F456">
            <v>3</v>
          </cell>
          <cell r="H456">
            <v>2</v>
          </cell>
          <cell r="I456">
            <v>0</v>
          </cell>
          <cell r="J456">
            <v>3.5000000000000003E-2</v>
          </cell>
          <cell r="K456">
            <v>2.64E-2</v>
          </cell>
          <cell r="L456">
            <v>0</v>
          </cell>
          <cell r="O456">
            <v>0</v>
          </cell>
          <cell r="P456">
            <v>0</v>
          </cell>
          <cell r="Q456">
            <v>1.2</v>
          </cell>
          <cell r="R456">
            <v>0.93156876179486259</v>
          </cell>
          <cell r="S456">
            <v>0.1</v>
          </cell>
          <cell r="T456">
            <v>0</v>
          </cell>
          <cell r="U456">
            <v>0.5</v>
          </cell>
          <cell r="W456">
            <v>3.3536475424615051</v>
          </cell>
          <cell r="X456">
            <v>0.33536475424615053</v>
          </cell>
          <cell r="Y456">
            <v>0</v>
          </cell>
          <cell r="Z456">
            <v>1.6768237712307525</v>
          </cell>
          <cell r="AA456">
            <v>0</v>
          </cell>
          <cell r="AB456">
            <v>5.3658360679384085</v>
          </cell>
          <cell r="AC456">
            <v>0.91985761164658442</v>
          </cell>
          <cell r="AD456">
            <v>3.6890122967076557</v>
          </cell>
          <cell r="AE456">
            <v>1.6768237712307525</v>
          </cell>
        </row>
        <row r="457">
          <cell r="A457">
            <v>9240</v>
          </cell>
          <cell r="C457" t="str">
            <v>Sopladora HUSQVARNA 141B 63m/s</v>
          </cell>
          <cell r="E457" t="str">
            <v>90 JARDINES</v>
          </cell>
          <cell r="F457">
            <v>3</v>
          </cell>
          <cell r="H457">
            <v>2</v>
          </cell>
          <cell r="I457">
            <v>0</v>
          </cell>
          <cell r="J457">
            <v>3.5000000000000003E-2</v>
          </cell>
          <cell r="K457">
            <v>2.64E-2</v>
          </cell>
          <cell r="L457">
            <v>0</v>
          </cell>
          <cell r="O457">
            <v>0</v>
          </cell>
          <cell r="P457">
            <v>0</v>
          </cell>
          <cell r="Q457">
            <v>1.2</v>
          </cell>
          <cell r="R457">
            <v>0.93156876179486259</v>
          </cell>
          <cell r="S457">
            <v>0.1</v>
          </cell>
          <cell r="T457">
            <v>0</v>
          </cell>
          <cell r="U457">
            <v>0.5</v>
          </cell>
          <cell r="W457">
            <v>3.3536475424615051</v>
          </cell>
          <cell r="X457">
            <v>0.33536475424615053</v>
          </cell>
          <cell r="Y457">
            <v>0</v>
          </cell>
          <cell r="Z457">
            <v>1.6768237712307525</v>
          </cell>
          <cell r="AA457">
            <v>0</v>
          </cell>
          <cell r="AB457">
            <v>5.3658360679384085</v>
          </cell>
          <cell r="AC457">
            <v>0.91985761164658442</v>
          </cell>
          <cell r="AD457">
            <v>3.6890122967076557</v>
          </cell>
          <cell r="AE457">
            <v>1.6768237712307525</v>
          </cell>
        </row>
        <row r="458">
          <cell r="A458">
            <v>9245</v>
          </cell>
          <cell r="C458" t="str">
            <v>Sopladora ECHO PB 46LN 79m/s  930m3/hsilenciosa+KIT aspir</v>
          </cell>
          <cell r="E458" t="str">
            <v>90 JARDINES</v>
          </cell>
          <cell r="F458">
            <v>3</v>
          </cell>
          <cell r="H458">
            <v>2</v>
          </cell>
          <cell r="I458">
            <v>0</v>
          </cell>
          <cell r="J458">
            <v>3.5000000000000003E-2</v>
          </cell>
          <cell r="K458">
            <v>2.64E-2</v>
          </cell>
          <cell r="L458">
            <v>0</v>
          </cell>
          <cell r="O458">
            <v>0</v>
          </cell>
          <cell r="P458">
            <v>0</v>
          </cell>
          <cell r="Q458">
            <v>1.2</v>
          </cell>
          <cell r="R458">
            <v>0.93156876179486259</v>
          </cell>
          <cell r="S458">
            <v>0.1</v>
          </cell>
          <cell r="T458">
            <v>0</v>
          </cell>
          <cell r="U458">
            <v>0.5</v>
          </cell>
          <cell r="W458">
            <v>3.3536475424615051</v>
          </cell>
          <cell r="X458">
            <v>0.33536475424615053</v>
          </cell>
          <cell r="Y458">
            <v>0</v>
          </cell>
          <cell r="Z458">
            <v>1.6768237712307525</v>
          </cell>
          <cell r="AA458">
            <v>0</v>
          </cell>
          <cell r="AB458">
            <v>5.3658360679384085</v>
          </cell>
          <cell r="AC458">
            <v>0.91985761164658442</v>
          </cell>
          <cell r="AD458">
            <v>3.6890122967076557</v>
          </cell>
          <cell r="AE458">
            <v>1.6768237712307525</v>
          </cell>
        </row>
        <row r="459">
          <cell r="A459">
            <v>9250</v>
          </cell>
          <cell r="C459" t="str">
            <v>Sopladora ECHO PB 2455 60m/sg 600m3/h</v>
          </cell>
          <cell r="E459" t="str">
            <v>90 JARDINES</v>
          </cell>
          <cell r="F459">
            <v>3</v>
          </cell>
          <cell r="H459">
            <v>2</v>
          </cell>
          <cell r="I459">
            <v>0</v>
          </cell>
          <cell r="J459">
            <v>3.5000000000000003E-2</v>
          </cell>
          <cell r="K459">
            <v>2.64E-2</v>
          </cell>
          <cell r="L459">
            <v>0</v>
          </cell>
          <cell r="O459">
            <v>0</v>
          </cell>
          <cell r="P459">
            <v>0</v>
          </cell>
          <cell r="Q459">
            <v>1.2</v>
          </cell>
          <cell r="R459">
            <v>0.93156876179486259</v>
          </cell>
          <cell r="S459">
            <v>0.1</v>
          </cell>
          <cell r="T459">
            <v>0</v>
          </cell>
          <cell r="U459">
            <v>0.5</v>
          </cell>
          <cell r="W459">
            <v>3.3536475424615051</v>
          </cell>
          <cell r="X459">
            <v>0.33536475424615053</v>
          </cell>
          <cell r="Y459">
            <v>0</v>
          </cell>
          <cell r="Z459">
            <v>1.6768237712307525</v>
          </cell>
          <cell r="AA459">
            <v>0</v>
          </cell>
          <cell r="AB459">
            <v>5.3658360679384085</v>
          </cell>
          <cell r="AC459">
            <v>0.91985761164658442</v>
          </cell>
          <cell r="AD459">
            <v>3.6890122967076557</v>
          </cell>
          <cell r="AE459">
            <v>1.6768237712307525</v>
          </cell>
        </row>
        <row r="460">
          <cell r="A460">
            <v>9255</v>
          </cell>
          <cell r="C460" t="str">
            <v>Sopladora OZAKI SP261S</v>
          </cell>
          <cell r="E460" t="str">
            <v>90 JARDINES</v>
          </cell>
          <cell r="F460">
            <v>3</v>
          </cell>
          <cell r="H460">
            <v>2</v>
          </cell>
          <cell r="I460">
            <v>0</v>
          </cell>
          <cell r="J460">
            <v>3.5000000000000003E-2</v>
          </cell>
          <cell r="K460">
            <v>2.64E-2</v>
          </cell>
          <cell r="L460">
            <v>0</v>
          </cell>
          <cell r="O460">
            <v>0</v>
          </cell>
          <cell r="P460">
            <v>0</v>
          </cell>
          <cell r="Q460">
            <v>1.2</v>
          </cell>
          <cell r="R460">
            <v>0.93156876179486259</v>
          </cell>
          <cell r="S460">
            <v>0.1</v>
          </cell>
          <cell r="T460">
            <v>0</v>
          </cell>
          <cell r="U460">
            <v>0.5</v>
          </cell>
          <cell r="W460">
            <v>3.3536475424615051</v>
          </cell>
          <cell r="X460">
            <v>0.33536475424615053</v>
          </cell>
          <cell r="Y460">
            <v>0</v>
          </cell>
          <cell r="Z460">
            <v>1.6768237712307525</v>
          </cell>
          <cell r="AA460">
            <v>0</v>
          </cell>
          <cell r="AB460">
            <v>5.3658360679384085</v>
          </cell>
          <cell r="AC460">
            <v>0.91985761164658442</v>
          </cell>
          <cell r="AD460">
            <v>3.6890122967076557</v>
          </cell>
          <cell r="AE460">
            <v>1.6768237712307525</v>
          </cell>
        </row>
        <row r="461">
          <cell r="A461">
            <v>9260</v>
          </cell>
          <cell r="C461" t="str">
            <v>Sopladora STHIL BG85 760m3/h</v>
          </cell>
          <cell r="E461" t="str">
            <v>90 JARDINES</v>
          </cell>
          <cell r="F461">
            <v>3</v>
          </cell>
          <cell r="G461">
            <v>174.13</v>
          </cell>
          <cell r="H461">
            <v>2</v>
          </cell>
          <cell r="I461">
            <v>87</v>
          </cell>
          <cell r="J461">
            <v>3.5000000000000003E-2</v>
          </cell>
          <cell r="K461">
            <v>2.64E-2</v>
          </cell>
          <cell r="L461">
            <v>4.5970319999999996</v>
          </cell>
          <cell r="O461">
            <v>91.597031999999999</v>
          </cell>
          <cell r="P461">
            <v>0</v>
          </cell>
          <cell r="Q461">
            <v>1.2</v>
          </cell>
          <cell r="R461">
            <v>0.93156876179486259</v>
          </cell>
          <cell r="S461">
            <v>0.1</v>
          </cell>
          <cell r="T461">
            <v>0</v>
          </cell>
          <cell r="U461">
            <v>0.5</v>
          </cell>
          <cell r="W461">
            <v>3.3536475424615051</v>
          </cell>
          <cell r="X461">
            <v>0.33536475424615053</v>
          </cell>
          <cell r="Y461">
            <v>0</v>
          </cell>
          <cell r="Z461">
            <v>1.6768237712307525</v>
          </cell>
          <cell r="AA461">
            <v>0</v>
          </cell>
          <cell r="AB461">
            <v>5.3658360679384085</v>
          </cell>
          <cell r="AC461">
            <v>0.91985761164658442</v>
          </cell>
          <cell r="AD461">
            <v>3.6890122967076557</v>
          </cell>
          <cell r="AE461">
            <v>1.6768237712307525</v>
          </cell>
        </row>
        <row r="462">
          <cell r="A462">
            <v>9265</v>
          </cell>
          <cell r="C462" t="str">
            <v>Bufador</v>
          </cell>
          <cell r="E462" t="str">
            <v>90 JARDINES</v>
          </cell>
          <cell r="F462">
            <v>3</v>
          </cell>
          <cell r="H462">
            <v>2</v>
          </cell>
          <cell r="I462">
            <v>0</v>
          </cell>
          <cell r="J462">
            <v>3.5000000000000003E-2</v>
          </cell>
          <cell r="K462">
            <v>2.64E-2</v>
          </cell>
          <cell r="L462">
            <v>0</v>
          </cell>
          <cell r="O462">
            <v>0</v>
          </cell>
          <cell r="P462">
            <v>0</v>
          </cell>
          <cell r="Q462">
            <v>1.2</v>
          </cell>
          <cell r="R462">
            <v>0.93156876179486259</v>
          </cell>
          <cell r="S462">
            <v>0.1</v>
          </cell>
          <cell r="T462">
            <v>0</v>
          </cell>
          <cell r="U462">
            <v>0.5</v>
          </cell>
          <cell r="W462">
            <v>3.3536475424615051</v>
          </cell>
          <cell r="X462">
            <v>0.33536475424615053</v>
          </cell>
          <cell r="Y462">
            <v>0</v>
          </cell>
          <cell r="Z462">
            <v>1.6768237712307525</v>
          </cell>
          <cell r="AA462">
            <v>0</v>
          </cell>
          <cell r="AB462">
            <v>5.3658360679384085</v>
          </cell>
          <cell r="AC462">
            <v>0.91985761164658442</v>
          </cell>
          <cell r="AD462">
            <v>3.6890122967076557</v>
          </cell>
          <cell r="AE462">
            <v>1.6768237712307525</v>
          </cell>
        </row>
        <row r="463">
          <cell r="A463">
            <v>9270</v>
          </cell>
          <cell r="C463" t="str">
            <v>Aspirador ATICA LS5000 5CV manual</v>
          </cell>
          <cell r="E463" t="str">
            <v>90 JARDINES</v>
          </cell>
          <cell r="F463">
            <v>3</v>
          </cell>
          <cell r="H463">
            <v>2</v>
          </cell>
          <cell r="I463">
            <v>0</v>
          </cell>
          <cell r="J463">
            <v>3.5000000000000003E-2</v>
          </cell>
          <cell r="K463">
            <v>2.64E-2</v>
          </cell>
          <cell r="L463">
            <v>0</v>
          </cell>
          <cell r="O463">
            <v>0</v>
          </cell>
          <cell r="P463">
            <v>0</v>
          </cell>
          <cell r="Q463">
            <v>1.2</v>
          </cell>
          <cell r="R463">
            <v>0.93156876179486259</v>
          </cell>
          <cell r="S463">
            <v>0.1</v>
          </cell>
          <cell r="T463">
            <v>0</v>
          </cell>
          <cell r="U463">
            <v>0.5</v>
          </cell>
          <cell r="W463">
            <v>3.3536475424615051</v>
          </cell>
          <cell r="X463">
            <v>0.33536475424615053</v>
          </cell>
          <cell r="Y463">
            <v>0</v>
          </cell>
          <cell r="Z463">
            <v>1.6768237712307525</v>
          </cell>
          <cell r="AA463">
            <v>0</v>
          </cell>
          <cell r="AB463">
            <v>5.3658360679384085</v>
          </cell>
          <cell r="AC463">
            <v>0.91985761164658442</v>
          </cell>
          <cell r="AD463">
            <v>3.6890122967076557</v>
          </cell>
          <cell r="AE463">
            <v>1.6768237712307525</v>
          </cell>
        </row>
        <row r="464">
          <cell r="A464">
            <v>9275</v>
          </cell>
          <cell r="C464" t="str">
            <v>Aspirador ATICA TR40B 11CV remolcada</v>
          </cell>
          <cell r="E464" t="str">
            <v>90 JARDINES</v>
          </cell>
          <cell r="F464">
            <v>3</v>
          </cell>
          <cell r="H464">
            <v>2</v>
          </cell>
          <cell r="I464">
            <v>0</v>
          </cell>
          <cell r="J464">
            <v>3.5000000000000003E-2</v>
          </cell>
          <cell r="K464">
            <v>2.64E-2</v>
          </cell>
          <cell r="L464">
            <v>0</v>
          </cell>
          <cell r="O464">
            <v>0</v>
          </cell>
          <cell r="P464">
            <v>0</v>
          </cell>
          <cell r="Q464">
            <v>1.3</v>
          </cell>
          <cell r="R464">
            <v>1.1570247933884297</v>
          </cell>
          <cell r="S464">
            <v>0.1</v>
          </cell>
          <cell r="T464">
            <v>0</v>
          </cell>
          <cell r="U464">
            <v>0.5</v>
          </cell>
          <cell r="W464">
            <v>4.5123966942148765</v>
          </cell>
          <cell r="X464">
            <v>0.45123966942148769</v>
          </cell>
          <cell r="Y464">
            <v>0</v>
          </cell>
          <cell r="Z464">
            <v>2.2561983471074383</v>
          </cell>
          <cell r="AA464">
            <v>0</v>
          </cell>
          <cell r="AB464">
            <v>7.2198347107438021</v>
          </cell>
          <cell r="AC464">
            <v>1.2376859504132234</v>
          </cell>
          <cell r="AD464">
            <v>4.9636363636363638</v>
          </cell>
          <cell r="AE464">
            <v>2.2561983471074383</v>
          </cell>
        </row>
        <row r="465">
          <cell r="A465">
            <v>9280</v>
          </cell>
          <cell r="C465" t="str">
            <v xml:space="preserve">Motoazada HONDA F510 94cm </v>
          </cell>
          <cell r="E465" t="str">
            <v>90 JARDINES</v>
          </cell>
          <cell r="F465">
            <v>2</v>
          </cell>
          <cell r="H465">
            <v>2</v>
          </cell>
          <cell r="I465">
            <v>0</v>
          </cell>
          <cell r="J465">
            <v>3.5000000000000003E-2</v>
          </cell>
          <cell r="K465">
            <v>2.64E-2</v>
          </cell>
          <cell r="L465">
            <v>0</v>
          </cell>
          <cell r="O465">
            <v>0</v>
          </cell>
          <cell r="P465">
            <v>0</v>
          </cell>
          <cell r="Q465">
            <v>1</v>
          </cell>
          <cell r="R465">
            <v>0.93156876179486259</v>
          </cell>
          <cell r="S465">
            <v>0.1</v>
          </cell>
          <cell r="T465">
            <v>0</v>
          </cell>
          <cell r="U465">
            <v>0.5</v>
          </cell>
          <cell r="W465">
            <v>1.8631375235897252</v>
          </cell>
          <cell r="X465">
            <v>0.18631375235897252</v>
          </cell>
          <cell r="Y465">
            <v>0</v>
          </cell>
          <cell r="Z465">
            <v>0.93156876179486259</v>
          </cell>
          <cell r="AA465">
            <v>0</v>
          </cell>
          <cell r="AB465">
            <v>2.9810200377435603</v>
          </cell>
          <cell r="AC465">
            <v>0.51103200647032465</v>
          </cell>
          <cell r="AD465">
            <v>2.0494512759486976</v>
          </cell>
          <cell r="AE465">
            <v>0.93156876179486259</v>
          </cell>
        </row>
        <row r="466">
          <cell r="A466">
            <v>9285</v>
          </cell>
          <cell r="C466" t="str">
            <v>Motocultor HONDA F560M 52cm</v>
          </cell>
          <cell r="E466" t="str">
            <v>90 JARDINES</v>
          </cell>
          <cell r="F466">
            <v>2</v>
          </cell>
          <cell r="H466">
            <v>2</v>
          </cell>
          <cell r="I466">
            <v>0</v>
          </cell>
          <cell r="J466">
            <v>3.5000000000000003E-2</v>
          </cell>
          <cell r="K466">
            <v>2.64E-2</v>
          </cell>
          <cell r="L466">
            <v>0</v>
          </cell>
          <cell r="O466">
            <v>0</v>
          </cell>
          <cell r="P466">
            <v>0</v>
          </cell>
          <cell r="Q466">
            <v>1</v>
          </cell>
          <cell r="R466">
            <v>0.93156876179486259</v>
          </cell>
          <cell r="S466">
            <v>0.1</v>
          </cell>
          <cell r="T466">
            <v>0</v>
          </cell>
          <cell r="U466">
            <v>0.5</v>
          </cell>
          <cell r="W466">
            <v>1.8631375235897252</v>
          </cell>
          <cell r="X466">
            <v>0.18631375235897252</v>
          </cell>
          <cell r="Y466">
            <v>0</v>
          </cell>
          <cell r="Z466">
            <v>0.93156876179486259</v>
          </cell>
          <cell r="AA466">
            <v>0</v>
          </cell>
          <cell r="AB466">
            <v>2.9810200377435603</v>
          </cell>
          <cell r="AC466">
            <v>0.51103200647032465</v>
          </cell>
          <cell r="AD466">
            <v>2.0494512759486976</v>
          </cell>
          <cell r="AE466">
            <v>0.93156876179486259</v>
          </cell>
        </row>
        <row r="467">
          <cell r="A467">
            <v>9290</v>
          </cell>
          <cell r="C467" t="str">
            <v>Motoazada AGRIA 3001</v>
          </cell>
          <cell r="E467" t="str">
            <v>90 JARDINES</v>
          </cell>
          <cell r="F467">
            <v>2</v>
          </cell>
          <cell r="H467">
            <v>2</v>
          </cell>
          <cell r="I467">
            <v>0</v>
          </cell>
          <cell r="J467">
            <v>3.5000000000000003E-2</v>
          </cell>
          <cell r="K467">
            <v>2.64E-2</v>
          </cell>
          <cell r="L467">
            <v>0</v>
          </cell>
          <cell r="O467">
            <v>0</v>
          </cell>
          <cell r="P467">
            <v>0</v>
          </cell>
          <cell r="Q467">
            <v>1</v>
          </cell>
          <cell r="R467">
            <v>0.93156876179486259</v>
          </cell>
          <cell r="S467">
            <v>0.1</v>
          </cell>
          <cell r="T467">
            <v>0</v>
          </cell>
          <cell r="U467">
            <v>0.5</v>
          </cell>
          <cell r="W467">
            <v>1.8631375235897252</v>
          </cell>
          <cell r="X467">
            <v>0.18631375235897252</v>
          </cell>
          <cell r="Y467">
            <v>0</v>
          </cell>
          <cell r="Z467">
            <v>0.93156876179486259</v>
          </cell>
          <cell r="AA467">
            <v>0</v>
          </cell>
          <cell r="AB467">
            <v>2.9810200377435603</v>
          </cell>
          <cell r="AC467">
            <v>0.51103200647032465</v>
          </cell>
          <cell r="AD467">
            <v>2.0494512759486976</v>
          </cell>
          <cell r="AE467">
            <v>0.93156876179486259</v>
          </cell>
        </row>
        <row r="468">
          <cell r="A468">
            <v>9295</v>
          </cell>
          <cell r="C468" t="str">
            <v>Motoazada HUSQVARNA T500RH Pneumatic 5CV 52Kg 83cm</v>
          </cell>
          <cell r="E468" t="str">
            <v>90 JARDINES</v>
          </cell>
          <cell r="F468">
            <v>2</v>
          </cell>
          <cell r="H468">
            <v>2</v>
          </cell>
          <cell r="I468">
            <v>0</v>
          </cell>
          <cell r="J468">
            <v>3.5000000000000003E-2</v>
          </cell>
          <cell r="K468">
            <v>2.64E-2</v>
          </cell>
          <cell r="L468">
            <v>0</v>
          </cell>
          <cell r="O468">
            <v>0</v>
          </cell>
          <cell r="P468">
            <v>0</v>
          </cell>
          <cell r="Q468">
            <v>1.2</v>
          </cell>
          <cell r="R468">
            <v>0.93156876179486259</v>
          </cell>
          <cell r="S468">
            <v>0.1</v>
          </cell>
          <cell r="T468">
            <v>0</v>
          </cell>
          <cell r="U468">
            <v>0.5</v>
          </cell>
          <cell r="W468">
            <v>2.2357650283076702</v>
          </cell>
          <cell r="X468">
            <v>0.22357650283076702</v>
          </cell>
          <cell r="Y468">
            <v>0</v>
          </cell>
          <cell r="Z468">
            <v>1.1178825141538351</v>
          </cell>
          <cell r="AA468">
            <v>0</v>
          </cell>
          <cell r="AB468">
            <v>3.5772240452922723</v>
          </cell>
          <cell r="AC468">
            <v>0.61323840776438954</v>
          </cell>
          <cell r="AD468">
            <v>2.4593415311384375</v>
          </cell>
          <cell r="AE468">
            <v>1.1178825141538351</v>
          </cell>
        </row>
        <row r="469">
          <cell r="A469">
            <v>9300</v>
          </cell>
          <cell r="C469" t="str">
            <v>Motocultor HUSQVARNA CRT51 5CV 90Kg 43 cm</v>
          </cell>
          <cell r="E469" t="str">
            <v>90 JARDINES</v>
          </cell>
          <cell r="F469">
            <v>2</v>
          </cell>
          <cell r="H469">
            <v>2</v>
          </cell>
          <cell r="I469">
            <v>0</v>
          </cell>
          <cell r="J469">
            <v>3.5000000000000003E-2</v>
          </cell>
          <cell r="K469">
            <v>2.64E-2</v>
          </cell>
          <cell r="L469">
            <v>0</v>
          </cell>
          <cell r="O469">
            <v>0</v>
          </cell>
          <cell r="P469">
            <v>0</v>
          </cell>
          <cell r="Q469">
            <v>1.2</v>
          </cell>
          <cell r="R469">
            <v>0.93156876179486259</v>
          </cell>
          <cell r="S469">
            <v>0.1</v>
          </cell>
          <cell r="T469">
            <v>0</v>
          </cell>
          <cell r="U469">
            <v>0.5</v>
          </cell>
          <cell r="W469">
            <v>2.2357650283076702</v>
          </cell>
          <cell r="X469">
            <v>0.22357650283076702</v>
          </cell>
          <cell r="Y469">
            <v>0</v>
          </cell>
          <cell r="Z469">
            <v>1.1178825141538351</v>
          </cell>
          <cell r="AA469">
            <v>0</v>
          </cell>
          <cell r="AB469">
            <v>3.5772240452922723</v>
          </cell>
          <cell r="AC469">
            <v>0.61323840776438954</v>
          </cell>
          <cell r="AD469">
            <v>2.4593415311384375</v>
          </cell>
          <cell r="AE469">
            <v>1.1178825141538351</v>
          </cell>
        </row>
        <row r="470">
          <cell r="A470">
            <v>9305</v>
          </cell>
          <cell r="C470" t="str">
            <v xml:space="preserve">Escarificador OUTIS-WOLF 1,6CV </v>
          </cell>
          <cell r="E470" t="str">
            <v>90 JARDINES</v>
          </cell>
          <cell r="F470">
            <v>2</v>
          </cell>
          <cell r="H470">
            <v>2</v>
          </cell>
          <cell r="I470">
            <v>0</v>
          </cell>
          <cell r="J470">
            <v>3.5000000000000003E-2</v>
          </cell>
          <cell r="K470">
            <v>2.64E-2</v>
          </cell>
          <cell r="L470">
            <v>0</v>
          </cell>
          <cell r="O470">
            <v>0</v>
          </cell>
          <cell r="P470">
            <v>0</v>
          </cell>
          <cell r="Q470">
            <v>1</v>
          </cell>
          <cell r="R470">
            <v>0.93156876179486259</v>
          </cell>
          <cell r="S470">
            <v>0.1</v>
          </cell>
          <cell r="T470">
            <v>0</v>
          </cell>
          <cell r="U470">
            <v>0.5</v>
          </cell>
          <cell r="W470">
            <v>1.8631375235897252</v>
          </cell>
          <cell r="X470">
            <v>0.18631375235897252</v>
          </cell>
          <cell r="Y470">
            <v>0</v>
          </cell>
          <cell r="Z470">
            <v>0.93156876179486259</v>
          </cell>
          <cell r="AA470">
            <v>0</v>
          </cell>
          <cell r="AB470">
            <v>2.9810200377435603</v>
          </cell>
          <cell r="AC470">
            <v>0.51103200647032465</v>
          </cell>
          <cell r="AD470">
            <v>2.0494512759486976</v>
          </cell>
          <cell r="AE470">
            <v>0.93156876179486259</v>
          </cell>
        </row>
        <row r="471">
          <cell r="A471">
            <v>9310</v>
          </cell>
          <cell r="C471" t="str">
            <v>Escarificador AMAZONE KMLV 150 27CV 1,5m</v>
          </cell>
          <cell r="E471" t="str">
            <v>90 JARDINES</v>
          </cell>
          <cell r="F471">
            <v>2</v>
          </cell>
          <cell r="H471">
            <v>2</v>
          </cell>
          <cell r="I471">
            <v>0</v>
          </cell>
          <cell r="J471">
            <v>3.5000000000000003E-2</v>
          </cell>
          <cell r="K471">
            <v>2.64E-2</v>
          </cell>
          <cell r="L471">
            <v>0</v>
          </cell>
          <cell r="O471">
            <v>0</v>
          </cell>
          <cell r="P471">
            <v>0</v>
          </cell>
          <cell r="Q471">
            <v>2</v>
          </cell>
          <cell r="R471">
            <v>0.93156876179486259</v>
          </cell>
          <cell r="S471">
            <v>0.1</v>
          </cell>
          <cell r="T471">
            <v>0</v>
          </cell>
          <cell r="U471">
            <v>0.5</v>
          </cell>
          <cell r="W471">
            <v>3.7262750471794504</v>
          </cell>
          <cell r="X471">
            <v>0.37262750471794504</v>
          </cell>
          <cell r="Y471">
            <v>0</v>
          </cell>
          <cell r="Z471">
            <v>1.8631375235897252</v>
          </cell>
          <cell r="AA471">
            <v>0</v>
          </cell>
          <cell r="AB471">
            <v>5.9620400754871206</v>
          </cell>
          <cell r="AC471">
            <v>1.0220640129406493</v>
          </cell>
          <cell r="AD471">
            <v>4.0989025518973952</v>
          </cell>
          <cell r="AE471">
            <v>1.8631375235897252</v>
          </cell>
        </row>
        <row r="472">
          <cell r="A472">
            <v>9315</v>
          </cell>
          <cell r="C472" t="str">
            <v>Aireador HUSQVARNA AR19 4CV 48cm</v>
          </cell>
          <cell r="E472" t="str">
            <v>90 JARDINES</v>
          </cell>
          <cell r="F472">
            <v>2</v>
          </cell>
          <cell r="H472">
            <v>2</v>
          </cell>
          <cell r="I472">
            <v>0</v>
          </cell>
          <cell r="J472">
            <v>3.5000000000000003E-2</v>
          </cell>
          <cell r="K472">
            <v>2.64E-2</v>
          </cell>
          <cell r="L472">
            <v>0</v>
          </cell>
          <cell r="O472">
            <v>0</v>
          </cell>
          <cell r="P472">
            <v>0</v>
          </cell>
          <cell r="Q472">
            <v>1.2</v>
          </cell>
          <cell r="R472">
            <v>0.93156876179486259</v>
          </cell>
          <cell r="S472">
            <v>0.1</v>
          </cell>
          <cell r="T472">
            <v>0</v>
          </cell>
          <cell r="U472">
            <v>0.5</v>
          </cell>
          <cell r="W472">
            <v>2.2357650283076702</v>
          </cell>
          <cell r="X472">
            <v>0.22357650283076702</v>
          </cell>
          <cell r="Y472">
            <v>0</v>
          </cell>
          <cell r="Z472">
            <v>1.1178825141538351</v>
          </cell>
          <cell r="AA472">
            <v>0</v>
          </cell>
          <cell r="AB472">
            <v>3.5772240452922723</v>
          </cell>
          <cell r="AC472">
            <v>0.61323840776438954</v>
          </cell>
          <cell r="AD472">
            <v>2.4593415311384375</v>
          </cell>
          <cell r="AE472">
            <v>1.1178825141538351</v>
          </cell>
        </row>
        <row r="473">
          <cell r="A473">
            <v>9320</v>
          </cell>
          <cell r="C473" t="str">
            <v>Aireador sacabocados JOHN DEERE 18CV</v>
          </cell>
          <cell r="E473" t="str">
            <v>90 JARDINES</v>
          </cell>
          <cell r="F473">
            <v>2</v>
          </cell>
          <cell r="H473">
            <v>2</v>
          </cell>
          <cell r="I473">
            <v>0</v>
          </cell>
          <cell r="J473">
            <v>3.5000000000000003E-2</v>
          </cell>
          <cell r="K473">
            <v>2.64E-2</v>
          </cell>
          <cell r="L473">
            <v>0</v>
          </cell>
          <cell r="O473">
            <v>0</v>
          </cell>
          <cell r="P473">
            <v>0</v>
          </cell>
          <cell r="Q473">
            <v>1.8</v>
          </cell>
          <cell r="R473">
            <v>1.1570247933884297</v>
          </cell>
          <cell r="S473">
            <v>0.1</v>
          </cell>
          <cell r="T473">
            <v>0</v>
          </cell>
          <cell r="U473">
            <v>0.5</v>
          </cell>
          <cell r="W473">
            <v>4.1652892561983466</v>
          </cell>
          <cell r="X473">
            <v>0.41652892561983468</v>
          </cell>
          <cell r="Y473">
            <v>0</v>
          </cell>
          <cell r="Z473">
            <v>2.0826446280991733</v>
          </cell>
          <cell r="AA473">
            <v>0</v>
          </cell>
          <cell r="AB473">
            <v>6.6644628099173548</v>
          </cell>
          <cell r="AC473">
            <v>1.1424793388429753</v>
          </cell>
          <cell r="AD473">
            <v>4.5818181818181811</v>
          </cell>
          <cell r="AE473">
            <v>2.0826446280991733</v>
          </cell>
        </row>
        <row r="474">
          <cell r="A474">
            <v>9325</v>
          </cell>
          <cell r="C474" t="str">
            <v>Destoconador LASKI F450 18CV autoprop 20cm prof</v>
          </cell>
          <cell r="E474" t="str">
            <v>90 JARDINES</v>
          </cell>
          <cell r="F474">
            <v>2</v>
          </cell>
          <cell r="H474">
            <v>2</v>
          </cell>
          <cell r="I474">
            <v>0</v>
          </cell>
          <cell r="J474">
            <v>3.5000000000000003E-2</v>
          </cell>
          <cell r="K474">
            <v>2.64E-2</v>
          </cell>
          <cell r="L474">
            <v>0</v>
          </cell>
          <cell r="O474">
            <v>0</v>
          </cell>
          <cell r="P474">
            <v>0</v>
          </cell>
          <cell r="Q474">
            <v>1.5</v>
          </cell>
          <cell r="R474">
            <v>1.1570247933884297</v>
          </cell>
          <cell r="S474">
            <v>0.1</v>
          </cell>
          <cell r="T474">
            <v>0</v>
          </cell>
          <cell r="U474">
            <v>0.5</v>
          </cell>
          <cell r="V474">
            <v>0</v>
          </cell>
          <cell r="W474">
            <v>3.4710743801652892</v>
          </cell>
          <cell r="X474">
            <v>0.34710743801652894</v>
          </cell>
          <cell r="Y474">
            <v>0</v>
          </cell>
          <cell r="Z474">
            <v>1.7355371900826446</v>
          </cell>
          <cell r="AA474">
            <v>0</v>
          </cell>
          <cell r="AB474">
            <v>5.553719008264463</v>
          </cell>
          <cell r="AC474">
            <v>0.95206611570247945</v>
          </cell>
          <cell r="AD474">
            <v>3.8181818181818183</v>
          </cell>
          <cell r="AE474">
            <v>1.7355371900826446</v>
          </cell>
        </row>
        <row r="475">
          <cell r="A475">
            <v>9330</v>
          </cell>
          <cell r="C475" t="str">
            <v xml:space="preserve">Sembradora automática </v>
          </cell>
          <cell r="E475" t="str">
            <v>90 JARDINES</v>
          </cell>
          <cell r="F475">
            <v>2</v>
          </cell>
          <cell r="H475">
            <v>2</v>
          </cell>
          <cell r="I475">
            <v>0</v>
          </cell>
          <cell r="J475">
            <v>3.5000000000000003E-2</v>
          </cell>
          <cell r="K475">
            <v>2.64E-2</v>
          </cell>
          <cell r="L475">
            <v>0</v>
          </cell>
          <cell r="O475">
            <v>0</v>
          </cell>
          <cell r="P475">
            <v>0</v>
          </cell>
          <cell r="Q475">
            <v>1</v>
          </cell>
          <cell r="R475">
            <v>1.1570247933884297</v>
          </cell>
          <cell r="S475">
            <v>0.1</v>
          </cell>
          <cell r="T475">
            <v>0</v>
          </cell>
          <cell r="U475">
            <v>0.5</v>
          </cell>
          <cell r="V475">
            <v>0</v>
          </cell>
          <cell r="W475">
            <v>2.3140495867768593</v>
          </cell>
          <cell r="X475">
            <v>0.23140495867768596</v>
          </cell>
          <cell r="Y475">
            <v>0</v>
          </cell>
          <cell r="Z475">
            <v>1.1570247933884297</v>
          </cell>
          <cell r="AA475">
            <v>0</v>
          </cell>
          <cell r="AB475">
            <v>3.7024793388429753</v>
          </cell>
          <cell r="AC475">
            <v>0.63471074380165293</v>
          </cell>
          <cell r="AD475">
            <v>2.5454545454545454</v>
          </cell>
          <cell r="AE475">
            <v>1.1570247933884297</v>
          </cell>
        </row>
        <row r="476">
          <cell r="A476">
            <v>9335</v>
          </cell>
          <cell r="C476" t="str">
            <v>Sembradora manual</v>
          </cell>
          <cell r="E476" t="str">
            <v>90 JARDINES</v>
          </cell>
          <cell r="F476">
            <v>2</v>
          </cell>
          <cell r="H476">
            <v>2</v>
          </cell>
          <cell r="I476">
            <v>0</v>
          </cell>
          <cell r="J476">
            <v>3.5000000000000003E-2</v>
          </cell>
          <cell r="K476">
            <v>2.64E-2</v>
          </cell>
          <cell r="L476">
            <v>0</v>
          </cell>
          <cell r="O476">
            <v>0</v>
          </cell>
          <cell r="P476">
            <v>0</v>
          </cell>
          <cell r="S476">
            <v>0</v>
          </cell>
          <cell r="T476">
            <v>0</v>
          </cell>
          <cell r="U476">
            <v>0</v>
          </cell>
          <cell r="V476">
            <v>0</v>
          </cell>
          <cell r="W476">
            <v>0</v>
          </cell>
          <cell r="X476">
            <v>0</v>
          </cell>
          <cell r="Y476">
            <v>0</v>
          </cell>
          <cell r="Z476">
            <v>0</v>
          </cell>
          <cell r="AA476">
            <v>0</v>
          </cell>
          <cell r="AB476">
            <v>0</v>
          </cell>
          <cell r="AC476">
            <v>0</v>
          </cell>
          <cell r="AD476">
            <v>0</v>
          </cell>
          <cell r="AE476">
            <v>0</v>
          </cell>
        </row>
        <row r="477">
          <cell r="A477">
            <v>9340</v>
          </cell>
          <cell r="C477" t="str">
            <v>Equipo Tratamientos HONDA CPM 135 5CV 50Kg</v>
          </cell>
          <cell r="E477" t="str">
            <v>90 JARDINES</v>
          </cell>
          <cell r="F477">
            <v>2</v>
          </cell>
          <cell r="H477">
            <v>2</v>
          </cell>
          <cell r="I477">
            <v>0</v>
          </cell>
          <cell r="J477">
            <v>3.5000000000000003E-2</v>
          </cell>
          <cell r="K477">
            <v>2.64E-2</v>
          </cell>
          <cell r="L477">
            <v>0</v>
          </cell>
          <cell r="O477">
            <v>0</v>
          </cell>
          <cell r="P477">
            <v>0</v>
          </cell>
          <cell r="Q477">
            <v>1.2</v>
          </cell>
          <cell r="R477">
            <v>0.93156876179486259</v>
          </cell>
          <cell r="S477">
            <v>0.1</v>
          </cell>
          <cell r="T477">
            <v>0</v>
          </cell>
          <cell r="U477">
            <v>0.5</v>
          </cell>
          <cell r="V477">
            <v>0</v>
          </cell>
          <cell r="W477">
            <v>2.2357650283076702</v>
          </cell>
          <cell r="X477">
            <v>0.22357650283076702</v>
          </cell>
          <cell r="Y477">
            <v>0</v>
          </cell>
          <cell r="Z477">
            <v>1.1178825141538351</v>
          </cell>
          <cell r="AA477">
            <v>0</v>
          </cell>
          <cell r="AB477">
            <v>3.5772240452922723</v>
          </cell>
          <cell r="AC477">
            <v>0.61323840776438954</v>
          </cell>
          <cell r="AD477">
            <v>2.4593415311384375</v>
          </cell>
          <cell r="AE477">
            <v>1.1178825141538351</v>
          </cell>
        </row>
        <row r="478">
          <cell r="A478">
            <v>9345</v>
          </cell>
          <cell r="C478" t="str">
            <v>Cañon Tratamientos TIFONE sobre remolque 490Kg</v>
          </cell>
          <cell r="E478" t="str">
            <v>90 JARDINES</v>
          </cell>
          <cell r="F478">
            <v>2</v>
          </cell>
          <cell r="H478">
            <v>2</v>
          </cell>
          <cell r="I478">
            <v>0</v>
          </cell>
          <cell r="J478">
            <v>3.5000000000000003E-2</v>
          </cell>
          <cell r="K478">
            <v>2.64E-2</v>
          </cell>
          <cell r="L478">
            <v>0</v>
          </cell>
          <cell r="O478">
            <v>0</v>
          </cell>
          <cell r="P478">
            <v>0</v>
          </cell>
          <cell r="Q478">
            <v>2</v>
          </cell>
          <cell r="R478">
            <v>1.1570247933884297</v>
          </cell>
          <cell r="S478">
            <v>0.1</v>
          </cell>
          <cell r="T478">
            <v>0</v>
          </cell>
          <cell r="U478">
            <v>0.5</v>
          </cell>
          <cell r="V478">
            <v>0</v>
          </cell>
          <cell r="W478">
            <v>4.6280991735537187</v>
          </cell>
          <cell r="X478">
            <v>0.46280991735537191</v>
          </cell>
          <cell r="Y478">
            <v>0</v>
          </cell>
          <cell r="Z478">
            <v>2.3140495867768593</v>
          </cell>
          <cell r="AA478">
            <v>0</v>
          </cell>
          <cell r="AB478">
            <v>7.4049586776859506</v>
          </cell>
          <cell r="AC478">
            <v>1.2694214876033059</v>
          </cell>
          <cell r="AD478">
            <v>5.0909090909090908</v>
          </cell>
          <cell r="AE478">
            <v>2.3140495867768593</v>
          </cell>
        </row>
        <row r="479">
          <cell r="A479">
            <v>9350</v>
          </cell>
          <cell r="C479" t="str">
            <v>Motxil·la tractaments</v>
          </cell>
          <cell r="E479" t="str">
            <v>90 JARDINES</v>
          </cell>
          <cell r="F479">
            <v>2</v>
          </cell>
          <cell r="G479">
            <v>561.6</v>
          </cell>
          <cell r="H479">
            <v>2</v>
          </cell>
          <cell r="I479">
            <v>281</v>
          </cell>
          <cell r="J479">
            <v>3.5000000000000003E-2</v>
          </cell>
          <cell r="K479">
            <v>2.64E-2</v>
          </cell>
          <cell r="L479">
            <v>14.82624</v>
          </cell>
          <cell r="O479">
            <v>295.82623999999998</v>
          </cell>
          <cell r="P479">
            <v>0</v>
          </cell>
          <cell r="Q479">
            <v>0.5</v>
          </cell>
          <cell r="R479">
            <v>0.93156876179486259</v>
          </cell>
          <cell r="S479">
            <v>0.1</v>
          </cell>
          <cell r="T479">
            <v>0</v>
          </cell>
          <cell r="U479">
            <v>0.5</v>
          </cell>
          <cell r="V479">
            <v>0</v>
          </cell>
          <cell r="W479">
            <v>0.93156876179486259</v>
          </cell>
          <cell r="X479">
            <v>9.3156876179486259E-2</v>
          </cell>
          <cell r="Y479">
            <v>0</v>
          </cell>
          <cell r="Z479">
            <v>0.46578438089743129</v>
          </cell>
          <cell r="AA479">
            <v>0</v>
          </cell>
          <cell r="AB479">
            <v>1.4905100188717801</v>
          </cell>
          <cell r="AC479">
            <v>0.25551600323516233</v>
          </cell>
          <cell r="AD479">
            <v>1.0247256379743488</v>
          </cell>
          <cell r="AE479">
            <v>0.46578438089743129</v>
          </cell>
        </row>
        <row r="480">
          <cell r="A480">
            <v>9355</v>
          </cell>
          <cell r="C480" t="str">
            <v>Equipo Tratamientos MATABI</v>
          </cell>
          <cell r="E480" t="str">
            <v>90 JARDINES</v>
          </cell>
          <cell r="F480">
            <v>2</v>
          </cell>
          <cell r="H480">
            <v>2</v>
          </cell>
          <cell r="I480">
            <v>0</v>
          </cell>
          <cell r="J480">
            <v>3.5000000000000003E-2</v>
          </cell>
          <cell r="K480">
            <v>2.64E-2</v>
          </cell>
          <cell r="L480">
            <v>0</v>
          </cell>
          <cell r="O480">
            <v>0</v>
          </cell>
          <cell r="P480">
            <v>0</v>
          </cell>
          <cell r="Q480">
            <v>0.5</v>
          </cell>
          <cell r="R480">
            <v>0.93156876179486259</v>
          </cell>
          <cell r="S480">
            <v>0.1</v>
          </cell>
          <cell r="T480">
            <v>0</v>
          </cell>
          <cell r="U480">
            <v>0.5</v>
          </cell>
          <cell r="V480">
            <v>0</v>
          </cell>
          <cell r="W480">
            <v>0.93156876179486259</v>
          </cell>
          <cell r="X480">
            <v>9.3156876179486259E-2</v>
          </cell>
          <cell r="Y480">
            <v>0</v>
          </cell>
          <cell r="Z480">
            <v>0.46578438089743129</v>
          </cell>
          <cell r="AA480">
            <v>0</v>
          </cell>
          <cell r="AB480">
            <v>1.4905100188717801</v>
          </cell>
          <cell r="AC480">
            <v>0.25551600323516233</v>
          </cell>
          <cell r="AD480">
            <v>1.0247256379743488</v>
          </cell>
          <cell r="AE480">
            <v>0.46578438089743129</v>
          </cell>
        </row>
        <row r="481">
          <cell r="A481">
            <v>9360</v>
          </cell>
          <cell r="C481" t="str">
            <v>Minitractor de siega JD Serie LT 16CV (97 y 107cm)</v>
          </cell>
          <cell r="E481" t="str">
            <v>90 JARDINES</v>
          </cell>
          <cell r="F481">
            <v>2</v>
          </cell>
          <cell r="H481">
            <v>4</v>
          </cell>
          <cell r="I481">
            <v>0</v>
          </cell>
          <cell r="J481">
            <v>3.5000000000000003E-2</v>
          </cell>
          <cell r="K481">
            <v>2.2251E-2</v>
          </cell>
          <cell r="L481">
            <v>0</v>
          </cell>
          <cell r="M481">
            <v>502</v>
          </cell>
          <cell r="O481">
            <v>502</v>
          </cell>
          <cell r="P481">
            <v>502</v>
          </cell>
          <cell r="Q481">
            <v>2</v>
          </cell>
          <cell r="R481">
            <v>1.1570247933884297</v>
          </cell>
          <cell r="S481">
            <v>0.15</v>
          </cell>
          <cell r="T481">
            <v>0.2</v>
          </cell>
          <cell r="U481">
            <v>0.5</v>
          </cell>
          <cell r="V481">
            <v>1</v>
          </cell>
          <cell r="W481">
            <v>4.6280991735537187</v>
          </cell>
          <cell r="X481">
            <v>0.69421487603305776</v>
          </cell>
          <cell r="Y481">
            <v>0.92561983471074383</v>
          </cell>
          <cell r="Z481">
            <v>2.3140495867768593</v>
          </cell>
          <cell r="AA481">
            <v>1</v>
          </cell>
          <cell r="AB481">
            <v>9.5619834710743792</v>
          </cell>
          <cell r="AC481">
            <v>1.6391971664698937</v>
          </cell>
          <cell r="AD481">
            <v>5.322314049586776</v>
          </cell>
          <cell r="AE481">
            <v>4.2396694214876032</v>
          </cell>
        </row>
        <row r="482">
          <cell r="A482">
            <v>9365</v>
          </cell>
          <cell r="C482" t="str">
            <v>Minitractor de siega J.D. Serie X 24CV (122-158cm)</v>
          </cell>
          <cell r="E482" t="str">
            <v>90 JARDINES</v>
          </cell>
          <cell r="F482">
            <v>5</v>
          </cell>
          <cell r="G482">
            <v>16146</v>
          </cell>
          <cell r="H482">
            <v>8</v>
          </cell>
          <cell r="I482">
            <v>2018</v>
          </cell>
          <cell r="J482">
            <v>3.5000000000000003E-2</v>
          </cell>
          <cell r="K482">
            <v>2.0476999999999999E-2</v>
          </cell>
          <cell r="L482">
            <v>330.62164199999995</v>
          </cell>
          <cell r="M482">
            <v>502</v>
          </cell>
          <cell r="O482">
            <v>2850.6216420000001</v>
          </cell>
          <cell r="P482">
            <v>502</v>
          </cell>
          <cell r="Q482">
            <v>2</v>
          </cell>
          <cell r="R482">
            <v>1.1570247933884297</v>
          </cell>
          <cell r="S482">
            <v>0.15</v>
          </cell>
          <cell r="T482">
            <v>0.2</v>
          </cell>
          <cell r="U482">
            <v>0.5</v>
          </cell>
          <cell r="V482">
            <v>0</v>
          </cell>
          <cell r="W482">
            <v>11.570247933884296</v>
          </cell>
          <cell r="X482">
            <v>1.7355371900826444</v>
          </cell>
          <cell r="Y482">
            <v>2.3140495867768593</v>
          </cell>
          <cell r="Z482">
            <v>5.7851239669421481</v>
          </cell>
          <cell r="AA482">
            <v>0</v>
          </cell>
          <cell r="AB482">
            <v>21.404958677685947</v>
          </cell>
          <cell r="AC482">
            <v>3.6694214876033056</v>
          </cell>
          <cell r="AD482">
            <v>13.30578512396694</v>
          </cell>
          <cell r="AE482">
            <v>8.099173553719007</v>
          </cell>
        </row>
        <row r="483">
          <cell r="A483">
            <v>9370</v>
          </cell>
          <cell r="C483" t="str">
            <v>Minitractor de siega J.D. 1445 31CV 183cm</v>
          </cell>
          <cell r="E483" t="str">
            <v>90 JARDINES</v>
          </cell>
          <cell r="F483">
            <v>5</v>
          </cell>
          <cell r="H483">
            <v>8</v>
          </cell>
          <cell r="I483">
            <v>0</v>
          </cell>
          <cell r="J483">
            <v>3.5000000000000003E-2</v>
          </cell>
          <cell r="K483">
            <v>2.0476999999999999E-2</v>
          </cell>
          <cell r="L483">
            <v>0</v>
          </cell>
          <cell r="M483">
            <v>502</v>
          </cell>
          <cell r="O483">
            <v>502</v>
          </cell>
          <cell r="P483">
            <v>502</v>
          </cell>
          <cell r="Q483">
            <v>2</v>
          </cell>
          <cell r="R483">
            <v>1.1570247933884297</v>
          </cell>
          <cell r="S483">
            <v>0.15</v>
          </cell>
          <cell r="T483">
            <v>0.2</v>
          </cell>
          <cell r="U483">
            <v>0.5</v>
          </cell>
          <cell r="V483">
            <v>0</v>
          </cell>
          <cell r="W483">
            <v>11.570247933884296</v>
          </cell>
          <cell r="X483">
            <v>1.7355371900826444</v>
          </cell>
          <cell r="Y483">
            <v>2.3140495867768593</v>
          </cell>
          <cell r="Z483">
            <v>5.7851239669421481</v>
          </cell>
          <cell r="AA483">
            <v>0</v>
          </cell>
          <cell r="AB483">
            <v>21.404958677685947</v>
          </cell>
          <cell r="AC483">
            <v>3.6694214876033056</v>
          </cell>
          <cell r="AD483">
            <v>13.30578512396694</v>
          </cell>
          <cell r="AE483">
            <v>8.099173553719007</v>
          </cell>
        </row>
        <row r="484">
          <cell r="A484">
            <v>9375</v>
          </cell>
          <cell r="C484" t="str">
            <v>Minitractor de siega HIDRO 100cm</v>
          </cell>
          <cell r="E484" t="str">
            <v>90 JARDINES</v>
          </cell>
          <cell r="F484">
            <v>5</v>
          </cell>
          <cell r="G484">
            <v>7350</v>
          </cell>
          <cell r="H484">
            <v>8</v>
          </cell>
          <cell r="I484">
            <v>919</v>
          </cell>
          <cell r="J484">
            <v>3.5000000000000003E-2</v>
          </cell>
          <cell r="K484">
            <v>2.0476999999999999E-2</v>
          </cell>
          <cell r="L484">
            <v>150.50594999999998</v>
          </cell>
          <cell r="M484">
            <v>502</v>
          </cell>
          <cell r="O484">
            <v>1571.50595</v>
          </cell>
          <cell r="P484">
            <v>502</v>
          </cell>
          <cell r="Q484">
            <v>2</v>
          </cell>
          <cell r="R484">
            <v>1.1570247933884297</v>
          </cell>
          <cell r="S484">
            <v>0.15</v>
          </cell>
          <cell r="T484">
            <v>0.2</v>
          </cell>
          <cell r="U484">
            <v>0.5</v>
          </cell>
          <cell r="V484">
            <v>0</v>
          </cell>
          <cell r="W484">
            <v>11.570247933884296</v>
          </cell>
          <cell r="X484">
            <v>1.7355371900826444</v>
          </cell>
          <cell r="Y484">
            <v>2.3140495867768593</v>
          </cell>
          <cell r="Z484">
            <v>5.7851239669421481</v>
          </cell>
          <cell r="AA484">
            <v>0</v>
          </cell>
          <cell r="AB484">
            <v>21.404958677685947</v>
          </cell>
          <cell r="AC484">
            <v>3.6694214876033056</v>
          </cell>
          <cell r="AD484">
            <v>13.30578512396694</v>
          </cell>
          <cell r="AE484">
            <v>8.099173553719007</v>
          </cell>
        </row>
        <row r="485">
          <cell r="A485">
            <v>9380</v>
          </cell>
          <cell r="C485" t="str">
            <v>Minitractor de siega ATTILA 95cm</v>
          </cell>
          <cell r="E485" t="str">
            <v>90 JARDINES</v>
          </cell>
          <cell r="F485">
            <v>5</v>
          </cell>
          <cell r="H485">
            <v>8</v>
          </cell>
          <cell r="I485">
            <v>0</v>
          </cell>
          <cell r="J485">
            <v>3.5000000000000003E-2</v>
          </cell>
          <cell r="K485">
            <v>2.0476999999999999E-2</v>
          </cell>
          <cell r="L485">
            <v>0</v>
          </cell>
          <cell r="M485">
            <v>502</v>
          </cell>
          <cell r="O485">
            <v>502</v>
          </cell>
          <cell r="P485">
            <v>502</v>
          </cell>
          <cell r="Q485">
            <v>2</v>
          </cell>
          <cell r="R485">
            <v>1.1570247933884297</v>
          </cell>
          <cell r="S485">
            <v>0.15</v>
          </cell>
          <cell r="T485">
            <v>0.2</v>
          </cell>
          <cell r="U485">
            <v>0.5</v>
          </cell>
          <cell r="V485">
            <v>0</v>
          </cell>
          <cell r="W485">
            <v>11.570247933884296</v>
          </cell>
          <cell r="X485">
            <v>1.7355371900826444</v>
          </cell>
          <cell r="Y485">
            <v>2.3140495867768593</v>
          </cell>
          <cell r="Z485">
            <v>5.7851239669421481</v>
          </cell>
          <cell r="AA485">
            <v>0</v>
          </cell>
          <cell r="AB485">
            <v>21.404958677685947</v>
          </cell>
          <cell r="AC485">
            <v>3.6694214876033056</v>
          </cell>
          <cell r="AD485">
            <v>13.30578512396694</v>
          </cell>
          <cell r="AE485">
            <v>8.099173553719007</v>
          </cell>
        </row>
        <row r="486">
          <cell r="A486">
            <v>9385</v>
          </cell>
          <cell r="C486" t="str">
            <v>Minitractor de siega TORO 228D 157cm</v>
          </cell>
          <cell r="E486" t="str">
            <v>90 JARDINES</v>
          </cell>
          <cell r="F486">
            <v>5</v>
          </cell>
          <cell r="H486">
            <v>8</v>
          </cell>
          <cell r="I486">
            <v>0</v>
          </cell>
          <cell r="J486">
            <v>3.5000000000000003E-2</v>
          </cell>
          <cell r="K486">
            <v>2.0476999999999999E-2</v>
          </cell>
          <cell r="L486">
            <v>0</v>
          </cell>
          <cell r="M486">
            <v>502</v>
          </cell>
          <cell r="O486">
            <v>502</v>
          </cell>
          <cell r="P486">
            <v>502</v>
          </cell>
          <cell r="Q486">
            <v>2</v>
          </cell>
          <cell r="R486">
            <v>1.1570247933884297</v>
          </cell>
          <cell r="S486">
            <v>0.15</v>
          </cell>
          <cell r="T486">
            <v>0.2</v>
          </cell>
          <cell r="U486">
            <v>0.5</v>
          </cell>
          <cell r="V486">
            <v>0</v>
          </cell>
          <cell r="W486">
            <v>11.570247933884296</v>
          </cell>
          <cell r="X486">
            <v>1.7355371900826444</v>
          </cell>
          <cell r="Y486">
            <v>2.3140495867768593</v>
          </cell>
          <cell r="Z486">
            <v>5.7851239669421481</v>
          </cell>
          <cell r="AA486">
            <v>0</v>
          </cell>
          <cell r="AB486">
            <v>21.404958677685947</v>
          </cell>
          <cell r="AC486">
            <v>3.6694214876033056</v>
          </cell>
          <cell r="AD486">
            <v>13.30578512396694</v>
          </cell>
          <cell r="AE486">
            <v>8.099173553719007</v>
          </cell>
        </row>
        <row r="487">
          <cell r="A487">
            <v>9390</v>
          </cell>
          <cell r="C487" t="str">
            <v>Minitractor de siega TORO 523DXI 122cm</v>
          </cell>
          <cell r="E487" t="str">
            <v>90 JARDINES</v>
          </cell>
          <cell r="F487">
            <v>5</v>
          </cell>
          <cell r="H487">
            <v>8</v>
          </cell>
          <cell r="I487">
            <v>0</v>
          </cell>
          <cell r="J487">
            <v>3.5000000000000003E-2</v>
          </cell>
          <cell r="K487">
            <v>2.0476999999999999E-2</v>
          </cell>
          <cell r="L487">
            <v>0</v>
          </cell>
          <cell r="M487">
            <v>502</v>
          </cell>
          <cell r="O487">
            <v>502</v>
          </cell>
          <cell r="P487">
            <v>502</v>
          </cell>
          <cell r="Q487">
            <v>2</v>
          </cell>
          <cell r="R487">
            <v>1.1570247933884297</v>
          </cell>
          <cell r="S487">
            <v>0.15</v>
          </cell>
          <cell r="T487">
            <v>0.2</v>
          </cell>
          <cell r="U487">
            <v>0.5</v>
          </cell>
          <cell r="V487">
            <v>0</v>
          </cell>
          <cell r="W487">
            <v>11.570247933884296</v>
          </cell>
          <cell r="X487">
            <v>1.7355371900826444</v>
          </cell>
          <cell r="Y487">
            <v>2.3140495867768593</v>
          </cell>
          <cell r="Z487">
            <v>5.7851239669421481</v>
          </cell>
          <cell r="AA487">
            <v>0</v>
          </cell>
          <cell r="AB487">
            <v>21.404958677685947</v>
          </cell>
          <cell r="AC487">
            <v>3.6694214876033056</v>
          </cell>
          <cell r="AD487">
            <v>13.30578512396694</v>
          </cell>
          <cell r="AE487">
            <v>8.099173553719007</v>
          </cell>
        </row>
        <row r="488">
          <cell r="A488">
            <v>9395</v>
          </cell>
          <cell r="C488" t="str">
            <v>Plataforma de siega HUSTLER 22,8CV</v>
          </cell>
          <cell r="E488" t="str">
            <v>90 JARDINES</v>
          </cell>
          <cell r="F488">
            <v>5</v>
          </cell>
          <cell r="H488">
            <v>8</v>
          </cell>
          <cell r="I488">
            <v>0</v>
          </cell>
          <cell r="J488">
            <v>3.5000000000000003E-2</v>
          </cell>
          <cell r="K488">
            <v>2.0476999999999999E-2</v>
          </cell>
          <cell r="L488">
            <v>0</v>
          </cell>
          <cell r="M488">
            <v>502</v>
          </cell>
          <cell r="O488">
            <v>502</v>
          </cell>
          <cell r="P488">
            <v>502</v>
          </cell>
          <cell r="Q488">
            <v>2</v>
          </cell>
          <cell r="R488">
            <v>1.1570247933884297</v>
          </cell>
          <cell r="S488">
            <v>0.15</v>
          </cell>
          <cell r="T488">
            <v>0.2</v>
          </cell>
          <cell r="U488">
            <v>0.5</v>
          </cell>
          <cell r="V488">
            <v>1</v>
          </cell>
          <cell r="W488">
            <v>11.570247933884296</v>
          </cell>
          <cell r="X488">
            <v>1.7355371900826444</v>
          </cell>
          <cell r="Y488">
            <v>2.3140495867768593</v>
          </cell>
          <cell r="Z488">
            <v>5.7851239669421481</v>
          </cell>
          <cell r="AA488">
            <v>1</v>
          </cell>
          <cell r="AB488">
            <v>22.404958677685947</v>
          </cell>
          <cell r="AC488">
            <v>3.8408500590318768</v>
          </cell>
          <cell r="AD488">
            <v>13.30578512396694</v>
          </cell>
          <cell r="AE488">
            <v>9.099173553719007</v>
          </cell>
        </row>
        <row r="489">
          <cell r="A489">
            <v>9400</v>
          </cell>
          <cell r="C489" t="str">
            <v xml:space="preserve">Tractor desbrozador ATTILA </v>
          </cell>
          <cell r="E489" t="str">
            <v>90 JARDINES</v>
          </cell>
          <cell r="F489">
            <v>5</v>
          </cell>
          <cell r="H489">
            <v>8</v>
          </cell>
          <cell r="I489">
            <v>0</v>
          </cell>
          <cell r="J489">
            <v>3.5000000000000003E-2</v>
          </cell>
          <cell r="K489">
            <v>2.0476999999999999E-2</v>
          </cell>
          <cell r="L489">
            <v>0</v>
          </cell>
          <cell r="M489">
            <v>502</v>
          </cell>
          <cell r="O489">
            <v>502</v>
          </cell>
          <cell r="P489">
            <v>502</v>
          </cell>
          <cell r="Q489">
            <v>4</v>
          </cell>
          <cell r="R489">
            <v>1.1570247933884297</v>
          </cell>
          <cell r="S489">
            <v>0.15</v>
          </cell>
          <cell r="T489">
            <v>0.2</v>
          </cell>
          <cell r="U489">
            <v>0.5</v>
          </cell>
          <cell r="V489">
            <v>0</v>
          </cell>
          <cell r="W489">
            <v>23.140495867768593</v>
          </cell>
          <cell r="X489">
            <v>3.4710743801652888</v>
          </cell>
          <cell r="Y489">
            <v>4.6280991735537187</v>
          </cell>
          <cell r="Z489">
            <v>11.570247933884296</v>
          </cell>
          <cell r="AA489">
            <v>0</v>
          </cell>
          <cell r="AB489">
            <v>42.809917355371894</v>
          </cell>
          <cell r="AC489">
            <v>7.3388429752066111</v>
          </cell>
          <cell r="AD489">
            <v>26.61157024793388</v>
          </cell>
          <cell r="AE489">
            <v>16.198347107438014</v>
          </cell>
        </row>
        <row r="490">
          <cell r="A490">
            <v>9405</v>
          </cell>
          <cell r="C490" t="str">
            <v>Tractor New Holland</v>
          </cell>
          <cell r="E490" t="str">
            <v>90 JARDINES</v>
          </cell>
          <cell r="F490">
            <v>5</v>
          </cell>
          <cell r="G490">
            <v>58800</v>
          </cell>
          <cell r="H490">
            <v>8</v>
          </cell>
          <cell r="I490">
            <v>7350</v>
          </cell>
          <cell r="J490">
            <v>3.5000000000000003E-2</v>
          </cell>
          <cell r="K490">
            <v>2.0476999999999999E-2</v>
          </cell>
          <cell r="L490">
            <v>1204.0475999999999</v>
          </cell>
          <cell r="M490">
            <v>1405</v>
          </cell>
          <cell r="O490">
            <v>9959.0475999999999</v>
          </cell>
          <cell r="P490">
            <v>1405</v>
          </cell>
          <cell r="Q490">
            <v>8</v>
          </cell>
          <cell r="R490">
            <v>1.1570247933884297</v>
          </cell>
          <cell r="S490">
            <v>0.15</v>
          </cell>
          <cell r="T490">
            <v>0.2</v>
          </cell>
          <cell r="U490">
            <v>0.5</v>
          </cell>
          <cell r="V490">
            <v>0</v>
          </cell>
          <cell r="W490">
            <v>46.280991735537185</v>
          </cell>
          <cell r="X490">
            <v>6.9421487603305776</v>
          </cell>
          <cell r="Y490">
            <v>9.2561983471074374</v>
          </cell>
          <cell r="Z490">
            <v>23.140495867768593</v>
          </cell>
          <cell r="AA490">
            <v>0</v>
          </cell>
          <cell r="AB490">
            <v>85.619834710743788</v>
          </cell>
          <cell r="AC490">
            <v>14.677685950413222</v>
          </cell>
          <cell r="AD490">
            <v>53.22314049586776</v>
          </cell>
          <cell r="AE490">
            <v>32.396694214876028</v>
          </cell>
        </row>
        <row r="491">
          <cell r="A491">
            <v>9410</v>
          </cell>
          <cell r="C491" t="str">
            <v>Miniretro más accesorios BOBCAT 753</v>
          </cell>
          <cell r="E491" t="str">
            <v>90 JARDINES</v>
          </cell>
          <cell r="F491">
            <v>15</v>
          </cell>
          <cell r="H491">
            <v>8</v>
          </cell>
          <cell r="I491">
            <v>0</v>
          </cell>
          <cell r="J491">
            <v>3.5000000000000003E-2</v>
          </cell>
          <cell r="K491">
            <v>2.0476999999999999E-2</v>
          </cell>
          <cell r="L491">
            <v>0</v>
          </cell>
          <cell r="M491">
            <v>626</v>
          </cell>
          <cell r="O491">
            <v>626</v>
          </cell>
          <cell r="P491">
            <v>626</v>
          </cell>
          <cell r="Q491">
            <v>0.15</v>
          </cell>
          <cell r="R491">
            <v>1.1570247933884297</v>
          </cell>
          <cell r="S491">
            <v>0.15</v>
          </cell>
          <cell r="T491">
            <v>0.2</v>
          </cell>
          <cell r="U491">
            <v>0.5</v>
          </cell>
          <cell r="V491">
            <v>0</v>
          </cell>
          <cell r="W491">
            <v>2.6033057851239669</v>
          </cell>
          <cell r="X491">
            <v>0.39049586776859502</v>
          </cell>
          <cell r="Y491">
            <v>0.52066115702479343</v>
          </cell>
          <cell r="Z491">
            <v>1.3016528925619835</v>
          </cell>
          <cell r="AA491">
            <v>0</v>
          </cell>
          <cell r="AB491">
            <v>4.8161157024793386</v>
          </cell>
          <cell r="AC491">
            <v>0.82561983471074385</v>
          </cell>
          <cell r="AD491">
            <v>2.9938016528925617</v>
          </cell>
          <cell r="AE491">
            <v>1.8223140495867769</v>
          </cell>
        </row>
        <row r="492">
          <cell r="A492">
            <v>9415</v>
          </cell>
          <cell r="C492" t="str">
            <v>Remolc</v>
          </cell>
          <cell r="E492" t="str">
            <v>90 JARDINES</v>
          </cell>
          <cell r="G492">
            <v>15000</v>
          </cell>
          <cell r="H492">
            <v>8</v>
          </cell>
          <cell r="I492">
            <v>1875</v>
          </cell>
          <cell r="J492">
            <v>3.5000000000000003E-2</v>
          </cell>
          <cell r="K492">
            <v>2.0476999999999999E-2</v>
          </cell>
          <cell r="L492">
            <v>307.15499999999997</v>
          </cell>
          <cell r="O492">
            <v>2182.1549999999997</v>
          </cell>
          <cell r="P492">
            <v>0</v>
          </cell>
          <cell r="S492">
            <v>0</v>
          </cell>
          <cell r="T492">
            <v>0</v>
          </cell>
          <cell r="U492">
            <v>0</v>
          </cell>
          <cell r="V492">
            <v>0</v>
          </cell>
          <cell r="W492">
            <v>0</v>
          </cell>
          <cell r="X492">
            <v>0</v>
          </cell>
          <cell r="Y492">
            <v>0</v>
          </cell>
          <cell r="Z492">
            <v>0</v>
          </cell>
          <cell r="AA492">
            <v>0</v>
          </cell>
          <cell r="AB492">
            <v>0</v>
          </cell>
          <cell r="AC492">
            <v>0</v>
          </cell>
          <cell r="AD492">
            <v>0</v>
          </cell>
          <cell r="AE492">
            <v>0</v>
          </cell>
        </row>
        <row r="493">
          <cell r="A493">
            <v>9416</v>
          </cell>
          <cell r="C493" t="str">
            <v>Màquina neteja platges CANICAS P-160</v>
          </cell>
          <cell r="E493" t="str">
            <v>90 JARDINES</v>
          </cell>
          <cell r="G493">
            <v>72000</v>
          </cell>
          <cell r="H493">
            <v>8</v>
          </cell>
          <cell r="I493">
            <v>9000</v>
          </cell>
          <cell r="J493">
            <v>3.5000000000000003E-2</v>
          </cell>
          <cell r="K493">
            <v>2.0476999999999999E-2</v>
          </cell>
          <cell r="L493">
            <v>1474.3439999999998</v>
          </cell>
          <cell r="O493">
            <v>10474.343999999999</v>
          </cell>
          <cell r="P493">
            <v>0</v>
          </cell>
          <cell r="S493">
            <v>0</v>
          </cell>
          <cell r="T493">
            <v>0</v>
          </cell>
          <cell r="U493">
            <v>0</v>
          </cell>
          <cell r="V493">
            <v>1.9726027397260273</v>
          </cell>
          <cell r="W493">
            <v>0</v>
          </cell>
          <cell r="X493">
            <v>0</v>
          </cell>
          <cell r="Y493">
            <v>0</v>
          </cell>
          <cell r="Z493">
            <v>0</v>
          </cell>
          <cell r="AA493">
            <v>1.9726027397260273</v>
          </cell>
          <cell r="AB493">
            <v>1.9726027397260273</v>
          </cell>
          <cell r="AC493">
            <v>0.338160469667319</v>
          </cell>
          <cell r="AD493">
            <v>0</v>
          </cell>
          <cell r="AE493">
            <v>1.9726027397260273</v>
          </cell>
        </row>
        <row r="494">
          <cell r="A494">
            <v>9417</v>
          </cell>
          <cell r="C494" t="str">
            <v>Màquina neteja platges CANICAS T-170</v>
          </cell>
          <cell r="E494" t="str">
            <v>90 JARDINES</v>
          </cell>
          <cell r="G494">
            <v>72000</v>
          </cell>
          <cell r="H494">
            <v>8</v>
          </cell>
          <cell r="I494">
            <v>9000</v>
          </cell>
          <cell r="J494">
            <v>3.5000000000000003E-2</v>
          </cell>
          <cell r="K494">
            <v>2.0476999999999999E-2</v>
          </cell>
          <cell r="L494">
            <v>1474.3439999999998</v>
          </cell>
          <cell r="O494">
            <v>10474.343999999999</v>
          </cell>
          <cell r="P494">
            <v>0</v>
          </cell>
          <cell r="S494">
            <v>0</v>
          </cell>
          <cell r="T494">
            <v>0</v>
          </cell>
          <cell r="U494">
            <v>0</v>
          </cell>
          <cell r="V494">
            <v>1.9726027397260273</v>
          </cell>
          <cell r="W494">
            <v>0</v>
          </cell>
          <cell r="X494">
            <v>0</v>
          </cell>
          <cell r="Y494">
            <v>0</v>
          </cell>
          <cell r="Z494">
            <v>0</v>
          </cell>
          <cell r="AA494">
            <v>1.9726027397260273</v>
          </cell>
          <cell r="AB494">
            <v>1.9726027397260273</v>
          </cell>
          <cell r="AC494">
            <v>0.338160469667319</v>
          </cell>
          <cell r="AD494">
            <v>0</v>
          </cell>
          <cell r="AE494">
            <v>1.9726027397260273</v>
          </cell>
        </row>
        <row r="495">
          <cell r="A495">
            <v>9418</v>
          </cell>
          <cell r="C495" t="str">
            <v>Màquina neteja platges Beach Tech 2800</v>
          </cell>
          <cell r="E495" t="str">
            <v>90 JARDINES</v>
          </cell>
          <cell r="G495">
            <v>72000</v>
          </cell>
          <cell r="H495">
            <v>8</v>
          </cell>
          <cell r="I495">
            <v>9000</v>
          </cell>
          <cell r="J495">
            <v>3.5000000000000003E-2</v>
          </cell>
          <cell r="K495">
            <v>2.0476999999999999E-2</v>
          </cell>
          <cell r="L495">
            <v>1474.3439999999998</v>
          </cell>
          <cell r="O495">
            <v>10474.343999999999</v>
          </cell>
          <cell r="P495">
            <v>0</v>
          </cell>
          <cell r="S495">
            <v>0</v>
          </cell>
          <cell r="T495">
            <v>0</v>
          </cell>
          <cell r="U495">
            <v>0</v>
          </cell>
          <cell r="V495">
            <v>1.9726027397260273</v>
          </cell>
          <cell r="W495">
            <v>0</v>
          </cell>
          <cell r="X495">
            <v>0</v>
          </cell>
          <cell r="Y495">
            <v>0</v>
          </cell>
          <cell r="Z495">
            <v>0</v>
          </cell>
          <cell r="AA495">
            <v>1.9726027397260273</v>
          </cell>
          <cell r="AB495">
            <v>1.9726027397260273</v>
          </cell>
          <cell r="AC495">
            <v>0.338160469667319</v>
          </cell>
          <cell r="AD495">
            <v>0</v>
          </cell>
          <cell r="AE495">
            <v>1.9726027397260273</v>
          </cell>
        </row>
        <row r="496">
          <cell r="A496">
            <v>9419</v>
          </cell>
          <cell r="C496" t="str">
            <v>Màquina neteja platges Beach Tech 3000</v>
          </cell>
          <cell r="E496" t="str">
            <v>90 JARDINES</v>
          </cell>
          <cell r="G496">
            <v>72000</v>
          </cell>
          <cell r="H496">
            <v>8</v>
          </cell>
          <cell r="I496">
            <v>9000</v>
          </cell>
          <cell r="J496">
            <v>3.5000000000000003E-2</v>
          </cell>
          <cell r="K496">
            <v>2.0476999999999999E-2</v>
          </cell>
          <cell r="L496">
            <v>1474.3439999999998</v>
          </cell>
          <cell r="O496">
            <v>10474.343999999999</v>
          </cell>
          <cell r="P496">
            <v>0</v>
          </cell>
          <cell r="S496">
            <v>0</v>
          </cell>
          <cell r="T496">
            <v>0</v>
          </cell>
          <cell r="U496">
            <v>0</v>
          </cell>
          <cell r="V496">
            <v>1.9726027397260273</v>
          </cell>
          <cell r="W496">
            <v>0</v>
          </cell>
          <cell r="X496">
            <v>0</v>
          </cell>
          <cell r="Y496">
            <v>0</v>
          </cell>
          <cell r="Z496">
            <v>0</v>
          </cell>
          <cell r="AA496">
            <v>1.9726027397260273</v>
          </cell>
          <cell r="AB496">
            <v>1.9726027397260273</v>
          </cell>
          <cell r="AC496">
            <v>0.338160469667319</v>
          </cell>
          <cell r="AD496">
            <v>0</v>
          </cell>
          <cell r="AE496">
            <v>1.9726027397260273</v>
          </cell>
        </row>
        <row r="497">
          <cell r="A497">
            <v>9420</v>
          </cell>
          <cell r="C497" t="str">
            <v>Remolque arrastrado TOGO 1000Kg</v>
          </cell>
          <cell r="E497" t="str">
            <v>90 JARDINES</v>
          </cell>
          <cell r="H497">
            <v>8</v>
          </cell>
          <cell r="I497">
            <v>0</v>
          </cell>
          <cell r="J497">
            <v>3.5000000000000003E-2</v>
          </cell>
          <cell r="K497">
            <v>2.0476999999999999E-2</v>
          </cell>
          <cell r="L497">
            <v>0</v>
          </cell>
          <cell r="O497">
            <v>0</v>
          </cell>
          <cell r="P497">
            <v>0</v>
          </cell>
          <cell r="S497">
            <v>0</v>
          </cell>
          <cell r="T497">
            <v>0</v>
          </cell>
          <cell r="U497">
            <v>0</v>
          </cell>
          <cell r="V497">
            <v>0</v>
          </cell>
          <cell r="W497">
            <v>0</v>
          </cell>
          <cell r="X497">
            <v>0</v>
          </cell>
          <cell r="Y497">
            <v>0</v>
          </cell>
          <cell r="Z497">
            <v>0</v>
          </cell>
          <cell r="AA497">
            <v>0</v>
          </cell>
          <cell r="AB497">
            <v>0</v>
          </cell>
          <cell r="AC497">
            <v>0</v>
          </cell>
          <cell r="AD497">
            <v>0</v>
          </cell>
          <cell r="AE497">
            <v>0</v>
          </cell>
        </row>
        <row r="498">
          <cell r="A498">
            <v>9425</v>
          </cell>
          <cell r="C498" t="str">
            <v>Herramienta duradera</v>
          </cell>
          <cell r="E498" t="str">
            <v>90 JARDINES</v>
          </cell>
          <cell r="H498">
            <v>8</v>
          </cell>
          <cell r="I498">
            <v>0</v>
          </cell>
          <cell r="J498">
            <v>3.5000000000000003E-2</v>
          </cell>
          <cell r="K498">
            <v>2.0476999999999999E-2</v>
          </cell>
          <cell r="L498">
            <v>0</v>
          </cell>
          <cell r="O498">
            <v>0</v>
          </cell>
          <cell r="P498">
            <v>0</v>
          </cell>
          <cell r="S498">
            <v>0</v>
          </cell>
          <cell r="T498">
            <v>0</v>
          </cell>
          <cell r="U498">
            <v>0</v>
          </cell>
          <cell r="V498">
            <v>0</v>
          </cell>
          <cell r="W498">
            <v>0</v>
          </cell>
          <cell r="X498">
            <v>0</v>
          </cell>
          <cell r="Y498">
            <v>0</v>
          </cell>
          <cell r="Z498">
            <v>0</v>
          </cell>
          <cell r="AA498">
            <v>0</v>
          </cell>
          <cell r="AB498">
            <v>0</v>
          </cell>
          <cell r="AC498">
            <v>0</v>
          </cell>
          <cell r="AD498">
            <v>0</v>
          </cell>
          <cell r="AE498">
            <v>0</v>
          </cell>
        </row>
        <row r="499">
          <cell r="A499">
            <v>9430</v>
          </cell>
          <cell r="C499" t="str">
            <v>Productes abonat</v>
          </cell>
          <cell r="E499" t="str">
            <v>90 JARDINES</v>
          </cell>
          <cell r="H499">
            <v>1</v>
          </cell>
          <cell r="I499">
            <v>0</v>
          </cell>
          <cell r="J499">
            <v>3.5000000000000003E-2</v>
          </cell>
          <cell r="K499">
            <v>3.5000000000000003E-2</v>
          </cell>
          <cell r="L499">
            <v>0</v>
          </cell>
          <cell r="O499">
            <v>0</v>
          </cell>
          <cell r="P499">
            <v>0</v>
          </cell>
          <cell r="S499">
            <v>0</v>
          </cell>
          <cell r="T499">
            <v>0</v>
          </cell>
          <cell r="U499">
            <v>0</v>
          </cell>
          <cell r="V499">
            <v>50</v>
          </cell>
          <cell r="W499">
            <v>0</v>
          </cell>
          <cell r="X499">
            <v>0</v>
          </cell>
          <cell r="Y499">
            <v>0</v>
          </cell>
          <cell r="Z499">
            <v>0</v>
          </cell>
          <cell r="AA499">
            <v>50</v>
          </cell>
          <cell r="AB499">
            <v>50</v>
          </cell>
          <cell r="AC499">
            <v>8.5714285714285712</v>
          </cell>
          <cell r="AD499">
            <v>0</v>
          </cell>
          <cell r="AE499">
            <v>50</v>
          </cell>
        </row>
        <row r="500">
          <cell r="A500">
            <v>9435</v>
          </cell>
          <cell r="C500" t="str">
            <v>Productes herbicides</v>
          </cell>
          <cell r="E500" t="str">
            <v>90 JARDINES</v>
          </cell>
          <cell r="H500">
            <v>1</v>
          </cell>
          <cell r="I500">
            <v>0</v>
          </cell>
          <cell r="J500">
            <v>3.5000000000000003E-2</v>
          </cell>
          <cell r="K500">
            <v>3.5000000000000003E-2</v>
          </cell>
          <cell r="L500">
            <v>0</v>
          </cell>
          <cell r="O500">
            <v>0</v>
          </cell>
          <cell r="P500">
            <v>0</v>
          </cell>
          <cell r="S500">
            <v>0</v>
          </cell>
          <cell r="T500">
            <v>0</v>
          </cell>
          <cell r="U500">
            <v>0</v>
          </cell>
          <cell r="V500">
            <v>50</v>
          </cell>
          <cell r="W500">
            <v>0</v>
          </cell>
          <cell r="X500">
            <v>0</v>
          </cell>
          <cell r="Y500">
            <v>0</v>
          </cell>
          <cell r="Z500">
            <v>0</v>
          </cell>
          <cell r="AA500">
            <v>50</v>
          </cell>
          <cell r="AB500">
            <v>50</v>
          </cell>
          <cell r="AC500">
            <v>8.5714285714285712</v>
          </cell>
          <cell r="AD500">
            <v>0</v>
          </cell>
          <cell r="AE500">
            <v>50</v>
          </cell>
        </row>
        <row r="501">
          <cell r="A501">
            <v>9440</v>
          </cell>
          <cell r="C501" t="str">
            <v>Productes fitosanitaris</v>
          </cell>
          <cell r="E501" t="str">
            <v>90 JARDINES</v>
          </cell>
          <cell r="H501">
            <v>1</v>
          </cell>
          <cell r="I501">
            <v>0</v>
          </cell>
          <cell r="J501">
            <v>3.5000000000000003E-2</v>
          </cell>
          <cell r="K501">
            <v>3.5000000000000003E-2</v>
          </cell>
          <cell r="L501">
            <v>0</v>
          </cell>
          <cell r="O501">
            <v>0</v>
          </cell>
          <cell r="P501">
            <v>0</v>
          </cell>
          <cell r="S501">
            <v>0</v>
          </cell>
          <cell r="T501">
            <v>0</v>
          </cell>
          <cell r="U501">
            <v>0</v>
          </cell>
          <cell r="V501">
            <v>50</v>
          </cell>
          <cell r="W501">
            <v>0</v>
          </cell>
          <cell r="X501">
            <v>0</v>
          </cell>
          <cell r="Y501">
            <v>0</v>
          </cell>
          <cell r="Z501">
            <v>0</v>
          </cell>
          <cell r="AA501">
            <v>50</v>
          </cell>
          <cell r="AB501">
            <v>50</v>
          </cell>
          <cell r="AC501">
            <v>8.5714285714285712</v>
          </cell>
          <cell r="AD501">
            <v>0</v>
          </cell>
          <cell r="AE501">
            <v>50</v>
          </cell>
        </row>
        <row r="502">
          <cell r="A502">
            <v>9445</v>
          </cell>
          <cell r="C502" t="str">
            <v>Llavors</v>
          </cell>
          <cell r="E502" t="str">
            <v>90 JARDINES</v>
          </cell>
          <cell r="H502">
            <v>1</v>
          </cell>
          <cell r="I502">
            <v>0</v>
          </cell>
          <cell r="J502">
            <v>3.5000000000000003E-2</v>
          </cell>
          <cell r="K502">
            <v>3.5000000000000003E-2</v>
          </cell>
          <cell r="L502">
            <v>0</v>
          </cell>
          <cell r="O502">
            <v>0</v>
          </cell>
          <cell r="P502">
            <v>0</v>
          </cell>
          <cell r="S502">
            <v>0</v>
          </cell>
          <cell r="T502">
            <v>0</v>
          </cell>
          <cell r="U502">
            <v>0</v>
          </cell>
          <cell r="V502">
            <v>50</v>
          </cell>
          <cell r="W502">
            <v>0</v>
          </cell>
          <cell r="X502">
            <v>0</v>
          </cell>
          <cell r="Y502">
            <v>0</v>
          </cell>
          <cell r="Z502">
            <v>0</v>
          </cell>
          <cell r="AA502">
            <v>50</v>
          </cell>
          <cell r="AB502">
            <v>50</v>
          </cell>
          <cell r="AC502">
            <v>8.5714285714285712</v>
          </cell>
          <cell r="AD502">
            <v>0</v>
          </cell>
          <cell r="AE502">
            <v>50</v>
          </cell>
        </row>
        <row r="503">
          <cell r="A503">
            <v>9450</v>
          </cell>
          <cell r="C503" t="str">
            <v xml:space="preserve">Flor </v>
          </cell>
          <cell r="E503" t="str">
            <v>90 JARDINES</v>
          </cell>
          <cell r="H503">
            <v>1</v>
          </cell>
          <cell r="I503">
            <v>0</v>
          </cell>
          <cell r="J503">
            <v>3.5000000000000003E-2</v>
          </cell>
          <cell r="K503">
            <v>3.5000000000000003E-2</v>
          </cell>
          <cell r="L503">
            <v>0</v>
          </cell>
          <cell r="O503">
            <v>0</v>
          </cell>
          <cell r="P503">
            <v>0</v>
          </cell>
          <cell r="S503">
            <v>0</v>
          </cell>
          <cell r="T503">
            <v>0</v>
          </cell>
          <cell r="U503">
            <v>0</v>
          </cell>
          <cell r="V503">
            <v>50</v>
          </cell>
          <cell r="W503">
            <v>0</v>
          </cell>
          <cell r="X503">
            <v>0</v>
          </cell>
          <cell r="Y503">
            <v>0</v>
          </cell>
          <cell r="Z503">
            <v>0</v>
          </cell>
          <cell r="AA503">
            <v>50</v>
          </cell>
          <cell r="AB503">
            <v>50</v>
          </cell>
          <cell r="AC503">
            <v>8.5714285714285712</v>
          </cell>
          <cell r="AD503">
            <v>0</v>
          </cell>
          <cell r="AE503">
            <v>50</v>
          </cell>
        </row>
        <row r="504">
          <cell r="A504">
            <v>9455</v>
          </cell>
          <cell r="C504" t="str">
            <v>Planta</v>
          </cell>
          <cell r="E504" t="str">
            <v>90 JARDINES</v>
          </cell>
          <cell r="H504">
            <v>1</v>
          </cell>
          <cell r="I504">
            <v>0</v>
          </cell>
          <cell r="J504">
            <v>3.5000000000000003E-2</v>
          </cell>
          <cell r="K504">
            <v>3.5000000000000003E-2</v>
          </cell>
          <cell r="L504">
            <v>0</v>
          </cell>
          <cell r="O504">
            <v>0</v>
          </cell>
          <cell r="P504">
            <v>0</v>
          </cell>
          <cell r="S504">
            <v>0</v>
          </cell>
          <cell r="T504">
            <v>0</v>
          </cell>
          <cell r="U504">
            <v>0</v>
          </cell>
          <cell r="V504">
            <v>50</v>
          </cell>
          <cell r="W504">
            <v>0</v>
          </cell>
          <cell r="X504">
            <v>0</v>
          </cell>
          <cell r="Y504">
            <v>0</v>
          </cell>
          <cell r="Z504">
            <v>0</v>
          </cell>
          <cell r="AA504">
            <v>50</v>
          </cell>
          <cell r="AB504">
            <v>50</v>
          </cell>
          <cell r="AC504">
            <v>8.5714285714285712</v>
          </cell>
          <cell r="AD504">
            <v>0</v>
          </cell>
          <cell r="AE504">
            <v>50</v>
          </cell>
        </row>
        <row r="505">
          <cell r="A505">
            <v>9460</v>
          </cell>
          <cell r="C505" t="str">
            <v>Material de riego</v>
          </cell>
          <cell r="E505" t="str">
            <v>90 JARDINES</v>
          </cell>
          <cell r="H505">
            <v>8</v>
          </cell>
          <cell r="I505">
            <v>0</v>
          </cell>
          <cell r="J505">
            <v>3.5000000000000003E-2</v>
          </cell>
          <cell r="K505">
            <v>2.0476999999999999E-2</v>
          </cell>
          <cell r="L505">
            <v>0</v>
          </cell>
          <cell r="O505">
            <v>0</v>
          </cell>
          <cell r="P505">
            <v>0</v>
          </cell>
          <cell r="S505">
            <v>0</v>
          </cell>
          <cell r="T505">
            <v>0</v>
          </cell>
          <cell r="U505">
            <v>0</v>
          </cell>
          <cell r="V505">
            <v>0</v>
          </cell>
          <cell r="W505">
            <v>0</v>
          </cell>
          <cell r="X505">
            <v>0</v>
          </cell>
          <cell r="Y505">
            <v>0</v>
          </cell>
          <cell r="Z505">
            <v>0</v>
          </cell>
          <cell r="AA505">
            <v>0</v>
          </cell>
          <cell r="AB505">
            <v>0</v>
          </cell>
          <cell r="AC505">
            <v>0</v>
          </cell>
          <cell r="AD505">
            <v>0</v>
          </cell>
          <cell r="AE505">
            <v>0</v>
          </cell>
        </row>
        <row r="506">
          <cell r="A506">
            <v>9465</v>
          </cell>
          <cell r="C506" t="str">
            <v>Bombas de riego</v>
          </cell>
          <cell r="E506" t="str">
            <v>90 JARDINES</v>
          </cell>
          <cell r="H506">
            <v>8</v>
          </cell>
          <cell r="I506">
            <v>0</v>
          </cell>
          <cell r="J506">
            <v>3.5000000000000003E-2</v>
          </cell>
          <cell r="K506">
            <v>2.0476999999999999E-2</v>
          </cell>
          <cell r="L506">
            <v>0</v>
          </cell>
          <cell r="O506">
            <v>0</v>
          </cell>
          <cell r="P506">
            <v>0</v>
          </cell>
          <cell r="S506">
            <v>0</v>
          </cell>
          <cell r="T506">
            <v>0</v>
          </cell>
          <cell r="U506">
            <v>0</v>
          </cell>
          <cell r="V506">
            <v>0</v>
          </cell>
          <cell r="W506">
            <v>0</v>
          </cell>
          <cell r="X506">
            <v>0</v>
          </cell>
          <cell r="Y506">
            <v>0</v>
          </cell>
          <cell r="Z506">
            <v>0</v>
          </cell>
          <cell r="AA506">
            <v>0</v>
          </cell>
          <cell r="AB506">
            <v>0</v>
          </cell>
          <cell r="AC506">
            <v>0</v>
          </cell>
          <cell r="AD506">
            <v>0</v>
          </cell>
          <cell r="AE506">
            <v>0</v>
          </cell>
        </row>
        <row r="507">
          <cell r="A507">
            <v>9470</v>
          </cell>
          <cell r="C507" t="str">
            <v>Tierra vegetal</v>
          </cell>
          <cell r="E507" t="str">
            <v>90 JARDINES</v>
          </cell>
          <cell r="H507">
            <v>1</v>
          </cell>
          <cell r="I507">
            <v>0</v>
          </cell>
          <cell r="J507">
            <v>3.5000000000000003E-2</v>
          </cell>
          <cell r="K507">
            <v>3.5000000000000003E-2</v>
          </cell>
          <cell r="L507">
            <v>0</v>
          </cell>
          <cell r="O507">
            <v>0</v>
          </cell>
          <cell r="P507">
            <v>0</v>
          </cell>
          <cell r="S507">
            <v>0</v>
          </cell>
          <cell r="T507">
            <v>0</v>
          </cell>
          <cell r="U507">
            <v>0</v>
          </cell>
          <cell r="V507">
            <v>50</v>
          </cell>
          <cell r="W507">
            <v>0</v>
          </cell>
          <cell r="X507">
            <v>0</v>
          </cell>
          <cell r="Y507">
            <v>0</v>
          </cell>
          <cell r="Z507">
            <v>0</v>
          </cell>
          <cell r="AA507">
            <v>50</v>
          </cell>
          <cell r="AB507">
            <v>50</v>
          </cell>
          <cell r="AC507">
            <v>8.5714285714285712</v>
          </cell>
          <cell r="AD507">
            <v>0</v>
          </cell>
          <cell r="AE507">
            <v>50</v>
          </cell>
        </row>
        <row r="508">
          <cell r="A508">
            <v>9475</v>
          </cell>
          <cell r="C508" t="str">
            <v>Otros áridos</v>
          </cell>
          <cell r="E508" t="str">
            <v>90 JARDINES</v>
          </cell>
          <cell r="H508">
            <v>1</v>
          </cell>
          <cell r="I508">
            <v>0</v>
          </cell>
          <cell r="J508">
            <v>3.5000000000000003E-2</v>
          </cell>
          <cell r="K508">
            <v>3.5000000000000003E-2</v>
          </cell>
          <cell r="L508">
            <v>0</v>
          </cell>
          <cell r="O508">
            <v>0</v>
          </cell>
          <cell r="P508">
            <v>0</v>
          </cell>
          <cell r="S508">
            <v>0</v>
          </cell>
          <cell r="T508">
            <v>0</v>
          </cell>
          <cell r="U508">
            <v>0</v>
          </cell>
          <cell r="V508">
            <v>0</v>
          </cell>
          <cell r="W508">
            <v>0</v>
          </cell>
          <cell r="X508">
            <v>0</v>
          </cell>
          <cell r="Y508">
            <v>0</v>
          </cell>
          <cell r="Z508">
            <v>0</v>
          </cell>
          <cell r="AA508">
            <v>0</v>
          </cell>
          <cell r="AB508">
            <v>0</v>
          </cell>
          <cell r="AC508">
            <v>0</v>
          </cell>
          <cell r="AD508">
            <v>0</v>
          </cell>
          <cell r="AE508">
            <v>0</v>
          </cell>
        </row>
        <row r="509">
          <cell r="A509">
            <v>9480</v>
          </cell>
          <cell r="C509" t="str">
            <v>Vestuario jardinería completo</v>
          </cell>
          <cell r="E509" t="str">
            <v>90 JARDINES</v>
          </cell>
          <cell r="H509">
            <v>1</v>
          </cell>
          <cell r="I509">
            <v>0</v>
          </cell>
          <cell r="J509">
            <v>3.5000000000000003E-2</v>
          </cell>
          <cell r="K509">
            <v>3.5000000000000003E-2</v>
          </cell>
          <cell r="L509">
            <v>0</v>
          </cell>
          <cell r="O509">
            <v>0</v>
          </cell>
          <cell r="P509">
            <v>0</v>
          </cell>
          <cell r="S509">
            <v>0</v>
          </cell>
          <cell r="T509">
            <v>0</v>
          </cell>
          <cell r="U509">
            <v>0</v>
          </cell>
          <cell r="V509">
            <v>0</v>
          </cell>
          <cell r="W509">
            <v>0</v>
          </cell>
          <cell r="X509">
            <v>0</v>
          </cell>
          <cell r="Y509">
            <v>0</v>
          </cell>
          <cell r="Z509">
            <v>0</v>
          </cell>
          <cell r="AA509">
            <v>0</v>
          </cell>
          <cell r="AB509">
            <v>0</v>
          </cell>
          <cell r="AC509">
            <v>0</v>
          </cell>
          <cell r="AD509">
            <v>0</v>
          </cell>
          <cell r="AE509">
            <v>0</v>
          </cell>
        </row>
        <row r="510">
          <cell r="A510">
            <v>9485</v>
          </cell>
          <cell r="C510" t="str">
            <v>Pantalón para desbroce STHIL</v>
          </cell>
          <cell r="E510" t="str">
            <v>90 JARDINES</v>
          </cell>
          <cell r="H510">
            <v>1</v>
          </cell>
          <cell r="I510">
            <v>0</v>
          </cell>
          <cell r="J510">
            <v>3.5000000000000003E-2</v>
          </cell>
          <cell r="K510">
            <v>3.5000000000000003E-2</v>
          </cell>
          <cell r="L510">
            <v>0</v>
          </cell>
          <cell r="O510">
            <v>0</v>
          </cell>
          <cell r="P510">
            <v>0</v>
          </cell>
          <cell r="S510">
            <v>0</v>
          </cell>
          <cell r="T510">
            <v>0</v>
          </cell>
          <cell r="U510">
            <v>0</v>
          </cell>
          <cell r="V510">
            <v>0</v>
          </cell>
          <cell r="W510">
            <v>0</v>
          </cell>
          <cell r="X510">
            <v>0</v>
          </cell>
          <cell r="Y510">
            <v>0</v>
          </cell>
          <cell r="Z510">
            <v>0</v>
          </cell>
          <cell r="AA510">
            <v>0</v>
          </cell>
          <cell r="AB510">
            <v>0</v>
          </cell>
          <cell r="AC510">
            <v>0</v>
          </cell>
          <cell r="AD510">
            <v>0</v>
          </cell>
          <cell r="AE510">
            <v>0</v>
          </cell>
        </row>
        <row r="511">
          <cell r="A511">
            <v>9490</v>
          </cell>
          <cell r="C511" t="str">
            <v>Chaqueta de desbroce STHIL</v>
          </cell>
          <cell r="E511" t="str">
            <v>90 JARDINES</v>
          </cell>
          <cell r="H511">
            <v>1</v>
          </cell>
          <cell r="I511">
            <v>0</v>
          </cell>
          <cell r="J511">
            <v>3.5000000000000003E-2</v>
          </cell>
          <cell r="K511">
            <v>3.5000000000000003E-2</v>
          </cell>
          <cell r="L511">
            <v>0</v>
          </cell>
          <cell r="O511">
            <v>0</v>
          </cell>
          <cell r="P511">
            <v>0</v>
          </cell>
          <cell r="S511">
            <v>0</v>
          </cell>
          <cell r="T511">
            <v>0</v>
          </cell>
          <cell r="U511">
            <v>0</v>
          </cell>
          <cell r="V511">
            <v>0</v>
          </cell>
          <cell r="W511">
            <v>0</v>
          </cell>
          <cell r="X511">
            <v>0</v>
          </cell>
          <cell r="Y511">
            <v>0</v>
          </cell>
          <cell r="Z511">
            <v>0</v>
          </cell>
          <cell r="AA511">
            <v>0</v>
          </cell>
          <cell r="AB511">
            <v>0</v>
          </cell>
          <cell r="AC511">
            <v>0</v>
          </cell>
          <cell r="AD511">
            <v>0</v>
          </cell>
          <cell r="AE511">
            <v>0</v>
          </cell>
        </row>
        <row r="512">
          <cell r="A512">
            <v>9495</v>
          </cell>
          <cell r="C512" t="str">
            <v>Casco completo STHIL</v>
          </cell>
          <cell r="E512" t="str">
            <v>90 JARDINES</v>
          </cell>
          <cell r="H512">
            <v>1</v>
          </cell>
          <cell r="I512">
            <v>0</v>
          </cell>
          <cell r="J512">
            <v>3.5000000000000003E-2</v>
          </cell>
          <cell r="K512">
            <v>3.5000000000000003E-2</v>
          </cell>
          <cell r="L512">
            <v>0</v>
          </cell>
          <cell r="O512">
            <v>0</v>
          </cell>
          <cell r="P512">
            <v>0</v>
          </cell>
          <cell r="S512">
            <v>0</v>
          </cell>
          <cell r="T512">
            <v>0</v>
          </cell>
          <cell r="U512">
            <v>0</v>
          </cell>
          <cell r="V512">
            <v>0</v>
          </cell>
          <cell r="W512">
            <v>0</v>
          </cell>
          <cell r="X512">
            <v>0</v>
          </cell>
          <cell r="Y512">
            <v>0</v>
          </cell>
          <cell r="Z512">
            <v>0</v>
          </cell>
          <cell r="AA512">
            <v>0</v>
          </cell>
          <cell r="AB512">
            <v>0</v>
          </cell>
          <cell r="AC512">
            <v>0</v>
          </cell>
          <cell r="AD512">
            <v>0</v>
          </cell>
          <cell r="AE512">
            <v>0</v>
          </cell>
        </row>
        <row r="513">
          <cell r="A513">
            <v>9500</v>
          </cell>
          <cell r="C513" t="str">
            <v>Pantalla de rejilla con auriculares STHIL</v>
          </cell>
          <cell r="E513" t="str">
            <v>90 JARDINES</v>
          </cell>
          <cell r="H513">
            <v>1</v>
          </cell>
          <cell r="I513">
            <v>0</v>
          </cell>
          <cell r="J513">
            <v>3.5000000000000003E-2</v>
          </cell>
          <cell r="K513">
            <v>3.5000000000000003E-2</v>
          </cell>
          <cell r="L513">
            <v>0</v>
          </cell>
          <cell r="O513">
            <v>0</v>
          </cell>
          <cell r="P513">
            <v>0</v>
          </cell>
          <cell r="S513">
            <v>0</v>
          </cell>
          <cell r="T513">
            <v>0</v>
          </cell>
          <cell r="U513">
            <v>0</v>
          </cell>
          <cell r="V513">
            <v>0</v>
          </cell>
          <cell r="W513">
            <v>0</v>
          </cell>
          <cell r="X513">
            <v>0</v>
          </cell>
          <cell r="Y513">
            <v>0</v>
          </cell>
          <cell r="Z513">
            <v>0</v>
          </cell>
          <cell r="AA513">
            <v>0</v>
          </cell>
          <cell r="AB513">
            <v>0</v>
          </cell>
          <cell r="AC513">
            <v>0</v>
          </cell>
          <cell r="AD513">
            <v>0</v>
          </cell>
          <cell r="AE513">
            <v>0</v>
          </cell>
        </row>
        <row r="514">
          <cell r="A514">
            <v>9505</v>
          </cell>
          <cell r="C514" t="str">
            <v>Arnes de poda</v>
          </cell>
          <cell r="E514" t="str">
            <v>90 JARDINES</v>
          </cell>
          <cell r="H514">
            <v>1</v>
          </cell>
          <cell r="I514">
            <v>0</v>
          </cell>
          <cell r="J514">
            <v>3.5000000000000003E-2</v>
          </cell>
          <cell r="K514">
            <v>3.5000000000000003E-2</v>
          </cell>
          <cell r="L514">
            <v>0</v>
          </cell>
          <cell r="O514">
            <v>0</v>
          </cell>
          <cell r="P514">
            <v>0</v>
          </cell>
          <cell r="S514">
            <v>0</v>
          </cell>
          <cell r="T514">
            <v>0</v>
          </cell>
          <cell r="U514">
            <v>0</v>
          </cell>
          <cell r="V514">
            <v>0</v>
          </cell>
          <cell r="W514">
            <v>0</v>
          </cell>
          <cell r="X514">
            <v>0</v>
          </cell>
          <cell r="Y514">
            <v>0</v>
          </cell>
          <cell r="Z514">
            <v>0</v>
          </cell>
          <cell r="AA514">
            <v>0</v>
          </cell>
          <cell r="AB514">
            <v>0</v>
          </cell>
          <cell r="AC514">
            <v>0</v>
          </cell>
          <cell r="AD514">
            <v>0</v>
          </cell>
          <cell r="AE514">
            <v>0</v>
          </cell>
        </row>
        <row r="515">
          <cell r="A515">
            <v>9510</v>
          </cell>
          <cell r="C515" t="str">
            <v>Vehículo multiusos JD GATOR (4 y 6 ruedas)</v>
          </cell>
          <cell r="E515" t="str">
            <v>90 JARDINES</v>
          </cell>
          <cell r="F515">
            <v>5</v>
          </cell>
          <cell r="H515">
            <v>4</v>
          </cell>
          <cell r="I515">
            <v>0</v>
          </cell>
          <cell r="J515">
            <v>3.5000000000000003E-2</v>
          </cell>
          <cell r="K515">
            <v>2.2251E-2</v>
          </cell>
          <cell r="L515">
            <v>0</v>
          </cell>
          <cell r="M515">
            <v>502</v>
          </cell>
          <cell r="O515">
            <v>502</v>
          </cell>
          <cell r="P515">
            <v>502</v>
          </cell>
          <cell r="Q515">
            <v>3</v>
          </cell>
          <cell r="R515">
            <v>1.1570247933884297</v>
          </cell>
          <cell r="S515">
            <v>0.15</v>
          </cell>
          <cell r="T515">
            <v>0.2</v>
          </cell>
          <cell r="U515">
            <v>0.5</v>
          </cell>
          <cell r="W515">
            <v>17.355371900826444</v>
          </cell>
          <cell r="X515">
            <v>2.6033057851239665</v>
          </cell>
          <cell r="Y515">
            <v>3.4710743801652892</v>
          </cell>
          <cell r="Z515">
            <v>8.6776859504132222</v>
          </cell>
          <cell r="AA515">
            <v>0</v>
          </cell>
          <cell r="AB515">
            <v>32.107438016528924</v>
          </cell>
          <cell r="AC515">
            <v>5.5041322314049586</v>
          </cell>
          <cell r="AD515">
            <v>19.958677685950413</v>
          </cell>
          <cell r="AE515">
            <v>12.148760330578511</v>
          </cell>
        </row>
        <row r="516">
          <cell r="H516">
            <v>8</v>
          </cell>
          <cell r="I516">
            <v>0</v>
          </cell>
          <cell r="J516">
            <v>3.5000000000000003E-2</v>
          </cell>
          <cell r="K516">
            <v>2.0476999999999999E-2</v>
          </cell>
          <cell r="L516">
            <v>0</v>
          </cell>
          <cell r="O516">
            <v>0</v>
          </cell>
          <cell r="P516">
            <v>0</v>
          </cell>
          <cell r="V516">
            <v>0</v>
          </cell>
          <cell r="W516">
            <v>0</v>
          </cell>
          <cell r="X516">
            <v>0</v>
          </cell>
          <cell r="Y516">
            <v>0</v>
          </cell>
          <cell r="Z516">
            <v>0</v>
          </cell>
          <cell r="AA516">
            <v>0</v>
          </cell>
          <cell r="AB516">
            <v>0</v>
          </cell>
          <cell r="AC516">
            <v>0</v>
          </cell>
          <cell r="AD516">
            <v>0</v>
          </cell>
          <cell r="AE516">
            <v>0</v>
          </cell>
        </row>
        <row r="517">
          <cell r="H517">
            <v>8</v>
          </cell>
          <cell r="I517">
            <v>0</v>
          </cell>
          <cell r="J517">
            <v>3.5000000000000003E-2</v>
          </cell>
          <cell r="K517">
            <v>2.0476999999999999E-2</v>
          </cell>
          <cell r="L517">
            <v>0</v>
          </cell>
          <cell r="O517">
            <v>0</v>
          </cell>
          <cell r="P517">
            <v>0</v>
          </cell>
          <cell r="V517">
            <v>0</v>
          </cell>
          <cell r="W517">
            <v>0</v>
          </cell>
          <cell r="X517">
            <v>0</v>
          </cell>
          <cell r="Y517">
            <v>0</v>
          </cell>
          <cell r="Z517">
            <v>0</v>
          </cell>
          <cell r="AA517">
            <v>0</v>
          </cell>
          <cell r="AB517">
            <v>0</v>
          </cell>
          <cell r="AC517">
            <v>0</v>
          </cell>
          <cell r="AD517">
            <v>0</v>
          </cell>
          <cell r="AE517">
            <v>0</v>
          </cell>
        </row>
        <row r="518">
          <cell r="H518">
            <v>8</v>
          </cell>
          <cell r="I518">
            <v>0</v>
          </cell>
          <cell r="J518">
            <v>3.5000000000000003E-2</v>
          </cell>
          <cell r="K518">
            <v>2.0476999999999999E-2</v>
          </cell>
          <cell r="L518">
            <v>0</v>
          </cell>
          <cell r="O518">
            <v>0</v>
          </cell>
          <cell r="P518">
            <v>0</v>
          </cell>
          <cell r="V518">
            <v>0</v>
          </cell>
          <cell r="W518">
            <v>0</v>
          </cell>
          <cell r="X518">
            <v>0</v>
          </cell>
          <cell r="Y518">
            <v>0</v>
          </cell>
          <cell r="Z518">
            <v>0</v>
          </cell>
          <cell r="AA518">
            <v>0</v>
          </cell>
          <cell r="AB518">
            <v>0</v>
          </cell>
          <cell r="AC518">
            <v>0</v>
          </cell>
          <cell r="AD518">
            <v>0</v>
          </cell>
          <cell r="AE518">
            <v>0</v>
          </cell>
        </row>
        <row r="519">
          <cell r="H519">
            <v>8</v>
          </cell>
          <cell r="I519">
            <v>0</v>
          </cell>
          <cell r="J519">
            <v>3.5000000000000003E-2</v>
          </cell>
          <cell r="K519">
            <v>2.0476999999999999E-2</v>
          </cell>
          <cell r="L519">
            <v>0</v>
          </cell>
          <cell r="O519">
            <v>0</v>
          </cell>
          <cell r="P519">
            <v>0</v>
          </cell>
          <cell r="V519">
            <v>0</v>
          </cell>
          <cell r="W519">
            <v>0</v>
          </cell>
          <cell r="X519">
            <v>0</v>
          </cell>
          <cell r="Y519">
            <v>0</v>
          </cell>
          <cell r="Z519">
            <v>0</v>
          </cell>
          <cell r="AA519">
            <v>0</v>
          </cell>
          <cell r="AB519">
            <v>0</v>
          </cell>
          <cell r="AC519">
            <v>0</v>
          </cell>
          <cell r="AD519">
            <v>0</v>
          </cell>
          <cell r="AE519">
            <v>0</v>
          </cell>
        </row>
        <row r="520">
          <cell r="H520">
            <v>8</v>
          </cell>
          <cell r="I520">
            <v>0</v>
          </cell>
          <cell r="J520">
            <v>3.5000000000000003E-2</v>
          </cell>
          <cell r="K520">
            <v>2.0476999999999999E-2</v>
          </cell>
          <cell r="L520">
            <v>0</v>
          </cell>
          <cell r="O520">
            <v>0</v>
          </cell>
          <cell r="P520">
            <v>0</v>
          </cell>
          <cell r="V520">
            <v>0</v>
          </cell>
          <cell r="W520">
            <v>0</v>
          </cell>
          <cell r="X520">
            <v>0</v>
          </cell>
          <cell r="Y520">
            <v>0</v>
          </cell>
          <cell r="Z520">
            <v>0</v>
          </cell>
          <cell r="AA520">
            <v>0</v>
          </cell>
          <cell r="AB520">
            <v>0</v>
          </cell>
          <cell r="AC520">
            <v>0</v>
          </cell>
          <cell r="AD520">
            <v>0</v>
          </cell>
          <cell r="AE520">
            <v>0</v>
          </cell>
        </row>
        <row r="521">
          <cell r="H521">
            <v>8</v>
          </cell>
          <cell r="I521">
            <v>0</v>
          </cell>
          <cell r="J521">
            <v>3.5000000000000003E-2</v>
          </cell>
          <cell r="K521">
            <v>2.0476999999999999E-2</v>
          </cell>
          <cell r="L521">
            <v>0</v>
          </cell>
          <cell r="O521">
            <v>0</v>
          </cell>
          <cell r="P521">
            <v>0</v>
          </cell>
          <cell r="V521">
            <v>0</v>
          </cell>
          <cell r="W521">
            <v>0</v>
          </cell>
          <cell r="X521">
            <v>0</v>
          </cell>
          <cell r="Y521">
            <v>0</v>
          </cell>
          <cell r="Z521">
            <v>0</v>
          </cell>
          <cell r="AA521">
            <v>0</v>
          </cell>
          <cell r="AB521">
            <v>0</v>
          </cell>
          <cell r="AC521">
            <v>0</v>
          </cell>
          <cell r="AD521">
            <v>0</v>
          </cell>
          <cell r="AE521">
            <v>0</v>
          </cell>
        </row>
        <row r="522">
          <cell r="H522">
            <v>8</v>
          </cell>
          <cell r="I522">
            <v>0</v>
          </cell>
          <cell r="J522">
            <v>3.5000000000000003E-2</v>
          </cell>
          <cell r="K522">
            <v>2.0476999999999999E-2</v>
          </cell>
          <cell r="L522">
            <v>0</v>
          </cell>
          <cell r="O522">
            <v>0</v>
          </cell>
          <cell r="P522">
            <v>0</v>
          </cell>
          <cell r="V522">
            <v>0</v>
          </cell>
          <cell r="W522">
            <v>0</v>
          </cell>
          <cell r="X522">
            <v>0</v>
          </cell>
          <cell r="Y522">
            <v>0</v>
          </cell>
          <cell r="Z522">
            <v>0</v>
          </cell>
          <cell r="AA522">
            <v>0</v>
          </cell>
          <cell r="AB522">
            <v>0</v>
          </cell>
          <cell r="AC522">
            <v>0</v>
          </cell>
          <cell r="AD522">
            <v>0</v>
          </cell>
          <cell r="AE522">
            <v>0</v>
          </cell>
        </row>
        <row r="523">
          <cell r="H523">
            <v>8</v>
          </cell>
          <cell r="I523">
            <v>0</v>
          </cell>
          <cell r="J523">
            <v>3.5000000000000003E-2</v>
          </cell>
          <cell r="K523">
            <v>2.0476999999999999E-2</v>
          </cell>
          <cell r="L523">
            <v>0</v>
          </cell>
          <cell r="O523">
            <v>0</v>
          </cell>
          <cell r="P523">
            <v>0</v>
          </cell>
          <cell r="V523">
            <v>0</v>
          </cell>
          <cell r="W523">
            <v>0</v>
          </cell>
          <cell r="X523">
            <v>0</v>
          </cell>
          <cell r="Y523">
            <v>0</v>
          </cell>
          <cell r="Z523">
            <v>0</v>
          </cell>
          <cell r="AA523">
            <v>0</v>
          </cell>
          <cell r="AB523">
            <v>0</v>
          </cell>
          <cell r="AC523">
            <v>0</v>
          </cell>
          <cell r="AD523">
            <v>0</v>
          </cell>
          <cell r="AE523">
            <v>0</v>
          </cell>
        </row>
        <row r="524">
          <cell r="H524">
            <v>8</v>
          </cell>
          <cell r="I524">
            <v>0</v>
          </cell>
          <cell r="J524">
            <v>3.5000000000000003E-2</v>
          </cell>
          <cell r="K524">
            <v>2.0476999999999999E-2</v>
          </cell>
          <cell r="L524">
            <v>0</v>
          </cell>
          <cell r="O524">
            <v>0</v>
          </cell>
          <cell r="P524">
            <v>0</v>
          </cell>
          <cell r="V524">
            <v>0</v>
          </cell>
          <cell r="W524">
            <v>0</v>
          </cell>
          <cell r="X524">
            <v>0</v>
          </cell>
          <cell r="Y524">
            <v>0</v>
          </cell>
          <cell r="Z524">
            <v>0</v>
          </cell>
          <cell r="AA524">
            <v>0</v>
          </cell>
          <cell r="AB524">
            <v>0</v>
          </cell>
          <cell r="AC524">
            <v>0</v>
          </cell>
          <cell r="AD524">
            <v>0</v>
          </cell>
          <cell r="AE524">
            <v>0</v>
          </cell>
        </row>
        <row r="525">
          <cell r="H525">
            <v>8</v>
          </cell>
          <cell r="I525">
            <v>0</v>
          </cell>
          <cell r="J525">
            <v>3.5000000000000003E-2</v>
          </cell>
          <cell r="K525">
            <v>2.0476999999999999E-2</v>
          </cell>
          <cell r="L525">
            <v>0</v>
          </cell>
          <cell r="O525">
            <v>0</v>
          </cell>
          <cell r="P525">
            <v>0</v>
          </cell>
          <cell r="V525">
            <v>0</v>
          </cell>
          <cell r="W525">
            <v>0</v>
          </cell>
          <cell r="X525">
            <v>0</v>
          </cell>
          <cell r="Y525">
            <v>0</v>
          </cell>
          <cell r="Z525">
            <v>0</v>
          </cell>
          <cell r="AA525">
            <v>0</v>
          </cell>
          <cell r="AB525">
            <v>0</v>
          </cell>
          <cell r="AC525">
            <v>0</v>
          </cell>
          <cell r="AD525">
            <v>0</v>
          </cell>
          <cell r="AE525">
            <v>0</v>
          </cell>
        </row>
        <row r="526">
          <cell r="H526">
            <v>8</v>
          </cell>
          <cell r="I526">
            <v>0</v>
          </cell>
          <cell r="J526">
            <v>3.5000000000000003E-2</v>
          </cell>
          <cell r="K526">
            <v>2.0476999999999999E-2</v>
          </cell>
          <cell r="L526">
            <v>0</v>
          </cell>
          <cell r="O526">
            <v>0</v>
          </cell>
          <cell r="P526">
            <v>0</v>
          </cell>
          <cell r="V526">
            <v>0</v>
          </cell>
          <cell r="W526">
            <v>0</v>
          </cell>
          <cell r="X526">
            <v>0</v>
          </cell>
          <cell r="Y526">
            <v>0</v>
          </cell>
          <cell r="Z526">
            <v>0</v>
          </cell>
          <cell r="AA526">
            <v>0</v>
          </cell>
          <cell r="AB526">
            <v>0</v>
          </cell>
          <cell r="AC526">
            <v>0</v>
          </cell>
          <cell r="AD526">
            <v>0</v>
          </cell>
          <cell r="AE526">
            <v>0</v>
          </cell>
        </row>
        <row r="527">
          <cell r="H527">
            <v>8</v>
          </cell>
          <cell r="I527">
            <v>0</v>
          </cell>
          <cell r="J527">
            <v>3.5000000000000003E-2</v>
          </cell>
          <cell r="K527">
            <v>2.0476999999999999E-2</v>
          </cell>
          <cell r="L527">
            <v>0</v>
          </cell>
          <cell r="O527">
            <v>0</v>
          </cell>
          <cell r="P527">
            <v>0</v>
          </cell>
          <cell r="V527">
            <v>0</v>
          </cell>
          <cell r="W527">
            <v>0</v>
          </cell>
          <cell r="X527">
            <v>0</v>
          </cell>
          <cell r="Y527">
            <v>0</v>
          </cell>
          <cell r="Z527">
            <v>0</v>
          </cell>
          <cell r="AA527">
            <v>0</v>
          </cell>
          <cell r="AB527">
            <v>0</v>
          </cell>
          <cell r="AC527">
            <v>0</v>
          </cell>
          <cell r="AD527">
            <v>0</v>
          </cell>
          <cell r="AE527">
            <v>0</v>
          </cell>
        </row>
        <row r="528">
          <cell r="H528">
            <v>8</v>
          </cell>
          <cell r="I528">
            <v>0</v>
          </cell>
          <cell r="J528">
            <v>3.5000000000000003E-2</v>
          </cell>
          <cell r="K528">
            <v>2.0476999999999999E-2</v>
          </cell>
          <cell r="L528">
            <v>0</v>
          </cell>
          <cell r="O528">
            <v>0</v>
          </cell>
          <cell r="P528">
            <v>0</v>
          </cell>
          <cell r="V528">
            <v>0</v>
          </cell>
          <cell r="W528">
            <v>0</v>
          </cell>
          <cell r="X528">
            <v>0</v>
          </cell>
          <cell r="Y528">
            <v>0</v>
          </cell>
          <cell r="Z528">
            <v>0</v>
          </cell>
          <cell r="AA528">
            <v>0</v>
          </cell>
          <cell r="AB528">
            <v>0</v>
          </cell>
          <cell r="AC528">
            <v>0</v>
          </cell>
          <cell r="AD528">
            <v>0</v>
          </cell>
          <cell r="AE528">
            <v>0</v>
          </cell>
        </row>
        <row r="529">
          <cell r="H529">
            <v>8</v>
          </cell>
          <cell r="I529">
            <v>0</v>
          </cell>
          <cell r="J529">
            <v>3.5000000000000003E-2</v>
          </cell>
          <cell r="K529">
            <v>2.0476999999999999E-2</v>
          </cell>
          <cell r="L529">
            <v>0</v>
          </cell>
          <cell r="O529">
            <v>0</v>
          </cell>
          <cell r="P529">
            <v>0</v>
          </cell>
          <cell r="V529">
            <v>0</v>
          </cell>
          <cell r="W529">
            <v>0</v>
          </cell>
          <cell r="X529">
            <v>0</v>
          </cell>
          <cell r="Y529">
            <v>0</v>
          </cell>
          <cell r="Z529">
            <v>0</v>
          </cell>
          <cell r="AA529">
            <v>0</v>
          </cell>
          <cell r="AB529">
            <v>0</v>
          </cell>
          <cell r="AC529">
            <v>0</v>
          </cell>
          <cell r="AD529">
            <v>0</v>
          </cell>
          <cell r="AE529">
            <v>0</v>
          </cell>
        </row>
        <row r="530">
          <cell r="H530">
            <v>8</v>
          </cell>
          <cell r="I530">
            <v>0</v>
          </cell>
          <cell r="J530">
            <v>3.5000000000000003E-2</v>
          </cell>
          <cell r="K530">
            <v>2.0476999999999999E-2</v>
          </cell>
          <cell r="L530">
            <v>0</v>
          </cell>
          <cell r="O530">
            <v>0</v>
          </cell>
          <cell r="P530">
            <v>0</v>
          </cell>
          <cell r="V530">
            <v>0</v>
          </cell>
          <cell r="W530">
            <v>0</v>
          </cell>
          <cell r="X530">
            <v>0</v>
          </cell>
          <cell r="Y530">
            <v>0</v>
          </cell>
          <cell r="Z530">
            <v>0</v>
          </cell>
          <cell r="AA530">
            <v>0</v>
          </cell>
          <cell r="AB530">
            <v>0</v>
          </cell>
          <cell r="AC530">
            <v>0</v>
          </cell>
          <cell r="AD530">
            <v>0</v>
          </cell>
          <cell r="AE530">
            <v>0</v>
          </cell>
        </row>
        <row r="531">
          <cell r="H531">
            <v>8</v>
          </cell>
          <cell r="I531">
            <v>0</v>
          </cell>
          <cell r="J531">
            <v>3.5000000000000003E-2</v>
          </cell>
          <cell r="K531">
            <v>2.0476999999999999E-2</v>
          </cell>
          <cell r="L531">
            <v>0</v>
          </cell>
          <cell r="O531">
            <v>0</v>
          </cell>
          <cell r="P531">
            <v>0</v>
          </cell>
          <cell r="V531">
            <v>0</v>
          </cell>
          <cell r="W531">
            <v>0</v>
          </cell>
          <cell r="X531">
            <v>0</v>
          </cell>
          <cell r="Y531">
            <v>0</v>
          </cell>
          <cell r="Z531">
            <v>0</v>
          </cell>
          <cell r="AA531">
            <v>0</v>
          </cell>
          <cell r="AB531">
            <v>0</v>
          </cell>
          <cell r="AC531">
            <v>0</v>
          </cell>
          <cell r="AD531">
            <v>0</v>
          </cell>
          <cell r="AE531">
            <v>0</v>
          </cell>
        </row>
        <row r="532">
          <cell r="H532">
            <v>8</v>
          </cell>
          <cell r="I532">
            <v>0</v>
          </cell>
          <cell r="J532">
            <v>3.5000000000000003E-2</v>
          </cell>
          <cell r="K532">
            <v>2.0476999999999999E-2</v>
          </cell>
          <cell r="L532">
            <v>0</v>
          </cell>
          <cell r="O532">
            <v>0</v>
          </cell>
          <cell r="P532">
            <v>0</v>
          </cell>
          <cell r="V532">
            <v>0</v>
          </cell>
          <cell r="W532">
            <v>0</v>
          </cell>
          <cell r="X532">
            <v>0</v>
          </cell>
          <cell r="Y532">
            <v>0</v>
          </cell>
          <cell r="Z532">
            <v>0</v>
          </cell>
          <cell r="AA532">
            <v>0</v>
          </cell>
          <cell r="AB532">
            <v>0</v>
          </cell>
          <cell r="AC532">
            <v>0</v>
          </cell>
          <cell r="AD532">
            <v>0</v>
          </cell>
          <cell r="AE532">
            <v>0</v>
          </cell>
        </row>
        <row r="533">
          <cell r="H533">
            <v>8</v>
          </cell>
          <cell r="I533">
            <v>0</v>
          </cell>
          <cell r="J533">
            <v>3.5000000000000003E-2</v>
          </cell>
          <cell r="K533">
            <v>2.0476999999999999E-2</v>
          </cell>
          <cell r="L533">
            <v>0</v>
          </cell>
          <cell r="O533">
            <v>0</v>
          </cell>
          <cell r="P533">
            <v>0</v>
          </cell>
          <cell r="V533">
            <v>0</v>
          </cell>
          <cell r="W533">
            <v>0</v>
          </cell>
          <cell r="X533">
            <v>0</v>
          </cell>
          <cell r="Y533">
            <v>0</v>
          </cell>
          <cell r="Z533">
            <v>0</v>
          </cell>
          <cell r="AA533">
            <v>0</v>
          </cell>
          <cell r="AB533">
            <v>0</v>
          </cell>
          <cell r="AC533">
            <v>0</v>
          </cell>
          <cell r="AD533">
            <v>0</v>
          </cell>
          <cell r="AE533">
            <v>0</v>
          </cell>
        </row>
        <row r="534">
          <cell r="H534">
            <v>8</v>
          </cell>
          <cell r="I534">
            <v>0</v>
          </cell>
          <cell r="J534">
            <v>3.5000000000000003E-2</v>
          </cell>
          <cell r="K534">
            <v>2.0476999999999999E-2</v>
          </cell>
          <cell r="L534">
            <v>0</v>
          </cell>
          <cell r="O534">
            <v>0</v>
          </cell>
          <cell r="P534">
            <v>0</v>
          </cell>
          <cell r="V534">
            <v>0</v>
          </cell>
          <cell r="W534">
            <v>0</v>
          </cell>
          <cell r="X534">
            <v>0</v>
          </cell>
          <cell r="Y534">
            <v>0</v>
          </cell>
          <cell r="Z534">
            <v>0</v>
          </cell>
          <cell r="AA534">
            <v>0</v>
          </cell>
          <cell r="AB534">
            <v>0</v>
          </cell>
          <cell r="AC534">
            <v>0</v>
          </cell>
          <cell r="AD534">
            <v>0</v>
          </cell>
          <cell r="AE534">
            <v>0</v>
          </cell>
        </row>
        <row r="535">
          <cell r="H535">
            <v>8</v>
          </cell>
          <cell r="I535">
            <v>0</v>
          </cell>
          <cell r="J535">
            <v>3.5000000000000003E-2</v>
          </cell>
          <cell r="K535">
            <v>2.0476999999999999E-2</v>
          </cell>
          <cell r="L535">
            <v>0</v>
          </cell>
          <cell r="O535">
            <v>0</v>
          </cell>
          <cell r="P535">
            <v>0</v>
          </cell>
          <cell r="V535">
            <v>0</v>
          </cell>
          <cell r="W535">
            <v>0</v>
          </cell>
          <cell r="X535">
            <v>0</v>
          </cell>
          <cell r="Y535">
            <v>0</v>
          </cell>
          <cell r="Z535">
            <v>0</v>
          </cell>
          <cell r="AA535">
            <v>0</v>
          </cell>
          <cell r="AB535">
            <v>0</v>
          </cell>
          <cell r="AC535">
            <v>0</v>
          </cell>
          <cell r="AD535">
            <v>0</v>
          </cell>
          <cell r="AE535">
            <v>0</v>
          </cell>
        </row>
        <row r="536">
          <cell r="H536">
            <v>8</v>
          </cell>
          <cell r="I536">
            <v>0</v>
          </cell>
          <cell r="J536">
            <v>3.5000000000000003E-2</v>
          </cell>
          <cell r="K536">
            <v>2.0476999999999999E-2</v>
          </cell>
          <cell r="L536">
            <v>0</v>
          </cell>
          <cell r="O536">
            <v>0</v>
          </cell>
          <cell r="P536">
            <v>0</v>
          </cell>
          <cell r="V536">
            <v>0</v>
          </cell>
          <cell r="W536">
            <v>0</v>
          </cell>
          <cell r="X536">
            <v>0</v>
          </cell>
          <cell r="Y536">
            <v>0</v>
          </cell>
          <cell r="Z536">
            <v>0</v>
          </cell>
          <cell r="AA536">
            <v>0</v>
          </cell>
          <cell r="AB536">
            <v>0</v>
          </cell>
          <cell r="AC536">
            <v>0</v>
          </cell>
          <cell r="AD536">
            <v>0</v>
          </cell>
          <cell r="AE536">
            <v>0</v>
          </cell>
        </row>
        <row r="537">
          <cell r="H537">
            <v>8</v>
          </cell>
          <cell r="I537">
            <v>0</v>
          </cell>
          <cell r="J537">
            <v>3.5000000000000003E-2</v>
          </cell>
          <cell r="K537">
            <v>2.0476999999999999E-2</v>
          </cell>
          <cell r="L537">
            <v>0</v>
          </cell>
          <cell r="O537">
            <v>0</v>
          </cell>
          <cell r="P537">
            <v>0</v>
          </cell>
          <cell r="V537">
            <v>0</v>
          </cell>
          <cell r="W537">
            <v>0</v>
          </cell>
          <cell r="X537">
            <v>0</v>
          </cell>
          <cell r="Y537">
            <v>0</v>
          </cell>
          <cell r="Z537">
            <v>0</v>
          </cell>
          <cell r="AA537">
            <v>0</v>
          </cell>
          <cell r="AB537">
            <v>0</v>
          </cell>
          <cell r="AC537">
            <v>0</v>
          </cell>
          <cell r="AD537">
            <v>0</v>
          </cell>
          <cell r="AE537">
            <v>0</v>
          </cell>
        </row>
        <row r="538">
          <cell r="H538">
            <v>8</v>
          </cell>
          <cell r="I538">
            <v>0</v>
          </cell>
          <cell r="J538">
            <v>3.5000000000000003E-2</v>
          </cell>
          <cell r="K538">
            <v>2.0476999999999999E-2</v>
          </cell>
          <cell r="L538">
            <v>0</v>
          </cell>
          <cell r="O538">
            <v>0</v>
          </cell>
          <cell r="P538">
            <v>0</v>
          </cell>
          <cell r="V538">
            <v>0</v>
          </cell>
          <cell r="W538">
            <v>0</v>
          </cell>
          <cell r="X538">
            <v>0</v>
          </cell>
          <cell r="Y538">
            <v>0</v>
          </cell>
          <cell r="Z538">
            <v>0</v>
          </cell>
          <cell r="AA538">
            <v>0</v>
          </cell>
          <cell r="AB538">
            <v>0</v>
          </cell>
          <cell r="AC538">
            <v>0</v>
          </cell>
          <cell r="AD538">
            <v>0</v>
          </cell>
          <cell r="AE538">
            <v>0</v>
          </cell>
        </row>
        <row r="539">
          <cell r="H539">
            <v>8</v>
          </cell>
          <cell r="I539">
            <v>0</v>
          </cell>
          <cell r="J539">
            <v>3.5000000000000003E-2</v>
          </cell>
          <cell r="K539">
            <v>2.0476999999999999E-2</v>
          </cell>
          <cell r="L539">
            <v>0</v>
          </cell>
          <cell r="O539">
            <v>0</v>
          </cell>
          <cell r="P539">
            <v>0</v>
          </cell>
          <cell r="V539">
            <v>0</v>
          </cell>
          <cell r="W539">
            <v>0</v>
          </cell>
          <cell r="X539">
            <v>0</v>
          </cell>
          <cell r="Y539">
            <v>0</v>
          </cell>
          <cell r="Z539">
            <v>0</v>
          </cell>
          <cell r="AA539">
            <v>0</v>
          </cell>
          <cell r="AB539">
            <v>0</v>
          </cell>
          <cell r="AC539">
            <v>0</v>
          </cell>
          <cell r="AD539">
            <v>0</v>
          </cell>
          <cell r="AE539">
            <v>0</v>
          </cell>
        </row>
        <row r="540">
          <cell r="H540">
            <v>8</v>
          </cell>
          <cell r="I540">
            <v>0</v>
          </cell>
          <cell r="J540">
            <v>3.5000000000000003E-2</v>
          </cell>
          <cell r="K540">
            <v>2.0476999999999999E-2</v>
          </cell>
          <cell r="L540">
            <v>0</v>
          </cell>
          <cell r="O540">
            <v>0</v>
          </cell>
          <cell r="P540">
            <v>0</v>
          </cell>
          <cell r="V540">
            <v>0</v>
          </cell>
          <cell r="W540">
            <v>0</v>
          </cell>
          <cell r="X540">
            <v>0</v>
          </cell>
          <cell r="Y540">
            <v>0</v>
          </cell>
          <cell r="Z540">
            <v>0</v>
          </cell>
          <cell r="AA540">
            <v>0</v>
          </cell>
          <cell r="AB540">
            <v>0</v>
          </cell>
          <cell r="AC540">
            <v>0</v>
          </cell>
          <cell r="AD540">
            <v>0</v>
          </cell>
          <cell r="AE540">
            <v>0</v>
          </cell>
        </row>
        <row r="541">
          <cell r="H541">
            <v>8</v>
          </cell>
          <cell r="I541">
            <v>0</v>
          </cell>
          <cell r="J541">
            <v>3.5000000000000003E-2</v>
          </cell>
          <cell r="K541">
            <v>2.0476999999999999E-2</v>
          </cell>
          <cell r="L541">
            <v>0</v>
          </cell>
          <cell r="O541">
            <v>0</v>
          </cell>
          <cell r="P541">
            <v>0</v>
          </cell>
          <cell r="V541">
            <v>0</v>
          </cell>
          <cell r="W541">
            <v>0</v>
          </cell>
          <cell r="X541">
            <v>0</v>
          </cell>
          <cell r="Y541">
            <v>0</v>
          </cell>
          <cell r="Z541">
            <v>0</v>
          </cell>
          <cell r="AA541">
            <v>0</v>
          </cell>
          <cell r="AB541">
            <v>0</v>
          </cell>
          <cell r="AC541">
            <v>0</v>
          </cell>
          <cell r="AD541">
            <v>0</v>
          </cell>
          <cell r="AE541">
            <v>0</v>
          </cell>
        </row>
        <row r="542">
          <cell r="H542">
            <v>8</v>
          </cell>
          <cell r="I542">
            <v>0</v>
          </cell>
          <cell r="J542">
            <v>3.5000000000000003E-2</v>
          </cell>
          <cell r="K542">
            <v>2.0476999999999999E-2</v>
          </cell>
          <cell r="L542">
            <v>0</v>
          </cell>
          <cell r="O542">
            <v>0</v>
          </cell>
          <cell r="P542">
            <v>0</v>
          </cell>
          <cell r="V542">
            <v>0</v>
          </cell>
          <cell r="W542">
            <v>0</v>
          </cell>
          <cell r="X542">
            <v>0</v>
          </cell>
          <cell r="Y542">
            <v>0</v>
          </cell>
          <cell r="Z542">
            <v>0</v>
          </cell>
          <cell r="AA542">
            <v>0</v>
          </cell>
          <cell r="AB542">
            <v>0</v>
          </cell>
          <cell r="AC542">
            <v>0</v>
          </cell>
          <cell r="AD542">
            <v>0</v>
          </cell>
          <cell r="AE542">
            <v>0</v>
          </cell>
        </row>
        <row r="543">
          <cell r="H543">
            <v>8</v>
          </cell>
          <cell r="I543">
            <v>0</v>
          </cell>
          <cell r="J543">
            <v>3.5000000000000003E-2</v>
          </cell>
          <cell r="K543">
            <v>2.0476999999999999E-2</v>
          </cell>
          <cell r="L543">
            <v>0</v>
          </cell>
          <cell r="O543">
            <v>0</v>
          </cell>
          <cell r="P543">
            <v>0</v>
          </cell>
          <cell r="V543">
            <v>0</v>
          </cell>
          <cell r="W543">
            <v>0</v>
          </cell>
          <cell r="X543">
            <v>0</v>
          </cell>
          <cell r="Y543">
            <v>0</v>
          </cell>
          <cell r="Z543">
            <v>0</v>
          </cell>
          <cell r="AA543">
            <v>0</v>
          </cell>
          <cell r="AB543">
            <v>0</v>
          </cell>
          <cell r="AC543">
            <v>0</v>
          </cell>
          <cell r="AD543">
            <v>0</v>
          </cell>
          <cell r="AE543">
            <v>0</v>
          </cell>
        </row>
        <row r="544">
          <cell r="H544">
            <v>8</v>
          </cell>
          <cell r="I544">
            <v>0</v>
          </cell>
          <cell r="J544">
            <v>3.5000000000000003E-2</v>
          </cell>
          <cell r="K544">
            <v>2.0476999999999999E-2</v>
          </cell>
          <cell r="L544">
            <v>0</v>
          </cell>
          <cell r="O544">
            <v>0</v>
          </cell>
          <cell r="P544">
            <v>0</v>
          </cell>
          <cell r="V544">
            <v>0</v>
          </cell>
          <cell r="W544">
            <v>0</v>
          </cell>
          <cell r="X544">
            <v>0</v>
          </cell>
          <cell r="Y544">
            <v>0</v>
          </cell>
          <cell r="Z544">
            <v>0</v>
          </cell>
          <cell r="AA544">
            <v>0</v>
          </cell>
          <cell r="AB544">
            <v>0</v>
          </cell>
          <cell r="AC544">
            <v>0</v>
          </cell>
          <cell r="AD544">
            <v>0</v>
          </cell>
          <cell r="AE544">
            <v>0</v>
          </cell>
        </row>
        <row r="545">
          <cell r="H545">
            <v>8</v>
          </cell>
          <cell r="I545">
            <v>0</v>
          </cell>
          <cell r="J545">
            <v>3.5000000000000003E-2</v>
          </cell>
          <cell r="K545">
            <v>2.0476999999999999E-2</v>
          </cell>
          <cell r="L545">
            <v>0</v>
          </cell>
          <cell r="O545">
            <v>0</v>
          </cell>
          <cell r="P545">
            <v>0</v>
          </cell>
          <cell r="V545">
            <v>0</v>
          </cell>
          <cell r="W545">
            <v>0</v>
          </cell>
          <cell r="X545">
            <v>0</v>
          </cell>
          <cell r="Y545">
            <v>0</v>
          </cell>
          <cell r="Z545">
            <v>0</v>
          </cell>
          <cell r="AA545">
            <v>0</v>
          </cell>
          <cell r="AB545">
            <v>0</v>
          </cell>
          <cell r="AC545">
            <v>0</v>
          </cell>
          <cell r="AD545">
            <v>0</v>
          </cell>
          <cell r="AE545">
            <v>0</v>
          </cell>
        </row>
        <row r="546">
          <cell r="H546">
            <v>8</v>
          </cell>
          <cell r="I546">
            <v>0</v>
          </cell>
          <cell r="J546">
            <v>3.5000000000000003E-2</v>
          </cell>
          <cell r="K546">
            <v>2.0476999999999999E-2</v>
          </cell>
          <cell r="L546">
            <v>0</v>
          </cell>
          <cell r="O546">
            <v>0</v>
          </cell>
          <cell r="P546">
            <v>0</v>
          </cell>
          <cell r="V546">
            <v>0</v>
          </cell>
          <cell r="W546">
            <v>0</v>
          </cell>
          <cell r="X546">
            <v>0</v>
          </cell>
          <cell r="Y546">
            <v>0</v>
          </cell>
          <cell r="Z546">
            <v>0</v>
          </cell>
          <cell r="AA546">
            <v>0</v>
          </cell>
          <cell r="AB546">
            <v>0</v>
          </cell>
          <cell r="AC546">
            <v>0</v>
          </cell>
          <cell r="AD546">
            <v>0</v>
          </cell>
          <cell r="AE546">
            <v>0</v>
          </cell>
        </row>
        <row r="547">
          <cell r="H547">
            <v>8</v>
          </cell>
          <cell r="I547">
            <v>0</v>
          </cell>
          <cell r="J547">
            <v>3.5000000000000003E-2</v>
          </cell>
          <cell r="K547">
            <v>2.0476999999999999E-2</v>
          </cell>
          <cell r="L547">
            <v>0</v>
          </cell>
          <cell r="O547">
            <v>0</v>
          </cell>
          <cell r="P547">
            <v>0</v>
          </cell>
          <cell r="V547">
            <v>0</v>
          </cell>
          <cell r="W547">
            <v>0</v>
          </cell>
          <cell r="X547">
            <v>0</v>
          </cell>
          <cell r="Y547">
            <v>0</v>
          </cell>
          <cell r="Z547">
            <v>0</v>
          </cell>
          <cell r="AA547">
            <v>0</v>
          </cell>
          <cell r="AB547">
            <v>0</v>
          </cell>
          <cell r="AC547">
            <v>0</v>
          </cell>
          <cell r="AD547">
            <v>0</v>
          </cell>
          <cell r="AE547">
            <v>0</v>
          </cell>
        </row>
        <row r="548">
          <cell r="H548">
            <v>8</v>
          </cell>
          <cell r="I548">
            <v>0</v>
          </cell>
          <cell r="J548">
            <v>3.5000000000000003E-2</v>
          </cell>
          <cell r="K548">
            <v>2.0476999999999999E-2</v>
          </cell>
          <cell r="L548">
            <v>0</v>
          </cell>
          <cell r="O548">
            <v>0</v>
          </cell>
          <cell r="P548">
            <v>0</v>
          </cell>
          <cell r="V548">
            <v>0</v>
          </cell>
          <cell r="W548">
            <v>0</v>
          </cell>
          <cell r="X548">
            <v>0</v>
          </cell>
          <cell r="Y548">
            <v>0</v>
          </cell>
          <cell r="Z548">
            <v>0</v>
          </cell>
          <cell r="AA548">
            <v>0</v>
          </cell>
          <cell r="AB548">
            <v>0</v>
          </cell>
          <cell r="AC548">
            <v>0</v>
          </cell>
          <cell r="AD548">
            <v>0</v>
          </cell>
          <cell r="AE548">
            <v>0</v>
          </cell>
        </row>
        <row r="549">
          <cell r="H549">
            <v>8</v>
          </cell>
          <cell r="I549">
            <v>0</v>
          </cell>
          <cell r="J549">
            <v>3.5000000000000003E-2</v>
          </cell>
          <cell r="K549">
            <v>2.0476999999999999E-2</v>
          </cell>
          <cell r="L549">
            <v>0</v>
          </cell>
          <cell r="O549">
            <v>0</v>
          </cell>
          <cell r="P549">
            <v>0</v>
          </cell>
          <cell r="V549">
            <v>0</v>
          </cell>
          <cell r="W549">
            <v>0</v>
          </cell>
          <cell r="X549">
            <v>0</v>
          </cell>
          <cell r="Y549">
            <v>0</v>
          </cell>
          <cell r="Z549">
            <v>0</v>
          </cell>
          <cell r="AA549">
            <v>0</v>
          </cell>
          <cell r="AB549">
            <v>0</v>
          </cell>
          <cell r="AC549">
            <v>0</v>
          </cell>
          <cell r="AD549">
            <v>0</v>
          </cell>
          <cell r="AE549">
            <v>0</v>
          </cell>
        </row>
        <row r="550">
          <cell r="H550">
            <v>8</v>
          </cell>
          <cell r="I550">
            <v>0</v>
          </cell>
          <cell r="J550">
            <v>3.5000000000000003E-2</v>
          </cell>
          <cell r="K550">
            <v>2.0476999999999999E-2</v>
          </cell>
          <cell r="L550">
            <v>0</v>
          </cell>
          <cell r="O550">
            <v>0</v>
          </cell>
          <cell r="P550">
            <v>0</v>
          </cell>
          <cell r="V550">
            <v>0</v>
          </cell>
          <cell r="W550">
            <v>0</v>
          </cell>
          <cell r="X550">
            <v>0</v>
          </cell>
          <cell r="Y550">
            <v>0</v>
          </cell>
          <cell r="Z550">
            <v>0</v>
          </cell>
          <cell r="AA550">
            <v>0</v>
          </cell>
          <cell r="AB550">
            <v>0</v>
          </cell>
          <cell r="AC550">
            <v>0</v>
          </cell>
          <cell r="AD550">
            <v>0</v>
          </cell>
          <cell r="AE550">
            <v>0</v>
          </cell>
        </row>
        <row r="551">
          <cell r="H551">
            <v>8</v>
          </cell>
          <cell r="I551">
            <v>0</v>
          </cell>
          <cell r="J551">
            <v>3.5000000000000003E-2</v>
          </cell>
          <cell r="K551">
            <v>2.0476999999999999E-2</v>
          </cell>
          <cell r="L551">
            <v>0</v>
          </cell>
          <cell r="O551">
            <v>0</v>
          </cell>
          <cell r="P551">
            <v>0</v>
          </cell>
          <cell r="V551">
            <v>0</v>
          </cell>
          <cell r="W551">
            <v>0</v>
          </cell>
          <cell r="X551">
            <v>0</v>
          </cell>
          <cell r="Y551">
            <v>0</v>
          </cell>
          <cell r="Z551">
            <v>0</v>
          </cell>
          <cell r="AA551">
            <v>0</v>
          </cell>
          <cell r="AB551">
            <v>0</v>
          </cell>
          <cell r="AC551">
            <v>0</v>
          </cell>
          <cell r="AD551">
            <v>0</v>
          </cell>
          <cell r="AE551">
            <v>0</v>
          </cell>
        </row>
        <row r="552">
          <cell r="H552">
            <v>8</v>
          </cell>
          <cell r="I552">
            <v>0</v>
          </cell>
          <cell r="J552">
            <v>3.5000000000000003E-2</v>
          </cell>
          <cell r="K552">
            <v>2.0476999999999999E-2</v>
          </cell>
          <cell r="L552">
            <v>0</v>
          </cell>
          <cell r="O552">
            <v>0</v>
          </cell>
          <cell r="P552">
            <v>0</v>
          </cell>
          <cell r="V552">
            <v>0</v>
          </cell>
          <cell r="W552">
            <v>0</v>
          </cell>
          <cell r="X552">
            <v>0</v>
          </cell>
          <cell r="Y552">
            <v>0</v>
          </cell>
          <cell r="Z552">
            <v>0</v>
          </cell>
          <cell r="AA552">
            <v>0</v>
          </cell>
          <cell r="AB552">
            <v>0</v>
          </cell>
          <cell r="AC552">
            <v>0</v>
          </cell>
          <cell r="AD552">
            <v>0</v>
          </cell>
          <cell r="AE552">
            <v>0</v>
          </cell>
        </row>
        <row r="553">
          <cell r="H553">
            <v>8</v>
          </cell>
          <cell r="I553">
            <v>0</v>
          </cell>
          <cell r="J553">
            <v>3.5000000000000003E-2</v>
          </cell>
          <cell r="K553">
            <v>2.0476999999999999E-2</v>
          </cell>
          <cell r="L553">
            <v>0</v>
          </cell>
          <cell r="O553">
            <v>0</v>
          </cell>
          <cell r="P553">
            <v>0</v>
          </cell>
          <cell r="V553">
            <v>0</v>
          </cell>
          <cell r="W553">
            <v>0</v>
          </cell>
          <cell r="X553">
            <v>0</v>
          </cell>
          <cell r="Y553">
            <v>0</v>
          </cell>
          <cell r="Z553">
            <v>0</v>
          </cell>
          <cell r="AA553">
            <v>0</v>
          </cell>
          <cell r="AB553">
            <v>0</v>
          </cell>
          <cell r="AC553">
            <v>0</v>
          </cell>
          <cell r="AD553">
            <v>0</v>
          </cell>
          <cell r="AE553">
            <v>0</v>
          </cell>
        </row>
        <row r="554">
          <cell r="H554">
            <v>8</v>
          </cell>
          <cell r="I554">
            <v>0</v>
          </cell>
          <cell r="J554">
            <v>3.5000000000000003E-2</v>
          </cell>
          <cell r="K554">
            <v>2.0476999999999999E-2</v>
          </cell>
          <cell r="L554">
            <v>0</v>
          </cell>
          <cell r="O554">
            <v>0</v>
          </cell>
          <cell r="P554">
            <v>0</v>
          </cell>
          <cell r="V554">
            <v>0</v>
          </cell>
          <cell r="W554">
            <v>0</v>
          </cell>
          <cell r="X554">
            <v>0</v>
          </cell>
          <cell r="Y554">
            <v>0</v>
          </cell>
          <cell r="Z554">
            <v>0</v>
          </cell>
          <cell r="AA554">
            <v>0</v>
          </cell>
          <cell r="AB554">
            <v>0</v>
          </cell>
          <cell r="AC554">
            <v>0</v>
          </cell>
          <cell r="AD554">
            <v>0</v>
          </cell>
          <cell r="AE554">
            <v>0</v>
          </cell>
        </row>
        <row r="555">
          <cell r="H555">
            <v>8</v>
          </cell>
          <cell r="I555">
            <v>0</v>
          </cell>
          <cell r="J555">
            <v>3.5000000000000003E-2</v>
          </cell>
          <cell r="K555">
            <v>2.0476999999999999E-2</v>
          </cell>
          <cell r="L555">
            <v>0</v>
          </cell>
          <cell r="O555">
            <v>0</v>
          </cell>
          <cell r="P555">
            <v>0</v>
          </cell>
          <cell r="V555">
            <v>0</v>
          </cell>
          <cell r="W555">
            <v>0</v>
          </cell>
          <cell r="X555">
            <v>0</v>
          </cell>
          <cell r="Y555">
            <v>0</v>
          </cell>
          <cell r="Z555">
            <v>0</v>
          </cell>
          <cell r="AA555">
            <v>0</v>
          </cell>
          <cell r="AB555">
            <v>0</v>
          </cell>
          <cell r="AC555">
            <v>0</v>
          </cell>
          <cell r="AD555">
            <v>0</v>
          </cell>
          <cell r="AE555">
            <v>0</v>
          </cell>
        </row>
        <row r="556">
          <cell r="H556">
            <v>8</v>
          </cell>
          <cell r="I556">
            <v>0</v>
          </cell>
          <cell r="J556">
            <v>3.5000000000000003E-2</v>
          </cell>
          <cell r="K556">
            <v>2.0476999999999999E-2</v>
          </cell>
          <cell r="L556">
            <v>0</v>
          </cell>
          <cell r="O556">
            <v>0</v>
          </cell>
          <cell r="P556">
            <v>0</v>
          </cell>
          <cell r="V556">
            <v>0</v>
          </cell>
          <cell r="W556">
            <v>0</v>
          </cell>
          <cell r="X556">
            <v>0</v>
          </cell>
          <cell r="Y556">
            <v>0</v>
          </cell>
          <cell r="Z556">
            <v>0</v>
          </cell>
          <cell r="AA556">
            <v>0</v>
          </cell>
          <cell r="AB556">
            <v>0</v>
          </cell>
          <cell r="AC556">
            <v>0</v>
          </cell>
          <cell r="AD556">
            <v>0</v>
          </cell>
          <cell r="AE556">
            <v>0</v>
          </cell>
        </row>
        <row r="557">
          <cell r="H557">
            <v>8</v>
          </cell>
          <cell r="I557">
            <v>0</v>
          </cell>
          <cell r="J557">
            <v>3.5000000000000003E-2</v>
          </cell>
          <cell r="K557">
            <v>2.0476999999999999E-2</v>
          </cell>
          <cell r="L557">
            <v>0</v>
          </cell>
          <cell r="O557">
            <v>0</v>
          </cell>
          <cell r="P557">
            <v>0</v>
          </cell>
          <cell r="V557">
            <v>0</v>
          </cell>
          <cell r="W557">
            <v>0</v>
          </cell>
          <cell r="X557">
            <v>0</v>
          </cell>
          <cell r="Y557">
            <v>0</v>
          </cell>
          <cell r="Z557">
            <v>0</v>
          </cell>
          <cell r="AA557">
            <v>0</v>
          </cell>
          <cell r="AB557">
            <v>0</v>
          </cell>
          <cell r="AC557">
            <v>0</v>
          </cell>
          <cell r="AD557">
            <v>0</v>
          </cell>
          <cell r="AE557">
            <v>0</v>
          </cell>
        </row>
        <row r="558">
          <cell r="H558">
            <v>8</v>
          </cell>
          <cell r="I558">
            <v>0</v>
          </cell>
          <cell r="J558">
            <v>3.5000000000000003E-2</v>
          </cell>
          <cell r="K558">
            <v>2.0476999999999999E-2</v>
          </cell>
          <cell r="L558">
            <v>0</v>
          </cell>
          <cell r="O558">
            <v>0</v>
          </cell>
          <cell r="P558">
            <v>0</v>
          </cell>
          <cell r="V558">
            <v>0</v>
          </cell>
          <cell r="W558">
            <v>0</v>
          </cell>
          <cell r="X558">
            <v>0</v>
          </cell>
          <cell r="Y558">
            <v>0</v>
          </cell>
          <cell r="Z558">
            <v>0</v>
          </cell>
          <cell r="AA558">
            <v>0</v>
          </cell>
          <cell r="AB558">
            <v>0</v>
          </cell>
          <cell r="AC558">
            <v>0</v>
          </cell>
          <cell r="AD558">
            <v>0</v>
          </cell>
          <cell r="AE558">
            <v>0</v>
          </cell>
        </row>
        <row r="559">
          <cell r="H559">
            <v>8</v>
          </cell>
          <cell r="I559">
            <v>0</v>
          </cell>
          <cell r="J559">
            <v>3.5000000000000003E-2</v>
          </cell>
          <cell r="K559">
            <v>2.0476999999999999E-2</v>
          </cell>
          <cell r="L559">
            <v>0</v>
          </cell>
          <cell r="O559">
            <v>0</v>
          </cell>
          <cell r="P559">
            <v>0</v>
          </cell>
          <cell r="V559">
            <v>0</v>
          </cell>
          <cell r="W559">
            <v>0</v>
          </cell>
          <cell r="X559">
            <v>0</v>
          </cell>
          <cell r="Y559">
            <v>0</v>
          </cell>
          <cell r="Z559">
            <v>0</v>
          </cell>
          <cell r="AA559">
            <v>0</v>
          </cell>
          <cell r="AB559">
            <v>0</v>
          </cell>
          <cell r="AC559">
            <v>0</v>
          </cell>
          <cell r="AD559">
            <v>0</v>
          </cell>
          <cell r="AE559">
            <v>0</v>
          </cell>
        </row>
        <row r="560">
          <cell r="H560">
            <v>8</v>
          </cell>
          <cell r="I560">
            <v>0</v>
          </cell>
          <cell r="J560">
            <v>3.5000000000000003E-2</v>
          </cell>
          <cell r="K560">
            <v>2.0476999999999999E-2</v>
          </cell>
          <cell r="L560">
            <v>0</v>
          </cell>
          <cell r="O560">
            <v>0</v>
          </cell>
          <cell r="P560">
            <v>0</v>
          </cell>
          <cell r="V560">
            <v>0</v>
          </cell>
          <cell r="W560">
            <v>0</v>
          </cell>
          <cell r="X560">
            <v>0</v>
          </cell>
          <cell r="Y560">
            <v>0</v>
          </cell>
          <cell r="Z560">
            <v>0</v>
          </cell>
          <cell r="AA560">
            <v>0</v>
          </cell>
          <cell r="AB560">
            <v>0</v>
          </cell>
          <cell r="AC560">
            <v>0</v>
          </cell>
          <cell r="AD560">
            <v>0</v>
          </cell>
          <cell r="AE560">
            <v>0</v>
          </cell>
        </row>
        <row r="561">
          <cell r="H561">
            <v>8</v>
          </cell>
          <cell r="I561">
            <v>0</v>
          </cell>
          <cell r="J561">
            <v>3.5000000000000003E-2</v>
          </cell>
          <cell r="K561">
            <v>2.0476999999999999E-2</v>
          </cell>
          <cell r="L561">
            <v>0</v>
          </cell>
          <cell r="O561">
            <v>0</v>
          </cell>
          <cell r="P561">
            <v>0</v>
          </cell>
          <cell r="V561">
            <v>0</v>
          </cell>
          <cell r="W561">
            <v>0</v>
          </cell>
          <cell r="X561">
            <v>0</v>
          </cell>
          <cell r="Y561">
            <v>0</v>
          </cell>
          <cell r="Z561">
            <v>0</v>
          </cell>
          <cell r="AA561">
            <v>0</v>
          </cell>
          <cell r="AB561">
            <v>0</v>
          </cell>
          <cell r="AC561">
            <v>0</v>
          </cell>
          <cell r="AD561">
            <v>0</v>
          </cell>
          <cell r="AE561">
            <v>0</v>
          </cell>
        </row>
        <row r="562">
          <cell r="H562">
            <v>8</v>
          </cell>
          <cell r="I562">
            <v>0</v>
          </cell>
          <cell r="J562">
            <v>3.5000000000000003E-2</v>
          </cell>
          <cell r="K562">
            <v>2.0476999999999999E-2</v>
          </cell>
          <cell r="L562">
            <v>0</v>
          </cell>
          <cell r="O562">
            <v>0</v>
          </cell>
          <cell r="P562">
            <v>0</v>
          </cell>
          <cell r="V562">
            <v>0</v>
          </cell>
          <cell r="W562">
            <v>0</v>
          </cell>
          <cell r="X562">
            <v>0</v>
          </cell>
          <cell r="Y562">
            <v>0</v>
          </cell>
          <cell r="Z562">
            <v>0</v>
          </cell>
          <cell r="AA562">
            <v>0</v>
          </cell>
          <cell r="AB562">
            <v>0</v>
          </cell>
          <cell r="AC562">
            <v>0</v>
          </cell>
          <cell r="AD562">
            <v>0</v>
          </cell>
          <cell r="AE562">
            <v>0</v>
          </cell>
        </row>
        <row r="563">
          <cell r="H563">
            <v>8</v>
          </cell>
          <cell r="I563">
            <v>0</v>
          </cell>
          <cell r="J563">
            <v>3.5000000000000003E-2</v>
          </cell>
          <cell r="K563">
            <v>2.0476999999999999E-2</v>
          </cell>
          <cell r="L563">
            <v>0</v>
          </cell>
          <cell r="O563">
            <v>0</v>
          </cell>
          <cell r="P563">
            <v>0</v>
          </cell>
          <cell r="V563">
            <v>0</v>
          </cell>
          <cell r="W563">
            <v>0</v>
          </cell>
          <cell r="X563">
            <v>0</v>
          </cell>
          <cell r="Y563">
            <v>0</v>
          </cell>
          <cell r="Z563">
            <v>0</v>
          </cell>
          <cell r="AA563">
            <v>0</v>
          </cell>
          <cell r="AB563">
            <v>0</v>
          </cell>
          <cell r="AC563">
            <v>0</v>
          </cell>
          <cell r="AD563">
            <v>0</v>
          </cell>
          <cell r="AE563">
            <v>0</v>
          </cell>
        </row>
        <row r="564">
          <cell r="H564">
            <v>8</v>
          </cell>
          <cell r="I564">
            <v>0</v>
          </cell>
          <cell r="J564">
            <v>3.5000000000000003E-2</v>
          </cell>
          <cell r="K564">
            <v>2.0476999999999999E-2</v>
          </cell>
          <cell r="L564">
            <v>0</v>
          </cell>
          <cell r="O564">
            <v>0</v>
          </cell>
          <cell r="P564">
            <v>0</v>
          </cell>
          <cell r="V564">
            <v>0</v>
          </cell>
          <cell r="W564">
            <v>0</v>
          </cell>
          <cell r="X564">
            <v>0</v>
          </cell>
          <cell r="Y564">
            <v>0</v>
          </cell>
          <cell r="Z564">
            <v>0</v>
          </cell>
          <cell r="AA564">
            <v>0</v>
          </cell>
          <cell r="AB564">
            <v>0</v>
          </cell>
          <cell r="AC564">
            <v>0</v>
          </cell>
          <cell r="AD564">
            <v>0</v>
          </cell>
          <cell r="AE564">
            <v>0</v>
          </cell>
        </row>
        <row r="565">
          <cell r="H565">
            <v>8</v>
          </cell>
          <cell r="I565">
            <v>0</v>
          </cell>
          <cell r="J565">
            <v>3.5000000000000003E-2</v>
          </cell>
          <cell r="K565">
            <v>2.0476999999999999E-2</v>
          </cell>
          <cell r="L565">
            <v>0</v>
          </cell>
          <cell r="O565">
            <v>0</v>
          </cell>
          <cell r="P565">
            <v>0</v>
          </cell>
          <cell r="V565">
            <v>0</v>
          </cell>
          <cell r="W565">
            <v>0</v>
          </cell>
          <cell r="X565">
            <v>0</v>
          </cell>
          <cell r="Y565">
            <v>0</v>
          </cell>
          <cell r="Z565">
            <v>0</v>
          </cell>
          <cell r="AA565">
            <v>0</v>
          </cell>
          <cell r="AB565">
            <v>0</v>
          </cell>
          <cell r="AC565">
            <v>0</v>
          </cell>
          <cell r="AD565">
            <v>0</v>
          </cell>
          <cell r="AE565">
            <v>0</v>
          </cell>
        </row>
        <row r="566">
          <cell r="H566">
            <v>8</v>
          </cell>
          <cell r="I566">
            <v>0</v>
          </cell>
          <cell r="J566">
            <v>3.5000000000000003E-2</v>
          </cell>
          <cell r="K566">
            <v>2.0476999999999999E-2</v>
          </cell>
          <cell r="L566">
            <v>0</v>
          </cell>
          <cell r="O566">
            <v>0</v>
          </cell>
          <cell r="P566">
            <v>0</v>
          </cell>
          <cell r="V566">
            <v>0</v>
          </cell>
          <cell r="W566">
            <v>0</v>
          </cell>
          <cell r="X566">
            <v>0</v>
          </cell>
          <cell r="Y566">
            <v>0</v>
          </cell>
          <cell r="Z566">
            <v>0</v>
          </cell>
          <cell r="AA566">
            <v>0</v>
          </cell>
          <cell r="AB566">
            <v>0</v>
          </cell>
          <cell r="AC566">
            <v>0</v>
          </cell>
          <cell r="AD566">
            <v>0</v>
          </cell>
          <cell r="AE566">
            <v>0</v>
          </cell>
        </row>
        <row r="567">
          <cell r="H567">
            <v>8</v>
          </cell>
          <cell r="I567">
            <v>0</v>
          </cell>
          <cell r="J567">
            <v>3.5000000000000003E-2</v>
          </cell>
          <cell r="K567">
            <v>2.0476999999999999E-2</v>
          </cell>
          <cell r="L567">
            <v>0</v>
          </cell>
          <cell r="O567">
            <v>0</v>
          </cell>
          <cell r="P567">
            <v>0</v>
          </cell>
          <cell r="V567">
            <v>0</v>
          </cell>
          <cell r="W567">
            <v>0</v>
          </cell>
          <cell r="X567">
            <v>0</v>
          </cell>
          <cell r="Y567">
            <v>0</v>
          </cell>
          <cell r="Z567">
            <v>0</v>
          </cell>
          <cell r="AA567">
            <v>0</v>
          </cell>
          <cell r="AB567">
            <v>0</v>
          </cell>
          <cell r="AC567">
            <v>0</v>
          </cell>
          <cell r="AD567">
            <v>0</v>
          </cell>
          <cell r="AE567">
            <v>0</v>
          </cell>
        </row>
        <row r="568">
          <cell r="H568">
            <v>8</v>
          </cell>
          <cell r="I568">
            <v>0</v>
          </cell>
          <cell r="J568">
            <v>3.5000000000000003E-2</v>
          </cell>
          <cell r="K568">
            <v>2.0476999999999999E-2</v>
          </cell>
          <cell r="L568">
            <v>0</v>
          </cell>
          <cell r="O568">
            <v>0</v>
          </cell>
          <cell r="P568">
            <v>0</v>
          </cell>
          <cell r="V568">
            <v>0</v>
          </cell>
          <cell r="W568">
            <v>0</v>
          </cell>
          <cell r="X568">
            <v>0</v>
          </cell>
          <cell r="Y568">
            <v>0</v>
          </cell>
          <cell r="Z568">
            <v>0</v>
          </cell>
          <cell r="AA568">
            <v>0</v>
          </cell>
          <cell r="AB568">
            <v>0</v>
          </cell>
          <cell r="AC568">
            <v>0</v>
          </cell>
          <cell r="AD568">
            <v>0</v>
          </cell>
          <cell r="AE568">
            <v>0</v>
          </cell>
        </row>
        <row r="569">
          <cell r="H569">
            <v>8</v>
          </cell>
          <cell r="I569">
            <v>0</v>
          </cell>
          <cell r="J569">
            <v>3.5000000000000003E-2</v>
          </cell>
          <cell r="K569">
            <v>2.0476999999999999E-2</v>
          </cell>
          <cell r="L569">
            <v>0</v>
          </cell>
          <cell r="O569">
            <v>0</v>
          </cell>
          <cell r="P569">
            <v>0</v>
          </cell>
          <cell r="V569">
            <v>0</v>
          </cell>
          <cell r="W569">
            <v>0</v>
          </cell>
          <cell r="X569">
            <v>0</v>
          </cell>
          <cell r="Y569">
            <v>0</v>
          </cell>
          <cell r="Z569">
            <v>0</v>
          </cell>
          <cell r="AA569">
            <v>0</v>
          </cell>
          <cell r="AB569">
            <v>0</v>
          </cell>
          <cell r="AC569">
            <v>0</v>
          </cell>
          <cell r="AD569">
            <v>0</v>
          </cell>
          <cell r="AE569">
            <v>0</v>
          </cell>
        </row>
        <row r="570">
          <cell r="H570">
            <v>8</v>
          </cell>
          <cell r="I570">
            <v>0</v>
          </cell>
          <cell r="J570">
            <v>3.5000000000000003E-2</v>
          </cell>
          <cell r="K570">
            <v>2.0476999999999999E-2</v>
          </cell>
          <cell r="L570">
            <v>0</v>
          </cell>
          <cell r="O570">
            <v>0</v>
          </cell>
          <cell r="P570">
            <v>0</v>
          </cell>
          <cell r="V570">
            <v>0</v>
          </cell>
          <cell r="W570">
            <v>0</v>
          </cell>
          <cell r="X570">
            <v>0</v>
          </cell>
          <cell r="Y570">
            <v>0</v>
          </cell>
          <cell r="Z570">
            <v>0</v>
          </cell>
          <cell r="AA570">
            <v>0</v>
          </cell>
          <cell r="AB570">
            <v>0</v>
          </cell>
          <cell r="AC570">
            <v>0</v>
          </cell>
          <cell r="AD570">
            <v>0</v>
          </cell>
          <cell r="AE570">
            <v>0</v>
          </cell>
        </row>
        <row r="571">
          <cell r="H571">
            <v>8</v>
          </cell>
          <cell r="I571">
            <v>0</v>
          </cell>
          <cell r="J571">
            <v>3.5000000000000003E-2</v>
          </cell>
          <cell r="K571">
            <v>2.0476999999999999E-2</v>
          </cell>
          <cell r="L571">
            <v>0</v>
          </cell>
          <cell r="O571">
            <v>0</v>
          </cell>
          <cell r="P571">
            <v>0</v>
          </cell>
          <cell r="V571">
            <v>0</v>
          </cell>
          <cell r="W571">
            <v>0</v>
          </cell>
          <cell r="X571">
            <v>0</v>
          </cell>
          <cell r="Y571">
            <v>0</v>
          </cell>
          <cell r="Z571">
            <v>0</v>
          </cell>
          <cell r="AA571">
            <v>0</v>
          </cell>
          <cell r="AB571">
            <v>0</v>
          </cell>
          <cell r="AC571">
            <v>0</v>
          </cell>
          <cell r="AD571">
            <v>0</v>
          </cell>
          <cell r="AE571">
            <v>0</v>
          </cell>
        </row>
        <row r="572">
          <cell r="H572">
            <v>8</v>
          </cell>
          <cell r="I572">
            <v>0</v>
          </cell>
          <cell r="J572">
            <v>3.5000000000000003E-2</v>
          </cell>
          <cell r="K572">
            <v>2.0476999999999999E-2</v>
          </cell>
          <cell r="L572">
            <v>0</v>
          </cell>
          <cell r="O572">
            <v>0</v>
          </cell>
          <cell r="P572">
            <v>0</v>
          </cell>
          <cell r="V572">
            <v>0</v>
          </cell>
          <cell r="W572">
            <v>0</v>
          </cell>
          <cell r="X572">
            <v>0</v>
          </cell>
          <cell r="Y572">
            <v>0</v>
          </cell>
          <cell r="Z572">
            <v>0</v>
          </cell>
          <cell r="AA572">
            <v>0</v>
          </cell>
          <cell r="AB572">
            <v>0</v>
          </cell>
          <cell r="AC572">
            <v>0</v>
          </cell>
          <cell r="AD572">
            <v>0</v>
          </cell>
          <cell r="AE572">
            <v>0</v>
          </cell>
        </row>
        <row r="573">
          <cell r="H573">
            <v>8</v>
          </cell>
          <cell r="I573">
            <v>0</v>
          </cell>
          <cell r="J573">
            <v>3.5000000000000003E-2</v>
          </cell>
          <cell r="K573">
            <v>2.0476999999999999E-2</v>
          </cell>
          <cell r="L573">
            <v>0</v>
          </cell>
          <cell r="O573">
            <v>0</v>
          </cell>
          <cell r="P573">
            <v>0</v>
          </cell>
          <cell r="V573">
            <v>0</v>
          </cell>
          <cell r="W573">
            <v>0</v>
          </cell>
          <cell r="X573">
            <v>0</v>
          </cell>
          <cell r="Y573">
            <v>0</v>
          </cell>
          <cell r="Z573">
            <v>0</v>
          </cell>
          <cell r="AA573">
            <v>0</v>
          </cell>
          <cell r="AB573">
            <v>0</v>
          </cell>
          <cell r="AC573">
            <v>0</v>
          </cell>
          <cell r="AD573">
            <v>0</v>
          </cell>
          <cell r="AE573">
            <v>0</v>
          </cell>
        </row>
        <row r="574">
          <cell r="H574">
            <v>8</v>
          </cell>
          <cell r="I574">
            <v>0</v>
          </cell>
          <cell r="J574">
            <v>3.5000000000000003E-2</v>
          </cell>
          <cell r="K574">
            <v>2.0476999999999999E-2</v>
          </cell>
          <cell r="L574">
            <v>0</v>
          </cell>
          <cell r="O574">
            <v>0</v>
          </cell>
          <cell r="P574">
            <v>0</v>
          </cell>
          <cell r="V574">
            <v>0</v>
          </cell>
          <cell r="W574">
            <v>0</v>
          </cell>
          <cell r="X574">
            <v>0</v>
          </cell>
          <cell r="Y574">
            <v>0</v>
          </cell>
          <cell r="Z574">
            <v>0</v>
          </cell>
          <cell r="AA574">
            <v>0</v>
          </cell>
          <cell r="AB574">
            <v>0</v>
          </cell>
          <cell r="AC574">
            <v>0</v>
          </cell>
          <cell r="AD574">
            <v>0</v>
          </cell>
          <cell r="AE574">
            <v>0</v>
          </cell>
        </row>
        <row r="575">
          <cell r="H575">
            <v>8</v>
          </cell>
          <cell r="I575">
            <v>0</v>
          </cell>
          <cell r="J575">
            <v>3.5000000000000003E-2</v>
          </cell>
          <cell r="K575">
            <v>2.0476999999999999E-2</v>
          </cell>
          <cell r="L575">
            <v>0</v>
          </cell>
          <cell r="O575">
            <v>0</v>
          </cell>
          <cell r="P575">
            <v>0</v>
          </cell>
          <cell r="V575">
            <v>0</v>
          </cell>
          <cell r="W575">
            <v>0</v>
          </cell>
          <cell r="X575">
            <v>0</v>
          </cell>
          <cell r="Y575">
            <v>0</v>
          </cell>
          <cell r="Z575">
            <v>0</v>
          </cell>
          <cell r="AA575">
            <v>0</v>
          </cell>
          <cell r="AB575">
            <v>0</v>
          </cell>
          <cell r="AC575">
            <v>0</v>
          </cell>
          <cell r="AD575">
            <v>0</v>
          </cell>
          <cell r="AE575">
            <v>0</v>
          </cell>
        </row>
        <row r="576">
          <cell r="H576">
            <v>8</v>
          </cell>
          <cell r="I576">
            <v>0</v>
          </cell>
          <cell r="J576">
            <v>3.5000000000000003E-2</v>
          </cell>
          <cell r="K576">
            <v>2.0476999999999999E-2</v>
          </cell>
          <cell r="L576">
            <v>0</v>
          </cell>
          <cell r="O576">
            <v>0</v>
          </cell>
          <cell r="P576">
            <v>0</v>
          </cell>
          <cell r="V576">
            <v>0</v>
          </cell>
          <cell r="W576">
            <v>0</v>
          </cell>
          <cell r="X576">
            <v>0</v>
          </cell>
          <cell r="Y576">
            <v>0</v>
          </cell>
          <cell r="Z576">
            <v>0</v>
          </cell>
          <cell r="AA576">
            <v>0</v>
          </cell>
          <cell r="AB576">
            <v>0</v>
          </cell>
          <cell r="AC576">
            <v>0</v>
          </cell>
          <cell r="AD576">
            <v>0</v>
          </cell>
          <cell r="AE576">
            <v>0</v>
          </cell>
        </row>
        <row r="577">
          <cell r="H577">
            <v>8</v>
          </cell>
          <cell r="I577">
            <v>0</v>
          </cell>
          <cell r="J577">
            <v>3.5000000000000003E-2</v>
          </cell>
          <cell r="K577">
            <v>2.0476999999999999E-2</v>
          </cell>
          <cell r="L577">
            <v>0</v>
          </cell>
          <cell r="O577">
            <v>0</v>
          </cell>
          <cell r="P577">
            <v>0</v>
          </cell>
          <cell r="V577">
            <v>0</v>
          </cell>
          <cell r="W577">
            <v>0</v>
          </cell>
          <cell r="X577">
            <v>0</v>
          </cell>
          <cell r="Y577">
            <v>0</v>
          </cell>
          <cell r="Z577">
            <v>0</v>
          </cell>
          <cell r="AA577">
            <v>0</v>
          </cell>
          <cell r="AB577">
            <v>0</v>
          </cell>
          <cell r="AC577">
            <v>0</v>
          </cell>
          <cell r="AD577">
            <v>0</v>
          </cell>
          <cell r="AE577">
            <v>0</v>
          </cell>
        </row>
        <row r="578">
          <cell r="H578">
            <v>8</v>
          </cell>
          <cell r="I578">
            <v>0</v>
          </cell>
          <cell r="J578">
            <v>3.5000000000000003E-2</v>
          </cell>
          <cell r="K578">
            <v>2.0476999999999999E-2</v>
          </cell>
          <cell r="L578">
            <v>0</v>
          </cell>
          <cell r="O578">
            <v>0</v>
          </cell>
          <cell r="P578">
            <v>0</v>
          </cell>
          <cell r="V578">
            <v>0</v>
          </cell>
          <cell r="W578">
            <v>0</v>
          </cell>
          <cell r="X578">
            <v>0</v>
          </cell>
          <cell r="Y578">
            <v>0</v>
          </cell>
          <cell r="Z578">
            <v>0</v>
          </cell>
          <cell r="AA578">
            <v>0</v>
          </cell>
          <cell r="AB578">
            <v>0</v>
          </cell>
          <cell r="AC578">
            <v>0</v>
          </cell>
          <cell r="AD578">
            <v>0</v>
          </cell>
          <cell r="AE578">
            <v>0</v>
          </cell>
        </row>
        <row r="579">
          <cell r="H579">
            <v>8</v>
          </cell>
          <cell r="I579">
            <v>0</v>
          </cell>
          <cell r="J579">
            <v>3.5000000000000003E-2</v>
          </cell>
          <cell r="K579">
            <v>2.0476999999999999E-2</v>
          </cell>
          <cell r="L579">
            <v>0</v>
          </cell>
          <cell r="O579">
            <v>0</v>
          </cell>
          <cell r="P579">
            <v>0</v>
          </cell>
          <cell r="V579">
            <v>0</v>
          </cell>
          <cell r="W579">
            <v>0</v>
          </cell>
          <cell r="X579">
            <v>0</v>
          </cell>
          <cell r="Y579">
            <v>0</v>
          </cell>
          <cell r="Z579">
            <v>0</v>
          </cell>
          <cell r="AA579">
            <v>0</v>
          </cell>
          <cell r="AB579">
            <v>0</v>
          </cell>
          <cell r="AC579">
            <v>0</v>
          </cell>
          <cell r="AD579">
            <v>0</v>
          </cell>
          <cell r="AE579">
            <v>0</v>
          </cell>
        </row>
        <row r="580">
          <cell r="H580">
            <v>8</v>
          </cell>
          <cell r="I580">
            <v>0</v>
          </cell>
          <cell r="J580">
            <v>3.5000000000000003E-2</v>
          </cell>
          <cell r="K580">
            <v>2.0476999999999999E-2</v>
          </cell>
          <cell r="L580">
            <v>0</v>
          </cell>
          <cell r="O580">
            <v>0</v>
          </cell>
          <cell r="P580">
            <v>0</v>
          </cell>
          <cell r="V580">
            <v>0</v>
          </cell>
          <cell r="W580">
            <v>0</v>
          </cell>
          <cell r="X580">
            <v>0</v>
          </cell>
          <cell r="Y580">
            <v>0</v>
          </cell>
          <cell r="Z580">
            <v>0</v>
          </cell>
          <cell r="AA580">
            <v>0</v>
          </cell>
          <cell r="AB580">
            <v>0</v>
          </cell>
          <cell r="AC580">
            <v>0</v>
          </cell>
          <cell r="AD580">
            <v>0</v>
          </cell>
          <cell r="AE580">
            <v>0</v>
          </cell>
        </row>
        <row r="581">
          <cell r="H581">
            <v>8</v>
          </cell>
          <cell r="I581">
            <v>0</v>
          </cell>
          <cell r="J581">
            <v>3.5000000000000003E-2</v>
          </cell>
          <cell r="K581">
            <v>2.0476999999999999E-2</v>
          </cell>
          <cell r="L581">
            <v>0</v>
          </cell>
          <cell r="O581">
            <v>0</v>
          </cell>
          <cell r="P581">
            <v>0</v>
          </cell>
          <cell r="V581">
            <v>0</v>
          </cell>
          <cell r="W581">
            <v>0</v>
          </cell>
          <cell r="X581">
            <v>0</v>
          </cell>
          <cell r="Y581">
            <v>0</v>
          </cell>
          <cell r="Z581">
            <v>0</v>
          </cell>
          <cell r="AA581">
            <v>0</v>
          </cell>
          <cell r="AB581">
            <v>0</v>
          </cell>
          <cell r="AC581">
            <v>0</v>
          </cell>
          <cell r="AD581">
            <v>0</v>
          </cell>
          <cell r="AE581">
            <v>0</v>
          </cell>
        </row>
        <row r="582">
          <cell r="H582">
            <v>8</v>
          </cell>
          <cell r="I582">
            <v>0</v>
          </cell>
          <cell r="J582">
            <v>3.5000000000000003E-2</v>
          </cell>
          <cell r="K582">
            <v>2.0476999999999999E-2</v>
          </cell>
          <cell r="L582">
            <v>0</v>
          </cell>
          <cell r="O582">
            <v>0</v>
          </cell>
          <cell r="P582">
            <v>0</v>
          </cell>
          <cell r="V582">
            <v>0</v>
          </cell>
          <cell r="W582">
            <v>0</v>
          </cell>
          <cell r="X582">
            <v>0</v>
          </cell>
          <cell r="Y582">
            <v>0</v>
          </cell>
          <cell r="Z582">
            <v>0</v>
          </cell>
          <cell r="AA582">
            <v>0</v>
          </cell>
          <cell r="AB582">
            <v>0</v>
          </cell>
          <cell r="AC582">
            <v>0</v>
          </cell>
          <cell r="AD582">
            <v>0</v>
          </cell>
          <cell r="AE582">
            <v>0</v>
          </cell>
        </row>
        <row r="583">
          <cell r="H583">
            <v>8</v>
          </cell>
          <cell r="I583">
            <v>0</v>
          </cell>
          <cell r="J583">
            <v>3.5000000000000003E-2</v>
          </cell>
          <cell r="K583">
            <v>2.0476999999999999E-2</v>
          </cell>
          <cell r="L583">
            <v>0</v>
          </cell>
          <cell r="O583">
            <v>0</v>
          </cell>
          <cell r="P583">
            <v>0</v>
          </cell>
          <cell r="V583">
            <v>0</v>
          </cell>
          <cell r="W583">
            <v>0</v>
          </cell>
          <cell r="X583">
            <v>0</v>
          </cell>
          <cell r="Y583">
            <v>0</v>
          </cell>
          <cell r="Z583">
            <v>0</v>
          </cell>
          <cell r="AA583">
            <v>0</v>
          </cell>
          <cell r="AB583">
            <v>0</v>
          </cell>
          <cell r="AC583">
            <v>0</v>
          </cell>
          <cell r="AD583">
            <v>0</v>
          </cell>
          <cell r="AE583">
            <v>0</v>
          </cell>
        </row>
        <row r="584">
          <cell r="H584">
            <v>8</v>
          </cell>
          <cell r="I584">
            <v>0</v>
          </cell>
          <cell r="J584">
            <v>3.5000000000000003E-2</v>
          </cell>
          <cell r="K584">
            <v>2.0476999999999999E-2</v>
          </cell>
          <cell r="L584">
            <v>0</v>
          </cell>
          <cell r="O584">
            <v>0</v>
          </cell>
          <cell r="P584">
            <v>0</v>
          </cell>
          <cell r="V584">
            <v>0</v>
          </cell>
          <cell r="W584">
            <v>0</v>
          </cell>
          <cell r="X584">
            <v>0</v>
          </cell>
          <cell r="Y584">
            <v>0</v>
          </cell>
          <cell r="Z584">
            <v>0</v>
          </cell>
          <cell r="AA584">
            <v>0</v>
          </cell>
          <cell r="AB584">
            <v>0</v>
          </cell>
          <cell r="AC584">
            <v>0</v>
          </cell>
          <cell r="AD584">
            <v>0</v>
          </cell>
          <cell r="AE584">
            <v>0</v>
          </cell>
        </row>
        <row r="585">
          <cell r="H585">
            <v>8</v>
          </cell>
          <cell r="I585">
            <v>0</v>
          </cell>
          <cell r="J585">
            <v>3.5000000000000003E-2</v>
          </cell>
          <cell r="K585">
            <v>2.0476999999999999E-2</v>
          </cell>
          <cell r="L585">
            <v>0</v>
          </cell>
          <cell r="O585">
            <v>0</v>
          </cell>
          <cell r="P585">
            <v>0</v>
          </cell>
          <cell r="V585">
            <v>0</v>
          </cell>
          <cell r="W585">
            <v>0</v>
          </cell>
          <cell r="X585">
            <v>0</v>
          </cell>
          <cell r="Y585">
            <v>0</v>
          </cell>
          <cell r="Z585">
            <v>0</v>
          </cell>
          <cell r="AA585">
            <v>0</v>
          </cell>
          <cell r="AB585">
            <v>0</v>
          </cell>
          <cell r="AC585">
            <v>0</v>
          </cell>
          <cell r="AD585">
            <v>0</v>
          </cell>
          <cell r="AE585">
            <v>0</v>
          </cell>
        </row>
        <row r="586">
          <cell r="H586">
            <v>8</v>
          </cell>
          <cell r="I586">
            <v>0</v>
          </cell>
          <cell r="J586">
            <v>3.5000000000000003E-2</v>
          </cell>
          <cell r="K586">
            <v>2.0476999999999999E-2</v>
          </cell>
          <cell r="L586">
            <v>0</v>
          </cell>
          <cell r="O586">
            <v>0</v>
          </cell>
          <cell r="P586">
            <v>0</v>
          </cell>
          <cell r="V586">
            <v>0</v>
          </cell>
          <cell r="W586">
            <v>0</v>
          </cell>
          <cell r="X586">
            <v>0</v>
          </cell>
          <cell r="Y586">
            <v>0</v>
          </cell>
          <cell r="Z586">
            <v>0</v>
          </cell>
          <cell r="AA586">
            <v>0</v>
          </cell>
          <cell r="AB586">
            <v>0</v>
          </cell>
          <cell r="AC586">
            <v>0</v>
          </cell>
          <cell r="AD586">
            <v>0</v>
          </cell>
          <cell r="AE586">
            <v>0</v>
          </cell>
        </row>
        <row r="587">
          <cell r="H587">
            <v>8</v>
          </cell>
          <cell r="I587">
            <v>0</v>
          </cell>
          <cell r="J587">
            <v>3.5000000000000003E-2</v>
          </cell>
          <cell r="K587">
            <v>2.0476999999999999E-2</v>
          </cell>
          <cell r="L587">
            <v>0</v>
          </cell>
          <cell r="O587">
            <v>0</v>
          </cell>
          <cell r="P587">
            <v>0</v>
          </cell>
          <cell r="V587">
            <v>0</v>
          </cell>
          <cell r="W587">
            <v>0</v>
          </cell>
          <cell r="X587">
            <v>0</v>
          </cell>
          <cell r="Y587">
            <v>0</v>
          </cell>
          <cell r="Z587">
            <v>0</v>
          </cell>
          <cell r="AA587">
            <v>0</v>
          </cell>
          <cell r="AB587">
            <v>0</v>
          </cell>
          <cell r="AC587">
            <v>0</v>
          </cell>
          <cell r="AD587">
            <v>0</v>
          </cell>
          <cell r="AE587">
            <v>0</v>
          </cell>
        </row>
        <row r="588">
          <cell r="H588">
            <v>8</v>
          </cell>
          <cell r="I588">
            <v>0</v>
          </cell>
          <cell r="J588">
            <v>3.5000000000000003E-2</v>
          </cell>
          <cell r="K588">
            <v>2.0476999999999999E-2</v>
          </cell>
          <cell r="L588">
            <v>0</v>
          </cell>
          <cell r="O588">
            <v>0</v>
          </cell>
          <cell r="P588">
            <v>0</v>
          </cell>
          <cell r="V588">
            <v>0</v>
          </cell>
          <cell r="W588">
            <v>0</v>
          </cell>
          <cell r="X588">
            <v>0</v>
          </cell>
          <cell r="Y588">
            <v>0</v>
          </cell>
          <cell r="Z588">
            <v>0</v>
          </cell>
          <cell r="AA588">
            <v>0</v>
          </cell>
          <cell r="AB588">
            <v>0</v>
          </cell>
          <cell r="AC588">
            <v>0</v>
          </cell>
          <cell r="AD588">
            <v>0</v>
          </cell>
          <cell r="AE588">
            <v>0</v>
          </cell>
        </row>
        <row r="589">
          <cell r="H589">
            <v>8</v>
          </cell>
          <cell r="I589">
            <v>0</v>
          </cell>
          <cell r="J589">
            <v>3.5000000000000003E-2</v>
          </cell>
          <cell r="K589">
            <v>2.0476999999999999E-2</v>
          </cell>
          <cell r="L589">
            <v>0</v>
          </cell>
          <cell r="O589">
            <v>0</v>
          </cell>
          <cell r="P589">
            <v>0</v>
          </cell>
          <cell r="V589">
            <v>0</v>
          </cell>
          <cell r="W589">
            <v>0</v>
          </cell>
          <cell r="X589">
            <v>0</v>
          </cell>
          <cell r="Y589">
            <v>0</v>
          </cell>
          <cell r="Z589">
            <v>0</v>
          </cell>
          <cell r="AA589">
            <v>0</v>
          </cell>
          <cell r="AB589">
            <v>0</v>
          </cell>
          <cell r="AC589">
            <v>0</v>
          </cell>
          <cell r="AD589">
            <v>0</v>
          </cell>
          <cell r="AE589">
            <v>0</v>
          </cell>
        </row>
        <row r="590">
          <cell r="H590">
            <v>8</v>
          </cell>
          <cell r="I590">
            <v>0</v>
          </cell>
          <cell r="J590">
            <v>3.5000000000000003E-2</v>
          </cell>
          <cell r="K590">
            <v>2.0476999999999999E-2</v>
          </cell>
          <cell r="L590">
            <v>0</v>
          </cell>
          <cell r="O590">
            <v>0</v>
          </cell>
          <cell r="P590">
            <v>0</v>
          </cell>
          <cell r="V590">
            <v>0</v>
          </cell>
          <cell r="W590">
            <v>0</v>
          </cell>
          <cell r="X590">
            <v>0</v>
          </cell>
          <cell r="Y590">
            <v>0</v>
          </cell>
          <cell r="Z590">
            <v>0</v>
          </cell>
          <cell r="AA590">
            <v>0</v>
          </cell>
          <cell r="AB590">
            <v>0</v>
          </cell>
          <cell r="AC590">
            <v>0</v>
          </cell>
          <cell r="AD590">
            <v>0</v>
          </cell>
          <cell r="AE590">
            <v>0</v>
          </cell>
        </row>
        <row r="591">
          <cell r="H591">
            <v>8</v>
          </cell>
          <cell r="I591">
            <v>0</v>
          </cell>
          <cell r="J591">
            <v>3.5000000000000003E-2</v>
          </cell>
          <cell r="K591">
            <v>2.0476999999999999E-2</v>
          </cell>
          <cell r="L591">
            <v>0</v>
          </cell>
          <cell r="O591">
            <v>0</v>
          </cell>
          <cell r="P591">
            <v>0</v>
          </cell>
          <cell r="V591">
            <v>0</v>
          </cell>
          <cell r="W591">
            <v>0</v>
          </cell>
          <cell r="X591">
            <v>0</v>
          </cell>
          <cell r="Y591">
            <v>0</v>
          </cell>
          <cell r="Z591">
            <v>0</v>
          </cell>
          <cell r="AA591">
            <v>0</v>
          </cell>
          <cell r="AB591">
            <v>0</v>
          </cell>
          <cell r="AC591">
            <v>0</v>
          </cell>
          <cell r="AD591">
            <v>0</v>
          </cell>
          <cell r="AE591">
            <v>0</v>
          </cell>
        </row>
        <row r="592">
          <cell r="H592">
            <v>8</v>
          </cell>
          <cell r="I592">
            <v>0</v>
          </cell>
          <cell r="J592">
            <v>3.5000000000000003E-2</v>
          </cell>
          <cell r="K592">
            <v>2.0476999999999999E-2</v>
          </cell>
          <cell r="L592">
            <v>0</v>
          </cell>
          <cell r="O592">
            <v>0</v>
          </cell>
          <cell r="P592">
            <v>0</v>
          </cell>
          <cell r="V592">
            <v>0</v>
          </cell>
          <cell r="W592">
            <v>0</v>
          </cell>
          <cell r="X592">
            <v>0</v>
          </cell>
          <cell r="Y592">
            <v>0</v>
          </cell>
          <cell r="Z592">
            <v>0</v>
          </cell>
          <cell r="AA592">
            <v>0</v>
          </cell>
          <cell r="AB592">
            <v>0</v>
          </cell>
          <cell r="AC592">
            <v>0</v>
          </cell>
          <cell r="AD592">
            <v>0</v>
          </cell>
          <cell r="AE592">
            <v>0</v>
          </cell>
        </row>
        <row r="593">
          <cell r="H593">
            <v>8</v>
          </cell>
          <cell r="I593">
            <v>0</v>
          </cell>
          <cell r="J593">
            <v>3.5000000000000003E-2</v>
          </cell>
          <cell r="K593">
            <v>2.0476999999999999E-2</v>
          </cell>
          <cell r="L593">
            <v>0</v>
          </cell>
          <cell r="O593">
            <v>0</v>
          </cell>
          <cell r="P593">
            <v>0</v>
          </cell>
          <cell r="V593">
            <v>0</v>
          </cell>
          <cell r="W593">
            <v>0</v>
          </cell>
          <cell r="X593">
            <v>0</v>
          </cell>
          <cell r="Y593">
            <v>0</v>
          </cell>
          <cell r="Z593">
            <v>0</v>
          </cell>
          <cell r="AA593">
            <v>0</v>
          </cell>
          <cell r="AB593">
            <v>0</v>
          </cell>
          <cell r="AC593">
            <v>0</v>
          </cell>
          <cell r="AD593">
            <v>0</v>
          </cell>
          <cell r="AE593">
            <v>0</v>
          </cell>
        </row>
        <row r="594">
          <cell r="H594">
            <v>8</v>
          </cell>
          <cell r="I594">
            <v>0</v>
          </cell>
          <cell r="J594">
            <v>3.5000000000000003E-2</v>
          </cell>
          <cell r="K594">
            <v>2.0476999999999999E-2</v>
          </cell>
          <cell r="L594">
            <v>0</v>
          </cell>
          <cell r="O594">
            <v>0</v>
          </cell>
          <cell r="P594">
            <v>0</v>
          </cell>
          <cell r="V594">
            <v>0</v>
          </cell>
          <cell r="W594">
            <v>0</v>
          </cell>
          <cell r="X594">
            <v>0</v>
          </cell>
          <cell r="Y594">
            <v>0</v>
          </cell>
          <cell r="Z594">
            <v>0</v>
          </cell>
          <cell r="AA594">
            <v>0</v>
          </cell>
          <cell r="AB594">
            <v>0</v>
          </cell>
          <cell r="AC594">
            <v>0</v>
          </cell>
          <cell r="AD594">
            <v>0</v>
          </cell>
          <cell r="AE594">
            <v>0</v>
          </cell>
        </row>
        <row r="595">
          <cell r="H595">
            <v>8</v>
          </cell>
          <cell r="I595">
            <v>0</v>
          </cell>
          <cell r="J595">
            <v>3.5000000000000003E-2</v>
          </cell>
          <cell r="K595">
            <v>2.0476999999999999E-2</v>
          </cell>
          <cell r="L595">
            <v>0</v>
          </cell>
          <cell r="O595">
            <v>0</v>
          </cell>
          <cell r="P595">
            <v>0</v>
          </cell>
          <cell r="V595">
            <v>0</v>
          </cell>
          <cell r="W595">
            <v>0</v>
          </cell>
          <cell r="X595">
            <v>0</v>
          </cell>
          <cell r="Y595">
            <v>0</v>
          </cell>
          <cell r="Z595">
            <v>0</v>
          </cell>
          <cell r="AA595">
            <v>0</v>
          </cell>
          <cell r="AB595">
            <v>0</v>
          </cell>
          <cell r="AC595">
            <v>0</v>
          </cell>
          <cell r="AD595">
            <v>0</v>
          </cell>
          <cell r="AE595">
            <v>0</v>
          </cell>
        </row>
        <row r="596">
          <cell r="H596">
            <v>8</v>
          </cell>
          <cell r="I596">
            <v>0</v>
          </cell>
          <cell r="J596">
            <v>3.5000000000000003E-2</v>
          </cell>
          <cell r="K596">
            <v>2.0476999999999999E-2</v>
          </cell>
          <cell r="L596">
            <v>0</v>
          </cell>
          <cell r="O596">
            <v>0</v>
          </cell>
          <cell r="P596">
            <v>0</v>
          </cell>
          <cell r="V596">
            <v>0</v>
          </cell>
          <cell r="W596">
            <v>0</v>
          </cell>
          <cell r="X596">
            <v>0</v>
          </cell>
          <cell r="Y596">
            <v>0</v>
          </cell>
          <cell r="Z596">
            <v>0</v>
          </cell>
          <cell r="AA596">
            <v>0</v>
          </cell>
          <cell r="AB596">
            <v>0</v>
          </cell>
          <cell r="AC596">
            <v>0</v>
          </cell>
          <cell r="AD596">
            <v>0</v>
          </cell>
          <cell r="AE596">
            <v>0</v>
          </cell>
        </row>
        <row r="597">
          <cell r="H597">
            <v>8</v>
          </cell>
          <cell r="I597">
            <v>0</v>
          </cell>
          <cell r="J597">
            <v>3.5000000000000003E-2</v>
          </cell>
          <cell r="K597">
            <v>2.0476999999999999E-2</v>
          </cell>
          <cell r="L597">
            <v>0</v>
          </cell>
          <cell r="O597">
            <v>0</v>
          </cell>
          <cell r="P597">
            <v>0</v>
          </cell>
          <cell r="V597">
            <v>0</v>
          </cell>
          <cell r="W597">
            <v>0</v>
          </cell>
          <cell r="X597">
            <v>0</v>
          </cell>
          <cell r="Y597">
            <v>0</v>
          </cell>
          <cell r="Z597">
            <v>0</v>
          </cell>
          <cell r="AA597">
            <v>0</v>
          </cell>
          <cell r="AB597">
            <v>0</v>
          </cell>
          <cell r="AC597">
            <v>0</v>
          </cell>
          <cell r="AD597">
            <v>0</v>
          </cell>
          <cell r="AE597">
            <v>0</v>
          </cell>
        </row>
        <row r="598">
          <cell r="H598">
            <v>8</v>
          </cell>
          <cell r="I598">
            <v>0</v>
          </cell>
          <cell r="J598">
            <v>3.5000000000000003E-2</v>
          </cell>
          <cell r="K598">
            <v>2.0476999999999999E-2</v>
          </cell>
          <cell r="L598">
            <v>0</v>
          </cell>
          <cell r="O598">
            <v>0</v>
          </cell>
          <cell r="P598">
            <v>0</v>
          </cell>
          <cell r="V598">
            <v>0</v>
          </cell>
          <cell r="W598">
            <v>0</v>
          </cell>
          <cell r="X598">
            <v>0</v>
          </cell>
          <cell r="Y598">
            <v>0</v>
          </cell>
          <cell r="Z598">
            <v>0</v>
          </cell>
          <cell r="AA598">
            <v>0</v>
          </cell>
          <cell r="AB598">
            <v>0</v>
          </cell>
          <cell r="AC598">
            <v>0</v>
          </cell>
          <cell r="AD598">
            <v>0</v>
          </cell>
          <cell r="AE598">
            <v>0</v>
          </cell>
        </row>
        <row r="599">
          <cell r="H599">
            <v>8</v>
          </cell>
          <cell r="I599">
            <v>0</v>
          </cell>
          <cell r="J599">
            <v>3.5000000000000003E-2</v>
          </cell>
          <cell r="K599">
            <v>2.0476999999999999E-2</v>
          </cell>
          <cell r="L599">
            <v>0</v>
          </cell>
          <cell r="O599">
            <v>0</v>
          </cell>
          <cell r="P599">
            <v>0</v>
          </cell>
          <cell r="V599">
            <v>0</v>
          </cell>
          <cell r="W599">
            <v>0</v>
          </cell>
          <cell r="X599">
            <v>0</v>
          </cell>
          <cell r="Y599">
            <v>0</v>
          </cell>
          <cell r="Z599">
            <v>0</v>
          </cell>
          <cell r="AA599">
            <v>0</v>
          </cell>
          <cell r="AB599">
            <v>0</v>
          </cell>
          <cell r="AC599">
            <v>0</v>
          </cell>
          <cell r="AD599">
            <v>0</v>
          </cell>
          <cell r="AE599">
            <v>0</v>
          </cell>
        </row>
        <row r="600">
          <cell r="H600">
            <v>8</v>
          </cell>
          <cell r="I600">
            <v>0</v>
          </cell>
          <cell r="J600">
            <v>3.5000000000000003E-2</v>
          </cell>
          <cell r="K600">
            <v>2.0476999999999999E-2</v>
          </cell>
          <cell r="L600">
            <v>0</v>
          </cell>
          <cell r="O600">
            <v>0</v>
          </cell>
          <cell r="P600">
            <v>0</v>
          </cell>
          <cell r="V600">
            <v>0</v>
          </cell>
          <cell r="W600">
            <v>0</v>
          </cell>
          <cell r="X600">
            <v>0</v>
          </cell>
          <cell r="Y600">
            <v>0</v>
          </cell>
          <cell r="Z600">
            <v>0</v>
          </cell>
          <cell r="AA600">
            <v>0</v>
          </cell>
          <cell r="AB600">
            <v>0</v>
          </cell>
          <cell r="AC600">
            <v>0</v>
          </cell>
          <cell r="AD600">
            <v>0</v>
          </cell>
          <cell r="AE600">
            <v>0</v>
          </cell>
        </row>
        <row r="601">
          <cell r="H601">
            <v>8</v>
          </cell>
          <cell r="I601">
            <v>0</v>
          </cell>
          <cell r="J601">
            <v>3.5000000000000003E-2</v>
          </cell>
          <cell r="K601">
            <v>2.0476999999999999E-2</v>
          </cell>
          <cell r="L601">
            <v>0</v>
          </cell>
          <cell r="O601">
            <v>0</v>
          </cell>
          <cell r="P601">
            <v>0</v>
          </cell>
          <cell r="V601">
            <v>0</v>
          </cell>
          <cell r="W601">
            <v>0</v>
          </cell>
          <cell r="X601">
            <v>0</v>
          </cell>
          <cell r="Y601">
            <v>0</v>
          </cell>
          <cell r="Z601">
            <v>0</v>
          </cell>
          <cell r="AA601">
            <v>0</v>
          </cell>
          <cell r="AB601">
            <v>0</v>
          </cell>
          <cell r="AC601">
            <v>0</v>
          </cell>
          <cell r="AD601">
            <v>0</v>
          </cell>
          <cell r="AE601">
            <v>0</v>
          </cell>
        </row>
        <row r="602">
          <cell r="H602">
            <v>8</v>
          </cell>
          <cell r="I602">
            <v>0</v>
          </cell>
          <cell r="J602">
            <v>3.5000000000000003E-2</v>
          </cell>
          <cell r="K602">
            <v>2.0476999999999999E-2</v>
          </cell>
          <cell r="L602">
            <v>0</v>
          </cell>
          <cell r="O602">
            <v>0</v>
          </cell>
          <cell r="P602">
            <v>0</v>
          </cell>
          <cell r="V602">
            <v>0</v>
          </cell>
          <cell r="W602">
            <v>0</v>
          </cell>
          <cell r="X602">
            <v>0</v>
          </cell>
          <cell r="Y602">
            <v>0</v>
          </cell>
          <cell r="Z602">
            <v>0</v>
          </cell>
          <cell r="AA602">
            <v>0</v>
          </cell>
          <cell r="AB602">
            <v>0</v>
          </cell>
          <cell r="AC602">
            <v>0</v>
          </cell>
          <cell r="AD602">
            <v>0</v>
          </cell>
          <cell r="AE602">
            <v>0</v>
          </cell>
        </row>
        <row r="603">
          <cell r="H603">
            <v>8</v>
          </cell>
          <cell r="I603">
            <v>0</v>
          </cell>
          <cell r="J603">
            <v>3.5000000000000003E-2</v>
          </cell>
          <cell r="K603">
            <v>2.0476999999999999E-2</v>
          </cell>
          <cell r="L603">
            <v>0</v>
          </cell>
          <cell r="O603">
            <v>0</v>
          </cell>
          <cell r="P603">
            <v>0</v>
          </cell>
          <cell r="V603">
            <v>0</v>
          </cell>
          <cell r="W603">
            <v>0</v>
          </cell>
          <cell r="X603">
            <v>0</v>
          </cell>
          <cell r="Y603">
            <v>0</v>
          </cell>
          <cell r="Z603">
            <v>0</v>
          </cell>
          <cell r="AA603">
            <v>0</v>
          </cell>
          <cell r="AB603">
            <v>0</v>
          </cell>
          <cell r="AC603">
            <v>0</v>
          </cell>
          <cell r="AD603">
            <v>0</v>
          </cell>
          <cell r="AE603">
            <v>0</v>
          </cell>
        </row>
        <row r="604">
          <cell r="H604">
            <v>8</v>
          </cell>
          <cell r="I604">
            <v>0</v>
          </cell>
          <cell r="J604">
            <v>3.5000000000000003E-2</v>
          </cell>
          <cell r="K604">
            <v>2.0476999999999999E-2</v>
          </cell>
          <cell r="L604">
            <v>0</v>
          </cell>
          <cell r="O604">
            <v>0</v>
          </cell>
          <cell r="P604">
            <v>0</v>
          </cell>
          <cell r="V604">
            <v>0</v>
          </cell>
          <cell r="W604">
            <v>0</v>
          </cell>
          <cell r="X604">
            <v>0</v>
          </cell>
          <cell r="Y604">
            <v>0</v>
          </cell>
          <cell r="Z604">
            <v>0</v>
          </cell>
          <cell r="AA604">
            <v>0</v>
          </cell>
          <cell r="AB604">
            <v>0</v>
          </cell>
          <cell r="AC604">
            <v>0</v>
          </cell>
          <cell r="AD604">
            <v>0</v>
          </cell>
          <cell r="AE604">
            <v>0</v>
          </cell>
        </row>
        <row r="605">
          <cell r="H605">
            <v>8</v>
          </cell>
          <cell r="I605">
            <v>0</v>
          </cell>
          <cell r="J605">
            <v>3.5000000000000003E-2</v>
          </cell>
          <cell r="K605">
            <v>2.0476999999999999E-2</v>
          </cell>
          <cell r="L605">
            <v>0</v>
          </cell>
          <cell r="O605">
            <v>0</v>
          </cell>
          <cell r="P605">
            <v>0</v>
          </cell>
          <cell r="V605">
            <v>0</v>
          </cell>
          <cell r="W605">
            <v>0</v>
          </cell>
          <cell r="X605">
            <v>0</v>
          </cell>
          <cell r="Y605">
            <v>0</v>
          </cell>
          <cell r="Z605">
            <v>0</v>
          </cell>
          <cell r="AA605">
            <v>0</v>
          </cell>
          <cell r="AB605">
            <v>0</v>
          </cell>
          <cell r="AC605">
            <v>0</v>
          </cell>
          <cell r="AD605">
            <v>0</v>
          </cell>
          <cell r="AE605">
            <v>0</v>
          </cell>
        </row>
        <row r="606">
          <cell r="H606">
            <v>8</v>
          </cell>
          <cell r="I606">
            <v>0</v>
          </cell>
          <cell r="J606">
            <v>3.5000000000000003E-2</v>
          </cell>
          <cell r="K606">
            <v>2.0476999999999999E-2</v>
          </cell>
          <cell r="L606">
            <v>0</v>
          </cell>
          <cell r="O606">
            <v>0</v>
          </cell>
          <cell r="P606">
            <v>0</v>
          </cell>
          <cell r="V606">
            <v>0</v>
          </cell>
          <cell r="W606">
            <v>0</v>
          </cell>
          <cell r="X606">
            <v>0</v>
          </cell>
          <cell r="Y606">
            <v>0</v>
          </cell>
          <cell r="Z606">
            <v>0</v>
          </cell>
          <cell r="AA606">
            <v>0</v>
          </cell>
          <cell r="AB606">
            <v>0</v>
          </cell>
          <cell r="AC606">
            <v>0</v>
          </cell>
          <cell r="AD606">
            <v>0</v>
          </cell>
          <cell r="AE606">
            <v>0</v>
          </cell>
        </row>
        <row r="607">
          <cell r="H607">
            <v>8</v>
          </cell>
          <cell r="I607">
            <v>0</v>
          </cell>
          <cell r="J607">
            <v>3.5000000000000003E-2</v>
          </cell>
          <cell r="K607">
            <v>2.0476999999999999E-2</v>
          </cell>
          <cell r="L607">
            <v>0</v>
          </cell>
          <cell r="O607">
            <v>0</v>
          </cell>
          <cell r="P607">
            <v>0</v>
          </cell>
          <cell r="V607">
            <v>0</v>
          </cell>
          <cell r="W607">
            <v>0</v>
          </cell>
          <cell r="X607">
            <v>0</v>
          </cell>
          <cell r="Y607">
            <v>0</v>
          </cell>
          <cell r="Z607">
            <v>0</v>
          </cell>
          <cell r="AA607">
            <v>0</v>
          </cell>
          <cell r="AB607">
            <v>0</v>
          </cell>
          <cell r="AC607">
            <v>0</v>
          </cell>
          <cell r="AD607">
            <v>0</v>
          </cell>
          <cell r="AE607">
            <v>0</v>
          </cell>
        </row>
        <row r="608">
          <cell r="H608">
            <v>8</v>
          </cell>
          <cell r="I608">
            <v>0</v>
          </cell>
          <cell r="J608">
            <v>3.5000000000000003E-2</v>
          </cell>
          <cell r="K608">
            <v>2.0476999999999999E-2</v>
          </cell>
          <cell r="L608">
            <v>0</v>
          </cell>
          <cell r="O608">
            <v>0</v>
          </cell>
          <cell r="P608">
            <v>0</v>
          </cell>
          <cell r="V608">
            <v>0</v>
          </cell>
          <cell r="W608">
            <v>0</v>
          </cell>
          <cell r="X608">
            <v>0</v>
          </cell>
          <cell r="Y608">
            <v>0</v>
          </cell>
          <cell r="Z608">
            <v>0</v>
          </cell>
          <cell r="AA608">
            <v>0</v>
          </cell>
          <cell r="AB608">
            <v>0</v>
          </cell>
          <cell r="AC608">
            <v>0</v>
          </cell>
          <cell r="AD608">
            <v>0</v>
          </cell>
          <cell r="AE608">
            <v>0</v>
          </cell>
        </row>
        <row r="609">
          <cell r="H609">
            <v>8</v>
          </cell>
          <cell r="I609">
            <v>0</v>
          </cell>
          <cell r="J609">
            <v>3.5000000000000003E-2</v>
          </cell>
          <cell r="K609">
            <v>2.0476999999999999E-2</v>
          </cell>
          <cell r="L609">
            <v>0</v>
          </cell>
          <cell r="O609">
            <v>0</v>
          </cell>
          <cell r="P609">
            <v>0</v>
          </cell>
          <cell r="V609">
            <v>0</v>
          </cell>
          <cell r="W609">
            <v>0</v>
          </cell>
          <cell r="X609">
            <v>0</v>
          </cell>
          <cell r="Y609">
            <v>0</v>
          </cell>
          <cell r="Z609">
            <v>0</v>
          </cell>
          <cell r="AA609">
            <v>0</v>
          </cell>
          <cell r="AB609">
            <v>0</v>
          </cell>
          <cell r="AC609">
            <v>0</v>
          </cell>
          <cell r="AD609">
            <v>0</v>
          </cell>
          <cell r="AE609">
            <v>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B52326-A913-4395-B6CE-DF2F2F674030}">
  <dimension ref="B2:D14"/>
  <sheetViews>
    <sheetView showGridLines="0" workbookViewId="0">
      <selection activeCell="F5" sqref="F5"/>
    </sheetView>
  </sheetViews>
  <sheetFormatPr defaultColWidth="8" defaultRowHeight="13.2" x14ac:dyDescent="0.3"/>
  <cols>
    <col min="1" max="1" width="8" style="1"/>
    <col min="2" max="2" width="3.109375" style="1" bestFit="1" customWidth="1"/>
    <col min="3" max="3" width="125.6640625" style="1" customWidth="1"/>
    <col min="4" max="16384" width="8" style="1"/>
  </cols>
  <sheetData>
    <row r="2" spans="2:4" ht="15" customHeight="1" x14ac:dyDescent="0.3"/>
    <row r="3" spans="2:4" s="2" customFormat="1" ht="27.75" customHeight="1" x14ac:dyDescent="0.25">
      <c r="B3" s="97" t="s">
        <v>7</v>
      </c>
      <c r="C3" s="97"/>
      <c r="D3" s="97"/>
    </row>
    <row r="4" spans="2:4" s="2" customFormat="1" ht="26.4" customHeight="1" x14ac:dyDescent="0.25">
      <c r="B4" s="56">
        <v>1</v>
      </c>
      <c r="C4" s="99" t="s">
        <v>8</v>
      </c>
      <c r="D4" s="100"/>
    </row>
    <row r="5" spans="2:4" s="2" customFormat="1" ht="13.8" x14ac:dyDescent="0.25">
      <c r="B5" s="56">
        <v>2</v>
      </c>
      <c r="C5" s="57" t="s">
        <v>9</v>
      </c>
      <c r="D5" s="58"/>
    </row>
    <row r="6" spans="2:4" s="2" customFormat="1" ht="29.4" customHeight="1" x14ac:dyDescent="0.25">
      <c r="B6" s="56">
        <v>3</v>
      </c>
      <c r="C6" s="101" t="s">
        <v>135</v>
      </c>
      <c r="D6" s="101"/>
    </row>
    <row r="7" spans="2:4" s="2" customFormat="1" ht="13.8" x14ac:dyDescent="0.25">
      <c r="B7" s="61">
        <v>4</v>
      </c>
      <c r="C7" s="102" t="s">
        <v>138</v>
      </c>
      <c r="D7" s="103"/>
    </row>
    <row r="8" spans="2:4" ht="26.4" customHeight="1" x14ac:dyDescent="0.3">
      <c r="B8" s="98" t="s">
        <v>129</v>
      </c>
      <c r="C8" s="98"/>
      <c r="D8" s="98"/>
    </row>
    <row r="9" spans="2:4" x14ac:dyDescent="0.3">
      <c r="B9" s="59">
        <v>1</v>
      </c>
      <c r="C9" s="96" t="s">
        <v>130</v>
      </c>
      <c r="D9" s="96"/>
    </row>
    <row r="10" spans="2:4" ht="52.8" customHeight="1" x14ac:dyDescent="0.3">
      <c r="B10" s="59">
        <v>2</v>
      </c>
      <c r="C10" s="96" t="s">
        <v>131</v>
      </c>
      <c r="D10" s="96"/>
    </row>
    <row r="11" spans="2:4" ht="151.80000000000001" customHeight="1" x14ac:dyDescent="0.3">
      <c r="B11" s="59">
        <v>3</v>
      </c>
      <c r="C11" s="96" t="s">
        <v>136</v>
      </c>
      <c r="D11" s="96"/>
    </row>
    <row r="12" spans="2:4" ht="39.6" customHeight="1" x14ac:dyDescent="0.3">
      <c r="B12" s="59">
        <v>4</v>
      </c>
      <c r="C12" s="96" t="s">
        <v>132</v>
      </c>
      <c r="D12" s="96"/>
    </row>
    <row r="13" spans="2:4" ht="39.6" customHeight="1" x14ac:dyDescent="0.3">
      <c r="B13" s="59">
        <v>5</v>
      </c>
      <c r="C13" s="96" t="s">
        <v>133</v>
      </c>
      <c r="D13" s="96"/>
    </row>
    <row r="14" spans="2:4" ht="39.6" customHeight="1" x14ac:dyDescent="0.3">
      <c r="B14" s="59">
        <v>6</v>
      </c>
      <c r="C14" s="96" t="s">
        <v>134</v>
      </c>
      <c r="D14" s="96"/>
    </row>
  </sheetData>
  <mergeCells count="11">
    <mergeCell ref="B3:D3"/>
    <mergeCell ref="B8:D8"/>
    <mergeCell ref="C10:D10"/>
    <mergeCell ref="C4:D4"/>
    <mergeCell ref="C6:D6"/>
    <mergeCell ref="C7:D7"/>
    <mergeCell ref="C11:D11"/>
    <mergeCell ref="C12:D12"/>
    <mergeCell ref="C13:D13"/>
    <mergeCell ref="C14:D14"/>
    <mergeCell ref="C9:D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EEA11D-A1AB-4D7A-BF34-15F03C492F32}">
  <sheetPr>
    <pageSetUpPr fitToPage="1"/>
  </sheetPr>
  <dimension ref="B2:J15"/>
  <sheetViews>
    <sheetView showGridLines="0" zoomScaleNormal="100" zoomScaleSheetLayoutView="100" workbookViewId="0">
      <selection activeCell="E29" sqref="E29"/>
    </sheetView>
  </sheetViews>
  <sheetFormatPr defaultColWidth="11.44140625" defaultRowHeight="13.8" x14ac:dyDescent="0.25"/>
  <cols>
    <col min="1" max="1" width="11.6640625" style="2" customWidth="1"/>
    <col min="2" max="2" width="14" style="2" customWidth="1"/>
    <col min="3" max="3" width="45.33203125" style="2" customWidth="1"/>
    <col min="4" max="10" width="14.5546875" style="2" customWidth="1"/>
    <col min="11" max="16384" width="11.44140625" style="2"/>
  </cols>
  <sheetData>
    <row r="2" spans="2:10" ht="24.6" x14ac:dyDescent="0.25">
      <c r="B2" s="3" t="s">
        <v>116</v>
      </c>
      <c r="C2" s="3"/>
    </row>
    <row r="3" spans="2:10" ht="6" customHeight="1" x14ac:dyDescent="0.25"/>
    <row r="4" spans="2:10" x14ac:dyDescent="0.25">
      <c r="B4" s="4" t="s">
        <v>6</v>
      </c>
      <c r="C4" s="4"/>
      <c r="D4" s="4"/>
      <c r="E4" s="4"/>
      <c r="F4" s="4"/>
      <c r="G4" s="4"/>
      <c r="H4" s="4"/>
      <c r="I4" s="4"/>
      <c r="J4" s="4"/>
    </row>
    <row r="5" spans="2:10" ht="6" customHeight="1" x14ac:dyDescent="0.25"/>
    <row r="6" spans="2:10" x14ac:dyDescent="0.25">
      <c r="B6" s="11" t="s">
        <v>5</v>
      </c>
      <c r="C6" s="11"/>
      <c r="D6" s="12" t="s">
        <v>2</v>
      </c>
      <c r="E6" s="12" t="s">
        <v>3</v>
      </c>
      <c r="F6" s="12" t="s">
        <v>4</v>
      </c>
      <c r="G6" s="12" t="s">
        <v>10</v>
      </c>
      <c r="H6" s="12" t="s">
        <v>11</v>
      </c>
      <c r="I6" s="12" t="s">
        <v>12</v>
      </c>
      <c r="J6" s="12" t="s">
        <v>0</v>
      </c>
    </row>
    <row r="7" spans="2:10" ht="6" customHeight="1" x14ac:dyDescent="0.25"/>
    <row r="8" spans="2:10" x14ac:dyDescent="0.25">
      <c r="B8" s="5" t="s">
        <v>114</v>
      </c>
      <c r="C8" s="5"/>
      <c r="D8" s="6"/>
      <c r="E8" s="6"/>
      <c r="F8" s="6"/>
      <c r="G8" s="6"/>
      <c r="H8" s="6"/>
      <c r="I8" s="6"/>
      <c r="J8" s="7">
        <f>SUM(D8:I8)</f>
        <v>0</v>
      </c>
    </row>
    <row r="9" spans="2:10" x14ac:dyDescent="0.25">
      <c r="B9" s="5" t="s">
        <v>115</v>
      </c>
      <c r="C9" s="5"/>
      <c r="D9" s="6"/>
      <c r="E9" s="6"/>
      <c r="F9" s="6"/>
      <c r="G9" s="6"/>
      <c r="H9" s="6"/>
      <c r="I9" s="6"/>
      <c r="J9" s="7">
        <f>SUM(D9:I9)</f>
        <v>0</v>
      </c>
    </row>
    <row r="10" spans="2:10" ht="6" customHeight="1" x14ac:dyDescent="0.25">
      <c r="D10" s="8"/>
      <c r="E10" s="8"/>
      <c r="F10" s="8"/>
      <c r="G10" s="8"/>
      <c r="H10" s="8"/>
      <c r="I10" s="8"/>
      <c r="J10" s="8"/>
    </row>
    <row r="11" spans="2:10" x14ac:dyDescent="0.25">
      <c r="B11" s="9" t="s">
        <v>13</v>
      </c>
      <c r="C11" s="9"/>
      <c r="D11" s="10">
        <f t="shared" ref="D11:J11" si="0">SUM(D8:D9)</f>
        <v>0</v>
      </c>
      <c r="E11" s="10">
        <f t="shared" si="0"/>
        <v>0</v>
      </c>
      <c r="F11" s="10">
        <f t="shared" si="0"/>
        <v>0</v>
      </c>
      <c r="G11" s="10">
        <f t="shared" si="0"/>
        <v>0</v>
      </c>
      <c r="H11" s="10">
        <f t="shared" si="0"/>
        <v>0</v>
      </c>
      <c r="I11" s="10">
        <f t="shared" si="0"/>
        <v>0</v>
      </c>
      <c r="J11" s="10">
        <f t="shared" si="0"/>
        <v>0</v>
      </c>
    </row>
    <row r="12" spans="2:10" ht="6" customHeight="1" x14ac:dyDescent="0.25">
      <c r="D12" s="8"/>
      <c r="E12" s="8"/>
      <c r="F12" s="8"/>
      <c r="G12" s="8"/>
      <c r="H12" s="8"/>
      <c r="I12" s="8"/>
      <c r="J12" s="8"/>
    </row>
    <row r="13" spans="2:10" x14ac:dyDescent="0.25">
      <c r="B13" s="9" t="s">
        <v>1</v>
      </c>
      <c r="C13" s="13">
        <v>0.1</v>
      </c>
      <c r="D13" s="10">
        <f>+D11*$C$13</f>
        <v>0</v>
      </c>
      <c r="E13" s="10">
        <f t="shared" ref="E13:I13" si="1">+E11*$C$13</f>
        <v>0</v>
      </c>
      <c r="F13" s="10">
        <f t="shared" si="1"/>
        <v>0</v>
      </c>
      <c r="G13" s="10">
        <f t="shared" si="1"/>
        <v>0</v>
      </c>
      <c r="H13" s="10">
        <f t="shared" si="1"/>
        <v>0</v>
      </c>
      <c r="I13" s="10">
        <f t="shared" si="1"/>
        <v>0</v>
      </c>
      <c r="J13" s="10">
        <f>+J11*$C$13</f>
        <v>0</v>
      </c>
    </row>
    <row r="14" spans="2:10" ht="6" customHeight="1" x14ac:dyDescent="0.25">
      <c r="D14" s="8"/>
      <c r="E14" s="8"/>
      <c r="F14" s="8"/>
      <c r="G14" s="8"/>
      <c r="H14" s="8"/>
      <c r="I14" s="8"/>
      <c r="J14" s="8"/>
    </row>
    <row r="15" spans="2:10" x14ac:dyDescent="0.25">
      <c r="B15" s="9" t="s">
        <v>14</v>
      </c>
      <c r="C15" s="9"/>
      <c r="D15" s="10">
        <f>D11+D13</f>
        <v>0</v>
      </c>
      <c r="E15" s="10">
        <f t="shared" ref="E15:J15" si="2">E11+E13</f>
        <v>0</v>
      </c>
      <c r="F15" s="10">
        <f t="shared" si="2"/>
        <v>0</v>
      </c>
      <c r="G15" s="10">
        <f t="shared" si="2"/>
        <v>0</v>
      </c>
      <c r="H15" s="10">
        <f t="shared" si="2"/>
        <v>0</v>
      </c>
      <c r="I15" s="10">
        <f t="shared" si="2"/>
        <v>0</v>
      </c>
      <c r="J15" s="10">
        <f t="shared" si="2"/>
        <v>0</v>
      </c>
    </row>
  </sheetData>
  <phoneticPr fontId="7" type="noConversion"/>
  <pageMargins left="0.70866141732283472" right="0.70866141732283472" top="0.74803149606299213" bottom="0.74803149606299213" header="0.31496062992125984" footer="0.31496062992125984"/>
  <pageSetup paperSize="9" scale="8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C327FF-F966-4747-ACC4-788FB7A23D86}">
  <dimension ref="A1:CA100"/>
  <sheetViews>
    <sheetView zoomScale="70" zoomScaleNormal="70" workbookViewId="0">
      <selection activeCell="J12" sqref="J12:J13"/>
    </sheetView>
  </sheetViews>
  <sheetFormatPr defaultRowHeight="14.4" x14ac:dyDescent="0.3"/>
  <cols>
    <col min="2" max="2" width="10.77734375" bestFit="1" customWidth="1"/>
    <col min="3" max="3" width="56.21875" customWidth="1"/>
    <col min="4" max="4" width="20.88671875" customWidth="1"/>
    <col min="5" max="5" width="21.21875" customWidth="1"/>
    <col min="6" max="6" width="6.6640625" bestFit="1" customWidth="1"/>
    <col min="7" max="8" width="20.21875" customWidth="1"/>
    <col min="9" max="9" width="14.5546875" customWidth="1"/>
    <col min="10" max="10" width="20.33203125" customWidth="1"/>
    <col min="11" max="11" width="22.44140625" customWidth="1"/>
    <col min="12" max="12" width="26.33203125" customWidth="1"/>
    <col min="13" max="13" width="27" customWidth="1"/>
    <col min="14" max="14" width="28.5546875" customWidth="1"/>
    <col min="20" max="20" width="14.44140625" bestFit="1" customWidth="1"/>
  </cols>
  <sheetData>
    <row r="1" spans="1:79" s="33" customFormat="1" x14ac:dyDescent="0.3"/>
    <row r="2" spans="1:79" s="33" customFormat="1" ht="31.2" customHeight="1" x14ac:dyDescent="0.3">
      <c r="B2" s="39" t="s">
        <v>15</v>
      </c>
      <c r="C2" s="39"/>
      <c r="D2" s="39"/>
      <c r="E2" s="39"/>
      <c r="F2" s="39"/>
      <c r="G2" s="39"/>
      <c r="H2" s="39"/>
      <c r="I2" s="39"/>
      <c r="J2" s="39"/>
      <c r="K2" s="39"/>
      <c r="L2" s="39"/>
      <c r="M2" s="39"/>
      <c r="N2" s="39"/>
      <c r="O2" s="34"/>
      <c r="P2" s="34"/>
      <c r="Q2" s="34"/>
      <c r="R2" s="34"/>
      <c r="S2" s="34"/>
      <c r="T2" s="34"/>
      <c r="U2" s="34"/>
    </row>
    <row r="3" spans="1:79" s="33" customFormat="1" ht="17.399999999999999" x14ac:dyDescent="0.3">
      <c r="B3" s="40" t="s">
        <v>119</v>
      </c>
      <c r="C3" s="40"/>
      <c r="D3" s="40"/>
      <c r="E3" s="40"/>
      <c r="F3" s="40"/>
      <c r="G3" s="40"/>
      <c r="H3" s="40"/>
      <c r="I3" s="40"/>
      <c r="J3" s="40"/>
      <c r="K3" s="40"/>
      <c r="L3" s="40"/>
      <c r="M3" s="40"/>
      <c r="N3" s="40"/>
      <c r="O3" s="34"/>
      <c r="P3" s="34"/>
      <c r="Q3" s="34"/>
      <c r="R3" s="34"/>
      <c r="S3" s="34"/>
      <c r="T3" s="34"/>
      <c r="U3" s="34"/>
    </row>
    <row r="4" spans="1:79" s="33" customFormat="1" x14ac:dyDescent="0.3"/>
    <row r="5" spans="1:79" x14ac:dyDescent="0.3">
      <c r="A5" s="33"/>
      <c r="B5" s="111" t="s">
        <v>16</v>
      </c>
      <c r="C5" s="111" t="s">
        <v>17</v>
      </c>
      <c r="D5" s="111" t="s">
        <v>18</v>
      </c>
      <c r="E5" s="111" t="s">
        <v>19</v>
      </c>
      <c r="F5" s="111" t="s">
        <v>20</v>
      </c>
      <c r="G5" s="113" t="s">
        <v>21</v>
      </c>
      <c r="H5" s="113"/>
      <c r="I5" s="113"/>
      <c r="J5" s="113"/>
      <c r="K5" s="113" t="s">
        <v>22</v>
      </c>
      <c r="L5" s="113"/>
      <c r="M5" s="113"/>
      <c r="N5" s="11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row>
    <row r="6" spans="1:79" ht="55.2" x14ac:dyDescent="0.3">
      <c r="A6" s="33"/>
      <c r="B6" s="112"/>
      <c r="C6" s="112"/>
      <c r="D6" s="112"/>
      <c r="E6" s="112"/>
      <c r="F6" s="112"/>
      <c r="G6" s="35" t="s">
        <v>23</v>
      </c>
      <c r="H6" s="35" t="s">
        <v>24</v>
      </c>
      <c r="I6" s="35" t="s">
        <v>25</v>
      </c>
      <c r="J6" s="35" t="s">
        <v>26</v>
      </c>
      <c r="K6" s="35" t="s">
        <v>27</v>
      </c>
      <c r="L6" s="35" t="s">
        <v>28</v>
      </c>
      <c r="M6" s="35" t="s">
        <v>29</v>
      </c>
      <c r="N6" s="35" t="s">
        <v>30</v>
      </c>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row>
    <row r="7" spans="1:79" x14ac:dyDescent="0.3">
      <c r="A7" s="33"/>
      <c r="B7" s="14" t="s">
        <v>31</v>
      </c>
      <c r="C7" s="15" t="s">
        <v>32</v>
      </c>
      <c r="D7" s="16" t="s">
        <v>33</v>
      </c>
      <c r="E7" s="16" t="s">
        <v>34</v>
      </c>
      <c r="F7" s="16" t="s">
        <v>35</v>
      </c>
      <c r="G7" s="16">
        <v>0</v>
      </c>
      <c r="H7" s="16">
        <v>0</v>
      </c>
      <c r="I7" s="16">
        <v>0</v>
      </c>
      <c r="J7" s="17">
        <f>G7+H7+I7</f>
        <v>0</v>
      </c>
      <c r="K7" s="18"/>
      <c r="L7" s="18"/>
      <c r="M7" s="18"/>
      <c r="N7" s="19">
        <f>G7*K7+H7*L7+I7*M7</f>
        <v>0</v>
      </c>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row>
    <row r="8" spans="1:79" x14ac:dyDescent="0.3">
      <c r="A8" s="33"/>
      <c r="B8" s="20">
        <v>200140</v>
      </c>
      <c r="C8" s="21" t="s">
        <v>36</v>
      </c>
      <c r="D8" s="22" t="s">
        <v>37</v>
      </c>
      <c r="E8" s="22" t="s">
        <v>34</v>
      </c>
      <c r="F8" s="22" t="s">
        <v>35</v>
      </c>
      <c r="G8" s="23">
        <v>82</v>
      </c>
      <c r="H8" s="23">
        <v>31</v>
      </c>
      <c r="I8" s="23">
        <v>16</v>
      </c>
      <c r="J8" s="23">
        <f>SUM(G8:I8)</f>
        <v>129</v>
      </c>
      <c r="K8" s="18"/>
      <c r="L8" s="18"/>
      <c r="M8" s="18"/>
      <c r="N8" s="24">
        <f>G8*K8+H8*L8+I8*M8</f>
        <v>0</v>
      </c>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row>
    <row r="9" spans="1:79" x14ac:dyDescent="0.3">
      <c r="A9" s="33"/>
      <c r="B9" s="14">
        <v>150103</v>
      </c>
      <c r="C9" s="88" t="s">
        <v>38</v>
      </c>
      <c r="D9" s="81" t="s">
        <v>37</v>
      </c>
      <c r="E9" s="81" t="s">
        <v>34</v>
      </c>
      <c r="F9" s="81" t="s">
        <v>35</v>
      </c>
      <c r="G9" s="81">
        <v>151</v>
      </c>
      <c r="H9" s="81">
        <v>37</v>
      </c>
      <c r="I9" s="81">
        <v>43</v>
      </c>
      <c r="J9" s="86">
        <f>SUM(G9:I9)</f>
        <v>231</v>
      </c>
      <c r="K9" s="72"/>
      <c r="L9" s="72"/>
      <c r="M9" s="72"/>
      <c r="N9" s="84">
        <f>G9*K9+H9*L9+I9*M9</f>
        <v>0</v>
      </c>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row>
    <row r="10" spans="1:79" x14ac:dyDescent="0.3">
      <c r="A10" s="33"/>
      <c r="B10" s="14">
        <v>170201</v>
      </c>
      <c r="C10" s="88"/>
      <c r="D10" s="81"/>
      <c r="E10" s="81"/>
      <c r="F10" s="81"/>
      <c r="G10" s="81"/>
      <c r="H10" s="81"/>
      <c r="I10" s="81"/>
      <c r="J10" s="86"/>
      <c r="K10" s="72"/>
      <c r="L10" s="72"/>
      <c r="M10" s="72"/>
      <c r="N10" s="84"/>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row>
    <row r="11" spans="1:79" x14ac:dyDescent="0.3">
      <c r="A11" s="33"/>
      <c r="B11" s="14">
        <v>200138</v>
      </c>
      <c r="C11" s="88"/>
      <c r="D11" s="81"/>
      <c r="E11" s="81"/>
      <c r="F11" s="81"/>
      <c r="G11" s="81"/>
      <c r="H11" s="81"/>
      <c r="I11" s="81"/>
      <c r="J11" s="86"/>
      <c r="K11" s="72"/>
      <c r="L11" s="72"/>
      <c r="M11" s="72"/>
      <c r="N11" s="84"/>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row>
    <row r="12" spans="1:79" ht="27.6" customHeight="1" x14ac:dyDescent="0.3">
      <c r="A12" s="33"/>
      <c r="B12" s="20">
        <v>180208</v>
      </c>
      <c r="C12" s="64" t="s">
        <v>137</v>
      </c>
      <c r="D12" s="22" t="s">
        <v>37</v>
      </c>
      <c r="E12" s="62" t="s">
        <v>34</v>
      </c>
      <c r="F12" s="62" t="s">
        <v>35</v>
      </c>
      <c r="G12" s="62">
        <v>2</v>
      </c>
      <c r="H12" s="62">
        <v>0</v>
      </c>
      <c r="I12" s="62">
        <v>0</v>
      </c>
      <c r="J12" s="104">
        <f>SUM(G12:I13)</f>
        <v>2</v>
      </c>
      <c r="K12" s="70"/>
      <c r="L12" s="70"/>
      <c r="M12" s="70"/>
      <c r="N12" s="68">
        <f>G12*K12+H12*L12+I12*M12</f>
        <v>0</v>
      </c>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row>
    <row r="13" spans="1:79" x14ac:dyDescent="0.3">
      <c r="A13" s="33"/>
      <c r="B13" s="20" t="s">
        <v>43</v>
      </c>
      <c r="C13" s="65"/>
      <c r="D13" s="22" t="s">
        <v>33</v>
      </c>
      <c r="E13" s="63"/>
      <c r="F13" s="63"/>
      <c r="G13" s="63"/>
      <c r="H13" s="63"/>
      <c r="I13" s="63"/>
      <c r="J13" s="105"/>
      <c r="K13" s="71"/>
      <c r="L13" s="71"/>
      <c r="M13" s="71"/>
      <c r="N13" s="69"/>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row>
    <row r="14" spans="1:79" x14ac:dyDescent="0.3">
      <c r="A14" s="33"/>
      <c r="B14" s="14">
        <v>200125</v>
      </c>
      <c r="C14" s="15" t="s">
        <v>39</v>
      </c>
      <c r="D14" s="16" t="s">
        <v>37</v>
      </c>
      <c r="E14" s="16" t="s">
        <v>34</v>
      </c>
      <c r="F14" s="16" t="s">
        <v>35</v>
      </c>
      <c r="G14" s="16">
        <v>1</v>
      </c>
      <c r="H14" s="16">
        <v>1</v>
      </c>
      <c r="I14" s="16">
        <v>0</v>
      </c>
      <c r="J14" s="25">
        <f>SUM(G14:I14)</f>
        <v>2</v>
      </c>
      <c r="K14" s="18"/>
      <c r="L14" s="18"/>
      <c r="M14" s="18"/>
      <c r="N14" s="19">
        <f>G14*K14+H14*L14+I14*M14</f>
        <v>0</v>
      </c>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row>
    <row r="15" spans="1:79" x14ac:dyDescent="0.3">
      <c r="A15" s="33"/>
      <c r="B15" s="20">
        <v>150101</v>
      </c>
      <c r="C15" s="77" t="s">
        <v>40</v>
      </c>
      <c r="D15" s="78" t="s">
        <v>37</v>
      </c>
      <c r="E15" s="78" t="s">
        <v>34</v>
      </c>
      <c r="F15" s="78" t="s">
        <v>35</v>
      </c>
      <c r="G15" s="78">
        <v>18</v>
      </c>
      <c r="H15" s="78">
        <v>36</v>
      </c>
      <c r="I15" s="78">
        <v>43</v>
      </c>
      <c r="J15" s="83">
        <f>SUM(G15:I16)</f>
        <v>97</v>
      </c>
      <c r="K15" s="110"/>
      <c r="L15" s="110"/>
      <c r="M15" s="110"/>
      <c r="N15" s="73">
        <f>G15*K15+H15*L15+I15*M15</f>
        <v>0</v>
      </c>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row>
    <row r="16" spans="1:79" x14ac:dyDescent="0.3">
      <c r="A16" s="33"/>
      <c r="B16" s="20">
        <v>200101</v>
      </c>
      <c r="C16" s="77"/>
      <c r="D16" s="78"/>
      <c r="E16" s="78"/>
      <c r="F16" s="78"/>
      <c r="G16" s="78"/>
      <c r="H16" s="78"/>
      <c r="I16" s="78"/>
      <c r="J16" s="83"/>
      <c r="K16" s="110"/>
      <c r="L16" s="110"/>
      <c r="M16" s="110"/>
      <c r="N16" s="7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row>
    <row r="17" spans="1:79" x14ac:dyDescent="0.3">
      <c r="A17" s="33"/>
      <c r="B17" s="14">
        <v>170203</v>
      </c>
      <c r="C17" s="80" t="s">
        <v>41</v>
      </c>
      <c r="D17" s="81" t="s">
        <v>37</v>
      </c>
      <c r="E17" s="81" t="s">
        <v>34</v>
      </c>
      <c r="F17" s="81" t="s">
        <v>35</v>
      </c>
      <c r="G17" s="81">
        <v>11</v>
      </c>
      <c r="H17" s="81">
        <v>27</v>
      </c>
      <c r="I17" s="81">
        <v>13</v>
      </c>
      <c r="J17" s="86">
        <f>SUM(G17:I18)</f>
        <v>51</v>
      </c>
      <c r="K17" s="110"/>
      <c r="L17" s="110"/>
      <c r="M17" s="110"/>
      <c r="N17" s="84">
        <f>G17*K17+H17*L17+I17*M17</f>
        <v>0</v>
      </c>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row>
    <row r="18" spans="1:79" x14ac:dyDescent="0.3">
      <c r="A18" s="33"/>
      <c r="B18" s="14">
        <v>200139</v>
      </c>
      <c r="C18" s="80"/>
      <c r="D18" s="81"/>
      <c r="E18" s="81"/>
      <c r="F18" s="81"/>
      <c r="G18" s="81"/>
      <c r="H18" s="81"/>
      <c r="I18" s="81"/>
      <c r="J18" s="86"/>
      <c r="K18" s="110"/>
      <c r="L18" s="110"/>
      <c r="M18" s="110"/>
      <c r="N18" s="84"/>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row>
    <row r="19" spans="1:79" x14ac:dyDescent="0.3">
      <c r="A19" s="33"/>
      <c r="B19" s="20">
        <v>160103</v>
      </c>
      <c r="C19" s="21" t="s">
        <v>42</v>
      </c>
      <c r="D19" s="22" t="s">
        <v>37</v>
      </c>
      <c r="E19" s="22" t="s">
        <v>34</v>
      </c>
      <c r="F19" s="22" t="s">
        <v>35</v>
      </c>
      <c r="G19" s="22">
        <v>0</v>
      </c>
      <c r="H19" s="22">
        <v>0</v>
      </c>
      <c r="I19" s="22">
        <v>0</v>
      </c>
      <c r="J19" s="23">
        <f>SUM(G19:I19)</f>
        <v>0</v>
      </c>
      <c r="K19" s="18"/>
      <c r="L19" s="18"/>
      <c r="M19" s="18"/>
      <c r="N19" s="24">
        <f t="shared" ref="N19:N20" si="0">G19*K19+H19*L19+I19*M19</f>
        <v>0</v>
      </c>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row>
    <row r="20" spans="1:79" x14ac:dyDescent="0.3">
      <c r="A20" s="33"/>
      <c r="B20" s="14">
        <v>200201</v>
      </c>
      <c r="C20" s="15" t="s">
        <v>44</v>
      </c>
      <c r="D20" s="16" t="s">
        <v>37</v>
      </c>
      <c r="E20" s="16" t="s">
        <v>34</v>
      </c>
      <c r="F20" s="16" t="s">
        <v>35</v>
      </c>
      <c r="G20" s="16">
        <v>23</v>
      </c>
      <c r="H20" s="16">
        <v>2</v>
      </c>
      <c r="I20" s="16">
        <v>7</v>
      </c>
      <c r="J20" s="25">
        <f>SUM(G20:I20)</f>
        <v>32</v>
      </c>
      <c r="K20" s="18"/>
      <c r="L20" s="18"/>
      <c r="M20" s="18"/>
      <c r="N20" s="26">
        <f t="shared" si="0"/>
        <v>0</v>
      </c>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row>
    <row r="21" spans="1:79" x14ac:dyDescent="0.3">
      <c r="A21" s="33"/>
      <c r="B21" s="20">
        <v>170107</v>
      </c>
      <c r="C21" s="77" t="s">
        <v>45</v>
      </c>
      <c r="D21" s="78" t="s">
        <v>37</v>
      </c>
      <c r="E21" s="78" t="s">
        <v>34</v>
      </c>
      <c r="F21" s="78" t="s">
        <v>35</v>
      </c>
      <c r="G21" s="78">
        <v>22</v>
      </c>
      <c r="H21" s="78">
        <v>9</v>
      </c>
      <c r="I21" s="78">
        <v>8</v>
      </c>
      <c r="J21" s="83">
        <f>SUM(G21:I24)</f>
        <v>39</v>
      </c>
      <c r="K21" s="110"/>
      <c r="L21" s="110"/>
      <c r="M21" s="110"/>
      <c r="N21" s="73">
        <f>G21*K21+H21*L21+I21*M21</f>
        <v>0</v>
      </c>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row>
    <row r="22" spans="1:79" x14ac:dyDescent="0.3">
      <c r="A22" s="33"/>
      <c r="B22" s="20">
        <v>170107</v>
      </c>
      <c r="C22" s="77"/>
      <c r="D22" s="78"/>
      <c r="E22" s="78"/>
      <c r="F22" s="78"/>
      <c r="G22" s="78"/>
      <c r="H22" s="78"/>
      <c r="I22" s="78"/>
      <c r="J22" s="83"/>
      <c r="K22" s="110"/>
      <c r="L22" s="110"/>
      <c r="M22" s="110"/>
      <c r="N22" s="7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row>
    <row r="23" spans="1:79" x14ac:dyDescent="0.3">
      <c r="A23" s="33"/>
      <c r="B23" s="20">
        <v>170802</v>
      </c>
      <c r="C23" s="77"/>
      <c r="D23" s="78"/>
      <c r="E23" s="78"/>
      <c r="F23" s="78"/>
      <c r="G23" s="78"/>
      <c r="H23" s="78"/>
      <c r="I23" s="78"/>
      <c r="J23" s="83"/>
      <c r="K23" s="110"/>
      <c r="L23" s="110"/>
      <c r="M23" s="110"/>
      <c r="N23" s="7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row>
    <row r="24" spans="1:79" x14ac:dyDescent="0.3">
      <c r="A24" s="33"/>
      <c r="B24" s="20">
        <v>170904</v>
      </c>
      <c r="C24" s="77"/>
      <c r="D24" s="78"/>
      <c r="E24" s="78"/>
      <c r="F24" s="78"/>
      <c r="G24" s="78"/>
      <c r="H24" s="78"/>
      <c r="I24" s="78"/>
      <c r="J24" s="83"/>
      <c r="K24" s="110"/>
      <c r="L24" s="110"/>
      <c r="M24" s="110"/>
      <c r="N24" s="7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row>
    <row r="25" spans="1:79" x14ac:dyDescent="0.3">
      <c r="A25" s="33"/>
      <c r="B25" s="14" t="s">
        <v>46</v>
      </c>
      <c r="C25" s="15" t="s">
        <v>47</v>
      </c>
      <c r="D25" s="16" t="s">
        <v>33</v>
      </c>
      <c r="E25" s="16" t="s">
        <v>34</v>
      </c>
      <c r="F25" s="16" t="s">
        <v>35</v>
      </c>
      <c r="G25" s="16">
        <v>0</v>
      </c>
      <c r="H25" s="16">
        <v>0</v>
      </c>
      <c r="I25" s="16">
        <v>0</v>
      </c>
      <c r="J25" s="25">
        <f>SUM(G25:I25)</f>
        <v>0</v>
      </c>
      <c r="K25" s="27"/>
      <c r="L25" s="27"/>
      <c r="M25" s="27"/>
      <c r="N25" s="26">
        <f>G25*K25+H25*L25+I25*M25</f>
        <v>0</v>
      </c>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row>
    <row r="26" spans="1:79" x14ac:dyDescent="0.3">
      <c r="A26" s="33"/>
      <c r="B26" s="20">
        <v>150107</v>
      </c>
      <c r="C26" s="21" t="s">
        <v>48</v>
      </c>
      <c r="D26" s="22" t="s">
        <v>37</v>
      </c>
      <c r="E26" s="22" t="s">
        <v>34</v>
      </c>
      <c r="F26" s="22" t="s">
        <v>35</v>
      </c>
      <c r="G26" s="22">
        <v>2</v>
      </c>
      <c r="H26" s="22">
        <v>3</v>
      </c>
      <c r="I26" s="22">
        <v>2</v>
      </c>
      <c r="J26" s="23">
        <f>SUM(G26:I26)</f>
        <v>7</v>
      </c>
      <c r="K26" s="27"/>
      <c r="L26" s="27"/>
      <c r="M26" s="27"/>
      <c r="N26" s="24">
        <f>G26*K26+H26*L26+I26*M26</f>
        <v>0</v>
      </c>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row>
    <row r="27" spans="1:79" x14ac:dyDescent="0.3">
      <c r="A27" s="33"/>
      <c r="B27" s="14">
        <v>170202</v>
      </c>
      <c r="C27" s="80" t="s">
        <v>49</v>
      </c>
      <c r="D27" s="16" t="s">
        <v>37</v>
      </c>
      <c r="E27" s="16" t="s">
        <v>34</v>
      </c>
      <c r="F27" s="81" t="s">
        <v>35</v>
      </c>
      <c r="G27" s="86">
        <v>6</v>
      </c>
      <c r="H27" s="86">
        <v>1</v>
      </c>
      <c r="I27" s="86">
        <v>2</v>
      </c>
      <c r="J27" s="86">
        <f>SUM(G27:I28)</f>
        <v>9</v>
      </c>
      <c r="K27" s="110"/>
      <c r="L27" s="110"/>
      <c r="M27" s="110"/>
      <c r="N27" s="84">
        <f>G27*K27+H27*L27+I27*M27</f>
        <v>0</v>
      </c>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row>
    <row r="28" spans="1:79" x14ac:dyDescent="0.3">
      <c r="A28" s="33"/>
      <c r="B28" s="14">
        <v>200102</v>
      </c>
      <c r="C28" s="80"/>
      <c r="D28" s="16" t="s">
        <v>37</v>
      </c>
      <c r="E28" s="16" t="s">
        <v>34</v>
      </c>
      <c r="F28" s="81"/>
      <c r="G28" s="86"/>
      <c r="H28" s="86"/>
      <c r="I28" s="86"/>
      <c r="J28" s="86"/>
      <c r="K28" s="110"/>
      <c r="L28" s="110"/>
      <c r="M28" s="110"/>
      <c r="N28" s="84"/>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row>
    <row r="29" spans="1:79" x14ac:dyDescent="0.3">
      <c r="A29" s="33"/>
      <c r="B29" s="20">
        <v>200307</v>
      </c>
      <c r="C29" s="21" t="s">
        <v>50</v>
      </c>
      <c r="D29" s="22" t="s">
        <v>37</v>
      </c>
      <c r="E29" s="22" t="s">
        <v>34</v>
      </c>
      <c r="F29" s="22" t="s">
        <v>35</v>
      </c>
      <c r="G29" s="22">
        <v>123</v>
      </c>
      <c r="H29" s="22">
        <v>72</v>
      </c>
      <c r="I29" s="22">
        <v>63</v>
      </c>
      <c r="J29" s="23">
        <f>SUM(G29:I29)</f>
        <v>258</v>
      </c>
      <c r="K29" s="18"/>
      <c r="L29" s="18"/>
      <c r="M29" s="18"/>
      <c r="N29" s="24">
        <f>G29*K29+H29*L29+I29*M29</f>
        <v>0</v>
      </c>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row>
    <row r="30" spans="1:79" x14ac:dyDescent="0.3">
      <c r="A30" s="33"/>
      <c r="B30" s="14" t="s">
        <v>51</v>
      </c>
      <c r="C30" s="15" t="s">
        <v>52</v>
      </c>
      <c r="D30" s="16" t="s">
        <v>33</v>
      </c>
      <c r="E30" s="16" t="s">
        <v>34</v>
      </c>
      <c r="F30" s="16" t="s">
        <v>35</v>
      </c>
      <c r="G30" s="49">
        <v>6</v>
      </c>
      <c r="H30" s="49">
        <v>6</v>
      </c>
      <c r="I30" s="49">
        <v>6</v>
      </c>
      <c r="J30" s="51">
        <f>SUM(G30:I30)</f>
        <v>18</v>
      </c>
      <c r="K30" s="18"/>
      <c r="L30" s="18"/>
      <c r="M30" s="18"/>
      <c r="N30" s="26">
        <f>G30*K30+H30*L30+I30*M30</f>
        <v>0</v>
      </c>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row>
    <row r="31" spans="1:79" x14ac:dyDescent="0.3">
      <c r="A31" s="33"/>
      <c r="B31" s="20" t="s">
        <v>53</v>
      </c>
      <c r="C31" s="77" t="s">
        <v>54</v>
      </c>
      <c r="D31" s="22" t="s">
        <v>33</v>
      </c>
      <c r="E31" s="22" t="s">
        <v>34</v>
      </c>
      <c r="F31" s="78" t="s">
        <v>35</v>
      </c>
      <c r="G31" s="78">
        <v>0</v>
      </c>
      <c r="H31" s="78">
        <v>0</v>
      </c>
      <c r="I31" s="78">
        <v>0</v>
      </c>
      <c r="J31" s="83">
        <f>SUM(G31:I32)</f>
        <v>0</v>
      </c>
      <c r="K31" s="72"/>
      <c r="L31" s="72"/>
      <c r="M31" s="72"/>
      <c r="N31" s="73">
        <f>G31*K31+H31*L31+I31*M31</f>
        <v>0</v>
      </c>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row>
    <row r="32" spans="1:79" x14ac:dyDescent="0.3">
      <c r="A32" s="33"/>
      <c r="B32" s="20" t="s">
        <v>55</v>
      </c>
      <c r="C32" s="77"/>
      <c r="D32" s="22" t="s">
        <v>37</v>
      </c>
      <c r="E32" s="22" t="s">
        <v>34</v>
      </c>
      <c r="F32" s="78"/>
      <c r="G32" s="78"/>
      <c r="H32" s="78"/>
      <c r="I32" s="78"/>
      <c r="J32" s="83"/>
      <c r="K32" s="72"/>
      <c r="L32" s="72"/>
      <c r="M32" s="72"/>
      <c r="N32" s="7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row>
    <row r="33" spans="1:79" x14ac:dyDescent="0.3">
      <c r="A33" s="33"/>
      <c r="B33" s="14" t="s">
        <v>56</v>
      </c>
      <c r="C33" s="15" t="s">
        <v>57</v>
      </c>
      <c r="D33" s="16" t="s">
        <v>33</v>
      </c>
      <c r="E33" s="16" t="s">
        <v>34</v>
      </c>
      <c r="F33" s="16" t="s">
        <v>35</v>
      </c>
      <c r="G33" s="49">
        <v>6</v>
      </c>
      <c r="H33" s="49">
        <v>6</v>
      </c>
      <c r="I33" s="49">
        <v>6</v>
      </c>
      <c r="J33" s="51">
        <f>SUM(G33:I33)</f>
        <v>18</v>
      </c>
      <c r="K33" s="18"/>
      <c r="L33" s="18"/>
      <c r="M33" s="18"/>
      <c r="N33" s="24">
        <f>G33*K33+H33*L33+I33*M33</f>
        <v>0</v>
      </c>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row>
    <row r="34" spans="1:79" x14ac:dyDescent="0.3">
      <c r="A34" s="33"/>
      <c r="B34" s="20" t="s">
        <v>58</v>
      </c>
      <c r="C34" s="21" t="s">
        <v>59</v>
      </c>
      <c r="D34" s="22" t="s">
        <v>37</v>
      </c>
      <c r="E34" s="22" t="s">
        <v>34</v>
      </c>
      <c r="F34" s="22" t="s">
        <v>35</v>
      </c>
      <c r="G34" s="22">
        <v>6</v>
      </c>
      <c r="H34" s="22">
        <v>6</v>
      </c>
      <c r="I34" s="22">
        <v>6</v>
      </c>
      <c r="J34" s="23">
        <v>18</v>
      </c>
      <c r="K34" s="18"/>
      <c r="L34" s="18"/>
      <c r="M34" s="18"/>
      <c r="N34" s="24">
        <f t="shared" ref="N34:N37" si="1">G34*K34+H34*L34+I34*M34</f>
        <v>0</v>
      </c>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row>
    <row r="35" spans="1:79" x14ac:dyDescent="0.3">
      <c r="A35" s="33"/>
      <c r="B35" s="47" t="s">
        <v>60</v>
      </c>
      <c r="C35" s="48" t="s">
        <v>61</v>
      </c>
      <c r="D35" s="49" t="s">
        <v>33</v>
      </c>
      <c r="E35" s="49" t="s">
        <v>62</v>
      </c>
      <c r="F35" s="49" t="s">
        <v>35</v>
      </c>
      <c r="G35" s="49">
        <v>6</v>
      </c>
      <c r="H35" s="49">
        <v>6</v>
      </c>
      <c r="I35" s="49">
        <v>6</v>
      </c>
      <c r="J35" s="51">
        <f>SUM(G35:I35)</f>
        <v>18</v>
      </c>
      <c r="K35" s="30">
        <v>0</v>
      </c>
      <c r="L35" s="30">
        <v>0</v>
      </c>
      <c r="M35" s="30">
        <v>0</v>
      </c>
      <c r="N35" s="26">
        <f t="shared" si="1"/>
        <v>0</v>
      </c>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row>
    <row r="36" spans="1:79" x14ac:dyDescent="0.3">
      <c r="A36" s="33"/>
      <c r="B36" s="20" t="s">
        <v>63</v>
      </c>
      <c r="C36" s="21" t="s">
        <v>64</v>
      </c>
      <c r="D36" s="22" t="s">
        <v>33</v>
      </c>
      <c r="E36" s="22" t="s">
        <v>62</v>
      </c>
      <c r="F36" s="22" t="s">
        <v>35</v>
      </c>
      <c r="G36" s="22">
        <v>6</v>
      </c>
      <c r="H36" s="22">
        <v>6</v>
      </c>
      <c r="I36" s="22">
        <v>6</v>
      </c>
      <c r="J36" s="23">
        <f t="shared" ref="J36:J37" si="2">SUM(G36:I36)</f>
        <v>18</v>
      </c>
      <c r="K36" s="18">
        <v>0</v>
      </c>
      <c r="L36" s="18">
        <v>0</v>
      </c>
      <c r="M36" s="18">
        <v>0</v>
      </c>
      <c r="N36" s="24">
        <f t="shared" si="1"/>
        <v>0</v>
      </c>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row>
    <row r="37" spans="1:79" x14ac:dyDescent="0.3">
      <c r="A37" s="33"/>
      <c r="B37" s="14" t="s">
        <v>65</v>
      </c>
      <c r="C37" s="15" t="s">
        <v>66</v>
      </c>
      <c r="D37" s="16" t="s">
        <v>33</v>
      </c>
      <c r="E37" s="16" t="s">
        <v>62</v>
      </c>
      <c r="F37" s="16" t="s">
        <v>35</v>
      </c>
      <c r="G37" s="16">
        <v>6</v>
      </c>
      <c r="H37" s="16">
        <v>6</v>
      </c>
      <c r="I37" s="16">
        <v>6</v>
      </c>
      <c r="J37" s="25">
        <f t="shared" si="2"/>
        <v>18</v>
      </c>
      <c r="K37" s="18">
        <v>0</v>
      </c>
      <c r="L37" s="18">
        <v>0</v>
      </c>
      <c r="M37" s="18">
        <v>0</v>
      </c>
      <c r="N37" s="26">
        <f t="shared" si="1"/>
        <v>0</v>
      </c>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row>
    <row r="38" spans="1:79" x14ac:dyDescent="0.3">
      <c r="A38" s="33"/>
      <c r="B38" s="20" t="s">
        <v>65</v>
      </c>
      <c r="C38" s="77" t="s">
        <v>67</v>
      </c>
      <c r="D38" s="78" t="s">
        <v>33</v>
      </c>
      <c r="E38" s="78" t="s">
        <v>62</v>
      </c>
      <c r="F38" s="78" t="s">
        <v>35</v>
      </c>
      <c r="G38" s="78">
        <v>6</v>
      </c>
      <c r="H38" s="78">
        <v>6</v>
      </c>
      <c r="I38" s="78">
        <v>6</v>
      </c>
      <c r="J38" s="83">
        <f>SUM(G38:I41)</f>
        <v>18</v>
      </c>
      <c r="K38" s="72">
        <v>0</v>
      </c>
      <c r="L38" s="72">
        <v>0</v>
      </c>
      <c r="M38" s="72">
        <v>0</v>
      </c>
      <c r="N38" s="73">
        <f>G38*K38+H38*L38+I38*M38</f>
        <v>0</v>
      </c>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row>
    <row r="39" spans="1:79" x14ac:dyDescent="0.3">
      <c r="A39" s="33"/>
      <c r="B39" s="20" t="s">
        <v>68</v>
      </c>
      <c r="C39" s="77"/>
      <c r="D39" s="78"/>
      <c r="E39" s="78"/>
      <c r="F39" s="78"/>
      <c r="G39" s="78"/>
      <c r="H39" s="78"/>
      <c r="I39" s="78"/>
      <c r="J39" s="83"/>
      <c r="K39" s="72"/>
      <c r="L39" s="72"/>
      <c r="M39" s="72"/>
      <c r="N39" s="7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row>
    <row r="40" spans="1:79" x14ac:dyDescent="0.3">
      <c r="A40" s="33"/>
      <c r="B40" s="20" t="s">
        <v>69</v>
      </c>
      <c r="C40" s="77"/>
      <c r="D40" s="78"/>
      <c r="E40" s="78"/>
      <c r="F40" s="78"/>
      <c r="G40" s="78"/>
      <c r="H40" s="78"/>
      <c r="I40" s="78"/>
      <c r="J40" s="83"/>
      <c r="K40" s="72"/>
      <c r="L40" s="72"/>
      <c r="M40" s="72"/>
      <c r="N40" s="7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row>
    <row r="41" spans="1:79" x14ac:dyDescent="0.3">
      <c r="A41" s="33"/>
      <c r="B41" s="20" t="s">
        <v>70</v>
      </c>
      <c r="C41" s="77"/>
      <c r="D41" s="78"/>
      <c r="E41" s="78"/>
      <c r="F41" s="78"/>
      <c r="G41" s="78"/>
      <c r="H41" s="78"/>
      <c r="I41" s="78"/>
      <c r="J41" s="83"/>
      <c r="K41" s="72"/>
      <c r="L41" s="72"/>
      <c r="M41" s="72"/>
      <c r="N41" s="7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row>
    <row r="42" spans="1:79" x14ac:dyDescent="0.3">
      <c r="A42" s="33"/>
      <c r="B42" s="14" t="s">
        <v>71</v>
      </c>
      <c r="C42" s="15" t="s">
        <v>72</v>
      </c>
      <c r="D42" s="16" t="s">
        <v>33</v>
      </c>
      <c r="E42" s="16" t="s">
        <v>62</v>
      </c>
      <c r="F42" s="16" t="s">
        <v>35</v>
      </c>
      <c r="G42" s="16">
        <v>6</v>
      </c>
      <c r="H42" s="16">
        <v>6</v>
      </c>
      <c r="I42" s="16">
        <v>6</v>
      </c>
      <c r="J42" s="25">
        <f t="shared" ref="J42:J43" si="3">SUM(G42:I42)</f>
        <v>18</v>
      </c>
      <c r="K42" s="18">
        <v>0</v>
      </c>
      <c r="L42" s="18">
        <v>0</v>
      </c>
      <c r="M42" s="18">
        <v>0</v>
      </c>
      <c r="N42" s="26">
        <f>G42*K42+H42*L42+I42*M42</f>
        <v>0</v>
      </c>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row>
    <row r="43" spans="1:79" x14ac:dyDescent="0.3">
      <c r="A43" s="33"/>
      <c r="B43" s="20" t="s">
        <v>73</v>
      </c>
      <c r="C43" s="21" t="s">
        <v>74</v>
      </c>
      <c r="D43" s="22" t="s">
        <v>33</v>
      </c>
      <c r="E43" s="22" t="s">
        <v>62</v>
      </c>
      <c r="F43" s="22" t="s">
        <v>35</v>
      </c>
      <c r="G43" s="22">
        <v>6</v>
      </c>
      <c r="H43" s="22">
        <v>6</v>
      </c>
      <c r="I43" s="22">
        <v>6</v>
      </c>
      <c r="J43" s="23">
        <f t="shared" si="3"/>
        <v>18</v>
      </c>
      <c r="K43" s="24">
        <v>0</v>
      </c>
      <c r="L43" s="24">
        <v>0</v>
      </c>
      <c r="M43" s="24">
        <v>0</v>
      </c>
      <c r="N43" s="24">
        <f>G43*K43+H43*L43+I43*M43</f>
        <v>0</v>
      </c>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row>
    <row r="44" spans="1:79" x14ac:dyDescent="0.3">
      <c r="A44" s="33"/>
      <c r="B44" s="14" t="s">
        <v>75</v>
      </c>
      <c r="C44" s="80" t="s">
        <v>76</v>
      </c>
      <c r="D44" s="81" t="s">
        <v>33</v>
      </c>
      <c r="E44" s="81" t="s">
        <v>62</v>
      </c>
      <c r="F44" s="81" t="s">
        <v>35</v>
      </c>
      <c r="G44" s="81">
        <v>12</v>
      </c>
      <c r="H44" s="81">
        <v>0</v>
      </c>
      <c r="I44" s="81">
        <v>0</v>
      </c>
      <c r="J44" s="86">
        <f>SUM(G44:I50)</f>
        <v>12</v>
      </c>
      <c r="K44" s="72">
        <v>0</v>
      </c>
      <c r="L44" s="72">
        <v>0</v>
      </c>
      <c r="M44" s="72">
        <v>0</v>
      </c>
      <c r="N44" s="84">
        <f>G44*K44+H44*L44+I44*M44</f>
        <v>0</v>
      </c>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row>
    <row r="45" spans="1:79" x14ac:dyDescent="0.3">
      <c r="A45" s="33"/>
      <c r="B45" s="14" t="s">
        <v>77</v>
      </c>
      <c r="C45" s="80"/>
      <c r="D45" s="81"/>
      <c r="E45" s="81"/>
      <c r="F45" s="81"/>
      <c r="G45" s="81"/>
      <c r="H45" s="81"/>
      <c r="I45" s="81"/>
      <c r="J45" s="86"/>
      <c r="K45" s="72"/>
      <c r="L45" s="72"/>
      <c r="M45" s="72"/>
      <c r="N45" s="84"/>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row>
    <row r="46" spans="1:79" x14ac:dyDescent="0.3">
      <c r="A46" s="33"/>
      <c r="B46" s="14" t="s">
        <v>78</v>
      </c>
      <c r="C46" s="80"/>
      <c r="D46" s="81"/>
      <c r="E46" s="81"/>
      <c r="F46" s="81"/>
      <c r="G46" s="81"/>
      <c r="H46" s="81"/>
      <c r="I46" s="81"/>
      <c r="J46" s="86"/>
      <c r="K46" s="72"/>
      <c r="L46" s="72"/>
      <c r="M46" s="72"/>
      <c r="N46" s="84"/>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row>
    <row r="47" spans="1:79" x14ac:dyDescent="0.3">
      <c r="A47" s="33"/>
      <c r="B47" s="14" t="s">
        <v>79</v>
      </c>
      <c r="C47" s="80"/>
      <c r="D47" s="81"/>
      <c r="E47" s="81"/>
      <c r="F47" s="81"/>
      <c r="G47" s="81"/>
      <c r="H47" s="81"/>
      <c r="I47" s="81"/>
      <c r="J47" s="86"/>
      <c r="K47" s="72"/>
      <c r="L47" s="72"/>
      <c r="M47" s="72"/>
      <c r="N47" s="84"/>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row>
    <row r="48" spans="1:79" x14ac:dyDescent="0.3">
      <c r="A48" s="33"/>
      <c r="B48" s="14" t="s">
        <v>80</v>
      </c>
      <c r="C48" s="80"/>
      <c r="D48" s="81"/>
      <c r="E48" s="81"/>
      <c r="F48" s="81"/>
      <c r="G48" s="81"/>
      <c r="H48" s="81"/>
      <c r="I48" s="81"/>
      <c r="J48" s="86"/>
      <c r="K48" s="72"/>
      <c r="L48" s="72"/>
      <c r="M48" s="72"/>
      <c r="N48" s="84"/>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row>
    <row r="49" spans="1:79" x14ac:dyDescent="0.3">
      <c r="A49" s="33"/>
      <c r="B49" s="14" t="s">
        <v>81</v>
      </c>
      <c r="C49" s="80"/>
      <c r="D49" s="81"/>
      <c r="E49" s="81"/>
      <c r="F49" s="81"/>
      <c r="G49" s="81"/>
      <c r="H49" s="81"/>
      <c r="I49" s="81"/>
      <c r="J49" s="86"/>
      <c r="K49" s="72"/>
      <c r="L49" s="72"/>
      <c r="M49" s="72"/>
      <c r="N49" s="84"/>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row>
    <row r="50" spans="1:79" x14ac:dyDescent="0.3">
      <c r="A50" s="33"/>
      <c r="B50" s="14" t="s">
        <v>82</v>
      </c>
      <c r="C50" s="80"/>
      <c r="D50" s="81"/>
      <c r="E50" s="81"/>
      <c r="F50" s="81"/>
      <c r="G50" s="81"/>
      <c r="H50" s="81"/>
      <c r="I50" s="81"/>
      <c r="J50" s="86"/>
      <c r="K50" s="72"/>
      <c r="L50" s="72"/>
      <c r="M50" s="72"/>
      <c r="N50" s="84"/>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row>
    <row r="51" spans="1:79" x14ac:dyDescent="0.3">
      <c r="A51" s="33"/>
      <c r="B51" s="20" t="s">
        <v>83</v>
      </c>
      <c r="C51" s="21" t="s">
        <v>84</v>
      </c>
      <c r="D51" s="22" t="s">
        <v>33</v>
      </c>
      <c r="E51" s="22" t="s">
        <v>62</v>
      </c>
      <c r="F51" s="22" t="s">
        <v>35</v>
      </c>
      <c r="G51" s="22">
        <v>6</v>
      </c>
      <c r="H51" s="22">
        <v>6</v>
      </c>
      <c r="I51" s="22">
        <v>6</v>
      </c>
      <c r="J51" s="23">
        <v>18</v>
      </c>
      <c r="K51" s="18">
        <v>0</v>
      </c>
      <c r="L51" s="18">
        <v>0</v>
      </c>
      <c r="M51" s="18">
        <v>0</v>
      </c>
      <c r="N51" s="24">
        <f t="shared" ref="N51:N52" si="4">G51*K51+H51*L51+I51*M51</f>
        <v>0</v>
      </c>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row>
    <row r="52" spans="1:79" x14ac:dyDescent="0.3">
      <c r="A52" s="33"/>
      <c r="B52" s="14" t="s">
        <v>85</v>
      </c>
      <c r="C52" s="15" t="s">
        <v>86</v>
      </c>
      <c r="D52" s="16" t="s">
        <v>33</v>
      </c>
      <c r="E52" s="16" t="s">
        <v>62</v>
      </c>
      <c r="F52" s="16" t="s">
        <v>35</v>
      </c>
      <c r="G52" s="16">
        <v>6</v>
      </c>
      <c r="H52" s="16">
        <v>6</v>
      </c>
      <c r="I52" s="16">
        <v>6</v>
      </c>
      <c r="J52" s="25">
        <v>18</v>
      </c>
      <c r="K52" s="18">
        <v>0</v>
      </c>
      <c r="L52" s="18">
        <v>0</v>
      </c>
      <c r="M52" s="18">
        <v>0</v>
      </c>
      <c r="N52" s="26">
        <f t="shared" si="4"/>
        <v>0</v>
      </c>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row>
    <row r="53" spans="1:79" x14ac:dyDescent="0.3">
      <c r="A53" s="33"/>
      <c r="B53" s="20">
        <v>180109</v>
      </c>
      <c r="C53" s="77" t="s">
        <v>87</v>
      </c>
      <c r="D53" s="78" t="s">
        <v>37</v>
      </c>
      <c r="E53" s="78" t="s">
        <v>62</v>
      </c>
      <c r="F53" s="78" t="s">
        <v>35</v>
      </c>
      <c r="G53" s="78">
        <v>6</v>
      </c>
      <c r="H53" s="78">
        <v>6</v>
      </c>
      <c r="I53" s="78">
        <v>6</v>
      </c>
      <c r="J53" s="83">
        <v>18</v>
      </c>
      <c r="K53" s="70">
        <v>0</v>
      </c>
      <c r="L53" s="70">
        <v>0</v>
      </c>
      <c r="M53" s="70">
        <v>0</v>
      </c>
      <c r="N53" s="73">
        <f>G53*K53+H53*L53+I53*M53</f>
        <v>0</v>
      </c>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row>
    <row r="54" spans="1:79" x14ac:dyDescent="0.3">
      <c r="A54" s="33"/>
      <c r="B54" s="20">
        <v>200132</v>
      </c>
      <c r="C54" s="77"/>
      <c r="D54" s="78"/>
      <c r="E54" s="78"/>
      <c r="F54" s="78"/>
      <c r="G54" s="78"/>
      <c r="H54" s="78"/>
      <c r="I54" s="78"/>
      <c r="J54" s="83"/>
      <c r="K54" s="71"/>
      <c r="L54" s="71"/>
      <c r="M54" s="71"/>
      <c r="N54" s="7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row>
    <row r="55" spans="1:79" x14ac:dyDescent="0.3">
      <c r="A55" s="33"/>
      <c r="B55" s="14" t="s">
        <v>88</v>
      </c>
      <c r="C55" s="15" t="s">
        <v>89</v>
      </c>
      <c r="D55" s="16" t="s">
        <v>33</v>
      </c>
      <c r="E55" s="16" t="s">
        <v>62</v>
      </c>
      <c r="F55" s="16" t="s">
        <v>35</v>
      </c>
      <c r="G55" s="16">
        <v>0</v>
      </c>
      <c r="H55" s="16">
        <v>0</v>
      </c>
      <c r="I55" s="16">
        <v>0</v>
      </c>
      <c r="J55" s="60">
        <v>0</v>
      </c>
      <c r="K55" s="18">
        <v>0</v>
      </c>
      <c r="L55" s="18">
        <v>0</v>
      </c>
      <c r="M55" s="18">
        <v>0</v>
      </c>
      <c r="N55" s="26">
        <f>G55*K55+H55*L55+I55*M55</f>
        <v>0</v>
      </c>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row>
    <row r="56" spans="1:79" x14ac:dyDescent="0.3">
      <c r="A56" s="33"/>
      <c r="B56" s="20" t="s">
        <v>90</v>
      </c>
      <c r="C56" s="77" t="s">
        <v>91</v>
      </c>
      <c r="D56" s="78" t="s">
        <v>33</v>
      </c>
      <c r="E56" s="78" t="s">
        <v>62</v>
      </c>
      <c r="F56" s="78" t="s">
        <v>35</v>
      </c>
      <c r="G56" s="78">
        <v>6</v>
      </c>
      <c r="H56" s="78">
        <v>6</v>
      </c>
      <c r="I56" s="78">
        <v>6</v>
      </c>
      <c r="J56" s="83">
        <v>18</v>
      </c>
      <c r="K56" s="70">
        <v>0</v>
      </c>
      <c r="L56" s="70">
        <v>0</v>
      </c>
      <c r="M56" s="70">
        <v>0</v>
      </c>
      <c r="N56" s="73">
        <f>G56*K56+H56*L56+I56*M56</f>
        <v>0</v>
      </c>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row>
    <row r="57" spans="1:79" x14ac:dyDescent="0.3">
      <c r="A57" s="33"/>
      <c r="B57" s="20" t="s">
        <v>92</v>
      </c>
      <c r="C57" s="77"/>
      <c r="D57" s="78"/>
      <c r="E57" s="78"/>
      <c r="F57" s="78"/>
      <c r="G57" s="78"/>
      <c r="H57" s="78"/>
      <c r="I57" s="78"/>
      <c r="J57" s="83"/>
      <c r="K57" s="109"/>
      <c r="L57" s="109"/>
      <c r="M57" s="109"/>
      <c r="N57" s="7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row>
    <row r="58" spans="1:79" x14ac:dyDescent="0.3">
      <c r="A58" s="33"/>
      <c r="B58" s="20" t="s">
        <v>93</v>
      </c>
      <c r="C58" s="77"/>
      <c r="D58" s="78"/>
      <c r="E58" s="78"/>
      <c r="F58" s="78"/>
      <c r="G58" s="78"/>
      <c r="H58" s="78"/>
      <c r="I58" s="78"/>
      <c r="J58" s="83"/>
      <c r="K58" s="109"/>
      <c r="L58" s="109"/>
      <c r="M58" s="109"/>
      <c r="N58" s="7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row>
    <row r="59" spans="1:79" x14ac:dyDescent="0.3">
      <c r="A59" s="33"/>
      <c r="B59" s="20" t="s">
        <v>94</v>
      </c>
      <c r="C59" s="77"/>
      <c r="D59" s="78"/>
      <c r="E59" s="78"/>
      <c r="F59" s="78"/>
      <c r="G59" s="78"/>
      <c r="H59" s="78"/>
      <c r="I59" s="78"/>
      <c r="J59" s="83"/>
      <c r="K59" s="71"/>
      <c r="L59" s="71"/>
      <c r="M59" s="71"/>
      <c r="N59" s="7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row>
    <row r="60" spans="1:79" x14ac:dyDescent="0.3">
      <c r="A60" s="33"/>
      <c r="B60" s="14" t="s">
        <v>95</v>
      </c>
      <c r="C60" s="15" t="s">
        <v>96</v>
      </c>
      <c r="D60" s="16" t="s">
        <v>33</v>
      </c>
      <c r="E60" s="16" t="s">
        <v>62</v>
      </c>
      <c r="F60" s="16" t="s">
        <v>35</v>
      </c>
      <c r="G60" s="16">
        <v>6</v>
      </c>
      <c r="H60" s="16">
        <v>6</v>
      </c>
      <c r="I60" s="16">
        <v>6</v>
      </c>
      <c r="J60" s="25">
        <v>18</v>
      </c>
      <c r="K60" s="18">
        <v>0</v>
      </c>
      <c r="L60" s="18">
        <v>0</v>
      </c>
      <c r="M60" s="18">
        <v>0</v>
      </c>
      <c r="N60" s="26">
        <f>G60*K60+H60*L60+I60*M60</f>
        <v>0</v>
      </c>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row>
    <row r="61" spans="1:79" x14ac:dyDescent="0.3">
      <c r="A61" s="33"/>
      <c r="B61" s="20" t="s">
        <v>97</v>
      </c>
      <c r="C61" s="77" t="s">
        <v>98</v>
      </c>
      <c r="D61" s="78" t="s">
        <v>37</v>
      </c>
      <c r="E61" s="78" t="s">
        <v>62</v>
      </c>
      <c r="F61" s="78" t="s">
        <v>35</v>
      </c>
      <c r="G61" s="78">
        <v>6</v>
      </c>
      <c r="H61" s="78">
        <v>6</v>
      </c>
      <c r="I61" s="78">
        <v>6</v>
      </c>
      <c r="J61" s="83">
        <v>18</v>
      </c>
      <c r="K61" s="70">
        <v>0</v>
      </c>
      <c r="L61" s="70">
        <v>0</v>
      </c>
      <c r="M61" s="70">
        <v>0</v>
      </c>
      <c r="N61" s="73">
        <f>G61*K61+H61*L61+I61*M61</f>
        <v>0</v>
      </c>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row>
    <row r="62" spans="1:79" x14ac:dyDescent="0.3">
      <c r="A62" s="33"/>
      <c r="B62" s="20" t="s">
        <v>99</v>
      </c>
      <c r="C62" s="77"/>
      <c r="D62" s="78"/>
      <c r="E62" s="78"/>
      <c r="F62" s="78"/>
      <c r="G62" s="78"/>
      <c r="H62" s="78"/>
      <c r="I62" s="78"/>
      <c r="J62" s="83"/>
      <c r="K62" s="71"/>
      <c r="L62" s="71"/>
      <c r="M62" s="71"/>
      <c r="N62" s="7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row>
    <row r="63" spans="1:79" x14ac:dyDescent="0.3">
      <c r="A63" s="33"/>
      <c r="B63" s="14" t="s">
        <v>100</v>
      </c>
      <c r="C63" s="15" t="s">
        <v>101</v>
      </c>
      <c r="D63" s="16" t="s">
        <v>33</v>
      </c>
      <c r="E63" s="16" t="s">
        <v>62</v>
      </c>
      <c r="F63" s="16" t="s">
        <v>35</v>
      </c>
      <c r="G63" s="16">
        <v>6</v>
      </c>
      <c r="H63" s="16">
        <v>6</v>
      </c>
      <c r="I63" s="16">
        <v>6</v>
      </c>
      <c r="J63" s="25">
        <v>18</v>
      </c>
      <c r="K63" s="18">
        <v>0</v>
      </c>
      <c r="L63" s="18">
        <v>0</v>
      </c>
      <c r="M63" s="18">
        <v>0</v>
      </c>
      <c r="N63" s="26">
        <f>G63*K63+H63*L63+I63*M63</f>
        <v>0</v>
      </c>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row>
    <row r="64" spans="1:79" ht="27.6" x14ac:dyDescent="0.3">
      <c r="A64" s="33"/>
      <c r="B64" s="20" t="s">
        <v>102</v>
      </c>
      <c r="C64" s="21" t="s">
        <v>103</v>
      </c>
      <c r="D64" s="22" t="s">
        <v>33</v>
      </c>
      <c r="E64" s="22" t="s">
        <v>62</v>
      </c>
      <c r="F64" s="22" t="s">
        <v>35</v>
      </c>
      <c r="G64" s="22">
        <v>6</v>
      </c>
      <c r="H64" s="22">
        <v>6</v>
      </c>
      <c r="I64" s="22">
        <v>6</v>
      </c>
      <c r="J64" s="23">
        <v>18</v>
      </c>
      <c r="K64" s="18">
        <v>0</v>
      </c>
      <c r="L64" s="18">
        <v>0</v>
      </c>
      <c r="M64" s="18">
        <v>0</v>
      </c>
      <c r="N64" s="24">
        <f>G64*K64+H64*L64+I64*M64</f>
        <v>0</v>
      </c>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row>
    <row r="65" spans="1:79" x14ac:dyDescent="0.3">
      <c r="A65" s="33"/>
      <c r="B65" s="14" t="s">
        <v>104</v>
      </c>
      <c r="C65" s="15" t="s">
        <v>105</v>
      </c>
      <c r="D65" s="16" t="s">
        <v>33</v>
      </c>
      <c r="E65" s="16" t="s">
        <v>62</v>
      </c>
      <c r="F65" s="16" t="s">
        <v>35</v>
      </c>
      <c r="G65" s="16">
        <v>6</v>
      </c>
      <c r="H65" s="16">
        <v>6</v>
      </c>
      <c r="I65" s="16">
        <v>6</v>
      </c>
      <c r="J65" s="25">
        <v>18</v>
      </c>
      <c r="K65" s="18">
        <v>0</v>
      </c>
      <c r="L65" s="18">
        <v>0</v>
      </c>
      <c r="M65" s="18">
        <v>0</v>
      </c>
      <c r="N65" s="26">
        <f t="shared" ref="N65:N70" si="5">G65*K65+H65*L65+I65*M65</f>
        <v>0</v>
      </c>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row>
    <row r="66" spans="1:79" x14ac:dyDescent="0.3">
      <c r="A66" s="33"/>
      <c r="B66" s="20" t="s">
        <v>106</v>
      </c>
      <c r="C66" s="21" t="s">
        <v>107</v>
      </c>
      <c r="D66" s="22" t="s">
        <v>33</v>
      </c>
      <c r="E66" s="22" t="s">
        <v>62</v>
      </c>
      <c r="F66" s="22" t="s">
        <v>108</v>
      </c>
      <c r="G66" s="22">
        <v>6</v>
      </c>
      <c r="H66" s="22">
        <v>6</v>
      </c>
      <c r="I66" s="22">
        <v>6</v>
      </c>
      <c r="J66" s="23">
        <v>18</v>
      </c>
      <c r="K66" s="18">
        <v>0</v>
      </c>
      <c r="L66" s="18">
        <v>0</v>
      </c>
      <c r="M66" s="18">
        <v>0</v>
      </c>
      <c r="N66" s="24">
        <f t="shared" si="5"/>
        <v>0</v>
      </c>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row>
    <row r="67" spans="1:79" x14ac:dyDescent="0.3">
      <c r="A67" s="33"/>
      <c r="B67" s="14" t="s">
        <v>109</v>
      </c>
      <c r="C67" s="15" t="s">
        <v>110</v>
      </c>
      <c r="D67" s="16" t="s">
        <v>37</v>
      </c>
      <c r="E67" s="16" t="s">
        <v>62</v>
      </c>
      <c r="F67" s="16" t="s">
        <v>35</v>
      </c>
      <c r="G67" s="16">
        <v>6</v>
      </c>
      <c r="H67" s="16">
        <v>6</v>
      </c>
      <c r="I67" s="16">
        <v>6</v>
      </c>
      <c r="J67" s="25">
        <v>18</v>
      </c>
      <c r="K67" s="18">
        <v>0</v>
      </c>
      <c r="L67" s="18">
        <v>0</v>
      </c>
      <c r="M67" s="18">
        <v>0</v>
      </c>
      <c r="N67" s="26">
        <f t="shared" si="5"/>
        <v>0</v>
      </c>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row>
    <row r="68" spans="1:79" x14ac:dyDescent="0.3">
      <c r="A68" s="33"/>
      <c r="B68" s="106" t="s">
        <v>111</v>
      </c>
      <c r="C68" s="106"/>
      <c r="D68" s="106"/>
      <c r="E68" s="106"/>
      <c r="F68" s="22" t="s">
        <v>108</v>
      </c>
      <c r="G68" s="22">
        <v>6</v>
      </c>
      <c r="H68" s="22">
        <v>6</v>
      </c>
      <c r="I68" s="22">
        <v>6</v>
      </c>
      <c r="J68" s="23">
        <v>18</v>
      </c>
      <c r="K68" s="24">
        <v>0</v>
      </c>
      <c r="L68" s="18"/>
      <c r="M68" s="24">
        <v>0</v>
      </c>
      <c r="N68" s="24">
        <f t="shared" si="5"/>
        <v>0</v>
      </c>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row>
    <row r="69" spans="1:79" x14ac:dyDescent="0.3">
      <c r="A69" s="33"/>
      <c r="B69" s="107" t="s">
        <v>112</v>
      </c>
      <c r="C69" s="107"/>
      <c r="D69" s="107"/>
      <c r="E69" s="107"/>
      <c r="F69" s="16" t="s">
        <v>108</v>
      </c>
      <c r="G69" s="16">
        <v>6</v>
      </c>
      <c r="H69" s="16">
        <v>6</v>
      </c>
      <c r="I69" s="16">
        <v>6</v>
      </c>
      <c r="J69" s="25">
        <v>18</v>
      </c>
      <c r="K69" s="18"/>
      <c r="L69" s="26">
        <v>0</v>
      </c>
      <c r="M69" s="26">
        <v>0</v>
      </c>
      <c r="N69" s="26">
        <f t="shared" si="5"/>
        <v>0</v>
      </c>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row>
    <row r="70" spans="1:79" x14ac:dyDescent="0.3">
      <c r="A70" s="33"/>
      <c r="B70" s="106" t="s">
        <v>113</v>
      </c>
      <c r="C70" s="106"/>
      <c r="D70" s="106"/>
      <c r="E70" s="106"/>
      <c r="F70" s="22" t="s">
        <v>108</v>
      </c>
      <c r="G70" s="22">
        <v>6</v>
      </c>
      <c r="H70" s="22">
        <v>6</v>
      </c>
      <c r="I70" s="22">
        <v>6</v>
      </c>
      <c r="J70" s="23">
        <v>18</v>
      </c>
      <c r="K70" s="24">
        <v>0</v>
      </c>
      <c r="L70" s="24">
        <v>0</v>
      </c>
      <c r="M70" s="18"/>
      <c r="N70" s="24">
        <f t="shared" si="5"/>
        <v>0</v>
      </c>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row>
    <row r="71" spans="1:79" x14ac:dyDescent="0.3">
      <c r="A71" s="33"/>
      <c r="B71" s="108" t="s">
        <v>117</v>
      </c>
      <c r="C71" s="108"/>
      <c r="D71" s="108"/>
      <c r="E71" s="108"/>
      <c r="F71" s="108"/>
      <c r="G71" s="108"/>
      <c r="H71" s="108"/>
      <c r="I71" s="108"/>
      <c r="J71" s="108"/>
      <c r="K71" s="108"/>
      <c r="L71" s="108"/>
      <c r="M71" s="108"/>
      <c r="N71" s="54">
        <f>SUM(N7:N70)</f>
        <v>0</v>
      </c>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row>
    <row r="72" spans="1:79" x14ac:dyDescent="0.3">
      <c r="A72" s="33"/>
      <c r="B72" s="33"/>
      <c r="C72" s="33"/>
      <c r="D72" s="33"/>
      <c r="E72" s="33"/>
      <c r="F72" s="33"/>
      <c r="G72" s="33"/>
      <c r="H72" s="33"/>
      <c r="I72" s="33"/>
      <c r="J72" s="33"/>
      <c r="K72" s="33"/>
      <c r="L72" s="33"/>
      <c r="M72" s="33"/>
      <c r="N72" s="37"/>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row>
    <row r="73" spans="1:79" x14ac:dyDescent="0.3">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row>
    <row r="74" spans="1:79" x14ac:dyDescent="0.3">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row>
    <row r="75" spans="1:79" x14ac:dyDescent="0.3">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row>
    <row r="76" spans="1:79" x14ac:dyDescent="0.3">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row>
    <row r="77" spans="1:79" x14ac:dyDescent="0.3">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row>
    <row r="78" spans="1:79" x14ac:dyDescent="0.3">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row>
    <row r="79" spans="1:79" x14ac:dyDescent="0.3">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row>
    <row r="80" spans="1:79" x14ac:dyDescent="0.3">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row>
    <row r="81" spans="1:79" x14ac:dyDescent="0.3">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row>
    <row r="82" spans="1:79" x14ac:dyDescent="0.3">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row>
    <row r="83" spans="1:79" x14ac:dyDescent="0.3">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row>
    <row r="84" spans="1:79" x14ac:dyDescent="0.3">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row>
    <row r="85" spans="1:79" x14ac:dyDescent="0.3">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row>
    <row r="86" spans="1:79" x14ac:dyDescent="0.3">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row>
    <row r="87" spans="1:79" x14ac:dyDescent="0.3">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row>
    <row r="88" spans="1:79" x14ac:dyDescent="0.3">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row>
    <row r="89" spans="1:79" x14ac:dyDescent="0.3">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row>
    <row r="90" spans="1:79" x14ac:dyDescent="0.3">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row>
    <row r="91" spans="1:79" x14ac:dyDescent="0.3">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row>
    <row r="92" spans="1:79" x14ac:dyDescent="0.3">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row>
    <row r="93" spans="1:79" x14ac:dyDescent="0.3">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row>
    <row r="94" spans="1:79" x14ac:dyDescent="0.3">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row>
    <row r="95" spans="1:79" x14ac:dyDescent="0.3">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row>
    <row r="96" spans="1:79" x14ac:dyDescent="0.3">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row>
    <row r="97" spans="1:79" x14ac:dyDescent="0.3">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row>
    <row r="98" spans="1:79" x14ac:dyDescent="0.3">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row>
    <row r="99" spans="1:79" x14ac:dyDescent="0.3">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row>
    <row r="100" spans="1:79" x14ac:dyDescent="0.3">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row>
  </sheetData>
  <mergeCells count="150">
    <mergeCell ref="B5:B6"/>
    <mergeCell ref="C5:C6"/>
    <mergeCell ref="D5:D6"/>
    <mergeCell ref="E5:E6"/>
    <mergeCell ref="F5:F6"/>
    <mergeCell ref="G5:J5"/>
    <mergeCell ref="K5:N5"/>
    <mergeCell ref="I9:I11"/>
    <mergeCell ref="J9:J11"/>
    <mergeCell ref="K9:K11"/>
    <mergeCell ref="L9:L11"/>
    <mergeCell ref="M9:M11"/>
    <mergeCell ref="N9:N11"/>
    <mergeCell ref="C9:C11"/>
    <mergeCell ref="D9:D11"/>
    <mergeCell ref="E9:E11"/>
    <mergeCell ref="F9:F11"/>
    <mergeCell ref="G9:G11"/>
    <mergeCell ref="H9:H11"/>
    <mergeCell ref="I15:I16"/>
    <mergeCell ref="J15:J16"/>
    <mergeCell ref="K15:K16"/>
    <mergeCell ref="L15:L16"/>
    <mergeCell ref="M15:M16"/>
    <mergeCell ref="N15:N16"/>
    <mergeCell ref="C15:C16"/>
    <mergeCell ref="D15:D16"/>
    <mergeCell ref="E15:E16"/>
    <mergeCell ref="F15:F16"/>
    <mergeCell ref="G15:G16"/>
    <mergeCell ref="H15:H16"/>
    <mergeCell ref="I17:I18"/>
    <mergeCell ref="J17:J18"/>
    <mergeCell ref="K17:K18"/>
    <mergeCell ref="L17:L18"/>
    <mergeCell ref="M17:M18"/>
    <mergeCell ref="N17:N18"/>
    <mergeCell ref="C17:C18"/>
    <mergeCell ref="D17:D18"/>
    <mergeCell ref="E17:E18"/>
    <mergeCell ref="F17:F18"/>
    <mergeCell ref="G17:G18"/>
    <mergeCell ref="H17:H18"/>
    <mergeCell ref="I21:I24"/>
    <mergeCell ref="J21:J24"/>
    <mergeCell ref="K21:K24"/>
    <mergeCell ref="L21:L24"/>
    <mergeCell ref="M21:M24"/>
    <mergeCell ref="N21:N24"/>
    <mergeCell ref="C21:C24"/>
    <mergeCell ref="D21:D24"/>
    <mergeCell ref="E21:E24"/>
    <mergeCell ref="F21:F24"/>
    <mergeCell ref="G21:G24"/>
    <mergeCell ref="H21:H24"/>
    <mergeCell ref="N27:N28"/>
    <mergeCell ref="C31:C32"/>
    <mergeCell ref="F31:F32"/>
    <mergeCell ref="G31:G32"/>
    <mergeCell ref="H31:H32"/>
    <mergeCell ref="I31:I32"/>
    <mergeCell ref="J31:J32"/>
    <mergeCell ref="C27:C28"/>
    <mergeCell ref="F27:F28"/>
    <mergeCell ref="G27:G28"/>
    <mergeCell ref="H27:H28"/>
    <mergeCell ref="I27:I28"/>
    <mergeCell ref="J27:J28"/>
    <mergeCell ref="C38:C41"/>
    <mergeCell ref="D38:D41"/>
    <mergeCell ref="E38:E41"/>
    <mergeCell ref="F38:F41"/>
    <mergeCell ref="G38:G41"/>
    <mergeCell ref="H38:H41"/>
    <mergeCell ref="K27:K28"/>
    <mergeCell ref="L27:L28"/>
    <mergeCell ref="M27:M28"/>
    <mergeCell ref="I38:I41"/>
    <mergeCell ref="J38:J41"/>
    <mergeCell ref="K38:K41"/>
    <mergeCell ref="L38:L41"/>
    <mergeCell ref="M38:M41"/>
    <mergeCell ref="N38:N41"/>
    <mergeCell ref="K31:K32"/>
    <mergeCell ref="L31:L32"/>
    <mergeCell ref="M31:M32"/>
    <mergeCell ref="N31:N32"/>
    <mergeCell ref="I44:I50"/>
    <mergeCell ref="J44:J50"/>
    <mergeCell ref="K44:K50"/>
    <mergeCell ref="L44:L50"/>
    <mergeCell ref="M44:M50"/>
    <mergeCell ref="N44:N50"/>
    <mergeCell ref="C44:C50"/>
    <mergeCell ref="D44:D50"/>
    <mergeCell ref="E44:E50"/>
    <mergeCell ref="F44:F50"/>
    <mergeCell ref="G44:G50"/>
    <mergeCell ref="H44:H50"/>
    <mergeCell ref="I53:I54"/>
    <mergeCell ref="J53:J54"/>
    <mergeCell ref="K53:K54"/>
    <mergeCell ref="L53:L54"/>
    <mergeCell ref="M53:M54"/>
    <mergeCell ref="N53:N54"/>
    <mergeCell ref="C53:C54"/>
    <mergeCell ref="D53:D54"/>
    <mergeCell ref="E53:E54"/>
    <mergeCell ref="F53:F54"/>
    <mergeCell ref="G53:G54"/>
    <mergeCell ref="H53:H54"/>
    <mergeCell ref="N61:N62"/>
    <mergeCell ref="C61:C62"/>
    <mergeCell ref="D61:D62"/>
    <mergeCell ref="E61:E62"/>
    <mergeCell ref="F61:F62"/>
    <mergeCell ref="G61:G62"/>
    <mergeCell ref="H61:H62"/>
    <mergeCell ref="I56:I59"/>
    <mergeCell ref="J56:J59"/>
    <mergeCell ref="K56:K59"/>
    <mergeCell ref="L56:L59"/>
    <mergeCell ref="M56:M59"/>
    <mergeCell ref="N56:N59"/>
    <mergeCell ref="C56:C59"/>
    <mergeCell ref="D56:D59"/>
    <mergeCell ref="E56:E59"/>
    <mergeCell ref="F56:F59"/>
    <mergeCell ref="G56:G59"/>
    <mergeCell ref="H56:H59"/>
    <mergeCell ref="B68:E68"/>
    <mergeCell ref="B69:E69"/>
    <mergeCell ref="B70:E70"/>
    <mergeCell ref="B71:M71"/>
    <mergeCell ref="I61:I62"/>
    <mergeCell ref="J61:J62"/>
    <mergeCell ref="K61:K62"/>
    <mergeCell ref="L61:L62"/>
    <mergeCell ref="M61:M62"/>
    <mergeCell ref="K12:K13"/>
    <mergeCell ref="L12:L13"/>
    <mergeCell ref="N12:N13"/>
    <mergeCell ref="M12:M13"/>
    <mergeCell ref="C12:C13"/>
    <mergeCell ref="E12:E13"/>
    <mergeCell ref="F12:F13"/>
    <mergeCell ref="G12:G13"/>
    <mergeCell ref="H12:H13"/>
    <mergeCell ref="I12:I13"/>
    <mergeCell ref="J12:J13"/>
  </mergeCells>
  <pageMargins left="0.7" right="0.7" top="0.75" bottom="0.75" header="0.3" footer="0.3"/>
  <ignoredErrors>
    <ignoredError sqref="B7:B64 B65:B67"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D11F61-6541-41F3-B083-2CD1C9BE12DB}">
  <dimension ref="A1:CA100"/>
  <sheetViews>
    <sheetView tabSelected="1" zoomScale="70" zoomScaleNormal="70" workbookViewId="0">
      <selection activeCell="G12" sqref="G12:G13"/>
    </sheetView>
  </sheetViews>
  <sheetFormatPr defaultRowHeight="14.4" x14ac:dyDescent="0.3"/>
  <cols>
    <col min="2" max="2" width="14.21875" customWidth="1"/>
    <col min="3" max="3" width="34.5546875" customWidth="1"/>
    <col min="4" max="4" width="13.33203125" customWidth="1"/>
    <col min="5" max="5" width="13.109375" bestFit="1" customWidth="1"/>
    <col min="6" max="6" width="10.6640625" customWidth="1"/>
    <col min="7" max="7" width="15.44140625" customWidth="1"/>
    <col min="8" max="8" width="17.109375" customWidth="1"/>
    <col min="9" max="9" width="16.33203125" customWidth="1"/>
    <col min="10" max="11" width="25.88671875" customWidth="1"/>
    <col min="12" max="12" width="21.6640625" customWidth="1"/>
  </cols>
  <sheetData>
    <row r="1" spans="1:79" x14ac:dyDescent="0.3">
      <c r="A1" s="38"/>
      <c r="B1" s="38"/>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8"/>
      <c r="BM1" s="38"/>
      <c r="BN1" s="38"/>
      <c r="BO1" s="38"/>
      <c r="BP1" s="38"/>
      <c r="BQ1" s="38"/>
      <c r="BR1" s="38"/>
      <c r="BS1" s="38"/>
      <c r="BT1" s="38"/>
      <c r="BU1" s="38"/>
      <c r="BV1" s="38"/>
      <c r="BW1" s="38"/>
      <c r="BX1" s="38"/>
      <c r="BY1" s="38"/>
      <c r="BZ1" s="38"/>
      <c r="CA1" s="38"/>
    </row>
    <row r="2" spans="1:79" ht="24.6" x14ac:dyDescent="0.4">
      <c r="A2" s="38"/>
      <c r="B2" s="76" t="s">
        <v>15</v>
      </c>
      <c r="C2" s="76"/>
      <c r="D2" s="76"/>
      <c r="E2" s="76"/>
      <c r="F2" s="76"/>
      <c r="G2" s="76"/>
      <c r="H2" s="76"/>
      <c r="I2" s="76"/>
      <c r="J2" s="76"/>
      <c r="K2" s="76"/>
      <c r="L2" s="76"/>
      <c r="M2" s="39"/>
      <c r="N2" s="39"/>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8"/>
      <c r="BJ2" s="38"/>
      <c r="BK2" s="38"/>
      <c r="BL2" s="38"/>
      <c r="BM2" s="38"/>
      <c r="BN2" s="38"/>
      <c r="BO2" s="38"/>
      <c r="BP2" s="38"/>
      <c r="BQ2" s="38"/>
      <c r="BR2" s="38"/>
      <c r="BS2" s="38"/>
      <c r="BT2" s="38"/>
      <c r="BU2" s="38"/>
      <c r="BV2" s="38"/>
      <c r="BW2" s="38"/>
      <c r="BX2" s="38"/>
      <c r="BY2" s="38"/>
      <c r="BZ2" s="38"/>
      <c r="CA2" s="38"/>
    </row>
    <row r="3" spans="1:79" x14ac:dyDescent="0.3">
      <c r="A3" s="38"/>
      <c r="B3" s="75" t="s">
        <v>118</v>
      </c>
      <c r="C3" s="75"/>
      <c r="D3" s="75"/>
      <c r="E3" s="75"/>
      <c r="F3" s="75"/>
      <c r="G3" s="75"/>
      <c r="H3" s="75"/>
      <c r="I3" s="75"/>
      <c r="J3" s="75"/>
      <c r="K3" s="75"/>
      <c r="L3" s="75"/>
      <c r="M3" s="55"/>
      <c r="N3" s="55"/>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c r="AZ3" s="38"/>
      <c r="BA3" s="38"/>
      <c r="BB3" s="38"/>
      <c r="BC3" s="38"/>
      <c r="BD3" s="38"/>
      <c r="BE3" s="38"/>
      <c r="BF3" s="38"/>
      <c r="BG3" s="38"/>
      <c r="BH3" s="38"/>
      <c r="BI3" s="38"/>
      <c r="BJ3" s="38"/>
      <c r="BK3" s="38"/>
      <c r="BL3" s="38"/>
      <c r="BM3" s="38"/>
      <c r="BN3" s="38"/>
      <c r="BO3" s="38"/>
      <c r="BP3" s="38"/>
      <c r="BQ3" s="38"/>
      <c r="BR3" s="38"/>
      <c r="BS3" s="38"/>
      <c r="BT3" s="38"/>
      <c r="BU3" s="38"/>
      <c r="BV3" s="38"/>
      <c r="BW3" s="38"/>
      <c r="BX3" s="38"/>
      <c r="BY3" s="38"/>
      <c r="BZ3" s="38"/>
      <c r="CA3" s="38"/>
    </row>
    <row r="4" spans="1:79" x14ac:dyDescent="0.3">
      <c r="A4" s="38"/>
      <c r="B4" s="38"/>
      <c r="C4" s="38"/>
      <c r="D4" s="38"/>
      <c r="E4" s="38"/>
      <c r="F4" s="38"/>
      <c r="G4" s="38"/>
      <c r="H4" s="38"/>
      <c r="I4" s="38"/>
      <c r="J4" s="38"/>
      <c r="K4" s="38"/>
      <c r="L4" s="38"/>
      <c r="M4" s="38"/>
      <c r="N4" s="38"/>
      <c r="O4" s="38"/>
      <c r="P4" s="38"/>
      <c r="Q4" s="38"/>
      <c r="R4" s="38"/>
      <c r="S4" s="38"/>
      <c r="T4" s="38"/>
      <c r="U4" s="38"/>
      <c r="V4" s="38"/>
      <c r="W4" s="38"/>
      <c r="X4" s="38"/>
      <c r="Y4" s="38"/>
      <c r="Z4" s="38"/>
      <c r="AA4" s="38"/>
      <c r="AB4" s="38"/>
      <c r="AC4" s="38"/>
      <c r="AD4" s="38"/>
      <c r="AE4" s="38"/>
      <c r="AF4" s="38"/>
      <c r="AG4" s="38"/>
      <c r="AH4" s="38"/>
      <c r="AI4" s="38"/>
      <c r="AJ4" s="38"/>
      <c r="AK4" s="38"/>
      <c r="AL4" s="38"/>
      <c r="AM4" s="38"/>
      <c r="AN4" s="38"/>
      <c r="AO4" s="38"/>
      <c r="AP4" s="38"/>
      <c r="AQ4" s="38"/>
      <c r="AR4" s="38"/>
      <c r="AS4" s="38"/>
      <c r="AT4" s="38"/>
      <c r="AU4" s="38"/>
      <c r="AV4" s="38"/>
      <c r="AW4" s="38"/>
      <c r="AX4" s="38"/>
      <c r="AY4" s="38"/>
      <c r="AZ4" s="38"/>
      <c r="BA4" s="38"/>
      <c r="BB4" s="38"/>
      <c r="BC4" s="38"/>
      <c r="BD4" s="38"/>
      <c r="BE4" s="38"/>
      <c r="BF4" s="38"/>
      <c r="BG4" s="38"/>
      <c r="BH4" s="38"/>
      <c r="BI4" s="38"/>
      <c r="BJ4" s="38"/>
      <c r="BK4" s="38"/>
      <c r="BL4" s="38"/>
      <c r="BM4" s="38"/>
      <c r="BN4" s="38"/>
      <c r="BO4" s="38"/>
      <c r="BP4" s="38"/>
      <c r="BQ4" s="38"/>
      <c r="BR4" s="38"/>
      <c r="BS4" s="38"/>
      <c r="BT4" s="38"/>
      <c r="BU4" s="38"/>
      <c r="BV4" s="38"/>
      <c r="BW4" s="38"/>
      <c r="BX4" s="38"/>
      <c r="BY4" s="38"/>
      <c r="BZ4" s="38"/>
      <c r="CA4" s="38"/>
    </row>
    <row r="5" spans="1:79" x14ac:dyDescent="0.3">
      <c r="A5" s="38"/>
      <c r="B5" s="93" t="s">
        <v>16</v>
      </c>
      <c r="C5" s="93" t="s">
        <v>17</v>
      </c>
      <c r="D5" s="93" t="s">
        <v>18</v>
      </c>
      <c r="E5" s="93" t="s">
        <v>19</v>
      </c>
      <c r="F5" s="93" t="s">
        <v>20</v>
      </c>
      <c r="G5" s="95" t="s">
        <v>120</v>
      </c>
      <c r="H5" s="95"/>
      <c r="I5" s="95"/>
      <c r="J5" s="95"/>
      <c r="K5" s="95" t="s">
        <v>121</v>
      </c>
      <c r="L5" s="95"/>
      <c r="M5" s="38"/>
      <c r="N5" s="38"/>
      <c r="O5" s="38"/>
      <c r="P5" s="38"/>
      <c r="Q5" s="38"/>
      <c r="R5" s="38"/>
      <c r="S5" s="38"/>
      <c r="T5" s="38"/>
      <c r="U5" s="38"/>
      <c r="V5" s="38"/>
      <c r="W5" s="38"/>
      <c r="X5" s="38"/>
      <c r="Y5" s="38"/>
      <c r="Z5" s="38"/>
      <c r="AA5" s="38"/>
      <c r="AB5" s="38"/>
      <c r="AC5" s="38"/>
      <c r="AD5" s="38"/>
      <c r="AE5" s="38"/>
      <c r="AF5" s="38"/>
      <c r="AG5" s="38"/>
      <c r="AH5" s="38"/>
      <c r="AI5" s="38"/>
      <c r="AJ5" s="38"/>
      <c r="AK5" s="38"/>
      <c r="AL5" s="38"/>
      <c r="AM5" s="38"/>
      <c r="AN5" s="38"/>
      <c r="AO5" s="38"/>
      <c r="AP5" s="38"/>
      <c r="AQ5" s="38"/>
      <c r="AR5" s="38"/>
      <c r="AS5" s="38"/>
      <c r="AT5" s="38"/>
      <c r="AU5" s="38"/>
      <c r="AV5" s="38"/>
      <c r="AW5" s="38"/>
      <c r="AX5" s="38"/>
      <c r="AY5" s="38"/>
      <c r="AZ5" s="38"/>
      <c r="BA5" s="38"/>
      <c r="BB5" s="38"/>
      <c r="BC5" s="38"/>
      <c r="BD5" s="38"/>
      <c r="BE5" s="38"/>
      <c r="BF5" s="38"/>
      <c r="BG5" s="38"/>
      <c r="BH5" s="38"/>
      <c r="BI5" s="38"/>
      <c r="BJ5" s="38"/>
      <c r="BK5" s="38"/>
      <c r="BL5" s="38"/>
      <c r="BM5" s="38"/>
      <c r="BN5" s="38"/>
      <c r="BO5" s="38"/>
      <c r="BP5" s="38"/>
      <c r="BQ5" s="38"/>
      <c r="BR5" s="38"/>
      <c r="BS5" s="38"/>
      <c r="BT5" s="38"/>
      <c r="BU5" s="38"/>
      <c r="BV5" s="38"/>
      <c r="BW5" s="38"/>
      <c r="BX5" s="38"/>
      <c r="BY5" s="38"/>
      <c r="BZ5" s="38"/>
      <c r="CA5" s="38"/>
    </row>
    <row r="6" spans="1:79" ht="41.4" x14ac:dyDescent="0.3">
      <c r="A6" s="38"/>
      <c r="B6" s="94"/>
      <c r="C6" s="94"/>
      <c r="D6" s="94"/>
      <c r="E6" s="94"/>
      <c r="F6" s="94"/>
      <c r="G6" s="41" t="s">
        <v>122</v>
      </c>
      <c r="H6" s="41" t="s">
        <v>123</v>
      </c>
      <c r="I6" s="41" t="s">
        <v>124</v>
      </c>
      <c r="J6" s="41" t="s">
        <v>125</v>
      </c>
      <c r="K6" s="41" t="s">
        <v>126</v>
      </c>
      <c r="L6" s="41" t="s">
        <v>127</v>
      </c>
      <c r="M6" s="38"/>
      <c r="N6" s="38"/>
      <c r="O6" s="38"/>
      <c r="P6" s="38"/>
      <c r="Q6" s="38"/>
      <c r="R6" s="38"/>
      <c r="S6" s="38"/>
      <c r="T6" s="38"/>
      <c r="U6" s="38"/>
      <c r="V6" s="38"/>
      <c r="W6" s="38"/>
      <c r="X6" s="38"/>
      <c r="Y6" s="38"/>
      <c r="Z6" s="38"/>
      <c r="AA6" s="38"/>
      <c r="AB6" s="38"/>
      <c r="AC6" s="38"/>
      <c r="AD6" s="38"/>
      <c r="AE6" s="38"/>
      <c r="AF6" s="38"/>
      <c r="AG6" s="38"/>
      <c r="AH6" s="38"/>
      <c r="AI6" s="38"/>
      <c r="AJ6" s="38"/>
      <c r="AK6" s="38"/>
      <c r="AL6" s="38"/>
      <c r="AM6" s="38"/>
      <c r="AN6" s="38"/>
      <c r="AO6" s="38"/>
      <c r="AP6" s="38"/>
      <c r="AQ6" s="38"/>
      <c r="AR6" s="38"/>
      <c r="AS6" s="38"/>
      <c r="AT6" s="38"/>
      <c r="AU6" s="38"/>
      <c r="AV6" s="38"/>
      <c r="AW6" s="38"/>
      <c r="AX6" s="38"/>
      <c r="AY6" s="38"/>
      <c r="AZ6" s="38"/>
      <c r="BA6" s="38"/>
      <c r="BB6" s="38"/>
      <c r="BC6" s="38"/>
      <c r="BD6" s="38"/>
      <c r="BE6" s="38"/>
      <c r="BF6" s="38"/>
      <c r="BG6" s="38"/>
      <c r="BH6" s="38"/>
      <c r="BI6" s="38"/>
      <c r="BJ6" s="38"/>
      <c r="BK6" s="38"/>
      <c r="BL6" s="38"/>
      <c r="BM6" s="38"/>
      <c r="BN6" s="38"/>
      <c r="BO6" s="38"/>
      <c r="BP6" s="38"/>
      <c r="BQ6" s="38"/>
      <c r="BR6" s="38"/>
      <c r="BS6" s="38"/>
      <c r="BT6" s="38"/>
      <c r="BU6" s="38"/>
      <c r="BV6" s="38"/>
      <c r="BW6" s="38"/>
      <c r="BX6" s="38"/>
      <c r="BY6" s="38"/>
      <c r="BZ6" s="38"/>
      <c r="CA6" s="38"/>
    </row>
    <row r="7" spans="1:79" x14ac:dyDescent="0.3">
      <c r="A7" s="38"/>
      <c r="B7" s="14" t="s">
        <v>31</v>
      </c>
      <c r="C7" s="15" t="s">
        <v>32</v>
      </c>
      <c r="D7" s="16" t="s">
        <v>33</v>
      </c>
      <c r="E7" s="16" t="s">
        <v>34</v>
      </c>
      <c r="F7" s="16" t="s">
        <v>35</v>
      </c>
      <c r="G7" s="42">
        <v>0</v>
      </c>
      <c r="H7" s="42">
        <v>0</v>
      </c>
      <c r="I7" s="42">
        <v>0</v>
      </c>
      <c r="J7" s="42">
        <f>G7+H7+I7</f>
        <v>0</v>
      </c>
      <c r="K7" s="18"/>
      <c r="L7" s="19">
        <f>J7*K7</f>
        <v>0</v>
      </c>
      <c r="M7" s="38"/>
      <c r="N7" s="38"/>
      <c r="O7" s="38"/>
      <c r="P7" s="38"/>
      <c r="Q7" s="38"/>
      <c r="R7" s="38"/>
      <c r="S7" s="38"/>
      <c r="T7" s="38"/>
      <c r="U7" s="38"/>
      <c r="V7" s="38"/>
      <c r="W7" s="38"/>
      <c r="X7" s="38"/>
      <c r="Y7" s="38"/>
      <c r="Z7" s="38"/>
      <c r="AA7" s="38"/>
      <c r="AB7" s="38"/>
      <c r="AC7" s="38"/>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c r="BG7" s="38"/>
      <c r="BH7" s="38"/>
      <c r="BI7" s="38"/>
      <c r="BJ7" s="38"/>
      <c r="BK7" s="38"/>
      <c r="BL7" s="38"/>
      <c r="BM7" s="38"/>
      <c r="BN7" s="38"/>
      <c r="BO7" s="38"/>
      <c r="BP7" s="38"/>
      <c r="BQ7" s="38"/>
      <c r="BR7" s="38"/>
      <c r="BS7" s="38"/>
      <c r="BT7" s="38"/>
      <c r="BU7" s="38"/>
      <c r="BV7" s="38"/>
      <c r="BW7" s="38"/>
      <c r="BX7" s="38"/>
      <c r="BY7" s="38"/>
      <c r="BZ7" s="38"/>
      <c r="CA7" s="38"/>
    </row>
    <row r="8" spans="1:79" x14ac:dyDescent="0.3">
      <c r="A8" s="38"/>
      <c r="B8" s="20">
        <v>200140</v>
      </c>
      <c r="C8" s="21" t="s">
        <v>36</v>
      </c>
      <c r="D8" s="22" t="s">
        <v>37</v>
      </c>
      <c r="E8" s="22" t="s">
        <v>34</v>
      </c>
      <c r="F8" s="22" t="s">
        <v>35</v>
      </c>
      <c r="G8" s="43">
        <v>149.82184981573249</v>
      </c>
      <c r="H8" s="43">
        <v>34.313567351001247</v>
      </c>
      <c r="I8" s="43">
        <v>11.098453534893583</v>
      </c>
      <c r="J8" s="43">
        <f>SUM(G8:I8)</f>
        <v>195.23387070162732</v>
      </c>
      <c r="K8" s="18"/>
      <c r="L8" s="24">
        <f>J8*K8</f>
        <v>0</v>
      </c>
      <c r="M8" s="38"/>
      <c r="N8" s="38"/>
      <c r="O8" s="38"/>
      <c r="P8" s="38"/>
      <c r="Q8" s="38"/>
      <c r="R8" s="38"/>
      <c r="S8" s="38"/>
      <c r="T8" s="38"/>
      <c r="U8" s="38"/>
      <c r="V8" s="38"/>
      <c r="W8" s="38"/>
      <c r="X8" s="38"/>
      <c r="Y8" s="38"/>
      <c r="Z8" s="38"/>
      <c r="AA8" s="38"/>
      <c r="AB8" s="38"/>
      <c r="AC8" s="38"/>
      <c r="AD8" s="38"/>
      <c r="AE8" s="38"/>
      <c r="AF8" s="38"/>
      <c r="AG8" s="38"/>
      <c r="AH8" s="38"/>
      <c r="AI8" s="38"/>
      <c r="AJ8" s="38"/>
      <c r="AK8" s="38"/>
      <c r="AL8" s="38"/>
      <c r="AM8" s="38"/>
      <c r="AN8" s="38"/>
      <c r="AO8" s="38"/>
      <c r="AP8" s="38"/>
      <c r="AQ8" s="38"/>
      <c r="AR8" s="38"/>
      <c r="AS8" s="38"/>
      <c r="AT8" s="38"/>
      <c r="AU8" s="38"/>
      <c r="AV8" s="38"/>
      <c r="AW8" s="38"/>
      <c r="AX8" s="38"/>
      <c r="AY8" s="38"/>
      <c r="AZ8" s="38"/>
      <c r="BA8" s="38"/>
      <c r="BB8" s="38"/>
      <c r="BC8" s="38"/>
      <c r="BD8" s="38"/>
      <c r="BE8" s="38"/>
      <c r="BF8" s="38"/>
      <c r="BG8" s="38"/>
      <c r="BH8" s="38"/>
      <c r="BI8" s="38"/>
      <c r="BJ8" s="38"/>
      <c r="BK8" s="38"/>
      <c r="BL8" s="38"/>
      <c r="BM8" s="38"/>
      <c r="BN8" s="38"/>
      <c r="BO8" s="38"/>
      <c r="BP8" s="38"/>
      <c r="BQ8" s="38"/>
      <c r="BR8" s="38"/>
      <c r="BS8" s="38"/>
      <c r="BT8" s="38"/>
      <c r="BU8" s="38"/>
      <c r="BV8" s="38"/>
      <c r="BW8" s="38"/>
      <c r="BX8" s="38"/>
      <c r="BY8" s="38"/>
      <c r="BZ8" s="38"/>
      <c r="CA8" s="38"/>
    </row>
    <row r="9" spans="1:79" x14ac:dyDescent="0.3">
      <c r="A9" s="38"/>
      <c r="B9" s="14">
        <v>150103</v>
      </c>
      <c r="C9" s="80" t="s">
        <v>38</v>
      </c>
      <c r="D9" s="81" t="s">
        <v>37</v>
      </c>
      <c r="E9" s="81" t="s">
        <v>34</v>
      </c>
      <c r="F9" s="81" t="s">
        <v>35</v>
      </c>
      <c r="G9" s="82">
        <v>445.9</v>
      </c>
      <c r="H9" s="82">
        <v>129.82</v>
      </c>
      <c r="I9" s="82">
        <v>115.2</v>
      </c>
      <c r="J9" s="82">
        <f>SUM(G9:I11)</f>
        <v>690.92000000000007</v>
      </c>
      <c r="K9" s="72"/>
      <c r="L9" s="84">
        <f>J9*K9</f>
        <v>0</v>
      </c>
      <c r="M9" s="38"/>
      <c r="N9" s="38"/>
      <c r="O9" s="38"/>
      <c r="P9" s="38"/>
      <c r="Q9" s="38"/>
      <c r="R9" s="38"/>
      <c r="S9" s="38"/>
      <c r="T9" s="38"/>
      <c r="U9" s="38"/>
      <c r="V9" s="38"/>
      <c r="W9" s="38"/>
      <c r="X9" s="38"/>
      <c r="Y9" s="38"/>
      <c r="Z9" s="38"/>
      <c r="AA9" s="38"/>
      <c r="AB9" s="38"/>
      <c r="AC9" s="38"/>
      <c r="AD9" s="38"/>
      <c r="AE9" s="38"/>
      <c r="AF9" s="38"/>
      <c r="AG9" s="38"/>
      <c r="AH9" s="38"/>
      <c r="AI9" s="38"/>
      <c r="AJ9" s="38"/>
      <c r="AK9" s="38"/>
      <c r="AL9" s="38"/>
      <c r="AM9" s="38"/>
      <c r="AN9" s="38"/>
      <c r="AO9" s="38"/>
      <c r="AP9" s="38"/>
      <c r="AQ9" s="38"/>
      <c r="AR9" s="38"/>
      <c r="AS9" s="38"/>
      <c r="AT9" s="38"/>
      <c r="AU9" s="38"/>
      <c r="AV9" s="38"/>
      <c r="AW9" s="38"/>
      <c r="AX9" s="38"/>
      <c r="AY9" s="38"/>
      <c r="AZ9" s="38"/>
      <c r="BA9" s="38"/>
      <c r="BB9" s="38"/>
      <c r="BC9" s="38"/>
      <c r="BD9" s="38"/>
      <c r="BE9" s="38"/>
      <c r="BF9" s="38"/>
      <c r="BG9" s="38"/>
      <c r="BH9" s="38"/>
      <c r="BI9" s="38"/>
      <c r="BJ9" s="38"/>
      <c r="BK9" s="38"/>
      <c r="BL9" s="38"/>
      <c r="BM9" s="38"/>
      <c r="BN9" s="38"/>
      <c r="BO9" s="38"/>
      <c r="BP9" s="38"/>
      <c r="BQ9" s="38"/>
      <c r="BR9" s="38"/>
      <c r="BS9" s="38"/>
      <c r="BT9" s="38"/>
      <c r="BU9" s="38"/>
      <c r="BV9" s="38"/>
      <c r="BW9" s="38"/>
      <c r="BX9" s="38"/>
      <c r="BY9" s="38"/>
      <c r="BZ9" s="38"/>
      <c r="CA9" s="38"/>
    </row>
    <row r="10" spans="1:79" x14ac:dyDescent="0.3">
      <c r="A10" s="38"/>
      <c r="B10" s="14">
        <v>170201</v>
      </c>
      <c r="C10" s="80"/>
      <c r="D10" s="81"/>
      <c r="E10" s="81"/>
      <c r="F10" s="81"/>
      <c r="G10" s="82"/>
      <c r="H10" s="82"/>
      <c r="I10" s="82"/>
      <c r="J10" s="86"/>
      <c r="K10" s="72"/>
      <c r="L10" s="84"/>
      <c r="M10" s="38"/>
      <c r="N10" s="38"/>
      <c r="O10" s="38"/>
      <c r="P10" s="38"/>
      <c r="Q10" s="38"/>
      <c r="R10" s="38"/>
      <c r="S10" s="38"/>
      <c r="T10" s="38"/>
      <c r="U10" s="38"/>
      <c r="V10" s="38"/>
      <c r="W10" s="38"/>
      <c r="X10" s="38"/>
      <c r="Y10" s="38"/>
      <c r="Z10" s="38"/>
      <c r="AA10" s="38"/>
      <c r="AB10" s="38"/>
      <c r="AC10" s="38"/>
      <c r="AD10" s="38"/>
      <c r="AE10" s="38"/>
      <c r="AF10" s="38"/>
      <c r="AG10" s="38"/>
      <c r="AH10" s="38"/>
      <c r="AI10" s="38"/>
      <c r="AJ10" s="38"/>
      <c r="AK10" s="38"/>
      <c r="AL10" s="38"/>
      <c r="AM10" s="38"/>
      <c r="AN10" s="38"/>
      <c r="AO10" s="38"/>
      <c r="AP10" s="38"/>
      <c r="AQ10" s="38"/>
      <c r="AR10" s="38"/>
      <c r="AS10" s="38"/>
      <c r="AT10" s="38"/>
      <c r="AU10" s="38"/>
      <c r="AV10" s="38"/>
      <c r="AW10" s="38"/>
      <c r="AX10" s="38"/>
      <c r="AY10" s="38"/>
      <c r="AZ10" s="38"/>
      <c r="BA10" s="38"/>
      <c r="BB10" s="38"/>
      <c r="BC10" s="38"/>
      <c r="BD10" s="38"/>
      <c r="BE10" s="38"/>
      <c r="BF10" s="38"/>
      <c r="BG10" s="38"/>
      <c r="BH10" s="38"/>
      <c r="BI10" s="38"/>
      <c r="BJ10" s="38"/>
      <c r="BK10" s="38"/>
      <c r="BL10" s="38"/>
      <c r="BM10" s="38"/>
      <c r="BN10" s="38"/>
      <c r="BO10" s="38"/>
      <c r="BP10" s="38"/>
      <c r="BQ10" s="38"/>
      <c r="BR10" s="38"/>
      <c r="BS10" s="38"/>
      <c r="BT10" s="38"/>
      <c r="BU10" s="38"/>
      <c r="BV10" s="38"/>
      <c r="BW10" s="38"/>
      <c r="BX10" s="38"/>
      <c r="BY10" s="38"/>
      <c r="BZ10" s="38"/>
      <c r="CA10" s="38"/>
    </row>
    <row r="11" spans="1:79" x14ac:dyDescent="0.3">
      <c r="A11" s="38"/>
      <c r="B11" s="14">
        <v>200138</v>
      </c>
      <c r="C11" s="80"/>
      <c r="D11" s="81"/>
      <c r="E11" s="81"/>
      <c r="F11" s="81"/>
      <c r="G11" s="82"/>
      <c r="H11" s="82"/>
      <c r="I11" s="82"/>
      <c r="J11" s="86"/>
      <c r="K11" s="72"/>
      <c r="L11" s="84"/>
      <c r="M11" s="38"/>
      <c r="N11" s="38"/>
      <c r="O11" s="38"/>
      <c r="P11" s="38"/>
      <c r="Q11" s="38"/>
      <c r="R11" s="38"/>
      <c r="S11" s="38"/>
      <c r="T11" s="38"/>
      <c r="U11" s="38"/>
      <c r="V11" s="38"/>
      <c r="W11" s="38"/>
      <c r="X11" s="38"/>
      <c r="Y11" s="38"/>
      <c r="Z11" s="38"/>
      <c r="AA11" s="38"/>
      <c r="AB11" s="38"/>
      <c r="AC11" s="38"/>
      <c r="AD11" s="38"/>
      <c r="AE11" s="38"/>
      <c r="AF11" s="38"/>
      <c r="AG11" s="38"/>
      <c r="AH11" s="38"/>
      <c r="AI11" s="38"/>
      <c r="AJ11" s="38"/>
      <c r="AK11" s="38"/>
      <c r="AL11" s="38"/>
      <c r="AM11" s="38"/>
      <c r="AN11" s="38"/>
      <c r="AO11" s="38"/>
      <c r="AP11" s="38"/>
      <c r="AQ11" s="38"/>
      <c r="AR11" s="38"/>
      <c r="AS11" s="38"/>
      <c r="AT11" s="38"/>
      <c r="AU11" s="38"/>
      <c r="AV11" s="38"/>
      <c r="AW11" s="38"/>
      <c r="AX11" s="38"/>
      <c r="AY11" s="38"/>
      <c r="AZ11" s="38"/>
      <c r="BA11" s="38"/>
      <c r="BB11" s="38"/>
      <c r="BC11" s="38"/>
      <c r="BD11" s="38"/>
      <c r="BE11" s="38"/>
      <c r="BF11" s="38"/>
      <c r="BG11" s="38"/>
      <c r="BH11" s="38"/>
      <c r="BI11" s="38"/>
      <c r="BJ11" s="38"/>
      <c r="BK11" s="38"/>
      <c r="BL11" s="38"/>
      <c r="BM11" s="38"/>
      <c r="BN11" s="38"/>
      <c r="BO11" s="38"/>
      <c r="BP11" s="38"/>
      <c r="BQ11" s="38"/>
      <c r="BR11" s="38"/>
      <c r="BS11" s="38"/>
      <c r="BT11" s="38"/>
      <c r="BU11" s="38"/>
      <c r="BV11" s="38"/>
      <c r="BW11" s="38"/>
      <c r="BX11" s="38"/>
      <c r="BY11" s="38"/>
      <c r="BZ11" s="38"/>
      <c r="CA11" s="38"/>
    </row>
    <row r="12" spans="1:79" x14ac:dyDescent="0.3">
      <c r="A12" s="38"/>
      <c r="B12" s="20">
        <v>180208</v>
      </c>
      <c r="C12" s="64" t="s">
        <v>137</v>
      </c>
      <c r="D12" s="22" t="s">
        <v>37</v>
      </c>
      <c r="E12" s="62" t="s">
        <v>34</v>
      </c>
      <c r="F12" s="62" t="s">
        <v>35</v>
      </c>
      <c r="G12" s="66">
        <v>2.5</v>
      </c>
      <c r="H12" s="66">
        <v>0</v>
      </c>
      <c r="I12" s="66">
        <v>0</v>
      </c>
      <c r="J12" s="66">
        <f>SUM(G12:I12)</f>
        <v>2.5</v>
      </c>
      <c r="K12" s="70"/>
      <c r="L12" s="68">
        <f>J12*K12</f>
        <v>0</v>
      </c>
      <c r="M12" s="38"/>
      <c r="N12" s="38"/>
      <c r="O12" s="38"/>
      <c r="P12" s="38"/>
      <c r="Q12" s="38"/>
      <c r="R12" s="38"/>
      <c r="S12" s="38"/>
      <c r="T12" s="38"/>
      <c r="U12" s="38"/>
      <c r="V12" s="38"/>
      <c r="W12" s="38"/>
      <c r="X12" s="38"/>
      <c r="Y12" s="38"/>
      <c r="Z12" s="38"/>
      <c r="AA12" s="38"/>
      <c r="AB12" s="38"/>
      <c r="AC12" s="38"/>
      <c r="AD12" s="38"/>
      <c r="AE12" s="38"/>
      <c r="AF12" s="38"/>
      <c r="AG12" s="38"/>
      <c r="AH12" s="38"/>
      <c r="AI12" s="38"/>
      <c r="AJ12" s="38"/>
      <c r="AK12" s="38"/>
      <c r="AL12" s="38"/>
      <c r="AM12" s="38"/>
      <c r="AN12" s="38"/>
      <c r="AO12" s="38"/>
      <c r="AP12" s="38"/>
      <c r="AQ12" s="38"/>
      <c r="AR12" s="38"/>
      <c r="AS12" s="38"/>
      <c r="AT12" s="38"/>
      <c r="AU12" s="38"/>
      <c r="AV12" s="38"/>
      <c r="AW12" s="38"/>
      <c r="AX12" s="38"/>
      <c r="AY12" s="38"/>
      <c r="AZ12" s="38"/>
      <c r="BA12" s="38"/>
      <c r="BB12" s="38"/>
      <c r="BC12" s="38"/>
      <c r="BD12" s="38"/>
      <c r="BE12" s="38"/>
      <c r="BF12" s="38"/>
      <c r="BG12" s="38"/>
      <c r="BH12" s="38"/>
      <c r="BI12" s="38"/>
      <c r="BJ12" s="38"/>
      <c r="BK12" s="38"/>
      <c r="BL12" s="38"/>
      <c r="BM12" s="38"/>
      <c r="BN12" s="38"/>
      <c r="BO12" s="38"/>
      <c r="BP12" s="38"/>
      <c r="BQ12" s="38"/>
      <c r="BR12" s="38"/>
      <c r="BS12" s="38"/>
      <c r="BT12" s="38"/>
      <c r="BU12" s="38"/>
      <c r="BV12" s="38"/>
      <c r="BW12" s="38"/>
      <c r="BX12" s="38"/>
      <c r="BY12" s="38"/>
      <c r="BZ12" s="38"/>
      <c r="CA12" s="38"/>
    </row>
    <row r="13" spans="1:79" x14ac:dyDescent="0.3">
      <c r="A13" s="38"/>
      <c r="B13" s="29" t="s">
        <v>43</v>
      </c>
      <c r="C13" s="65"/>
      <c r="D13" s="28" t="s">
        <v>33</v>
      </c>
      <c r="E13" s="63"/>
      <c r="F13" s="63"/>
      <c r="G13" s="67"/>
      <c r="H13" s="67"/>
      <c r="I13" s="67"/>
      <c r="J13" s="67"/>
      <c r="K13" s="71"/>
      <c r="L13" s="69"/>
      <c r="M13" s="38"/>
      <c r="N13" s="38"/>
      <c r="O13" s="38"/>
      <c r="P13" s="38"/>
      <c r="Q13" s="38"/>
      <c r="R13" s="38"/>
      <c r="S13" s="38"/>
      <c r="T13" s="38"/>
      <c r="U13" s="38"/>
      <c r="V13" s="38"/>
      <c r="W13" s="38"/>
      <c r="X13" s="38"/>
      <c r="Y13" s="38"/>
      <c r="Z13" s="38"/>
      <c r="AA13" s="38"/>
      <c r="AB13" s="38"/>
      <c r="AC13" s="38"/>
      <c r="AD13" s="38"/>
      <c r="AE13" s="38"/>
      <c r="AF13" s="38"/>
      <c r="AG13" s="38"/>
      <c r="AH13" s="38"/>
      <c r="AI13" s="38"/>
      <c r="AJ13" s="38"/>
      <c r="AK13" s="38"/>
      <c r="AL13" s="38"/>
      <c r="AM13" s="38"/>
      <c r="AN13" s="38"/>
      <c r="AO13" s="38"/>
      <c r="AP13" s="38"/>
      <c r="AQ13" s="38"/>
      <c r="AR13" s="38"/>
      <c r="AS13" s="38"/>
      <c r="AT13" s="38"/>
      <c r="AU13" s="38"/>
      <c r="AV13" s="38"/>
      <c r="AW13" s="38"/>
      <c r="AX13" s="38"/>
      <c r="AY13" s="38"/>
      <c r="AZ13" s="38"/>
      <c r="BA13" s="38"/>
      <c r="BB13" s="38"/>
      <c r="BC13" s="38"/>
      <c r="BD13" s="38"/>
      <c r="BE13" s="38"/>
      <c r="BF13" s="38"/>
      <c r="BG13" s="38"/>
      <c r="BH13" s="38"/>
      <c r="BI13" s="38"/>
      <c r="BJ13" s="38"/>
      <c r="BK13" s="38"/>
      <c r="BL13" s="38"/>
      <c r="BM13" s="38"/>
      <c r="BN13" s="38"/>
      <c r="BO13" s="38"/>
      <c r="BP13" s="38"/>
      <c r="BQ13" s="38"/>
      <c r="BR13" s="38"/>
      <c r="BS13" s="38"/>
      <c r="BT13" s="38"/>
      <c r="BU13" s="38"/>
      <c r="BV13" s="38"/>
      <c r="BW13" s="38"/>
      <c r="BX13" s="38"/>
      <c r="BY13" s="38"/>
      <c r="BZ13" s="38"/>
      <c r="CA13" s="38"/>
    </row>
    <row r="14" spans="1:79" x14ac:dyDescent="0.3">
      <c r="A14" s="38"/>
      <c r="B14" s="14">
        <v>200125</v>
      </c>
      <c r="C14" s="15" t="s">
        <v>39</v>
      </c>
      <c r="D14" s="16" t="s">
        <v>37</v>
      </c>
      <c r="E14" s="16" t="s">
        <v>34</v>
      </c>
      <c r="F14" s="16" t="s">
        <v>35</v>
      </c>
      <c r="G14" s="44">
        <v>1.49</v>
      </c>
      <c r="H14" s="44">
        <v>0.42</v>
      </c>
      <c r="I14" s="44">
        <v>0</v>
      </c>
      <c r="J14" s="25">
        <f>SUM(G14:I14)</f>
        <v>1.91</v>
      </c>
      <c r="K14" s="18"/>
      <c r="L14" s="26">
        <f>J14*K14</f>
        <v>0</v>
      </c>
      <c r="M14" s="38"/>
      <c r="N14" s="38"/>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8"/>
      <c r="AU14" s="38"/>
      <c r="AV14" s="38"/>
      <c r="AW14" s="38"/>
      <c r="AX14" s="38"/>
      <c r="AY14" s="38"/>
      <c r="AZ14" s="38"/>
      <c r="BA14" s="38"/>
      <c r="BB14" s="38"/>
      <c r="BC14" s="38"/>
      <c r="BD14" s="38"/>
      <c r="BE14" s="38"/>
      <c r="BF14" s="38"/>
      <c r="BG14" s="38"/>
      <c r="BH14" s="38"/>
      <c r="BI14" s="38"/>
      <c r="BJ14" s="38"/>
      <c r="BK14" s="38"/>
      <c r="BL14" s="38"/>
      <c r="BM14" s="38"/>
      <c r="BN14" s="38"/>
      <c r="BO14" s="38"/>
      <c r="BP14" s="38"/>
      <c r="BQ14" s="38"/>
      <c r="BR14" s="38"/>
      <c r="BS14" s="38"/>
      <c r="BT14" s="38"/>
      <c r="BU14" s="38"/>
      <c r="BV14" s="38"/>
      <c r="BW14" s="38"/>
      <c r="BX14" s="38"/>
      <c r="BY14" s="38"/>
      <c r="BZ14" s="38"/>
      <c r="CA14" s="38"/>
    </row>
    <row r="15" spans="1:79" x14ac:dyDescent="0.3">
      <c r="A15" s="38"/>
      <c r="B15" s="20">
        <v>150101</v>
      </c>
      <c r="C15" s="77" t="s">
        <v>40</v>
      </c>
      <c r="D15" s="78" t="s">
        <v>37</v>
      </c>
      <c r="E15" s="78" t="s">
        <v>34</v>
      </c>
      <c r="F15" s="78" t="s">
        <v>35</v>
      </c>
      <c r="G15" s="87">
        <v>71.156000000000006</v>
      </c>
      <c r="H15" s="87">
        <v>9.1300000000000097</v>
      </c>
      <c r="I15" s="87">
        <v>8.9500000000000099</v>
      </c>
      <c r="J15" s="83">
        <f t="shared" ref="J15" si="0">SUM(G15:I15)</f>
        <v>89.236000000000018</v>
      </c>
      <c r="K15" s="72"/>
      <c r="L15" s="73">
        <f>J15*K15</f>
        <v>0</v>
      </c>
      <c r="M15" s="38"/>
      <c r="N15" s="38"/>
      <c r="O15" s="38"/>
      <c r="P15" s="38"/>
      <c r="Q15" s="38"/>
      <c r="R15" s="38"/>
      <c r="S15" s="38"/>
      <c r="T15" s="38"/>
      <c r="U15" s="38"/>
      <c r="V15" s="38"/>
      <c r="W15" s="38"/>
      <c r="X15" s="38"/>
      <c r="Y15" s="38"/>
      <c r="Z15" s="38"/>
      <c r="AA15" s="38"/>
      <c r="AB15" s="38"/>
      <c r="AC15" s="38"/>
      <c r="AD15" s="38"/>
      <c r="AE15" s="38"/>
      <c r="AF15" s="38"/>
      <c r="AG15" s="38"/>
      <c r="AH15" s="38"/>
      <c r="AI15" s="38"/>
      <c r="AJ15" s="38"/>
      <c r="AK15" s="38"/>
      <c r="AL15" s="38"/>
      <c r="AM15" s="38"/>
      <c r="AN15" s="38"/>
      <c r="AO15" s="38"/>
      <c r="AP15" s="38"/>
      <c r="AQ15" s="38"/>
      <c r="AR15" s="38"/>
      <c r="AS15" s="38"/>
      <c r="AT15" s="38"/>
      <c r="AU15" s="38"/>
      <c r="AV15" s="38"/>
      <c r="AW15" s="38"/>
      <c r="AX15" s="38"/>
      <c r="AY15" s="38"/>
      <c r="AZ15" s="38"/>
      <c r="BA15" s="38"/>
      <c r="BB15" s="38"/>
      <c r="BC15" s="38"/>
      <c r="BD15" s="38"/>
      <c r="BE15" s="38"/>
      <c r="BF15" s="38"/>
      <c r="BG15" s="38"/>
      <c r="BH15" s="38"/>
      <c r="BI15" s="38"/>
      <c r="BJ15" s="38"/>
      <c r="BK15" s="38"/>
      <c r="BL15" s="38"/>
      <c r="BM15" s="38"/>
      <c r="BN15" s="38"/>
      <c r="BO15" s="38"/>
      <c r="BP15" s="38"/>
      <c r="BQ15" s="38"/>
      <c r="BR15" s="38"/>
      <c r="BS15" s="38"/>
      <c r="BT15" s="38"/>
      <c r="BU15" s="38"/>
      <c r="BV15" s="38"/>
      <c r="BW15" s="38"/>
      <c r="BX15" s="38"/>
      <c r="BY15" s="38"/>
      <c r="BZ15" s="38"/>
      <c r="CA15" s="38"/>
    </row>
    <row r="16" spans="1:79" x14ac:dyDescent="0.3">
      <c r="A16" s="38"/>
      <c r="B16" s="20">
        <v>200101</v>
      </c>
      <c r="C16" s="77"/>
      <c r="D16" s="78"/>
      <c r="E16" s="78"/>
      <c r="F16" s="78"/>
      <c r="G16" s="87"/>
      <c r="H16" s="87"/>
      <c r="I16" s="87"/>
      <c r="J16" s="83"/>
      <c r="K16" s="72"/>
      <c r="L16" s="73"/>
      <c r="M16" s="38"/>
      <c r="N16" s="38"/>
      <c r="O16" s="38"/>
      <c r="P16" s="38"/>
      <c r="Q16" s="38"/>
      <c r="R16" s="38"/>
      <c r="S16" s="38"/>
      <c r="T16" s="38"/>
      <c r="U16" s="38"/>
      <c r="V16" s="38"/>
      <c r="W16" s="38"/>
      <c r="X16" s="38"/>
      <c r="Y16" s="38"/>
      <c r="Z16" s="38"/>
      <c r="AA16" s="38"/>
      <c r="AB16" s="38"/>
      <c r="AC16" s="38"/>
      <c r="AD16" s="38"/>
      <c r="AE16" s="38"/>
      <c r="AF16" s="38"/>
      <c r="AG16" s="38"/>
      <c r="AH16" s="38"/>
      <c r="AI16" s="38"/>
      <c r="AJ16" s="38"/>
      <c r="AK16" s="38"/>
      <c r="AL16" s="38"/>
      <c r="AM16" s="38"/>
      <c r="AN16" s="38"/>
      <c r="AO16" s="38"/>
      <c r="AP16" s="38"/>
      <c r="AQ16" s="38"/>
      <c r="AR16" s="38"/>
      <c r="AS16" s="38"/>
      <c r="AT16" s="38"/>
      <c r="AU16" s="38"/>
      <c r="AV16" s="38"/>
      <c r="AW16" s="38"/>
      <c r="AX16" s="38"/>
      <c r="AY16" s="38"/>
      <c r="AZ16" s="38"/>
      <c r="BA16" s="38"/>
      <c r="BB16" s="38"/>
      <c r="BC16" s="38"/>
      <c r="BD16" s="38"/>
      <c r="BE16" s="38"/>
      <c r="BF16" s="38"/>
      <c r="BG16" s="38"/>
      <c r="BH16" s="38"/>
      <c r="BI16" s="38"/>
      <c r="BJ16" s="38"/>
      <c r="BK16" s="38"/>
      <c r="BL16" s="38"/>
      <c r="BM16" s="38"/>
      <c r="BN16" s="38"/>
      <c r="BO16" s="38"/>
      <c r="BP16" s="38"/>
      <c r="BQ16" s="38"/>
      <c r="BR16" s="38"/>
      <c r="BS16" s="38"/>
      <c r="BT16" s="38"/>
      <c r="BU16" s="38"/>
      <c r="BV16" s="38"/>
      <c r="BW16" s="38"/>
      <c r="BX16" s="38"/>
      <c r="BY16" s="38"/>
      <c r="BZ16" s="38"/>
      <c r="CA16" s="38"/>
    </row>
    <row r="17" spans="1:79" x14ac:dyDescent="0.3">
      <c r="A17" s="38"/>
      <c r="B17" s="46">
        <v>170203</v>
      </c>
      <c r="C17" s="88" t="s">
        <v>41</v>
      </c>
      <c r="D17" s="89" t="s">
        <v>37</v>
      </c>
      <c r="E17" s="89" t="s">
        <v>34</v>
      </c>
      <c r="F17" s="89" t="s">
        <v>35</v>
      </c>
      <c r="G17" s="90">
        <v>30.86</v>
      </c>
      <c r="H17" s="90">
        <v>7.13</v>
      </c>
      <c r="I17" s="90">
        <v>4.5599999999999996</v>
      </c>
      <c r="J17" s="91">
        <f t="shared" ref="J17" si="1">SUM(G17:I17)</f>
        <v>42.550000000000004</v>
      </c>
      <c r="K17" s="72"/>
      <c r="L17" s="92">
        <f>J17*K17</f>
        <v>0</v>
      </c>
      <c r="M17" s="38"/>
      <c r="N17" s="38"/>
      <c r="O17" s="38"/>
      <c r="P17" s="38"/>
      <c r="Q17" s="38"/>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c r="AQ17" s="38"/>
      <c r="AR17" s="38"/>
      <c r="AS17" s="38"/>
      <c r="AT17" s="38"/>
      <c r="AU17" s="38"/>
      <c r="AV17" s="38"/>
      <c r="AW17" s="38"/>
      <c r="AX17" s="38"/>
      <c r="AY17" s="38"/>
      <c r="AZ17" s="38"/>
      <c r="BA17" s="38"/>
      <c r="BB17" s="38"/>
      <c r="BC17" s="38"/>
      <c r="BD17" s="38"/>
      <c r="BE17" s="38"/>
      <c r="BF17" s="38"/>
      <c r="BG17" s="38"/>
      <c r="BH17" s="38"/>
      <c r="BI17" s="38"/>
      <c r="BJ17" s="38"/>
      <c r="BK17" s="38"/>
      <c r="BL17" s="38"/>
      <c r="BM17" s="38"/>
      <c r="BN17" s="38"/>
      <c r="BO17" s="38"/>
      <c r="BP17" s="38"/>
      <c r="BQ17" s="38"/>
      <c r="BR17" s="38"/>
      <c r="BS17" s="38"/>
      <c r="BT17" s="38"/>
      <c r="BU17" s="38"/>
      <c r="BV17" s="38"/>
      <c r="BW17" s="38"/>
      <c r="BX17" s="38"/>
      <c r="BY17" s="38"/>
      <c r="BZ17" s="38"/>
      <c r="CA17" s="38"/>
    </row>
    <row r="18" spans="1:79" x14ac:dyDescent="0.3">
      <c r="A18" s="38"/>
      <c r="B18" s="46">
        <v>200139</v>
      </c>
      <c r="C18" s="88"/>
      <c r="D18" s="89"/>
      <c r="E18" s="89"/>
      <c r="F18" s="89"/>
      <c r="G18" s="90"/>
      <c r="H18" s="90"/>
      <c r="I18" s="90"/>
      <c r="J18" s="91"/>
      <c r="K18" s="72"/>
      <c r="L18" s="92"/>
      <c r="M18" s="38"/>
      <c r="N18" s="38"/>
      <c r="O18" s="38"/>
      <c r="P18" s="38"/>
      <c r="Q18" s="38"/>
      <c r="R18" s="38"/>
      <c r="S18" s="38"/>
      <c r="T18" s="38"/>
      <c r="U18" s="38"/>
      <c r="V18" s="38"/>
      <c r="W18" s="38"/>
      <c r="X18" s="38"/>
      <c r="Y18" s="38"/>
      <c r="Z18" s="38"/>
      <c r="AA18" s="38"/>
      <c r="AB18" s="38"/>
      <c r="AC18" s="38"/>
      <c r="AD18" s="38"/>
      <c r="AE18" s="38"/>
      <c r="AF18" s="38"/>
      <c r="AG18" s="38"/>
      <c r="AH18" s="38"/>
      <c r="AI18" s="38"/>
      <c r="AJ18" s="38"/>
      <c r="AK18" s="38"/>
      <c r="AL18" s="38"/>
      <c r="AM18" s="38"/>
      <c r="AN18" s="38"/>
      <c r="AO18" s="38"/>
      <c r="AP18" s="38"/>
      <c r="AQ18" s="38"/>
      <c r="AR18" s="38"/>
      <c r="AS18" s="38"/>
      <c r="AT18" s="38"/>
      <c r="AU18" s="38"/>
      <c r="AV18" s="38"/>
      <c r="AW18" s="38"/>
      <c r="AX18" s="38"/>
      <c r="AY18" s="38"/>
      <c r="AZ18" s="38"/>
      <c r="BA18" s="38"/>
      <c r="BB18" s="38"/>
      <c r="BC18" s="38"/>
      <c r="BD18" s="38"/>
      <c r="BE18" s="38"/>
      <c r="BF18" s="38"/>
      <c r="BG18" s="38"/>
      <c r="BH18" s="38"/>
      <c r="BI18" s="38"/>
      <c r="BJ18" s="38"/>
      <c r="BK18" s="38"/>
      <c r="BL18" s="38"/>
      <c r="BM18" s="38"/>
      <c r="BN18" s="38"/>
      <c r="BO18" s="38"/>
      <c r="BP18" s="38"/>
      <c r="BQ18" s="38"/>
      <c r="BR18" s="38"/>
      <c r="BS18" s="38"/>
      <c r="BT18" s="38"/>
      <c r="BU18" s="38"/>
      <c r="BV18" s="38"/>
      <c r="BW18" s="38"/>
      <c r="BX18" s="38"/>
      <c r="BY18" s="38"/>
      <c r="BZ18" s="38"/>
      <c r="CA18" s="38"/>
    </row>
    <row r="19" spans="1:79" x14ac:dyDescent="0.3">
      <c r="A19" s="38"/>
      <c r="B19" s="20">
        <v>160103</v>
      </c>
      <c r="C19" s="21" t="s">
        <v>42</v>
      </c>
      <c r="D19" s="22" t="s">
        <v>37</v>
      </c>
      <c r="E19" s="22" t="s">
        <v>34</v>
      </c>
      <c r="F19" s="22" t="s">
        <v>35</v>
      </c>
      <c r="G19" s="43">
        <v>0</v>
      </c>
      <c r="H19" s="43">
        <v>0</v>
      </c>
      <c r="I19" s="43">
        <v>0</v>
      </c>
      <c r="J19" s="23">
        <f>SUM(G19:I19)</f>
        <v>0</v>
      </c>
      <c r="K19" s="18"/>
      <c r="L19" s="24">
        <f>J19*K19</f>
        <v>0</v>
      </c>
      <c r="M19" s="38"/>
      <c r="N19" s="38"/>
      <c r="O19" s="38"/>
      <c r="P19" s="38"/>
      <c r="Q19" s="38"/>
      <c r="R19" s="38"/>
      <c r="S19" s="38"/>
      <c r="T19" s="38"/>
      <c r="U19" s="38"/>
      <c r="V19" s="38"/>
      <c r="W19" s="38"/>
      <c r="X19" s="38"/>
      <c r="Y19" s="38"/>
      <c r="Z19" s="38"/>
      <c r="AA19" s="38"/>
      <c r="AB19" s="38"/>
      <c r="AC19" s="38"/>
      <c r="AD19" s="38"/>
      <c r="AE19" s="38"/>
      <c r="AF19" s="38"/>
      <c r="AG19" s="38"/>
      <c r="AH19" s="38"/>
      <c r="AI19" s="38"/>
      <c r="AJ19" s="38"/>
      <c r="AK19" s="38"/>
      <c r="AL19" s="38"/>
      <c r="AM19" s="38"/>
      <c r="AN19" s="38"/>
      <c r="AO19" s="38"/>
      <c r="AP19" s="38"/>
      <c r="AQ19" s="38"/>
      <c r="AR19" s="38"/>
      <c r="AS19" s="38"/>
      <c r="AT19" s="38"/>
      <c r="AU19" s="38"/>
      <c r="AV19" s="38"/>
      <c r="AW19" s="38"/>
      <c r="AX19" s="38"/>
      <c r="AY19" s="38"/>
      <c r="AZ19" s="38"/>
      <c r="BA19" s="38"/>
      <c r="BB19" s="38"/>
      <c r="BC19" s="38"/>
      <c r="BD19" s="38"/>
      <c r="BE19" s="38"/>
      <c r="BF19" s="38"/>
      <c r="BG19" s="38"/>
      <c r="BH19" s="38"/>
      <c r="BI19" s="38"/>
      <c r="BJ19" s="38"/>
      <c r="BK19" s="38"/>
      <c r="BL19" s="38"/>
      <c r="BM19" s="38"/>
      <c r="BN19" s="38"/>
      <c r="BO19" s="38"/>
      <c r="BP19" s="38"/>
      <c r="BQ19" s="38"/>
      <c r="BR19" s="38"/>
      <c r="BS19" s="38"/>
      <c r="BT19" s="38"/>
      <c r="BU19" s="38"/>
      <c r="BV19" s="38"/>
      <c r="BW19" s="38"/>
      <c r="BX19" s="38"/>
      <c r="BY19" s="38"/>
      <c r="BZ19" s="38"/>
      <c r="CA19" s="38"/>
    </row>
    <row r="20" spans="1:79" x14ac:dyDescent="0.3">
      <c r="A20" s="38"/>
      <c r="B20" s="14">
        <v>200201</v>
      </c>
      <c r="C20" s="15" t="s">
        <v>44</v>
      </c>
      <c r="D20" s="16" t="s">
        <v>37</v>
      </c>
      <c r="E20" s="16" t="s">
        <v>34</v>
      </c>
      <c r="F20" s="16" t="s">
        <v>35</v>
      </c>
      <c r="G20" s="44">
        <v>62.88</v>
      </c>
      <c r="H20" s="44">
        <v>4.5999999999999996</v>
      </c>
      <c r="I20" s="44">
        <v>18.5</v>
      </c>
      <c r="J20" s="25">
        <f>SUM(G20:I20)</f>
        <v>85.98</v>
      </c>
      <c r="K20" s="18"/>
      <c r="L20" s="26">
        <f>J20*K20</f>
        <v>0</v>
      </c>
      <c r="M20" s="38"/>
      <c r="N20" s="38"/>
      <c r="O20" s="38"/>
      <c r="P20" s="38"/>
      <c r="Q20" s="38"/>
      <c r="R20" s="38"/>
      <c r="S20" s="38"/>
      <c r="T20" s="38"/>
      <c r="U20" s="38"/>
      <c r="V20" s="38"/>
      <c r="W20" s="38"/>
      <c r="X20" s="38"/>
      <c r="Y20" s="38"/>
      <c r="Z20" s="38"/>
      <c r="AA20" s="38"/>
      <c r="AB20" s="38"/>
      <c r="AC20" s="38"/>
      <c r="AD20" s="38"/>
      <c r="AE20" s="38"/>
      <c r="AF20" s="38"/>
      <c r="AG20" s="38"/>
      <c r="AH20" s="38"/>
      <c r="AI20" s="38"/>
      <c r="AJ20" s="38"/>
      <c r="AK20" s="38"/>
      <c r="AL20" s="38"/>
      <c r="AM20" s="38"/>
      <c r="AN20" s="38"/>
      <c r="AO20" s="38"/>
      <c r="AP20" s="38"/>
      <c r="AQ20" s="38"/>
      <c r="AR20" s="38"/>
      <c r="AS20" s="38"/>
      <c r="AT20" s="38"/>
      <c r="AU20" s="38"/>
      <c r="AV20" s="38"/>
      <c r="AW20" s="38"/>
      <c r="AX20" s="38"/>
      <c r="AY20" s="38"/>
      <c r="AZ20" s="38"/>
      <c r="BA20" s="38"/>
      <c r="BB20" s="38"/>
      <c r="BC20" s="38"/>
      <c r="BD20" s="38"/>
      <c r="BE20" s="38"/>
      <c r="BF20" s="38"/>
      <c r="BG20" s="38"/>
      <c r="BH20" s="38"/>
      <c r="BI20" s="38"/>
      <c r="BJ20" s="38"/>
      <c r="BK20" s="38"/>
      <c r="BL20" s="38"/>
      <c r="BM20" s="38"/>
      <c r="BN20" s="38"/>
      <c r="BO20" s="38"/>
      <c r="BP20" s="38"/>
      <c r="BQ20" s="38"/>
      <c r="BR20" s="38"/>
      <c r="BS20" s="38"/>
      <c r="BT20" s="38"/>
      <c r="BU20" s="38"/>
      <c r="BV20" s="38"/>
      <c r="BW20" s="38"/>
      <c r="BX20" s="38"/>
      <c r="BY20" s="38"/>
      <c r="BZ20" s="38"/>
      <c r="CA20" s="38"/>
    </row>
    <row r="21" spans="1:79" x14ac:dyDescent="0.3">
      <c r="A21" s="38"/>
      <c r="B21" s="20">
        <v>170107</v>
      </c>
      <c r="C21" s="77" t="s">
        <v>45</v>
      </c>
      <c r="D21" s="78" t="s">
        <v>37</v>
      </c>
      <c r="E21" s="78" t="s">
        <v>34</v>
      </c>
      <c r="F21" s="78" t="s">
        <v>35</v>
      </c>
      <c r="G21" s="87">
        <v>268.39999999999998</v>
      </c>
      <c r="H21" s="87">
        <v>89.56</v>
      </c>
      <c r="I21" s="87">
        <v>69.16</v>
      </c>
      <c r="J21" s="83">
        <f>SUM(G21:I24)</f>
        <v>427.12</v>
      </c>
      <c r="K21" s="72"/>
      <c r="L21" s="73">
        <f>J21*K21</f>
        <v>0</v>
      </c>
      <c r="M21" s="38"/>
      <c r="N21" s="38"/>
      <c r="O21" s="38"/>
      <c r="P21" s="38"/>
      <c r="Q21" s="38"/>
      <c r="R21" s="38"/>
      <c r="S21" s="38"/>
      <c r="T21" s="38"/>
      <c r="U21" s="38"/>
      <c r="V21" s="38"/>
      <c r="W21" s="38"/>
      <c r="X21" s="38"/>
      <c r="Y21" s="38"/>
      <c r="Z21" s="38"/>
      <c r="AA21" s="38"/>
      <c r="AB21" s="38"/>
      <c r="AC21" s="38"/>
      <c r="AD21" s="38"/>
      <c r="AE21" s="38"/>
      <c r="AF21" s="38"/>
      <c r="AG21" s="38"/>
      <c r="AH21" s="38"/>
      <c r="AI21" s="38"/>
      <c r="AJ21" s="38"/>
      <c r="AK21" s="38"/>
      <c r="AL21" s="38"/>
      <c r="AM21" s="38"/>
      <c r="AN21" s="38"/>
      <c r="AO21" s="38"/>
      <c r="AP21" s="38"/>
      <c r="AQ21" s="38"/>
      <c r="AR21" s="38"/>
      <c r="AS21" s="38"/>
      <c r="AT21" s="38"/>
      <c r="AU21" s="38"/>
      <c r="AV21" s="38"/>
      <c r="AW21" s="38"/>
      <c r="AX21" s="38"/>
      <c r="AY21" s="38"/>
      <c r="AZ21" s="38"/>
      <c r="BA21" s="38"/>
      <c r="BB21" s="38"/>
      <c r="BC21" s="38"/>
      <c r="BD21" s="38"/>
      <c r="BE21" s="38"/>
      <c r="BF21" s="38"/>
      <c r="BG21" s="38"/>
      <c r="BH21" s="38"/>
      <c r="BI21" s="38"/>
      <c r="BJ21" s="38"/>
      <c r="BK21" s="38"/>
      <c r="BL21" s="38"/>
      <c r="BM21" s="38"/>
      <c r="BN21" s="38"/>
      <c r="BO21" s="38"/>
      <c r="BP21" s="38"/>
      <c r="BQ21" s="38"/>
      <c r="BR21" s="38"/>
      <c r="BS21" s="38"/>
      <c r="BT21" s="38"/>
      <c r="BU21" s="38"/>
      <c r="BV21" s="38"/>
      <c r="BW21" s="38"/>
      <c r="BX21" s="38"/>
      <c r="BY21" s="38"/>
      <c r="BZ21" s="38"/>
      <c r="CA21" s="38"/>
    </row>
    <row r="22" spans="1:79" x14ac:dyDescent="0.3">
      <c r="A22" s="38"/>
      <c r="B22" s="20">
        <v>170107</v>
      </c>
      <c r="C22" s="77"/>
      <c r="D22" s="78"/>
      <c r="E22" s="78"/>
      <c r="F22" s="78"/>
      <c r="G22" s="87"/>
      <c r="H22" s="87"/>
      <c r="I22" s="87"/>
      <c r="J22" s="83"/>
      <c r="K22" s="72"/>
      <c r="L22" s="73"/>
      <c r="M22" s="38"/>
      <c r="N22" s="38"/>
      <c r="O22" s="38"/>
      <c r="P22" s="38"/>
      <c r="Q22" s="38"/>
      <c r="R22" s="38"/>
      <c r="S22" s="38"/>
      <c r="T22" s="38"/>
      <c r="U22" s="38"/>
      <c r="V22" s="38"/>
      <c r="W22" s="38"/>
      <c r="X22" s="38"/>
      <c r="Y22" s="38"/>
      <c r="Z22" s="38"/>
      <c r="AA22" s="38"/>
      <c r="AB22" s="38"/>
      <c r="AC22" s="38"/>
      <c r="AD22" s="38"/>
      <c r="AE22" s="38"/>
      <c r="AF22" s="38"/>
      <c r="AG22" s="38"/>
      <c r="AH22" s="38"/>
      <c r="AI22" s="38"/>
      <c r="AJ22" s="38"/>
      <c r="AK22" s="38"/>
      <c r="AL22" s="38"/>
      <c r="AM22" s="38"/>
      <c r="AN22" s="38"/>
      <c r="AO22" s="38"/>
      <c r="AP22" s="38"/>
      <c r="AQ22" s="38"/>
      <c r="AR22" s="38"/>
      <c r="AS22" s="38"/>
      <c r="AT22" s="38"/>
      <c r="AU22" s="38"/>
      <c r="AV22" s="38"/>
      <c r="AW22" s="38"/>
      <c r="AX22" s="38"/>
      <c r="AY22" s="38"/>
      <c r="AZ22" s="38"/>
      <c r="BA22" s="38"/>
      <c r="BB22" s="38"/>
      <c r="BC22" s="38"/>
      <c r="BD22" s="38"/>
      <c r="BE22" s="38"/>
      <c r="BF22" s="38"/>
      <c r="BG22" s="38"/>
      <c r="BH22" s="38"/>
      <c r="BI22" s="38"/>
      <c r="BJ22" s="38"/>
      <c r="BK22" s="38"/>
      <c r="BL22" s="38"/>
      <c r="BM22" s="38"/>
      <c r="BN22" s="38"/>
      <c r="BO22" s="38"/>
      <c r="BP22" s="38"/>
      <c r="BQ22" s="38"/>
      <c r="BR22" s="38"/>
      <c r="BS22" s="38"/>
      <c r="BT22" s="38"/>
      <c r="BU22" s="38"/>
      <c r="BV22" s="38"/>
      <c r="BW22" s="38"/>
      <c r="BX22" s="38"/>
      <c r="BY22" s="38"/>
      <c r="BZ22" s="38"/>
      <c r="CA22" s="38"/>
    </row>
    <row r="23" spans="1:79" x14ac:dyDescent="0.3">
      <c r="A23" s="38"/>
      <c r="B23" s="20">
        <v>170802</v>
      </c>
      <c r="C23" s="77"/>
      <c r="D23" s="78"/>
      <c r="E23" s="78"/>
      <c r="F23" s="78"/>
      <c r="G23" s="87"/>
      <c r="H23" s="87"/>
      <c r="I23" s="87"/>
      <c r="J23" s="83"/>
      <c r="K23" s="72"/>
      <c r="L23" s="73"/>
      <c r="M23" s="38"/>
      <c r="N23" s="38"/>
      <c r="O23" s="38"/>
      <c r="P23" s="38"/>
      <c r="Q23" s="38"/>
      <c r="R23" s="38"/>
      <c r="S23" s="38"/>
      <c r="T23" s="38"/>
      <c r="U23" s="38"/>
      <c r="V23" s="38"/>
      <c r="W23" s="38"/>
      <c r="X23" s="38"/>
      <c r="Y23" s="38"/>
      <c r="Z23" s="38"/>
      <c r="AA23" s="38"/>
      <c r="AB23" s="38"/>
      <c r="AC23" s="38"/>
      <c r="AD23" s="38"/>
      <c r="AE23" s="38"/>
      <c r="AF23" s="38"/>
      <c r="AG23" s="38"/>
      <c r="AH23" s="38"/>
      <c r="AI23" s="38"/>
      <c r="AJ23" s="38"/>
      <c r="AK23" s="38"/>
      <c r="AL23" s="38"/>
      <c r="AM23" s="38"/>
      <c r="AN23" s="38"/>
      <c r="AO23" s="38"/>
      <c r="AP23" s="38"/>
      <c r="AQ23" s="38"/>
      <c r="AR23" s="38"/>
      <c r="AS23" s="38"/>
      <c r="AT23" s="38"/>
      <c r="AU23" s="38"/>
      <c r="AV23" s="38"/>
      <c r="AW23" s="38"/>
      <c r="AX23" s="38"/>
      <c r="AY23" s="38"/>
      <c r="AZ23" s="38"/>
      <c r="BA23" s="38"/>
      <c r="BB23" s="38"/>
      <c r="BC23" s="38"/>
      <c r="BD23" s="38"/>
      <c r="BE23" s="38"/>
      <c r="BF23" s="38"/>
      <c r="BG23" s="38"/>
      <c r="BH23" s="38"/>
      <c r="BI23" s="38"/>
      <c r="BJ23" s="38"/>
      <c r="BK23" s="38"/>
      <c r="BL23" s="38"/>
      <c r="BM23" s="38"/>
      <c r="BN23" s="38"/>
      <c r="BO23" s="38"/>
      <c r="BP23" s="38"/>
      <c r="BQ23" s="38"/>
      <c r="BR23" s="38"/>
      <c r="BS23" s="38"/>
      <c r="BT23" s="38"/>
      <c r="BU23" s="38"/>
      <c r="BV23" s="38"/>
      <c r="BW23" s="38"/>
      <c r="BX23" s="38"/>
      <c r="BY23" s="38"/>
      <c r="BZ23" s="38"/>
      <c r="CA23" s="38"/>
    </row>
    <row r="24" spans="1:79" x14ac:dyDescent="0.3">
      <c r="A24" s="38"/>
      <c r="B24" s="20">
        <v>170904</v>
      </c>
      <c r="C24" s="77"/>
      <c r="D24" s="78"/>
      <c r="E24" s="78"/>
      <c r="F24" s="78"/>
      <c r="G24" s="87"/>
      <c r="H24" s="87"/>
      <c r="I24" s="87"/>
      <c r="J24" s="83"/>
      <c r="K24" s="72"/>
      <c r="L24" s="73"/>
      <c r="M24" s="38"/>
      <c r="N24" s="38"/>
      <c r="O24" s="38"/>
      <c r="P24" s="38"/>
      <c r="Q24" s="38"/>
      <c r="R24" s="38"/>
      <c r="S24" s="38"/>
      <c r="T24" s="38"/>
      <c r="U24" s="38"/>
      <c r="V24" s="38"/>
      <c r="W24" s="38"/>
      <c r="X24" s="38"/>
      <c r="Y24" s="38"/>
      <c r="Z24" s="38"/>
      <c r="AA24" s="38"/>
      <c r="AB24" s="38"/>
      <c r="AC24" s="38"/>
      <c r="AD24" s="38"/>
      <c r="AE24" s="38"/>
      <c r="AF24" s="38"/>
      <c r="AG24" s="38"/>
      <c r="AH24" s="38"/>
      <c r="AI24" s="38"/>
      <c r="AJ24" s="38"/>
      <c r="AK24" s="38"/>
      <c r="AL24" s="38"/>
      <c r="AM24" s="38"/>
      <c r="AN24" s="38"/>
      <c r="AO24" s="38"/>
      <c r="AP24" s="38"/>
      <c r="AQ24" s="38"/>
      <c r="AR24" s="38"/>
      <c r="AS24" s="38"/>
      <c r="AT24" s="38"/>
      <c r="AU24" s="38"/>
      <c r="AV24" s="38"/>
      <c r="AW24" s="38"/>
      <c r="AX24" s="38"/>
      <c r="AY24" s="38"/>
      <c r="AZ24" s="38"/>
      <c r="BA24" s="38"/>
      <c r="BB24" s="38"/>
      <c r="BC24" s="38"/>
      <c r="BD24" s="38"/>
      <c r="BE24" s="38"/>
      <c r="BF24" s="38"/>
      <c r="BG24" s="38"/>
      <c r="BH24" s="38"/>
      <c r="BI24" s="38"/>
      <c r="BJ24" s="38"/>
      <c r="BK24" s="38"/>
      <c r="BL24" s="38"/>
      <c r="BM24" s="38"/>
      <c r="BN24" s="38"/>
      <c r="BO24" s="38"/>
      <c r="BP24" s="38"/>
      <c r="BQ24" s="38"/>
      <c r="BR24" s="38"/>
      <c r="BS24" s="38"/>
      <c r="BT24" s="38"/>
      <c r="BU24" s="38"/>
      <c r="BV24" s="38"/>
      <c r="BW24" s="38"/>
      <c r="BX24" s="38"/>
      <c r="BY24" s="38"/>
      <c r="BZ24" s="38"/>
      <c r="CA24" s="38"/>
    </row>
    <row r="25" spans="1:79" x14ac:dyDescent="0.3">
      <c r="A25" s="38"/>
      <c r="B25" s="14" t="s">
        <v>46</v>
      </c>
      <c r="C25" s="15" t="s">
        <v>47</v>
      </c>
      <c r="D25" s="16" t="s">
        <v>33</v>
      </c>
      <c r="E25" s="16" t="s">
        <v>34</v>
      </c>
      <c r="F25" s="16" t="s">
        <v>35</v>
      </c>
      <c r="G25" s="52">
        <v>1.619</v>
      </c>
      <c r="H25" s="52">
        <v>9.8000000000000004E-2</v>
      </c>
      <c r="I25" s="52">
        <v>1.4999999999999999E-2</v>
      </c>
      <c r="J25" s="25">
        <f>SUM(G25:I25)</f>
        <v>1.732</v>
      </c>
      <c r="K25" s="18"/>
      <c r="L25" s="26">
        <f>J25*K25</f>
        <v>0</v>
      </c>
      <c r="M25" s="38"/>
      <c r="N25" s="38"/>
      <c r="O25" s="38"/>
      <c r="P25" s="38"/>
      <c r="Q25" s="38"/>
      <c r="R25" s="38"/>
      <c r="S25" s="38"/>
      <c r="T25" s="38"/>
      <c r="U25" s="38"/>
      <c r="V25" s="38"/>
      <c r="W25" s="38"/>
      <c r="X25" s="38"/>
      <c r="Y25" s="38"/>
      <c r="Z25" s="38"/>
      <c r="AA25" s="38"/>
      <c r="AB25" s="38"/>
      <c r="AC25" s="38"/>
      <c r="AD25" s="38"/>
      <c r="AE25" s="38"/>
      <c r="AF25" s="38"/>
      <c r="AG25" s="38"/>
      <c r="AH25" s="38"/>
      <c r="AI25" s="38"/>
      <c r="AJ25" s="38"/>
      <c r="AK25" s="38"/>
      <c r="AL25" s="38"/>
      <c r="AM25" s="38"/>
      <c r="AN25" s="38"/>
      <c r="AO25" s="38"/>
      <c r="AP25" s="38"/>
      <c r="AQ25" s="38"/>
      <c r="AR25" s="38"/>
      <c r="AS25" s="38"/>
      <c r="AT25" s="38"/>
      <c r="AU25" s="38"/>
      <c r="AV25" s="38"/>
      <c r="AW25" s="38"/>
      <c r="AX25" s="38"/>
      <c r="AY25" s="38"/>
      <c r="AZ25" s="38"/>
      <c r="BA25" s="38"/>
      <c r="BB25" s="38"/>
      <c r="BC25" s="38"/>
      <c r="BD25" s="38"/>
      <c r="BE25" s="38"/>
      <c r="BF25" s="38"/>
      <c r="BG25" s="38"/>
      <c r="BH25" s="38"/>
      <c r="BI25" s="38"/>
      <c r="BJ25" s="38"/>
      <c r="BK25" s="38"/>
      <c r="BL25" s="38"/>
      <c r="BM25" s="38"/>
      <c r="BN25" s="38"/>
      <c r="BO25" s="38"/>
      <c r="BP25" s="38"/>
      <c r="BQ25" s="38"/>
      <c r="BR25" s="38"/>
      <c r="BS25" s="38"/>
      <c r="BT25" s="38"/>
      <c r="BU25" s="38"/>
      <c r="BV25" s="38"/>
      <c r="BW25" s="38"/>
      <c r="BX25" s="38"/>
      <c r="BY25" s="38"/>
      <c r="BZ25" s="38"/>
      <c r="CA25" s="38"/>
    </row>
    <row r="26" spans="1:79" x14ac:dyDescent="0.3">
      <c r="A26" s="38"/>
      <c r="B26" s="20">
        <v>150107</v>
      </c>
      <c r="C26" s="21" t="s">
        <v>48</v>
      </c>
      <c r="D26" s="22" t="s">
        <v>37</v>
      </c>
      <c r="E26" s="22" t="s">
        <v>34</v>
      </c>
      <c r="F26" s="22" t="s">
        <v>35</v>
      </c>
      <c r="G26" s="45">
        <v>1.38</v>
      </c>
      <c r="H26" s="45">
        <v>1.19</v>
      </c>
      <c r="I26" s="45">
        <v>2.2599999999999998</v>
      </c>
      <c r="J26" s="23">
        <f>SUM(G26:I26)</f>
        <v>4.83</v>
      </c>
      <c r="K26" s="18"/>
      <c r="L26" s="24">
        <f>J26*K26</f>
        <v>0</v>
      </c>
      <c r="M26" s="38"/>
      <c r="N26" s="38"/>
      <c r="O26" s="38"/>
      <c r="P26" s="38"/>
      <c r="Q26" s="38"/>
      <c r="R26" s="38"/>
      <c r="S26" s="38"/>
      <c r="T26" s="38"/>
      <c r="U26" s="38"/>
      <c r="V26" s="38"/>
      <c r="W26" s="38"/>
      <c r="X26" s="38"/>
      <c r="Y26" s="38"/>
      <c r="Z26" s="38"/>
      <c r="AA26" s="38"/>
      <c r="AB26" s="38"/>
      <c r="AC26" s="38"/>
      <c r="AD26" s="38"/>
      <c r="AE26" s="38"/>
      <c r="AF26" s="38"/>
      <c r="AG26" s="38"/>
      <c r="AH26" s="38"/>
      <c r="AI26" s="38"/>
      <c r="AJ26" s="38"/>
      <c r="AK26" s="38"/>
      <c r="AL26" s="38"/>
      <c r="AM26" s="38"/>
      <c r="AN26" s="38"/>
      <c r="AO26" s="38"/>
      <c r="AP26" s="38"/>
      <c r="AQ26" s="38"/>
      <c r="AR26" s="38"/>
      <c r="AS26" s="38"/>
      <c r="AT26" s="38"/>
      <c r="AU26" s="38"/>
      <c r="AV26" s="38"/>
      <c r="AW26" s="38"/>
      <c r="AX26" s="38"/>
      <c r="AY26" s="38"/>
      <c r="AZ26" s="38"/>
      <c r="BA26" s="38"/>
      <c r="BB26" s="38"/>
      <c r="BC26" s="38"/>
      <c r="BD26" s="38"/>
      <c r="BE26" s="38"/>
      <c r="BF26" s="38"/>
      <c r="BG26" s="38"/>
      <c r="BH26" s="38"/>
      <c r="BI26" s="38"/>
      <c r="BJ26" s="38"/>
      <c r="BK26" s="38"/>
      <c r="BL26" s="38"/>
      <c r="BM26" s="38"/>
      <c r="BN26" s="38"/>
      <c r="BO26" s="38"/>
      <c r="BP26" s="38"/>
      <c r="BQ26" s="38"/>
      <c r="BR26" s="38"/>
      <c r="BS26" s="38"/>
      <c r="BT26" s="38"/>
      <c r="BU26" s="38"/>
      <c r="BV26" s="38"/>
      <c r="BW26" s="38"/>
      <c r="BX26" s="38"/>
      <c r="BY26" s="38"/>
      <c r="BZ26" s="38"/>
      <c r="CA26" s="38"/>
    </row>
    <row r="27" spans="1:79" x14ac:dyDescent="0.3">
      <c r="A27" s="38"/>
      <c r="B27" s="14">
        <v>170202</v>
      </c>
      <c r="C27" s="80" t="s">
        <v>49</v>
      </c>
      <c r="D27" s="16" t="s">
        <v>37</v>
      </c>
      <c r="E27" s="16" t="s">
        <v>34</v>
      </c>
      <c r="F27" s="81" t="s">
        <v>35</v>
      </c>
      <c r="G27" s="85">
        <v>26.3</v>
      </c>
      <c r="H27" s="85">
        <v>5.18</v>
      </c>
      <c r="I27" s="85">
        <v>9.2799999999999994</v>
      </c>
      <c r="J27" s="86">
        <f>SUM(G27:I28)</f>
        <v>40.76</v>
      </c>
      <c r="K27" s="72"/>
      <c r="L27" s="84">
        <f>J27*K27</f>
        <v>0</v>
      </c>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c r="AQ27" s="38"/>
      <c r="AR27" s="38"/>
      <c r="AS27" s="38"/>
      <c r="AT27" s="38"/>
      <c r="AU27" s="38"/>
      <c r="AV27" s="38"/>
      <c r="AW27" s="38"/>
      <c r="AX27" s="38"/>
      <c r="AY27" s="38"/>
      <c r="AZ27" s="38"/>
      <c r="BA27" s="38"/>
      <c r="BB27" s="38"/>
      <c r="BC27" s="38"/>
      <c r="BD27" s="38"/>
      <c r="BE27" s="38"/>
      <c r="BF27" s="38"/>
      <c r="BG27" s="38"/>
      <c r="BH27" s="38"/>
      <c r="BI27" s="38"/>
      <c r="BJ27" s="38"/>
      <c r="BK27" s="38"/>
      <c r="BL27" s="38"/>
      <c r="BM27" s="38"/>
      <c r="BN27" s="38"/>
      <c r="BO27" s="38"/>
      <c r="BP27" s="38"/>
      <c r="BQ27" s="38"/>
      <c r="BR27" s="38"/>
      <c r="BS27" s="38"/>
      <c r="BT27" s="38"/>
      <c r="BU27" s="38"/>
      <c r="BV27" s="38"/>
      <c r="BW27" s="38"/>
      <c r="BX27" s="38"/>
      <c r="BY27" s="38"/>
      <c r="BZ27" s="38"/>
      <c r="CA27" s="38"/>
    </row>
    <row r="28" spans="1:79" x14ac:dyDescent="0.3">
      <c r="A28" s="38"/>
      <c r="B28" s="14">
        <v>200102</v>
      </c>
      <c r="C28" s="80"/>
      <c r="D28" s="16" t="s">
        <v>37</v>
      </c>
      <c r="E28" s="16" t="s">
        <v>34</v>
      </c>
      <c r="F28" s="81"/>
      <c r="G28" s="85"/>
      <c r="H28" s="85"/>
      <c r="I28" s="85"/>
      <c r="J28" s="86"/>
      <c r="K28" s="72"/>
      <c r="L28" s="84"/>
      <c r="M28" s="38"/>
      <c r="N28" s="38"/>
      <c r="O28" s="38"/>
      <c r="P28" s="38"/>
      <c r="Q28" s="38"/>
      <c r="R28" s="38"/>
      <c r="S28" s="38"/>
      <c r="T28" s="38"/>
      <c r="U28" s="38"/>
      <c r="V28" s="38"/>
      <c r="W28" s="38"/>
      <c r="X28" s="38"/>
      <c r="Y28" s="38"/>
      <c r="Z28" s="38"/>
      <c r="AA28" s="38"/>
      <c r="AB28" s="38"/>
      <c r="AC28" s="38"/>
      <c r="AD28" s="38"/>
      <c r="AE28" s="38"/>
      <c r="AF28" s="38"/>
      <c r="AG28" s="38"/>
      <c r="AH28" s="38"/>
      <c r="AI28" s="38"/>
      <c r="AJ28" s="38"/>
      <c r="AK28" s="38"/>
      <c r="AL28" s="38"/>
      <c r="AM28" s="38"/>
      <c r="AN28" s="38"/>
      <c r="AO28" s="38"/>
      <c r="AP28" s="38"/>
      <c r="AQ28" s="38"/>
      <c r="AR28" s="38"/>
      <c r="AS28" s="38"/>
      <c r="AT28" s="38"/>
      <c r="AU28" s="38"/>
      <c r="AV28" s="38"/>
      <c r="AW28" s="38"/>
      <c r="AX28" s="38"/>
      <c r="AY28" s="38"/>
      <c r="AZ28" s="38"/>
      <c r="BA28" s="38"/>
      <c r="BB28" s="38"/>
      <c r="BC28" s="38"/>
      <c r="BD28" s="38"/>
      <c r="BE28" s="38"/>
      <c r="BF28" s="38"/>
      <c r="BG28" s="38"/>
      <c r="BH28" s="38"/>
      <c r="BI28" s="38"/>
      <c r="BJ28" s="38"/>
      <c r="BK28" s="38"/>
      <c r="BL28" s="38"/>
      <c r="BM28" s="38"/>
      <c r="BN28" s="38"/>
      <c r="BO28" s="38"/>
      <c r="BP28" s="38"/>
      <c r="BQ28" s="38"/>
      <c r="BR28" s="38"/>
      <c r="BS28" s="38"/>
      <c r="BT28" s="38"/>
      <c r="BU28" s="38"/>
      <c r="BV28" s="38"/>
      <c r="BW28" s="38"/>
      <c r="BX28" s="38"/>
      <c r="BY28" s="38"/>
      <c r="BZ28" s="38"/>
      <c r="CA28" s="38"/>
    </row>
    <row r="29" spans="1:79" x14ac:dyDescent="0.3">
      <c r="A29" s="38"/>
      <c r="B29" s="20">
        <v>200307</v>
      </c>
      <c r="C29" s="21" t="s">
        <v>50</v>
      </c>
      <c r="D29" s="22" t="s">
        <v>37</v>
      </c>
      <c r="E29" s="22" t="s">
        <v>34</v>
      </c>
      <c r="F29" s="22" t="s">
        <v>35</v>
      </c>
      <c r="G29" s="43">
        <v>386.98</v>
      </c>
      <c r="H29" s="43">
        <v>142.06</v>
      </c>
      <c r="I29" s="43">
        <v>111.56</v>
      </c>
      <c r="J29" s="23">
        <f>SUM(G29:I29)</f>
        <v>640.59999999999991</v>
      </c>
      <c r="K29" s="18"/>
      <c r="L29" s="24">
        <f>J29*K29</f>
        <v>0</v>
      </c>
      <c r="M29" s="38"/>
      <c r="N29" s="38"/>
      <c r="O29" s="38"/>
      <c r="P29" s="38"/>
      <c r="Q29" s="38"/>
      <c r="R29" s="38"/>
      <c r="S29" s="38"/>
      <c r="T29" s="38"/>
      <c r="U29" s="38"/>
      <c r="V29" s="38"/>
      <c r="W29" s="38"/>
      <c r="X29" s="38"/>
      <c r="Y29" s="38"/>
      <c r="Z29" s="38"/>
      <c r="AA29" s="38"/>
      <c r="AB29" s="38"/>
      <c r="AC29" s="38"/>
      <c r="AD29" s="38"/>
      <c r="AE29" s="38"/>
      <c r="AF29" s="38"/>
      <c r="AG29" s="38"/>
      <c r="AH29" s="38"/>
      <c r="AI29" s="38"/>
      <c r="AJ29" s="38"/>
      <c r="AK29" s="38"/>
      <c r="AL29" s="38"/>
      <c r="AM29" s="38"/>
      <c r="AN29" s="38"/>
      <c r="AO29" s="38"/>
      <c r="AP29" s="38"/>
      <c r="AQ29" s="38"/>
      <c r="AR29" s="38"/>
      <c r="AS29" s="38"/>
      <c r="AT29" s="38"/>
      <c r="AU29" s="38"/>
      <c r="AV29" s="38"/>
      <c r="AW29" s="38"/>
      <c r="AX29" s="38"/>
      <c r="AY29" s="38"/>
      <c r="AZ29" s="38"/>
      <c r="BA29" s="38"/>
      <c r="BB29" s="38"/>
      <c r="BC29" s="38"/>
      <c r="BD29" s="38"/>
      <c r="BE29" s="38"/>
      <c r="BF29" s="38"/>
      <c r="BG29" s="38"/>
      <c r="BH29" s="38"/>
      <c r="BI29" s="38"/>
      <c r="BJ29" s="38"/>
      <c r="BK29" s="38"/>
      <c r="BL29" s="38"/>
      <c r="BM29" s="38"/>
      <c r="BN29" s="38"/>
      <c r="BO29" s="38"/>
      <c r="BP29" s="38"/>
      <c r="BQ29" s="38"/>
      <c r="BR29" s="38"/>
      <c r="BS29" s="38"/>
      <c r="BT29" s="38"/>
      <c r="BU29" s="38"/>
      <c r="BV29" s="38"/>
      <c r="BW29" s="38"/>
      <c r="BX29" s="38"/>
      <c r="BY29" s="38"/>
      <c r="BZ29" s="38"/>
      <c r="CA29" s="38"/>
    </row>
    <row r="30" spans="1:79" x14ac:dyDescent="0.3">
      <c r="A30" s="38"/>
      <c r="B30" s="14" t="s">
        <v>51</v>
      </c>
      <c r="C30" s="15" t="s">
        <v>52</v>
      </c>
      <c r="D30" s="16" t="s">
        <v>33</v>
      </c>
      <c r="E30" s="16" t="s">
        <v>34</v>
      </c>
      <c r="F30" s="16" t="s">
        <v>35</v>
      </c>
      <c r="G30" s="44">
        <v>0</v>
      </c>
      <c r="H30" s="44">
        <v>0</v>
      </c>
      <c r="I30" s="44">
        <v>0</v>
      </c>
      <c r="J30" s="25">
        <f>SUM(G30:I30)</f>
        <v>0</v>
      </c>
      <c r="K30" s="18"/>
      <c r="L30" s="26">
        <f>J30*K30</f>
        <v>0</v>
      </c>
      <c r="M30" s="38"/>
      <c r="N30" s="38"/>
      <c r="O30" s="38"/>
      <c r="P30" s="38"/>
      <c r="Q30" s="38"/>
      <c r="R30" s="38"/>
      <c r="S30" s="38"/>
      <c r="T30" s="38"/>
      <c r="U30" s="38"/>
      <c r="V30" s="38"/>
      <c r="W30" s="38"/>
      <c r="X30" s="38"/>
      <c r="Y30" s="38"/>
      <c r="Z30" s="38"/>
      <c r="AA30" s="38"/>
      <c r="AB30" s="38"/>
      <c r="AC30" s="38"/>
      <c r="AD30" s="38"/>
      <c r="AE30" s="38"/>
      <c r="AF30" s="38"/>
      <c r="AG30" s="38"/>
      <c r="AH30" s="38"/>
      <c r="AI30" s="38"/>
      <c r="AJ30" s="38"/>
      <c r="AK30" s="38"/>
      <c r="AL30" s="38"/>
      <c r="AM30" s="38"/>
      <c r="AN30" s="38"/>
      <c r="AO30" s="38"/>
      <c r="AP30" s="38"/>
      <c r="AQ30" s="38"/>
      <c r="AR30" s="38"/>
      <c r="AS30" s="38"/>
      <c r="AT30" s="38"/>
      <c r="AU30" s="38"/>
      <c r="AV30" s="38"/>
      <c r="AW30" s="38"/>
      <c r="AX30" s="38"/>
      <c r="AY30" s="38"/>
      <c r="AZ30" s="38"/>
      <c r="BA30" s="38"/>
      <c r="BB30" s="38"/>
      <c r="BC30" s="38"/>
      <c r="BD30" s="38"/>
      <c r="BE30" s="38"/>
      <c r="BF30" s="38"/>
      <c r="BG30" s="38"/>
      <c r="BH30" s="38"/>
      <c r="BI30" s="38"/>
      <c r="BJ30" s="38"/>
      <c r="BK30" s="38"/>
      <c r="BL30" s="38"/>
      <c r="BM30" s="38"/>
      <c r="BN30" s="38"/>
      <c r="BO30" s="38"/>
      <c r="BP30" s="38"/>
      <c r="BQ30" s="38"/>
      <c r="BR30" s="38"/>
      <c r="BS30" s="38"/>
      <c r="BT30" s="38"/>
      <c r="BU30" s="38"/>
      <c r="BV30" s="38"/>
      <c r="BW30" s="38"/>
      <c r="BX30" s="38"/>
      <c r="BY30" s="38"/>
      <c r="BZ30" s="38"/>
      <c r="CA30" s="38"/>
    </row>
    <row r="31" spans="1:79" x14ac:dyDescent="0.3">
      <c r="A31" s="38"/>
      <c r="B31" s="20" t="s">
        <v>53</v>
      </c>
      <c r="C31" s="77" t="s">
        <v>54</v>
      </c>
      <c r="D31" s="22" t="s">
        <v>33</v>
      </c>
      <c r="E31" s="22" t="s">
        <v>34</v>
      </c>
      <c r="F31" s="78" t="s">
        <v>35</v>
      </c>
      <c r="G31" s="79">
        <v>0</v>
      </c>
      <c r="H31" s="79">
        <v>0</v>
      </c>
      <c r="I31" s="79">
        <v>0</v>
      </c>
      <c r="J31" s="83">
        <f>SUM(G31:I32)</f>
        <v>0</v>
      </c>
      <c r="K31" s="72"/>
      <c r="L31" s="73">
        <f>J31*K31</f>
        <v>0</v>
      </c>
      <c r="M31" s="38"/>
      <c r="N31" s="38"/>
      <c r="O31" s="38"/>
      <c r="P31" s="38"/>
      <c r="Q31" s="38"/>
      <c r="R31" s="38"/>
      <c r="S31" s="38"/>
      <c r="T31" s="38"/>
      <c r="U31" s="38"/>
      <c r="V31" s="38"/>
      <c r="W31" s="38"/>
      <c r="X31" s="38"/>
      <c r="Y31" s="38"/>
      <c r="Z31" s="38"/>
      <c r="AA31" s="38"/>
      <c r="AB31" s="38"/>
      <c r="AC31" s="38"/>
      <c r="AD31" s="38"/>
      <c r="AE31" s="38"/>
      <c r="AF31" s="38"/>
      <c r="AG31" s="38"/>
      <c r="AH31" s="38"/>
      <c r="AI31" s="38"/>
      <c r="AJ31" s="38"/>
      <c r="AK31" s="38"/>
      <c r="AL31" s="38"/>
      <c r="AM31" s="38"/>
      <c r="AN31" s="38"/>
      <c r="AO31" s="38"/>
      <c r="AP31" s="38"/>
      <c r="AQ31" s="38"/>
      <c r="AR31" s="38"/>
      <c r="AS31" s="38"/>
      <c r="AT31" s="38"/>
      <c r="AU31" s="38"/>
      <c r="AV31" s="38"/>
      <c r="AW31" s="38"/>
      <c r="AX31" s="38"/>
      <c r="AY31" s="38"/>
      <c r="AZ31" s="38"/>
      <c r="BA31" s="38"/>
      <c r="BB31" s="38"/>
      <c r="BC31" s="38"/>
      <c r="BD31" s="38"/>
      <c r="BE31" s="38"/>
      <c r="BF31" s="38"/>
      <c r="BG31" s="38"/>
      <c r="BH31" s="38"/>
      <c r="BI31" s="38"/>
      <c r="BJ31" s="38"/>
      <c r="BK31" s="38"/>
      <c r="BL31" s="38"/>
      <c r="BM31" s="38"/>
      <c r="BN31" s="38"/>
      <c r="BO31" s="38"/>
      <c r="BP31" s="38"/>
      <c r="BQ31" s="38"/>
      <c r="BR31" s="38"/>
      <c r="BS31" s="38"/>
      <c r="BT31" s="38"/>
      <c r="BU31" s="38"/>
      <c r="BV31" s="38"/>
      <c r="BW31" s="38"/>
      <c r="BX31" s="38"/>
      <c r="BY31" s="38"/>
      <c r="BZ31" s="38"/>
      <c r="CA31" s="38"/>
    </row>
    <row r="32" spans="1:79" x14ac:dyDescent="0.3">
      <c r="A32" s="38"/>
      <c r="B32" s="20" t="s">
        <v>55</v>
      </c>
      <c r="C32" s="77"/>
      <c r="D32" s="22" t="s">
        <v>37</v>
      </c>
      <c r="E32" s="22" t="s">
        <v>34</v>
      </c>
      <c r="F32" s="78"/>
      <c r="G32" s="79"/>
      <c r="H32" s="79"/>
      <c r="I32" s="79"/>
      <c r="J32" s="83"/>
      <c r="K32" s="72"/>
      <c r="L32" s="73"/>
      <c r="M32" s="38"/>
      <c r="N32" s="38"/>
      <c r="O32" s="38"/>
      <c r="P32" s="38"/>
      <c r="Q32" s="38"/>
      <c r="R32" s="38"/>
      <c r="S32" s="38"/>
      <c r="T32" s="38"/>
      <c r="U32" s="38"/>
      <c r="V32" s="38"/>
      <c r="W32" s="38"/>
      <c r="X32" s="38"/>
      <c r="Y32" s="38"/>
      <c r="Z32" s="38"/>
      <c r="AA32" s="38"/>
      <c r="AB32" s="38"/>
      <c r="AC32" s="38"/>
      <c r="AD32" s="38"/>
      <c r="AE32" s="38"/>
      <c r="AF32" s="38"/>
      <c r="AG32" s="38"/>
      <c r="AH32" s="38"/>
      <c r="AI32" s="38"/>
      <c r="AJ32" s="38"/>
      <c r="AK32" s="38"/>
      <c r="AL32" s="38"/>
      <c r="AM32" s="38"/>
      <c r="AN32" s="38"/>
      <c r="AO32" s="38"/>
      <c r="AP32" s="38"/>
      <c r="AQ32" s="38"/>
      <c r="AR32" s="38"/>
      <c r="AS32" s="38"/>
      <c r="AT32" s="38"/>
      <c r="AU32" s="38"/>
      <c r="AV32" s="38"/>
      <c r="AW32" s="38"/>
      <c r="AX32" s="38"/>
      <c r="AY32" s="38"/>
      <c r="AZ32" s="38"/>
      <c r="BA32" s="38"/>
      <c r="BB32" s="38"/>
      <c r="BC32" s="38"/>
      <c r="BD32" s="38"/>
      <c r="BE32" s="38"/>
      <c r="BF32" s="38"/>
      <c r="BG32" s="38"/>
      <c r="BH32" s="38"/>
      <c r="BI32" s="38"/>
      <c r="BJ32" s="38"/>
      <c r="BK32" s="38"/>
      <c r="BL32" s="38"/>
      <c r="BM32" s="38"/>
      <c r="BN32" s="38"/>
      <c r="BO32" s="38"/>
      <c r="BP32" s="38"/>
      <c r="BQ32" s="38"/>
      <c r="BR32" s="38"/>
      <c r="BS32" s="38"/>
      <c r="BT32" s="38"/>
      <c r="BU32" s="38"/>
      <c r="BV32" s="38"/>
      <c r="BW32" s="38"/>
      <c r="BX32" s="38"/>
      <c r="BY32" s="38"/>
      <c r="BZ32" s="38"/>
      <c r="CA32" s="38"/>
    </row>
    <row r="33" spans="1:79" x14ac:dyDescent="0.3">
      <c r="A33" s="38"/>
      <c r="B33" s="14" t="s">
        <v>56</v>
      </c>
      <c r="C33" s="15" t="s">
        <v>57</v>
      </c>
      <c r="D33" s="16" t="s">
        <v>33</v>
      </c>
      <c r="E33" s="16" t="s">
        <v>34</v>
      </c>
      <c r="F33" s="16" t="s">
        <v>35</v>
      </c>
      <c r="G33" s="44">
        <v>0</v>
      </c>
      <c r="H33" s="44">
        <v>0</v>
      </c>
      <c r="I33" s="44">
        <v>0</v>
      </c>
      <c r="J33" s="25">
        <f>SUM(G33:I33)</f>
        <v>0</v>
      </c>
      <c r="K33" s="18"/>
      <c r="L33" s="26">
        <f t="shared" ref="L33:L38" si="2">J33*K33</f>
        <v>0</v>
      </c>
      <c r="M33" s="38"/>
      <c r="N33" s="38"/>
      <c r="O33" s="38"/>
      <c r="P33" s="38"/>
      <c r="Q33" s="38"/>
      <c r="R33" s="38"/>
      <c r="S33" s="38"/>
      <c r="T33" s="38"/>
      <c r="U33" s="38"/>
      <c r="V33" s="38"/>
      <c r="W33" s="38"/>
      <c r="X33" s="38"/>
      <c r="Y33" s="38"/>
      <c r="Z33" s="38"/>
      <c r="AA33" s="38"/>
      <c r="AB33" s="38"/>
      <c r="AC33" s="38"/>
      <c r="AD33" s="38"/>
      <c r="AE33" s="38"/>
      <c r="AF33" s="38"/>
      <c r="AG33" s="38"/>
      <c r="AH33" s="38"/>
      <c r="AI33" s="38"/>
      <c r="AJ33" s="38"/>
      <c r="AK33" s="38"/>
      <c r="AL33" s="38"/>
      <c r="AM33" s="38"/>
      <c r="AN33" s="38"/>
      <c r="AO33" s="38"/>
      <c r="AP33" s="38"/>
      <c r="AQ33" s="38"/>
      <c r="AR33" s="38"/>
      <c r="AS33" s="38"/>
      <c r="AT33" s="38"/>
      <c r="AU33" s="38"/>
      <c r="AV33" s="38"/>
      <c r="AW33" s="38"/>
      <c r="AX33" s="38"/>
      <c r="AY33" s="38"/>
      <c r="AZ33" s="38"/>
      <c r="BA33" s="38"/>
      <c r="BB33" s="38"/>
      <c r="BC33" s="38"/>
      <c r="BD33" s="38"/>
      <c r="BE33" s="38"/>
      <c r="BF33" s="38"/>
      <c r="BG33" s="38"/>
      <c r="BH33" s="38"/>
      <c r="BI33" s="38"/>
      <c r="BJ33" s="38"/>
      <c r="BK33" s="38"/>
      <c r="BL33" s="38"/>
      <c r="BM33" s="38"/>
      <c r="BN33" s="38"/>
      <c r="BO33" s="38"/>
      <c r="BP33" s="38"/>
      <c r="BQ33" s="38"/>
      <c r="BR33" s="38"/>
      <c r="BS33" s="38"/>
      <c r="BT33" s="38"/>
      <c r="BU33" s="38"/>
      <c r="BV33" s="38"/>
      <c r="BW33" s="38"/>
      <c r="BX33" s="38"/>
      <c r="BY33" s="38"/>
      <c r="BZ33" s="38"/>
      <c r="CA33" s="38"/>
    </row>
    <row r="34" spans="1:79" x14ac:dyDescent="0.3">
      <c r="A34" s="38"/>
      <c r="B34" s="20" t="s">
        <v>58</v>
      </c>
      <c r="C34" s="21" t="s">
        <v>59</v>
      </c>
      <c r="D34" s="22" t="s">
        <v>37</v>
      </c>
      <c r="E34" s="22" t="s">
        <v>34</v>
      </c>
      <c r="F34" s="22" t="s">
        <v>35</v>
      </c>
      <c r="G34" s="43">
        <v>0.752</v>
      </c>
      <c r="H34" s="43">
        <v>0.32</v>
      </c>
      <c r="I34" s="43">
        <v>0</v>
      </c>
      <c r="J34" s="23">
        <f>SUM(G34:I34)</f>
        <v>1.0720000000000001</v>
      </c>
      <c r="K34" s="18"/>
      <c r="L34" s="24">
        <f t="shared" si="2"/>
        <v>0</v>
      </c>
      <c r="M34" s="38"/>
      <c r="N34" s="38"/>
      <c r="O34" s="38"/>
      <c r="P34" s="38"/>
      <c r="Q34" s="38"/>
      <c r="R34" s="38"/>
      <c r="S34" s="38"/>
      <c r="T34" s="38"/>
      <c r="U34" s="38"/>
      <c r="V34" s="38"/>
      <c r="W34" s="38"/>
      <c r="X34" s="38"/>
      <c r="Y34" s="38"/>
      <c r="Z34" s="38"/>
      <c r="AA34" s="38"/>
      <c r="AB34" s="38"/>
      <c r="AC34" s="38"/>
      <c r="AD34" s="38"/>
      <c r="AE34" s="38"/>
      <c r="AF34" s="38"/>
      <c r="AG34" s="38"/>
      <c r="AH34" s="38"/>
      <c r="AI34" s="38"/>
      <c r="AJ34" s="38"/>
      <c r="AK34" s="38"/>
      <c r="AL34" s="38"/>
      <c r="AM34" s="38"/>
      <c r="AN34" s="38"/>
      <c r="AO34" s="38"/>
      <c r="AP34" s="38"/>
      <c r="AQ34" s="38"/>
      <c r="AR34" s="38"/>
      <c r="AS34" s="38"/>
      <c r="AT34" s="38"/>
      <c r="AU34" s="38"/>
      <c r="AV34" s="38"/>
      <c r="AW34" s="38"/>
      <c r="AX34" s="38"/>
      <c r="AY34" s="38"/>
      <c r="AZ34" s="38"/>
      <c r="BA34" s="38"/>
      <c r="BB34" s="38"/>
      <c r="BC34" s="38"/>
      <c r="BD34" s="38"/>
      <c r="BE34" s="38"/>
      <c r="BF34" s="38"/>
      <c r="BG34" s="38"/>
      <c r="BH34" s="38"/>
      <c r="BI34" s="38"/>
      <c r="BJ34" s="38"/>
      <c r="BK34" s="38"/>
      <c r="BL34" s="38"/>
      <c r="BM34" s="38"/>
      <c r="BN34" s="38"/>
      <c r="BO34" s="38"/>
      <c r="BP34" s="38"/>
      <c r="BQ34" s="38"/>
      <c r="BR34" s="38"/>
      <c r="BS34" s="38"/>
      <c r="BT34" s="38"/>
      <c r="BU34" s="38"/>
      <c r="BV34" s="38"/>
      <c r="BW34" s="38"/>
      <c r="BX34" s="38"/>
      <c r="BY34" s="38"/>
      <c r="BZ34" s="38"/>
      <c r="CA34" s="38"/>
    </row>
    <row r="35" spans="1:79" x14ac:dyDescent="0.3">
      <c r="A35" s="38"/>
      <c r="B35" s="47" t="s">
        <v>60</v>
      </c>
      <c r="C35" s="48" t="s">
        <v>61</v>
      </c>
      <c r="D35" s="49" t="s">
        <v>33</v>
      </c>
      <c r="E35" s="49" t="s">
        <v>62</v>
      </c>
      <c r="F35" s="49" t="s">
        <v>35</v>
      </c>
      <c r="G35" s="50">
        <v>0.10100000000000001</v>
      </c>
      <c r="H35" s="50">
        <v>0.08</v>
      </c>
      <c r="I35" s="50">
        <v>0</v>
      </c>
      <c r="J35" s="51">
        <f>SUM(G35:I35)</f>
        <v>0.18099999999999999</v>
      </c>
      <c r="K35" s="30"/>
      <c r="L35" s="26">
        <f t="shared" si="2"/>
        <v>0</v>
      </c>
      <c r="M35" s="38"/>
      <c r="N35" s="38"/>
      <c r="O35" s="38"/>
      <c r="P35" s="38"/>
      <c r="Q35" s="38"/>
      <c r="R35" s="38"/>
      <c r="S35" s="38"/>
      <c r="T35" s="38"/>
      <c r="U35" s="38"/>
      <c r="V35" s="38"/>
      <c r="W35" s="38"/>
      <c r="X35" s="38"/>
      <c r="Y35" s="38"/>
      <c r="Z35" s="38"/>
      <c r="AA35" s="38"/>
      <c r="AB35" s="38"/>
      <c r="AC35" s="38"/>
      <c r="AD35" s="38"/>
      <c r="AE35" s="38"/>
      <c r="AF35" s="38"/>
      <c r="AG35" s="38"/>
      <c r="AH35" s="38"/>
      <c r="AI35" s="38"/>
      <c r="AJ35" s="38"/>
      <c r="AK35" s="38"/>
      <c r="AL35" s="38"/>
      <c r="AM35" s="38"/>
      <c r="AN35" s="38"/>
      <c r="AO35" s="38"/>
      <c r="AP35" s="38"/>
      <c r="AQ35" s="38"/>
      <c r="AR35" s="38"/>
      <c r="AS35" s="38"/>
      <c r="AT35" s="38"/>
      <c r="AU35" s="38"/>
      <c r="AV35" s="38"/>
      <c r="AW35" s="38"/>
      <c r="AX35" s="38"/>
      <c r="AY35" s="38"/>
      <c r="AZ35" s="38"/>
      <c r="BA35" s="38"/>
      <c r="BB35" s="38"/>
      <c r="BC35" s="38"/>
      <c r="BD35" s="38"/>
      <c r="BE35" s="38"/>
      <c r="BF35" s="38"/>
      <c r="BG35" s="38"/>
      <c r="BH35" s="38"/>
      <c r="BI35" s="38"/>
      <c r="BJ35" s="38"/>
      <c r="BK35" s="38"/>
      <c r="BL35" s="38"/>
      <c r="BM35" s="38"/>
      <c r="BN35" s="38"/>
      <c r="BO35" s="38"/>
      <c r="BP35" s="38"/>
      <c r="BQ35" s="38"/>
      <c r="BR35" s="38"/>
      <c r="BS35" s="38"/>
      <c r="BT35" s="38"/>
      <c r="BU35" s="38"/>
      <c r="BV35" s="38"/>
      <c r="BW35" s="38"/>
      <c r="BX35" s="38"/>
      <c r="BY35" s="38"/>
      <c r="BZ35" s="38"/>
      <c r="CA35" s="38"/>
    </row>
    <row r="36" spans="1:79" x14ac:dyDescent="0.3">
      <c r="A36" s="38"/>
      <c r="B36" s="20" t="s">
        <v>63</v>
      </c>
      <c r="C36" s="21" t="s">
        <v>64</v>
      </c>
      <c r="D36" s="22" t="s">
        <v>33</v>
      </c>
      <c r="E36" s="22" t="s">
        <v>62</v>
      </c>
      <c r="F36" s="22" t="s">
        <v>35</v>
      </c>
      <c r="G36" s="43">
        <v>0.27400000000000002</v>
      </c>
      <c r="H36" s="43">
        <v>3.5000000000000003E-2</v>
      </c>
      <c r="I36" s="43">
        <v>3.5000000000000003E-2</v>
      </c>
      <c r="J36" s="23">
        <f>SUM(G36:I36)</f>
        <v>0.34400000000000008</v>
      </c>
      <c r="K36" s="18"/>
      <c r="L36" s="24">
        <f t="shared" si="2"/>
        <v>0</v>
      </c>
      <c r="M36" s="38"/>
      <c r="N36" s="38"/>
      <c r="O36" s="38"/>
      <c r="P36" s="38"/>
      <c r="Q36" s="38"/>
      <c r="R36" s="38"/>
      <c r="S36" s="38"/>
      <c r="T36" s="38"/>
      <c r="U36" s="38"/>
      <c r="V36" s="38"/>
      <c r="W36" s="38"/>
      <c r="X36" s="38"/>
      <c r="Y36" s="38"/>
      <c r="Z36" s="38"/>
      <c r="AA36" s="38"/>
      <c r="AB36" s="38"/>
      <c r="AC36" s="38"/>
      <c r="AD36" s="38"/>
      <c r="AE36" s="38"/>
      <c r="AF36" s="38"/>
      <c r="AG36" s="38"/>
      <c r="AH36" s="38"/>
      <c r="AI36" s="38"/>
      <c r="AJ36" s="38"/>
      <c r="AK36" s="38"/>
      <c r="AL36" s="38"/>
      <c r="AM36" s="38"/>
      <c r="AN36" s="38"/>
      <c r="AO36" s="38"/>
      <c r="AP36" s="38"/>
      <c r="AQ36" s="38"/>
      <c r="AR36" s="38"/>
      <c r="AS36" s="38"/>
      <c r="AT36" s="38"/>
      <c r="AU36" s="38"/>
      <c r="AV36" s="38"/>
      <c r="AW36" s="38"/>
      <c r="AX36" s="38"/>
      <c r="AY36" s="38"/>
      <c r="AZ36" s="38"/>
      <c r="BA36" s="38"/>
      <c r="BB36" s="38"/>
      <c r="BC36" s="38"/>
      <c r="BD36" s="38"/>
      <c r="BE36" s="38"/>
      <c r="BF36" s="38"/>
      <c r="BG36" s="38"/>
      <c r="BH36" s="38"/>
      <c r="BI36" s="38"/>
      <c r="BJ36" s="38"/>
      <c r="BK36" s="38"/>
      <c r="BL36" s="38"/>
      <c r="BM36" s="38"/>
      <c r="BN36" s="38"/>
      <c r="BO36" s="38"/>
      <c r="BP36" s="38"/>
      <c r="BQ36" s="38"/>
      <c r="BR36" s="38"/>
      <c r="BS36" s="38"/>
      <c r="BT36" s="38"/>
      <c r="BU36" s="38"/>
      <c r="BV36" s="38"/>
      <c r="BW36" s="38"/>
      <c r="BX36" s="38"/>
      <c r="BY36" s="38"/>
      <c r="BZ36" s="38"/>
      <c r="CA36" s="38"/>
    </row>
    <row r="37" spans="1:79" x14ac:dyDescent="0.3">
      <c r="A37" s="38"/>
      <c r="B37" s="14" t="s">
        <v>65</v>
      </c>
      <c r="C37" s="15" t="s">
        <v>66</v>
      </c>
      <c r="D37" s="16" t="s">
        <v>33</v>
      </c>
      <c r="E37" s="16" t="s">
        <v>62</v>
      </c>
      <c r="F37" s="16" t="s">
        <v>35</v>
      </c>
      <c r="G37" s="44">
        <v>0</v>
      </c>
      <c r="H37" s="44">
        <v>0</v>
      </c>
      <c r="I37" s="44">
        <v>0</v>
      </c>
      <c r="J37" s="25">
        <f>SUM(G37:I37)</f>
        <v>0</v>
      </c>
      <c r="K37" s="36"/>
      <c r="L37" s="26">
        <f t="shared" si="2"/>
        <v>0</v>
      </c>
      <c r="M37" s="38"/>
      <c r="N37" s="38"/>
      <c r="O37" s="38"/>
      <c r="P37" s="38"/>
      <c r="Q37" s="38"/>
      <c r="R37" s="38"/>
      <c r="S37" s="38"/>
      <c r="T37" s="38"/>
      <c r="U37" s="38"/>
      <c r="V37" s="38"/>
      <c r="W37" s="38"/>
      <c r="X37" s="38"/>
      <c r="Y37" s="38"/>
      <c r="Z37" s="38"/>
      <c r="AA37" s="38"/>
      <c r="AB37" s="38"/>
      <c r="AC37" s="38"/>
      <c r="AD37" s="38"/>
      <c r="AE37" s="38"/>
      <c r="AF37" s="38"/>
      <c r="AG37" s="38"/>
      <c r="AH37" s="38"/>
      <c r="AI37" s="38"/>
      <c r="AJ37" s="38"/>
      <c r="AK37" s="38"/>
      <c r="AL37" s="38"/>
      <c r="AM37" s="38"/>
      <c r="AN37" s="38"/>
      <c r="AO37" s="38"/>
      <c r="AP37" s="38"/>
      <c r="AQ37" s="38"/>
      <c r="AR37" s="38"/>
      <c r="AS37" s="38"/>
      <c r="AT37" s="38"/>
      <c r="AU37" s="38"/>
      <c r="AV37" s="38"/>
      <c r="AW37" s="38"/>
      <c r="AX37" s="38"/>
      <c r="AY37" s="38"/>
      <c r="AZ37" s="38"/>
      <c r="BA37" s="38"/>
      <c r="BB37" s="38"/>
      <c r="BC37" s="38"/>
      <c r="BD37" s="38"/>
      <c r="BE37" s="38"/>
      <c r="BF37" s="38"/>
      <c r="BG37" s="38"/>
      <c r="BH37" s="38"/>
      <c r="BI37" s="38"/>
      <c r="BJ37" s="38"/>
      <c r="BK37" s="38"/>
      <c r="BL37" s="38"/>
      <c r="BM37" s="38"/>
      <c r="BN37" s="38"/>
      <c r="BO37" s="38"/>
      <c r="BP37" s="38"/>
      <c r="BQ37" s="38"/>
      <c r="BR37" s="38"/>
      <c r="BS37" s="38"/>
      <c r="BT37" s="38"/>
      <c r="BU37" s="38"/>
      <c r="BV37" s="38"/>
      <c r="BW37" s="38"/>
      <c r="BX37" s="38"/>
      <c r="BY37" s="38"/>
      <c r="BZ37" s="38"/>
      <c r="CA37" s="38"/>
    </row>
    <row r="38" spans="1:79" x14ac:dyDescent="0.3">
      <c r="A38" s="38"/>
      <c r="B38" s="20" t="s">
        <v>65</v>
      </c>
      <c r="C38" s="77" t="s">
        <v>67</v>
      </c>
      <c r="D38" s="78" t="s">
        <v>33</v>
      </c>
      <c r="E38" s="78" t="s">
        <v>62</v>
      </c>
      <c r="F38" s="78" t="s">
        <v>35</v>
      </c>
      <c r="G38" s="79">
        <v>1.7569999999999999</v>
      </c>
      <c r="H38" s="79">
        <v>0</v>
      </c>
      <c r="I38" s="79">
        <v>0</v>
      </c>
      <c r="J38" s="79">
        <f>SUM(G38:I41)</f>
        <v>1.7569999999999999</v>
      </c>
      <c r="K38" s="72"/>
      <c r="L38" s="73">
        <f t="shared" si="2"/>
        <v>0</v>
      </c>
      <c r="M38" s="38"/>
      <c r="N38" s="38"/>
      <c r="O38" s="38"/>
      <c r="P38" s="38"/>
      <c r="Q38" s="38"/>
      <c r="R38" s="38"/>
      <c r="S38" s="38"/>
      <c r="T38" s="38"/>
      <c r="U38" s="38"/>
      <c r="V38" s="38"/>
      <c r="W38" s="38"/>
      <c r="X38" s="38"/>
      <c r="Y38" s="38"/>
      <c r="Z38" s="38"/>
      <c r="AA38" s="38"/>
      <c r="AB38" s="38"/>
      <c r="AC38" s="38"/>
      <c r="AD38" s="38"/>
      <c r="AE38" s="38"/>
      <c r="AF38" s="38"/>
      <c r="AG38" s="38"/>
      <c r="AH38" s="38"/>
      <c r="AI38" s="38"/>
      <c r="AJ38" s="38"/>
      <c r="AK38" s="38"/>
      <c r="AL38" s="38"/>
      <c r="AM38" s="38"/>
      <c r="AN38" s="38"/>
      <c r="AO38" s="38"/>
      <c r="AP38" s="38"/>
      <c r="AQ38" s="38"/>
      <c r="AR38" s="38"/>
      <c r="AS38" s="38"/>
      <c r="AT38" s="38"/>
      <c r="AU38" s="38"/>
      <c r="AV38" s="38"/>
      <c r="AW38" s="38"/>
      <c r="AX38" s="38"/>
      <c r="AY38" s="38"/>
      <c r="AZ38" s="38"/>
      <c r="BA38" s="38"/>
      <c r="BB38" s="38"/>
      <c r="BC38" s="38"/>
      <c r="BD38" s="38"/>
      <c r="BE38" s="38"/>
      <c r="BF38" s="38"/>
      <c r="BG38" s="38"/>
      <c r="BH38" s="38"/>
      <c r="BI38" s="38"/>
      <c r="BJ38" s="38"/>
      <c r="BK38" s="38"/>
      <c r="BL38" s="38"/>
      <c r="BM38" s="38"/>
      <c r="BN38" s="38"/>
      <c r="BO38" s="38"/>
      <c r="BP38" s="38"/>
      <c r="BQ38" s="38"/>
      <c r="BR38" s="38"/>
      <c r="BS38" s="38"/>
      <c r="BT38" s="38"/>
      <c r="BU38" s="38"/>
      <c r="BV38" s="38"/>
      <c r="BW38" s="38"/>
      <c r="BX38" s="38"/>
      <c r="BY38" s="38"/>
      <c r="BZ38" s="38"/>
      <c r="CA38" s="38"/>
    </row>
    <row r="39" spans="1:79" x14ac:dyDescent="0.3">
      <c r="A39" s="38"/>
      <c r="B39" s="20" t="s">
        <v>68</v>
      </c>
      <c r="C39" s="77"/>
      <c r="D39" s="78"/>
      <c r="E39" s="78"/>
      <c r="F39" s="78"/>
      <c r="G39" s="79"/>
      <c r="H39" s="79"/>
      <c r="I39" s="79"/>
      <c r="J39" s="79"/>
      <c r="K39" s="72"/>
      <c r="L39" s="73"/>
      <c r="M39" s="38"/>
      <c r="N39" s="38"/>
      <c r="O39" s="38"/>
      <c r="P39" s="38"/>
      <c r="Q39" s="38"/>
      <c r="R39" s="38"/>
      <c r="S39" s="38"/>
      <c r="T39" s="38"/>
      <c r="U39" s="38"/>
      <c r="V39" s="38"/>
      <c r="W39" s="38"/>
      <c r="X39" s="38"/>
      <c r="Y39" s="38"/>
      <c r="Z39" s="38"/>
      <c r="AA39" s="38"/>
      <c r="AB39" s="38"/>
      <c r="AC39" s="38"/>
      <c r="AD39" s="38"/>
      <c r="AE39" s="38"/>
      <c r="AF39" s="38"/>
      <c r="AG39" s="38"/>
      <c r="AH39" s="38"/>
      <c r="AI39" s="38"/>
      <c r="AJ39" s="38"/>
      <c r="AK39" s="38"/>
      <c r="AL39" s="38"/>
      <c r="AM39" s="38"/>
      <c r="AN39" s="38"/>
      <c r="AO39" s="38"/>
      <c r="AP39" s="38"/>
      <c r="AQ39" s="38"/>
      <c r="AR39" s="38"/>
      <c r="AS39" s="38"/>
      <c r="AT39" s="38"/>
      <c r="AU39" s="38"/>
      <c r="AV39" s="38"/>
      <c r="AW39" s="38"/>
      <c r="AX39" s="38"/>
      <c r="AY39" s="38"/>
      <c r="AZ39" s="38"/>
      <c r="BA39" s="38"/>
      <c r="BB39" s="38"/>
      <c r="BC39" s="38"/>
      <c r="BD39" s="38"/>
      <c r="BE39" s="38"/>
      <c r="BF39" s="38"/>
      <c r="BG39" s="38"/>
      <c r="BH39" s="38"/>
      <c r="BI39" s="38"/>
      <c r="BJ39" s="38"/>
      <c r="BK39" s="38"/>
      <c r="BL39" s="38"/>
      <c r="BM39" s="38"/>
      <c r="BN39" s="38"/>
      <c r="BO39" s="38"/>
      <c r="BP39" s="38"/>
      <c r="BQ39" s="38"/>
      <c r="BR39" s="38"/>
      <c r="BS39" s="38"/>
      <c r="BT39" s="38"/>
      <c r="BU39" s="38"/>
      <c r="BV39" s="38"/>
      <c r="BW39" s="38"/>
      <c r="BX39" s="38"/>
      <c r="BY39" s="38"/>
      <c r="BZ39" s="38"/>
      <c r="CA39" s="38"/>
    </row>
    <row r="40" spans="1:79" x14ac:dyDescent="0.3">
      <c r="A40" s="38"/>
      <c r="B40" s="20" t="s">
        <v>69</v>
      </c>
      <c r="C40" s="77"/>
      <c r="D40" s="78"/>
      <c r="E40" s="78"/>
      <c r="F40" s="78"/>
      <c r="G40" s="79"/>
      <c r="H40" s="79"/>
      <c r="I40" s="79"/>
      <c r="J40" s="79"/>
      <c r="K40" s="72"/>
      <c r="L40" s="73"/>
      <c r="M40" s="38"/>
      <c r="N40" s="38"/>
      <c r="O40" s="38"/>
      <c r="P40" s="38"/>
      <c r="Q40" s="38"/>
      <c r="R40" s="38"/>
      <c r="S40" s="38"/>
      <c r="T40" s="38"/>
      <c r="U40" s="38"/>
      <c r="V40" s="38"/>
      <c r="W40" s="38"/>
      <c r="X40" s="38"/>
      <c r="Y40" s="38"/>
      <c r="Z40" s="38"/>
      <c r="AA40" s="38"/>
      <c r="AB40" s="38"/>
      <c r="AC40" s="38"/>
      <c r="AD40" s="38"/>
      <c r="AE40" s="38"/>
      <c r="AF40" s="38"/>
      <c r="AG40" s="38"/>
      <c r="AH40" s="38"/>
      <c r="AI40" s="38"/>
      <c r="AJ40" s="38"/>
      <c r="AK40" s="38"/>
      <c r="AL40" s="38"/>
      <c r="AM40" s="38"/>
      <c r="AN40" s="38"/>
      <c r="AO40" s="38"/>
      <c r="AP40" s="38"/>
      <c r="AQ40" s="38"/>
      <c r="AR40" s="38"/>
      <c r="AS40" s="38"/>
      <c r="AT40" s="38"/>
      <c r="AU40" s="38"/>
      <c r="AV40" s="38"/>
      <c r="AW40" s="38"/>
      <c r="AX40" s="38"/>
      <c r="AY40" s="38"/>
      <c r="AZ40" s="38"/>
      <c r="BA40" s="38"/>
      <c r="BB40" s="38"/>
      <c r="BC40" s="38"/>
      <c r="BD40" s="38"/>
      <c r="BE40" s="38"/>
      <c r="BF40" s="38"/>
      <c r="BG40" s="38"/>
      <c r="BH40" s="38"/>
      <c r="BI40" s="38"/>
      <c r="BJ40" s="38"/>
      <c r="BK40" s="38"/>
      <c r="BL40" s="38"/>
      <c r="BM40" s="38"/>
      <c r="BN40" s="38"/>
      <c r="BO40" s="38"/>
      <c r="BP40" s="38"/>
      <c r="BQ40" s="38"/>
      <c r="BR40" s="38"/>
      <c r="BS40" s="38"/>
      <c r="BT40" s="38"/>
      <c r="BU40" s="38"/>
      <c r="BV40" s="38"/>
      <c r="BW40" s="38"/>
      <c r="BX40" s="38"/>
      <c r="BY40" s="38"/>
      <c r="BZ40" s="38"/>
      <c r="CA40" s="38"/>
    </row>
    <row r="41" spans="1:79" x14ac:dyDescent="0.3">
      <c r="A41" s="38"/>
      <c r="B41" s="20" t="s">
        <v>70</v>
      </c>
      <c r="C41" s="77"/>
      <c r="D41" s="78"/>
      <c r="E41" s="78"/>
      <c r="F41" s="78"/>
      <c r="G41" s="79"/>
      <c r="H41" s="79"/>
      <c r="I41" s="79"/>
      <c r="J41" s="79"/>
      <c r="K41" s="72"/>
      <c r="L41" s="73"/>
      <c r="M41" s="38"/>
      <c r="N41" s="38"/>
      <c r="O41" s="38"/>
      <c r="P41" s="38"/>
      <c r="Q41" s="38"/>
      <c r="R41" s="38"/>
      <c r="S41" s="38"/>
      <c r="T41" s="38"/>
      <c r="U41" s="38"/>
      <c r="V41" s="38"/>
      <c r="W41" s="38"/>
      <c r="X41" s="38"/>
      <c r="Y41" s="38"/>
      <c r="Z41" s="38"/>
      <c r="AA41" s="38"/>
      <c r="AB41" s="38"/>
      <c r="AC41" s="38"/>
      <c r="AD41" s="38"/>
      <c r="AE41" s="38"/>
      <c r="AF41" s="38"/>
      <c r="AG41" s="38"/>
      <c r="AH41" s="38"/>
      <c r="AI41" s="38"/>
      <c r="AJ41" s="38"/>
      <c r="AK41" s="38"/>
      <c r="AL41" s="38"/>
      <c r="AM41" s="38"/>
      <c r="AN41" s="38"/>
      <c r="AO41" s="38"/>
      <c r="AP41" s="38"/>
      <c r="AQ41" s="38"/>
      <c r="AR41" s="38"/>
      <c r="AS41" s="38"/>
      <c r="AT41" s="38"/>
      <c r="AU41" s="38"/>
      <c r="AV41" s="38"/>
      <c r="AW41" s="38"/>
      <c r="AX41" s="38"/>
      <c r="AY41" s="38"/>
      <c r="AZ41" s="38"/>
      <c r="BA41" s="38"/>
      <c r="BB41" s="38"/>
      <c r="BC41" s="38"/>
      <c r="BD41" s="38"/>
      <c r="BE41" s="38"/>
      <c r="BF41" s="38"/>
      <c r="BG41" s="38"/>
      <c r="BH41" s="38"/>
      <c r="BI41" s="38"/>
      <c r="BJ41" s="38"/>
      <c r="BK41" s="38"/>
      <c r="BL41" s="38"/>
      <c r="BM41" s="38"/>
      <c r="BN41" s="38"/>
      <c r="BO41" s="38"/>
      <c r="BP41" s="38"/>
      <c r="BQ41" s="38"/>
      <c r="BR41" s="38"/>
      <c r="BS41" s="38"/>
      <c r="BT41" s="38"/>
      <c r="BU41" s="38"/>
      <c r="BV41" s="38"/>
      <c r="BW41" s="38"/>
      <c r="BX41" s="38"/>
      <c r="BY41" s="38"/>
      <c r="BZ41" s="38"/>
      <c r="CA41" s="38"/>
    </row>
    <row r="42" spans="1:79" ht="27.6" x14ac:dyDescent="0.3">
      <c r="A42" s="38"/>
      <c r="B42" s="14" t="s">
        <v>71</v>
      </c>
      <c r="C42" s="15" t="s">
        <v>72</v>
      </c>
      <c r="D42" s="16" t="s">
        <v>33</v>
      </c>
      <c r="E42" s="16" t="s">
        <v>62</v>
      </c>
      <c r="F42" s="16" t="s">
        <v>35</v>
      </c>
      <c r="G42" s="44">
        <v>0</v>
      </c>
      <c r="H42" s="44">
        <v>0</v>
      </c>
      <c r="I42" s="44">
        <v>0</v>
      </c>
      <c r="J42" s="44">
        <f>SUM(G42:I42)</f>
        <v>0</v>
      </c>
      <c r="K42" s="18"/>
      <c r="L42" s="26">
        <f>J42*K42</f>
        <v>0</v>
      </c>
      <c r="M42" s="38"/>
      <c r="N42" s="38"/>
      <c r="O42" s="38"/>
      <c r="P42" s="38"/>
      <c r="Q42" s="38"/>
      <c r="R42" s="38"/>
      <c r="S42" s="38"/>
      <c r="T42" s="38"/>
      <c r="U42" s="38"/>
      <c r="V42" s="38"/>
      <c r="W42" s="38"/>
      <c r="X42" s="38"/>
      <c r="Y42" s="38"/>
      <c r="Z42" s="38"/>
      <c r="AA42" s="38"/>
      <c r="AB42" s="38"/>
      <c r="AC42" s="38"/>
      <c r="AD42" s="38"/>
      <c r="AE42" s="38"/>
      <c r="AF42" s="38"/>
      <c r="AG42" s="38"/>
      <c r="AH42" s="38"/>
      <c r="AI42" s="38"/>
      <c r="AJ42" s="38"/>
      <c r="AK42" s="38"/>
      <c r="AL42" s="38"/>
      <c r="AM42" s="38"/>
      <c r="AN42" s="38"/>
      <c r="AO42" s="38"/>
      <c r="AP42" s="38"/>
      <c r="AQ42" s="38"/>
      <c r="AR42" s="38"/>
      <c r="AS42" s="38"/>
      <c r="AT42" s="38"/>
      <c r="AU42" s="38"/>
      <c r="AV42" s="38"/>
      <c r="AW42" s="38"/>
      <c r="AX42" s="38"/>
      <c r="AY42" s="38"/>
      <c r="AZ42" s="38"/>
      <c r="BA42" s="38"/>
      <c r="BB42" s="38"/>
      <c r="BC42" s="38"/>
      <c r="BD42" s="38"/>
      <c r="BE42" s="38"/>
      <c r="BF42" s="38"/>
      <c r="BG42" s="38"/>
      <c r="BH42" s="38"/>
      <c r="BI42" s="38"/>
      <c r="BJ42" s="38"/>
      <c r="BK42" s="38"/>
      <c r="BL42" s="38"/>
      <c r="BM42" s="38"/>
      <c r="BN42" s="38"/>
      <c r="BO42" s="38"/>
      <c r="BP42" s="38"/>
      <c r="BQ42" s="38"/>
      <c r="BR42" s="38"/>
      <c r="BS42" s="38"/>
      <c r="BT42" s="38"/>
      <c r="BU42" s="38"/>
      <c r="BV42" s="38"/>
      <c r="BW42" s="38"/>
      <c r="BX42" s="38"/>
      <c r="BY42" s="38"/>
      <c r="BZ42" s="38"/>
      <c r="CA42" s="38"/>
    </row>
    <row r="43" spans="1:79" ht="27.6" x14ac:dyDescent="0.3">
      <c r="A43" s="38"/>
      <c r="B43" s="20" t="s">
        <v>73</v>
      </c>
      <c r="C43" s="21" t="s">
        <v>74</v>
      </c>
      <c r="D43" s="22" t="s">
        <v>33</v>
      </c>
      <c r="E43" s="22" t="s">
        <v>62</v>
      </c>
      <c r="F43" s="22" t="s">
        <v>35</v>
      </c>
      <c r="G43" s="43">
        <f>1.074+0.571</f>
        <v>1.645</v>
      </c>
      <c r="H43" s="43">
        <f>0.06+0.152</f>
        <v>0.21199999999999999</v>
      </c>
      <c r="I43" s="43">
        <v>0</v>
      </c>
      <c r="J43" s="43">
        <f>SUM(G43:I43)</f>
        <v>1.857</v>
      </c>
      <c r="K43" s="18"/>
      <c r="L43" s="24">
        <f>J43*K43</f>
        <v>0</v>
      </c>
      <c r="M43" s="38"/>
      <c r="N43" s="38"/>
      <c r="O43" s="38"/>
      <c r="P43" s="38"/>
      <c r="Q43" s="38"/>
      <c r="R43" s="38"/>
      <c r="S43" s="38"/>
      <c r="T43" s="38"/>
      <c r="U43" s="38"/>
      <c r="V43" s="38"/>
      <c r="W43" s="38"/>
      <c r="X43" s="38"/>
      <c r="Y43" s="38"/>
      <c r="Z43" s="38"/>
      <c r="AA43" s="38"/>
      <c r="AB43" s="38"/>
      <c r="AC43" s="38"/>
      <c r="AD43" s="38"/>
      <c r="AE43" s="38"/>
      <c r="AF43" s="38"/>
      <c r="AG43" s="38"/>
      <c r="AH43" s="38"/>
      <c r="AI43" s="38"/>
      <c r="AJ43" s="38"/>
      <c r="AK43" s="38"/>
      <c r="AL43" s="38"/>
      <c r="AM43" s="38"/>
      <c r="AN43" s="38"/>
      <c r="AO43" s="38"/>
      <c r="AP43" s="38"/>
      <c r="AQ43" s="38"/>
      <c r="AR43" s="38"/>
      <c r="AS43" s="38"/>
      <c r="AT43" s="38"/>
      <c r="AU43" s="38"/>
      <c r="AV43" s="38"/>
      <c r="AW43" s="38"/>
      <c r="AX43" s="38"/>
      <c r="AY43" s="38"/>
      <c r="AZ43" s="38"/>
      <c r="BA43" s="38"/>
      <c r="BB43" s="38"/>
      <c r="BC43" s="38"/>
      <c r="BD43" s="38"/>
      <c r="BE43" s="38"/>
      <c r="BF43" s="38"/>
      <c r="BG43" s="38"/>
      <c r="BH43" s="38"/>
      <c r="BI43" s="38"/>
      <c r="BJ43" s="38"/>
      <c r="BK43" s="38"/>
      <c r="BL43" s="38"/>
      <c r="BM43" s="38"/>
      <c r="BN43" s="38"/>
      <c r="BO43" s="38"/>
      <c r="BP43" s="38"/>
      <c r="BQ43" s="38"/>
      <c r="BR43" s="38"/>
      <c r="BS43" s="38"/>
      <c r="BT43" s="38"/>
      <c r="BU43" s="38"/>
      <c r="BV43" s="38"/>
      <c r="BW43" s="38"/>
      <c r="BX43" s="38"/>
      <c r="BY43" s="38"/>
      <c r="BZ43" s="38"/>
      <c r="CA43" s="38"/>
    </row>
    <row r="44" spans="1:79" x14ac:dyDescent="0.3">
      <c r="A44" s="38"/>
      <c r="B44" s="14" t="s">
        <v>75</v>
      </c>
      <c r="C44" s="80" t="s">
        <v>76</v>
      </c>
      <c r="D44" s="81" t="s">
        <v>33</v>
      </c>
      <c r="E44" s="81" t="s">
        <v>62</v>
      </c>
      <c r="F44" s="81" t="s">
        <v>35</v>
      </c>
      <c r="G44" s="82">
        <v>10.08</v>
      </c>
      <c r="H44" s="82">
        <v>0</v>
      </c>
      <c r="I44" s="82">
        <v>0</v>
      </c>
      <c r="J44" s="82">
        <f>SUM(G44:I50)</f>
        <v>10.08</v>
      </c>
      <c r="K44" s="72"/>
      <c r="L44" s="84">
        <f>J44*K44</f>
        <v>0</v>
      </c>
      <c r="M44" s="38"/>
      <c r="N44" s="38"/>
      <c r="O44" s="38"/>
      <c r="P44" s="38"/>
      <c r="Q44" s="38"/>
      <c r="R44" s="38"/>
      <c r="S44" s="38"/>
      <c r="T44" s="38"/>
      <c r="U44" s="38"/>
      <c r="V44" s="38"/>
      <c r="W44" s="38"/>
      <c r="X44" s="38"/>
      <c r="Y44" s="38"/>
      <c r="Z44" s="38"/>
      <c r="AA44" s="38"/>
      <c r="AB44" s="38"/>
      <c r="AC44" s="38"/>
      <c r="AD44" s="38"/>
      <c r="AE44" s="38"/>
      <c r="AF44" s="38"/>
      <c r="AG44" s="38"/>
      <c r="AH44" s="38"/>
      <c r="AI44" s="38"/>
      <c r="AJ44" s="38"/>
      <c r="AK44" s="38"/>
      <c r="AL44" s="38"/>
      <c r="AM44" s="38"/>
      <c r="AN44" s="38"/>
      <c r="AO44" s="38"/>
      <c r="AP44" s="38"/>
      <c r="AQ44" s="38"/>
      <c r="AR44" s="38"/>
      <c r="AS44" s="38"/>
      <c r="AT44" s="38"/>
      <c r="AU44" s="38"/>
      <c r="AV44" s="38"/>
      <c r="AW44" s="38"/>
      <c r="AX44" s="38"/>
      <c r="AY44" s="38"/>
      <c r="AZ44" s="38"/>
      <c r="BA44" s="38"/>
      <c r="BB44" s="38"/>
      <c r="BC44" s="38"/>
      <c r="BD44" s="38"/>
      <c r="BE44" s="38"/>
      <c r="BF44" s="38"/>
      <c r="BG44" s="38"/>
      <c r="BH44" s="38"/>
      <c r="BI44" s="38"/>
      <c r="BJ44" s="38"/>
      <c r="BK44" s="38"/>
      <c r="BL44" s="38"/>
      <c r="BM44" s="38"/>
      <c r="BN44" s="38"/>
      <c r="BO44" s="38"/>
      <c r="BP44" s="38"/>
      <c r="BQ44" s="38"/>
      <c r="BR44" s="38"/>
      <c r="BS44" s="38"/>
      <c r="BT44" s="38"/>
      <c r="BU44" s="38"/>
      <c r="BV44" s="38"/>
      <c r="BW44" s="38"/>
      <c r="BX44" s="38"/>
      <c r="BY44" s="38"/>
      <c r="BZ44" s="38"/>
      <c r="CA44" s="38"/>
    </row>
    <row r="45" spans="1:79" x14ac:dyDescent="0.3">
      <c r="A45" s="38"/>
      <c r="B45" s="14" t="s">
        <v>77</v>
      </c>
      <c r="C45" s="80"/>
      <c r="D45" s="81"/>
      <c r="E45" s="81"/>
      <c r="F45" s="81"/>
      <c r="G45" s="82"/>
      <c r="H45" s="82"/>
      <c r="I45" s="82"/>
      <c r="J45" s="82"/>
      <c r="K45" s="72"/>
      <c r="L45" s="84"/>
      <c r="M45" s="38"/>
      <c r="N45" s="38"/>
      <c r="O45" s="38"/>
      <c r="P45" s="38"/>
      <c r="Q45" s="38"/>
      <c r="R45" s="38"/>
      <c r="S45" s="38"/>
      <c r="T45" s="38"/>
      <c r="U45" s="38"/>
      <c r="V45" s="38"/>
      <c r="W45" s="38"/>
      <c r="X45" s="38"/>
      <c r="Y45" s="38"/>
      <c r="Z45" s="38"/>
      <c r="AA45" s="38"/>
      <c r="AB45" s="38"/>
      <c r="AC45" s="38"/>
      <c r="AD45" s="38"/>
      <c r="AE45" s="38"/>
      <c r="AF45" s="38"/>
      <c r="AG45" s="38"/>
      <c r="AH45" s="38"/>
      <c r="AI45" s="38"/>
      <c r="AJ45" s="38"/>
      <c r="AK45" s="38"/>
      <c r="AL45" s="38"/>
      <c r="AM45" s="38"/>
      <c r="AN45" s="38"/>
      <c r="AO45" s="38"/>
      <c r="AP45" s="38"/>
      <c r="AQ45" s="38"/>
      <c r="AR45" s="38"/>
      <c r="AS45" s="38"/>
      <c r="AT45" s="38"/>
      <c r="AU45" s="38"/>
      <c r="AV45" s="38"/>
      <c r="AW45" s="38"/>
      <c r="AX45" s="38"/>
      <c r="AY45" s="38"/>
      <c r="AZ45" s="38"/>
      <c r="BA45" s="38"/>
      <c r="BB45" s="38"/>
      <c r="BC45" s="38"/>
      <c r="BD45" s="38"/>
      <c r="BE45" s="38"/>
      <c r="BF45" s="38"/>
      <c r="BG45" s="38"/>
      <c r="BH45" s="38"/>
      <c r="BI45" s="38"/>
      <c r="BJ45" s="38"/>
      <c r="BK45" s="38"/>
      <c r="BL45" s="38"/>
      <c r="BM45" s="38"/>
      <c r="BN45" s="38"/>
      <c r="BO45" s="38"/>
      <c r="BP45" s="38"/>
      <c r="BQ45" s="38"/>
      <c r="BR45" s="38"/>
      <c r="BS45" s="38"/>
      <c r="BT45" s="38"/>
      <c r="BU45" s="38"/>
      <c r="BV45" s="38"/>
      <c r="BW45" s="38"/>
      <c r="BX45" s="38"/>
      <c r="BY45" s="38"/>
      <c r="BZ45" s="38"/>
      <c r="CA45" s="38"/>
    </row>
    <row r="46" spans="1:79" x14ac:dyDescent="0.3">
      <c r="A46" s="38"/>
      <c r="B46" s="14" t="s">
        <v>78</v>
      </c>
      <c r="C46" s="80"/>
      <c r="D46" s="81"/>
      <c r="E46" s="81"/>
      <c r="F46" s="81"/>
      <c r="G46" s="82"/>
      <c r="H46" s="82"/>
      <c r="I46" s="82"/>
      <c r="J46" s="82"/>
      <c r="K46" s="72"/>
      <c r="L46" s="84"/>
      <c r="M46" s="38"/>
      <c r="N46" s="38"/>
      <c r="O46" s="38"/>
      <c r="P46" s="38"/>
      <c r="Q46" s="38"/>
      <c r="R46" s="38"/>
      <c r="S46" s="38"/>
      <c r="T46" s="38"/>
      <c r="U46" s="38"/>
      <c r="V46" s="38"/>
      <c r="W46" s="38"/>
      <c r="X46" s="38"/>
      <c r="Y46" s="38"/>
      <c r="Z46" s="38"/>
      <c r="AA46" s="38"/>
      <c r="AB46" s="38"/>
      <c r="AC46" s="38"/>
      <c r="AD46" s="38"/>
      <c r="AE46" s="38"/>
      <c r="AF46" s="38"/>
      <c r="AG46" s="38"/>
      <c r="AH46" s="38"/>
      <c r="AI46" s="38"/>
      <c r="AJ46" s="38"/>
      <c r="AK46" s="38"/>
      <c r="AL46" s="38"/>
      <c r="AM46" s="38"/>
      <c r="AN46" s="38"/>
      <c r="AO46" s="38"/>
      <c r="AP46" s="38"/>
      <c r="AQ46" s="38"/>
      <c r="AR46" s="38"/>
      <c r="AS46" s="38"/>
      <c r="AT46" s="38"/>
      <c r="AU46" s="38"/>
      <c r="AV46" s="38"/>
      <c r="AW46" s="38"/>
      <c r="AX46" s="38"/>
      <c r="AY46" s="38"/>
      <c r="AZ46" s="38"/>
      <c r="BA46" s="38"/>
      <c r="BB46" s="38"/>
      <c r="BC46" s="38"/>
      <c r="BD46" s="38"/>
      <c r="BE46" s="38"/>
      <c r="BF46" s="38"/>
      <c r="BG46" s="38"/>
      <c r="BH46" s="38"/>
      <c r="BI46" s="38"/>
      <c r="BJ46" s="38"/>
      <c r="BK46" s="38"/>
      <c r="BL46" s="38"/>
      <c r="BM46" s="38"/>
      <c r="BN46" s="38"/>
      <c r="BO46" s="38"/>
      <c r="BP46" s="38"/>
      <c r="BQ46" s="38"/>
      <c r="BR46" s="38"/>
      <c r="BS46" s="38"/>
      <c r="BT46" s="38"/>
      <c r="BU46" s="38"/>
      <c r="BV46" s="38"/>
      <c r="BW46" s="38"/>
      <c r="BX46" s="38"/>
      <c r="BY46" s="38"/>
      <c r="BZ46" s="38"/>
      <c r="CA46" s="38"/>
    </row>
    <row r="47" spans="1:79" x14ac:dyDescent="0.3">
      <c r="A47" s="38"/>
      <c r="B47" s="14" t="s">
        <v>79</v>
      </c>
      <c r="C47" s="80"/>
      <c r="D47" s="81"/>
      <c r="E47" s="81"/>
      <c r="F47" s="81"/>
      <c r="G47" s="82"/>
      <c r="H47" s="82"/>
      <c r="I47" s="82"/>
      <c r="J47" s="82"/>
      <c r="K47" s="72"/>
      <c r="L47" s="84"/>
      <c r="M47" s="38"/>
      <c r="N47" s="38"/>
      <c r="O47" s="38"/>
      <c r="P47" s="38"/>
      <c r="Q47" s="38"/>
      <c r="R47" s="38"/>
      <c r="S47" s="38"/>
      <c r="T47" s="38"/>
      <c r="U47" s="38"/>
      <c r="V47" s="38"/>
      <c r="W47" s="38"/>
      <c r="X47" s="38"/>
      <c r="Y47" s="38"/>
      <c r="Z47" s="38"/>
      <c r="AA47" s="38"/>
      <c r="AB47" s="38"/>
      <c r="AC47" s="38"/>
      <c r="AD47" s="38"/>
      <c r="AE47" s="38"/>
      <c r="AF47" s="38"/>
      <c r="AG47" s="38"/>
      <c r="AH47" s="38"/>
      <c r="AI47" s="38"/>
      <c r="AJ47" s="38"/>
      <c r="AK47" s="38"/>
      <c r="AL47" s="38"/>
      <c r="AM47" s="38"/>
      <c r="AN47" s="38"/>
      <c r="AO47" s="38"/>
      <c r="AP47" s="38"/>
      <c r="AQ47" s="38"/>
      <c r="AR47" s="38"/>
      <c r="AS47" s="38"/>
      <c r="AT47" s="38"/>
      <c r="AU47" s="38"/>
      <c r="AV47" s="38"/>
      <c r="AW47" s="38"/>
      <c r="AX47" s="38"/>
      <c r="AY47" s="38"/>
      <c r="AZ47" s="38"/>
      <c r="BA47" s="38"/>
      <c r="BB47" s="38"/>
      <c r="BC47" s="38"/>
      <c r="BD47" s="38"/>
      <c r="BE47" s="38"/>
      <c r="BF47" s="38"/>
      <c r="BG47" s="38"/>
      <c r="BH47" s="38"/>
      <c r="BI47" s="38"/>
      <c r="BJ47" s="38"/>
      <c r="BK47" s="38"/>
      <c r="BL47" s="38"/>
      <c r="BM47" s="38"/>
      <c r="BN47" s="38"/>
      <c r="BO47" s="38"/>
      <c r="BP47" s="38"/>
      <c r="BQ47" s="38"/>
      <c r="BR47" s="38"/>
      <c r="BS47" s="38"/>
      <c r="BT47" s="38"/>
      <c r="BU47" s="38"/>
      <c r="BV47" s="38"/>
      <c r="BW47" s="38"/>
      <c r="BX47" s="38"/>
      <c r="BY47" s="38"/>
      <c r="BZ47" s="38"/>
      <c r="CA47" s="38"/>
    </row>
    <row r="48" spans="1:79" x14ac:dyDescent="0.3">
      <c r="A48" s="38"/>
      <c r="B48" s="14" t="s">
        <v>80</v>
      </c>
      <c r="C48" s="80"/>
      <c r="D48" s="81"/>
      <c r="E48" s="81"/>
      <c r="F48" s="81"/>
      <c r="G48" s="82"/>
      <c r="H48" s="82"/>
      <c r="I48" s="82"/>
      <c r="J48" s="82"/>
      <c r="K48" s="72"/>
      <c r="L48" s="84"/>
      <c r="M48" s="38"/>
      <c r="N48" s="38"/>
      <c r="O48" s="38"/>
      <c r="P48" s="38"/>
      <c r="Q48" s="38"/>
      <c r="R48" s="38"/>
      <c r="S48" s="38"/>
      <c r="T48" s="38"/>
      <c r="U48" s="38"/>
      <c r="V48" s="38"/>
      <c r="W48" s="38"/>
      <c r="X48" s="38"/>
      <c r="Y48" s="38"/>
      <c r="Z48" s="38"/>
      <c r="AA48" s="38"/>
      <c r="AB48" s="38"/>
      <c r="AC48" s="38"/>
      <c r="AD48" s="38"/>
      <c r="AE48" s="38"/>
      <c r="AF48" s="38"/>
      <c r="AG48" s="38"/>
      <c r="AH48" s="38"/>
      <c r="AI48" s="38"/>
      <c r="AJ48" s="38"/>
      <c r="AK48" s="38"/>
      <c r="AL48" s="38"/>
      <c r="AM48" s="38"/>
      <c r="AN48" s="38"/>
      <c r="AO48" s="38"/>
      <c r="AP48" s="38"/>
      <c r="AQ48" s="38"/>
      <c r="AR48" s="38"/>
      <c r="AS48" s="38"/>
      <c r="AT48" s="38"/>
      <c r="AU48" s="38"/>
      <c r="AV48" s="38"/>
      <c r="AW48" s="38"/>
      <c r="AX48" s="38"/>
      <c r="AY48" s="38"/>
      <c r="AZ48" s="38"/>
      <c r="BA48" s="38"/>
      <c r="BB48" s="38"/>
      <c r="BC48" s="38"/>
      <c r="BD48" s="38"/>
      <c r="BE48" s="38"/>
      <c r="BF48" s="38"/>
      <c r="BG48" s="38"/>
      <c r="BH48" s="38"/>
      <c r="BI48" s="38"/>
      <c r="BJ48" s="38"/>
      <c r="BK48" s="38"/>
      <c r="BL48" s="38"/>
      <c r="BM48" s="38"/>
      <c r="BN48" s="38"/>
      <c r="BO48" s="38"/>
      <c r="BP48" s="38"/>
      <c r="BQ48" s="38"/>
      <c r="BR48" s="38"/>
      <c r="BS48" s="38"/>
      <c r="BT48" s="38"/>
      <c r="BU48" s="38"/>
      <c r="BV48" s="38"/>
      <c r="BW48" s="38"/>
      <c r="BX48" s="38"/>
      <c r="BY48" s="38"/>
      <c r="BZ48" s="38"/>
      <c r="CA48" s="38"/>
    </row>
    <row r="49" spans="1:79" x14ac:dyDescent="0.3">
      <c r="A49" s="38"/>
      <c r="B49" s="14" t="s">
        <v>81</v>
      </c>
      <c r="C49" s="80"/>
      <c r="D49" s="81"/>
      <c r="E49" s="81"/>
      <c r="F49" s="81"/>
      <c r="G49" s="82"/>
      <c r="H49" s="82"/>
      <c r="I49" s="82"/>
      <c r="J49" s="82"/>
      <c r="K49" s="72"/>
      <c r="L49" s="84"/>
      <c r="M49" s="38"/>
      <c r="N49" s="38"/>
      <c r="O49" s="38"/>
      <c r="P49" s="38"/>
      <c r="Q49" s="38"/>
      <c r="R49" s="38"/>
      <c r="S49" s="38"/>
      <c r="T49" s="38"/>
      <c r="U49" s="38"/>
      <c r="V49" s="38"/>
      <c r="W49" s="38"/>
      <c r="X49" s="38"/>
      <c r="Y49" s="38"/>
      <c r="Z49" s="38"/>
      <c r="AA49" s="38"/>
      <c r="AB49" s="38"/>
      <c r="AC49" s="38"/>
      <c r="AD49" s="38"/>
      <c r="AE49" s="38"/>
      <c r="AF49" s="38"/>
      <c r="AG49" s="38"/>
      <c r="AH49" s="38"/>
      <c r="AI49" s="38"/>
      <c r="AJ49" s="38"/>
      <c r="AK49" s="38"/>
      <c r="AL49" s="38"/>
      <c r="AM49" s="38"/>
      <c r="AN49" s="38"/>
      <c r="AO49" s="38"/>
      <c r="AP49" s="38"/>
      <c r="AQ49" s="38"/>
      <c r="AR49" s="38"/>
      <c r="AS49" s="38"/>
      <c r="AT49" s="38"/>
      <c r="AU49" s="38"/>
      <c r="AV49" s="38"/>
      <c r="AW49" s="38"/>
      <c r="AX49" s="38"/>
      <c r="AY49" s="38"/>
      <c r="AZ49" s="38"/>
      <c r="BA49" s="38"/>
      <c r="BB49" s="38"/>
      <c r="BC49" s="38"/>
      <c r="BD49" s="38"/>
      <c r="BE49" s="38"/>
      <c r="BF49" s="38"/>
      <c r="BG49" s="38"/>
      <c r="BH49" s="38"/>
      <c r="BI49" s="38"/>
      <c r="BJ49" s="38"/>
      <c r="BK49" s="38"/>
      <c r="BL49" s="38"/>
      <c r="BM49" s="38"/>
      <c r="BN49" s="38"/>
      <c r="BO49" s="38"/>
      <c r="BP49" s="38"/>
      <c r="BQ49" s="38"/>
      <c r="BR49" s="38"/>
      <c r="BS49" s="38"/>
      <c r="BT49" s="38"/>
      <c r="BU49" s="38"/>
      <c r="BV49" s="38"/>
      <c r="BW49" s="38"/>
      <c r="BX49" s="38"/>
      <c r="BY49" s="38"/>
      <c r="BZ49" s="38"/>
      <c r="CA49" s="38"/>
    </row>
    <row r="50" spans="1:79" x14ac:dyDescent="0.3">
      <c r="A50" s="38"/>
      <c r="B50" s="14" t="s">
        <v>82</v>
      </c>
      <c r="C50" s="80"/>
      <c r="D50" s="81"/>
      <c r="E50" s="81"/>
      <c r="F50" s="81"/>
      <c r="G50" s="82"/>
      <c r="H50" s="82"/>
      <c r="I50" s="82"/>
      <c r="J50" s="82"/>
      <c r="K50" s="72"/>
      <c r="L50" s="84"/>
      <c r="M50" s="38"/>
      <c r="N50" s="38"/>
      <c r="O50" s="38"/>
      <c r="P50" s="38"/>
      <c r="Q50" s="38"/>
      <c r="R50" s="38"/>
      <c r="S50" s="38"/>
      <c r="T50" s="38"/>
      <c r="U50" s="38"/>
      <c r="V50" s="38"/>
      <c r="W50" s="38"/>
      <c r="X50" s="38"/>
      <c r="Y50" s="38"/>
      <c r="Z50" s="38"/>
      <c r="AA50" s="38"/>
      <c r="AB50" s="38"/>
      <c r="AC50" s="38"/>
      <c r="AD50" s="38"/>
      <c r="AE50" s="38"/>
      <c r="AF50" s="38"/>
      <c r="AG50" s="38"/>
      <c r="AH50" s="38"/>
      <c r="AI50" s="38"/>
      <c r="AJ50" s="38"/>
      <c r="AK50" s="38"/>
      <c r="AL50" s="38"/>
      <c r="AM50" s="38"/>
      <c r="AN50" s="38"/>
      <c r="AO50" s="38"/>
      <c r="AP50" s="38"/>
      <c r="AQ50" s="38"/>
      <c r="AR50" s="38"/>
      <c r="AS50" s="38"/>
      <c r="AT50" s="38"/>
      <c r="AU50" s="38"/>
      <c r="AV50" s="38"/>
      <c r="AW50" s="38"/>
      <c r="AX50" s="38"/>
      <c r="AY50" s="38"/>
      <c r="AZ50" s="38"/>
      <c r="BA50" s="38"/>
      <c r="BB50" s="38"/>
      <c r="BC50" s="38"/>
      <c r="BD50" s="38"/>
      <c r="BE50" s="38"/>
      <c r="BF50" s="38"/>
      <c r="BG50" s="38"/>
      <c r="BH50" s="38"/>
      <c r="BI50" s="38"/>
      <c r="BJ50" s="38"/>
      <c r="BK50" s="38"/>
      <c r="BL50" s="38"/>
      <c r="BM50" s="38"/>
      <c r="BN50" s="38"/>
      <c r="BO50" s="38"/>
      <c r="BP50" s="38"/>
      <c r="BQ50" s="38"/>
      <c r="BR50" s="38"/>
      <c r="BS50" s="38"/>
      <c r="BT50" s="38"/>
      <c r="BU50" s="38"/>
      <c r="BV50" s="38"/>
      <c r="BW50" s="38"/>
      <c r="BX50" s="38"/>
      <c r="BY50" s="38"/>
      <c r="BZ50" s="38"/>
      <c r="CA50" s="38"/>
    </row>
    <row r="51" spans="1:79" x14ac:dyDescent="0.3">
      <c r="A51" s="38"/>
      <c r="B51" s="20" t="s">
        <v>83</v>
      </c>
      <c r="C51" s="21" t="s">
        <v>84</v>
      </c>
      <c r="D51" s="22" t="s">
        <v>33</v>
      </c>
      <c r="E51" s="22" t="s">
        <v>62</v>
      </c>
      <c r="F51" s="22" t="s">
        <v>35</v>
      </c>
      <c r="G51" s="43">
        <v>1.3</v>
      </c>
      <c r="H51" s="43">
        <v>0</v>
      </c>
      <c r="I51" s="43">
        <v>0</v>
      </c>
      <c r="J51" s="43">
        <f>SUM(G51:I51)</f>
        <v>1.3</v>
      </c>
      <c r="K51" s="31"/>
      <c r="L51" s="24">
        <f>J51*K51</f>
        <v>0</v>
      </c>
      <c r="M51" s="38"/>
      <c r="N51" s="38"/>
      <c r="O51" s="38"/>
      <c r="P51" s="38"/>
      <c r="Q51" s="38"/>
      <c r="R51" s="38"/>
      <c r="S51" s="38"/>
      <c r="T51" s="38"/>
      <c r="U51" s="38"/>
      <c r="V51" s="38"/>
      <c r="W51" s="38"/>
      <c r="X51" s="38"/>
      <c r="Y51" s="38"/>
      <c r="Z51" s="38"/>
      <c r="AA51" s="38"/>
      <c r="AB51" s="38"/>
      <c r="AC51" s="38"/>
      <c r="AD51" s="38"/>
      <c r="AE51" s="38"/>
      <c r="AF51" s="38"/>
      <c r="AG51" s="38"/>
      <c r="AH51" s="38"/>
      <c r="AI51" s="38"/>
      <c r="AJ51" s="38"/>
      <c r="AK51" s="38"/>
      <c r="AL51" s="38"/>
      <c r="AM51" s="38"/>
      <c r="AN51" s="38"/>
      <c r="AO51" s="38"/>
      <c r="AP51" s="38"/>
      <c r="AQ51" s="38"/>
      <c r="AR51" s="38"/>
      <c r="AS51" s="38"/>
      <c r="AT51" s="38"/>
      <c r="AU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38"/>
      <c r="BU51" s="38"/>
      <c r="BV51" s="38"/>
      <c r="BW51" s="38"/>
      <c r="BX51" s="38"/>
      <c r="BY51" s="38"/>
      <c r="BZ51" s="38"/>
      <c r="CA51" s="38"/>
    </row>
    <row r="52" spans="1:79" ht="27.6" x14ac:dyDescent="0.3">
      <c r="A52" s="38"/>
      <c r="B52" s="14" t="s">
        <v>85</v>
      </c>
      <c r="C52" s="15" t="s">
        <v>86</v>
      </c>
      <c r="D52" s="16" t="s">
        <v>33</v>
      </c>
      <c r="E52" s="16" t="s">
        <v>62</v>
      </c>
      <c r="F52" s="16" t="s">
        <v>35</v>
      </c>
      <c r="G52" s="44">
        <v>5.8000000000000003E-2</v>
      </c>
      <c r="H52" s="44">
        <v>0</v>
      </c>
      <c r="I52" s="44">
        <v>0</v>
      </c>
      <c r="J52" s="44">
        <f>SUM(G52:I52)</f>
        <v>5.8000000000000003E-2</v>
      </c>
      <c r="K52" s="31"/>
      <c r="L52" s="26">
        <f>J52*K52</f>
        <v>0</v>
      </c>
      <c r="M52" s="38"/>
      <c r="N52" s="38"/>
      <c r="O52" s="38"/>
      <c r="P52" s="38"/>
      <c r="Q52" s="38"/>
      <c r="R52" s="38"/>
      <c r="S52" s="38"/>
      <c r="T52" s="38"/>
      <c r="U52" s="38"/>
      <c r="V52" s="38"/>
      <c r="W52" s="38"/>
      <c r="X52" s="38"/>
      <c r="Y52" s="38"/>
      <c r="Z52" s="38"/>
      <c r="AA52" s="38"/>
      <c r="AB52" s="38"/>
      <c r="AC52" s="38"/>
      <c r="AD52" s="38"/>
      <c r="AE52" s="38"/>
      <c r="AF52" s="38"/>
      <c r="AG52" s="38"/>
      <c r="AH52" s="38"/>
      <c r="AI52" s="38"/>
      <c r="AJ52" s="38"/>
      <c r="AK52" s="38"/>
      <c r="AL52" s="38"/>
      <c r="AM52" s="38"/>
      <c r="AN52" s="38"/>
      <c r="AO52" s="38"/>
      <c r="AP52" s="38"/>
      <c r="AQ52" s="38"/>
      <c r="AR52" s="38"/>
      <c r="AS52" s="38"/>
      <c r="AT52" s="38"/>
      <c r="AU52" s="38"/>
      <c r="AV52" s="38"/>
      <c r="AW52" s="38"/>
      <c r="AX52" s="38"/>
      <c r="AY52" s="38"/>
      <c r="AZ52" s="38"/>
      <c r="BA52" s="38"/>
      <c r="BB52" s="38"/>
      <c r="BC52" s="38"/>
      <c r="BD52" s="38"/>
      <c r="BE52" s="38"/>
      <c r="BF52" s="38"/>
      <c r="BG52" s="38"/>
      <c r="BH52" s="38"/>
      <c r="BI52" s="38"/>
      <c r="BJ52" s="38"/>
      <c r="BK52" s="38"/>
      <c r="BL52" s="38"/>
      <c r="BM52" s="38"/>
      <c r="BN52" s="38"/>
      <c r="BO52" s="38"/>
      <c r="BP52" s="38"/>
      <c r="BQ52" s="38"/>
      <c r="BR52" s="38"/>
      <c r="BS52" s="38"/>
      <c r="BT52" s="38"/>
      <c r="BU52" s="38"/>
      <c r="BV52" s="38"/>
      <c r="BW52" s="38"/>
      <c r="BX52" s="38"/>
      <c r="BY52" s="38"/>
      <c r="BZ52" s="38"/>
      <c r="CA52" s="38"/>
    </row>
    <row r="53" spans="1:79" x14ac:dyDescent="0.3">
      <c r="A53" s="38"/>
      <c r="B53" s="20">
        <v>180109</v>
      </c>
      <c r="C53" s="77" t="s">
        <v>87</v>
      </c>
      <c r="D53" s="78" t="s">
        <v>37</v>
      </c>
      <c r="E53" s="78" t="s">
        <v>62</v>
      </c>
      <c r="F53" s="78" t="s">
        <v>35</v>
      </c>
      <c r="G53" s="79">
        <v>0.35899999999999999</v>
      </c>
      <c r="H53" s="79">
        <v>0.1</v>
      </c>
      <c r="I53" s="79">
        <v>0</v>
      </c>
      <c r="J53" s="79">
        <f>SUM(G53:I54)</f>
        <v>0.45899999999999996</v>
      </c>
      <c r="K53" s="72"/>
      <c r="L53" s="73">
        <f>J53*K53</f>
        <v>0</v>
      </c>
      <c r="M53" s="38"/>
      <c r="N53" s="38"/>
      <c r="O53" s="38"/>
      <c r="P53" s="38"/>
      <c r="Q53" s="38"/>
      <c r="R53" s="38"/>
      <c r="S53" s="38"/>
      <c r="T53" s="38"/>
      <c r="U53" s="38"/>
      <c r="V53" s="38"/>
      <c r="W53" s="38"/>
      <c r="X53" s="38"/>
      <c r="Y53" s="38"/>
      <c r="Z53" s="38"/>
      <c r="AA53" s="38"/>
      <c r="AB53" s="38"/>
      <c r="AC53" s="38"/>
      <c r="AD53" s="38"/>
      <c r="AE53" s="38"/>
      <c r="AF53" s="38"/>
      <c r="AG53" s="38"/>
      <c r="AH53" s="38"/>
      <c r="AI53" s="38"/>
      <c r="AJ53" s="38"/>
      <c r="AK53" s="38"/>
      <c r="AL53" s="38"/>
      <c r="AM53" s="38"/>
      <c r="AN53" s="38"/>
      <c r="AO53" s="38"/>
      <c r="AP53" s="38"/>
      <c r="AQ53" s="38"/>
      <c r="AR53" s="38"/>
      <c r="AS53" s="38"/>
      <c r="AT53" s="38"/>
      <c r="AU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38"/>
      <c r="BU53" s="38"/>
      <c r="BV53" s="38"/>
      <c r="BW53" s="38"/>
      <c r="BX53" s="38"/>
      <c r="BY53" s="38"/>
      <c r="BZ53" s="38"/>
      <c r="CA53" s="38"/>
    </row>
    <row r="54" spans="1:79" x14ac:dyDescent="0.3">
      <c r="A54" s="38"/>
      <c r="B54" s="20">
        <v>200132</v>
      </c>
      <c r="C54" s="77"/>
      <c r="D54" s="78"/>
      <c r="E54" s="78"/>
      <c r="F54" s="78"/>
      <c r="G54" s="79"/>
      <c r="H54" s="79"/>
      <c r="I54" s="79"/>
      <c r="J54" s="79"/>
      <c r="K54" s="72"/>
      <c r="L54" s="73"/>
      <c r="M54" s="38"/>
      <c r="N54" s="38"/>
      <c r="O54" s="38"/>
      <c r="P54" s="38"/>
      <c r="Q54" s="38"/>
      <c r="R54" s="38"/>
      <c r="S54" s="38"/>
      <c r="T54" s="38"/>
      <c r="U54" s="38"/>
      <c r="V54" s="38"/>
      <c r="W54" s="38"/>
      <c r="X54" s="38"/>
      <c r="Y54" s="38"/>
      <c r="Z54" s="38"/>
      <c r="AA54" s="38"/>
      <c r="AB54" s="38"/>
      <c r="AC54" s="38"/>
      <c r="AD54" s="38"/>
      <c r="AE54" s="38"/>
      <c r="AF54" s="38"/>
      <c r="AG54" s="38"/>
      <c r="AH54" s="38"/>
      <c r="AI54" s="38"/>
      <c r="AJ54" s="38"/>
      <c r="AK54" s="38"/>
      <c r="AL54" s="38"/>
      <c r="AM54" s="38"/>
      <c r="AN54" s="38"/>
      <c r="AO54" s="38"/>
      <c r="AP54" s="38"/>
      <c r="AQ54" s="38"/>
      <c r="AR54" s="38"/>
      <c r="AS54" s="38"/>
      <c r="AT54" s="38"/>
      <c r="AU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38"/>
      <c r="BU54" s="38"/>
      <c r="BV54" s="38"/>
      <c r="BW54" s="38"/>
      <c r="BX54" s="38"/>
      <c r="BY54" s="38"/>
      <c r="BZ54" s="38"/>
      <c r="CA54" s="38"/>
    </row>
    <row r="55" spans="1:79" x14ac:dyDescent="0.3">
      <c r="A55" s="38"/>
      <c r="B55" s="14" t="s">
        <v>88</v>
      </c>
      <c r="C55" s="15" t="s">
        <v>89</v>
      </c>
      <c r="D55" s="16" t="s">
        <v>33</v>
      </c>
      <c r="E55" s="16" t="s">
        <v>62</v>
      </c>
      <c r="F55" s="16" t="s">
        <v>35</v>
      </c>
      <c r="G55" s="44">
        <v>0</v>
      </c>
      <c r="H55" s="44">
        <v>0</v>
      </c>
      <c r="I55" s="44">
        <v>0</v>
      </c>
      <c r="J55" s="25">
        <f>SUM(G55:I55)</f>
        <v>0</v>
      </c>
      <c r="K55" s="32"/>
      <c r="L55" s="26">
        <f>J55*K55</f>
        <v>0</v>
      </c>
      <c r="M55" s="38"/>
      <c r="N55" s="38"/>
      <c r="O55" s="38"/>
      <c r="P55" s="38"/>
      <c r="Q55" s="38"/>
      <c r="R55" s="38"/>
      <c r="S55" s="38"/>
      <c r="T55" s="38"/>
      <c r="U55" s="38"/>
      <c r="V55" s="38"/>
      <c r="W55" s="38"/>
      <c r="X55" s="38"/>
      <c r="Y55" s="38"/>
      <c r="Z55" s="38"/>
      <c r="AA55" s="38"/>
      <c r="AB55" s="38"/>
      <c r="AC55" s="38"/>
      <c r="AD55" s="38"/>
      <c r="AE55" s="38"/>
      <c r="AF55" s="38"/>
      <c r="AG55" s="38"/>
      <c r="AH55" s="38"/>
      <c r="AI55" s="38"/>
      <c r="AJ55" s="38"/>
      <c r="AK55" s="38"/>
      <c r="AL55" s="38"/>
      <c r="AM55" s="38"/>
      <c r="AN55" s="38"/>
      <c r="AO55" s="38"/>
      <c r="AP55" s="38"/>
      <c r="AQ55" s="38"/>
      <c r="AR55" s="38"/>
      <c r="AS55" s="38"/>
      <c r="AT55" s="38"/>
      <c r="AU55" s="38"/>
      <c r="AV55" s="38"/>
      <c r="AW55" s="38"/>
      <c r="AX55" s="38"/>
      <c r="AY55" s="38"/>
      <c r="AZ55" s="38"/>
      <c r="BA55" s="38"/>
      <c r="BB55" s="38"/>
      <c r="BC55" s="38"/>
      <c r="BD55" s="38"/>
      <c r="BE55" s="38"/>
      <c r="BF55" s="38"/>
      <c r="BG55" s="38"/>
      <c r="BH55" s="38"/>
      <c r="BI55" s="38"/>
      <c r="BJ55" s="38"/>
      <c r="BK55" s="38"/>
      <c r="BL55" s="38"/>
      <c r="BM55" s="38"/>
      <c r="BN55" s="38"/>
      <c r="BO55" s="38"/>
      <c r="BP55" s="38"/>
      <c r="BQ55" s="38"/>
      <c r="BR55" s="38"/>
      <c r="BS55" s="38"/>
      <c r="BT55" s="38"/>
      <c r="BU55" s="38"/>
      <c r="BV55" s="38"/>
      <c r="BW55" s="38"/>
      <c r="BX55" s="38"/>
      <c r="BY55" s="38"/>
      <c r="BZ55" s="38"/>
      <c r="CA55" s="38"/>
    </row>
    <row r="56" spans="1:79" x14ac:dyDescent="0.3">
      <c r="A56" s="38"/>
      <c r="B56" s="20" t="s">
        <v>90</v>
      </c>
      <c r="C56" s="77" t="s">
        <v>91</v>
      </c>
      <c r="D56" s="78" t="s">
        <v>33</v>
      </c>
      <c r="E56" s="78" t="s">
        <v>62</v>
      </c>
      <c r="F56" s="78" t="s">
        <v>35</v>
      </c>
      <c r="G56" s="79">
        <v>3.96</v>
      </c>
      <c r="H56" s="79">
        <v>2.7</v>
      </c>
      <c r="I56" s="79">
        <v>0.09</v>
      </c>
      <c r="J56" s="83">
        <f>SUM(G56:I59)</f>
        <v>6.75</v>
      </c>
      <c r="K56" s="72"/>
      <c r="L56" s="73">
        <f>J56*K56</f>
        <v>0</v>
      </c>
      <c r="M56" s="38"/>
      <c r="N56" s="38"/>
      <c r="O56" s="38"/>
      <c r="P56" s="38"/>
      <c r="Q56" s="38"/>
      <c r="R56" s="38"/>
      <c r="S56" s="38"/>
      <c r="T56" s="38"/>
      <c r="U56" s="38"/>
      <c r="V56" s="38"/>
      <c r="W56" s="38"/>
      <c r="X56" s="38"/>
      <c r="Y56" s="38"/>
      <c r="Z56" s="38"/>
      <c r="AA56" s="38"/>
      <c r="AB56" s="38"/>
      <c r="AC56" s="38"/>
      <c r="AD56" s="38"/>
      <c r="AE56" s="38"/>
      <c r="AF56" s="38"/>
      <c r="AG56" s="38"/>
      <c r="AH56" s="38"/>
      <c r="AI56" s="38"/>
      <c r="AJ56" s="38"/>
      <c r="AK56" s="38"/>
      <c r="AL56" s="38"/>
      <c r="AM56" s="38"/>
      <c r="AN56" s="38"/>
      <c r="AO56" s="38"/>
      <c r="AP56" s="38"/>
      <c r="AQ56" s="38"/>
      <c r="AR56" s="38"/>
      <c r="AS56" s="38"/>
      <c r="AT56" s="38"/>
      <c r="AU56" s="38"/>
      <c r="AV56" s="38"/>
      <c r="AW56" s="38"/>
      <c r="AX56" s="38"/>
      <c r="AY56" s="38"/>
      <c r="AZ56" s="38"/>
      <c r="BA56" s="38"/>
      <c r="BB56" s="38"/>
      <c r="BC56" s="38"/>
      <c r="BD56" s="38"/>
      <c r="BE56" s="38"/>
      <c r="BF56" s="38"/>
      <c r="BG56" s="38"/>
      <c r="BH56" s="38"/>
      <c r="BI56" s="38"/>
      <c r="BJ56" s="38"/>
      <c r="BK56" s="38"/>
      <c r="BL56" s="38"/>
      <c r="BM56" s="38"/>
      <c r="BN56" s="38"/>
      <c r="BO56" s="38"/>
      <c r="BP56" s="38"/>
      <c r="BQ56" s="38"/>
      <c r="BR56" s="38"/>
      <c r="BS56" s="38"/>
      <c r="BT56" s="38"/>
      <c r="BU56" s="38"/>
      <c r="BV56" s="38"/>
      <c r="BW56" s="38"/>
      <c r="BX56" s="38"/>
      <c r="BY56" s="38"/>
      <c r="BZ56" s="38"/>
      <c r="CA56" s="38"/>
    </row>
    <row r="57" spans="1:79" x14ac:dyDescent="0.3">
      <c r="A57" s="38"/>
      <c r="B57" s="20" t="s">
        <v>92</v>
      </c>
      <c r="C57" s="77"/>
      <c r="D57" s="78"/>
      <c r="E57" s="78"/>
      <c r="F57" s="78"/>
      <c r="G57" s="79"/>
      <c r="H57" s="79"/>
      <c r="I57" s="79"/>
      <c r="J57" s="83"/>
      <c r="K57" s="72"/>
      <c r="L57" s="73"/>
      <c r="M57" s="38"/>
      <c r="N57" s="38"/>
      <c r="O57" s="38"/>
      <c r="P57" s="38"/>
      <c r="Q57" s="38"/>
      <c r="R57" s="38"/>
      <c r="S57" s="38"/>
      <c r="T57" s="38"/>
      <c r="U57" s="38"/>
      <c r="V57" s="38"/>
      <c r="W57" s="38"/>
      <c r="X57" s="38"/>
      <c r="Y57" s="38"/>
      <c r="Z57" s="38"/>
      <c r="AA57" s="38"/>
      <c r="AB57" s="38"/>
      <c r="AC57" s="38"/>
      <c r="AD57" s="38"/>
      <c r="AE57" s="38"/>
      <c r="AF57" s="38"/>
      <c r="AG57" s="38"/>
      <c r="AH57" s="38"/>
      <c r="AI57" s="38"/>
      <c r="AJ57" s="38"/>
      <c r="AK57" s="38"/>
      <c r="AL57" s="38"/>
      <c r="AM57" s="38"/>
      <c r="AN57" s="38"/>
      <c r="AO57" s="38"/>
      <c r="AP57" s="38"/>
      <c r="AQ57" s="38"/>
      <c r="AR57" s="38"/>
      <c r="AS57" s="38"/>
      <c r="AT57" s="38"/>
      <c r="AU57" s="38"/>
      <c r="AV57" s="38"/>
      <c r="AW57" s="38"/>
      <c r="AX57" s="38"/>
      <c r="AY57" s="38"/>
      <c r="AZ57" s="38"/>
      <c r="BA57" s="38"/>
      <c r="BB57" s="38"/>
      <c r="BC57" s="38"/>
      <c r="BD57" s="38"/>
      <c r="BE57" s="38"/>
      <c r="BF57" s="38"/>
      <c r="BG57" s="38"/>
      <c r="BH57" s="38"/>
      <c r="BI57" s="38"/>
      <c r="BJ57" s="38"/>
      <c r="BK57" s="38"/>
      <c r="BL57" s="38"/>
      <c r="BM57" s="38"/>
      <c r="BN57" s="38"/>
      <c r="BO57" s="38"/>
      <c r="BP57" s="38"/>
      <c r="BQ57" s="38"/>
      <c r="BR57" s="38"/>
      <c r="BS57" s="38"/>
      <c r="BT57" s="38"/>
      <c r="BU57" s="38"/>
      <c r="BV57" s="38"/>
      <c r="BW57" s="38"/>
      <c r="BX57" s="38"/>
      <c r="BY57" s="38"/>
      <c r="BZ57" s="38"/>
      <c r="CA57" s="38"/>
    </row>
    <row r="58" spans="1:79" x14ac:dyDescent="0.3">
      <c r="A58" s="38"/>
      <c r="B58" s="20" t="s">
        <v>93</v>
      </c>
      <c r="C58" s="77"/>
      <c r="D58" s="78"/>
      <c r="E58" s="78"/>
      <c r="F58" s="78"/>
      <c r="G58" s="79"/>
      <c r="H58" s="79"/>
      <c r="I58" s="79"/>
      <c r="J58" s="83"/>
      <c r="K58" s="72"/>
      <c r="L58" s="73"/>
      <c r="M58" s="38"/>
      <c r="N58" s="38"/>
      <c r="O58" s="38"/>
      <c r="P58" s="38"/>
      <c r="Q58" s="38"/>
      <c r="R58" s="38"/>
      <c r="S58" s="38"/>
      <c r="T58" s="38"/>
      <c r="U58" s="38"/>
      <c r="V58" s="38"/>
      <c r="W58" s="38"/>
      <c r="X58" s="38"/>
      <c r="Y58" s="38"/>
      <c r="Z58" s="38"/>
      <c r="AA58" s="38"/>
      <c r="AB58" s="38"/>
      <c r="AC58" s="38"/>
      <c r="AD58" s="38"/>
      <c r="AE58" s="38"/>
      <c r="AF58" s="38"/>
      <c r="AG58" s="38"/>
      <c r="AH58" s="38"/>
      <c r="AI58" s="38"/>
      <c r="AJ58" s="38"/>
      <c r="AK58" s="38"/>
      <c r="AL58" s="38"/>
      <c r="AM58" s="38"/>
      <c r="AN58" s="38"/>
      <c r="AO58" s="38"/>
      <c r="AP58" s="38"/>
      <c r="AQ58" s="38"/>
      <c r="AR58" s="38"/>
      <c r="AS58" s="38"/>
      <c r="AT58" s="38"/>
      <c r="AU58" s="38"/>
      <c r="AV58" s="38"/>
      <c r="AW58" s="38"/>
      <c r="AX58" s="38"/>
      <c r="AY58" s="38"/>
      <c r="AZ58" s="38"/>
      <c r="BA58" s="38"/>
      <c r="BB58" s="38"/>
      <c r="BC58" s="38"/>
      <c r="BD58" s="38"/>
      <c r="BE58" s="38"/>
      <c r="BF58" s="38"/>
      <c r="BG58" s="38"/>
      <c r="BH58" s="38"/>
      <c r="BI58" s="38"/>
      <c r="BJ58" s="38"/>
      <c r="BK58" s="38"/>
      <c r="BL58" s="38"/>
      <c r="BM58" s="38"/>
      <c r="BN58" s="38"/>
      <c r="BO58" s="38"/>
      <c r="BP58" s="38"/>
      <c r="BQ58" s="38"/>
      <c r="BR58" s="38"/>
      <c r="BS58" s="38"/>
      <c r="BT58" s="38"/>
      <c r="BU58" s="38"/>
      <c r="BV58" s="38"/>
      <c r="BW58" s="38"/>
      <c r="BX58" s="38"/>
      <c r="BY58" s="38"/>
      <c r="BZ58" s="38"/>
      <c r="CA58" s="38"/>
    </row>
    <row r="59" spans="1:79" x14ac:dyDescent="0.3">
      <c r="A59" s="38"/>
      <c r="B59" s="20" t="s">
        <v>94</v>
      </c>
      <c r="C59" s="77"/>
      <c r="D59" s="78"/>
      <c r="E59" s="78"/>
      <c r="F59" s="78"/>
      <c r="G59" s="79"/>
      <c r="H59" s="79"/>
      <c r="I59" s="79"/>
      <c r="J59" s="83"/>
      <c r="K59" s="72"/>
      <c r="L59" s="73"/>
      <c r="M59" s="38"/>
      <c r="N59" s="38"/>
      <c r="O59" s="38"/>
      <c r="P59" s="38"/>
      <c r="Q59" s="38"/>
      <c r="R59" s="38"/>
      <c r="S59" s="38"/>
      <c r="T59" s="38"/>
      <c r="U59" s="38"/>
      <c r="V59" s="38"/>
      <c r="W59" s="38"/>
      <c r="X59" s="38"/>
      <c r="Y59" s="38"/>
      <c r="Z59" s="38"/>
      <c r="AA59" s="38"/>
      <c r="AB59" s="38"/>
      <c r="AC59" s="38"/>
      <c r="AD59" s="38"/>
      <c r="AE59" s="38"/>
      <c r="AF59" s="38"/>
      <c r="AG59" s="38"/>
      <c r="AH59" s="38"/>
      <c r="AI59" s="38"/>
      <c r="AJ59" s="38"/>
      <c r="AK59" s="38"/>
      <c r="AL59" s="38"/>
      <c r="AM59" s="38"/>
      <c r="AN59" s="38"/>
      <c r="AO59" s="38"/>
      <c r="AP59" s="38"/>
      <c r="AQ59" s="38"/>
      <c r="AR59" s="38"/>
      <c r="AS59" s="38"/>
      <c r="AT59" s="38"/>
      <c r="AU59" s="38"/>
      <c r="AV59" s="38"/>
      <c r="AW59" s="38"/>
      <c r="AX59" s="38"/>
      <c r="AY59" s="38"/>
      <c r="AZ59" s="38"/>
      <c r="BA59" s="38"/>
      <c r="BB59" s="38"/>
      <c r="BC59" s="38"/>
      <c r="BD59" s="38"/>
      <c r="BE59" s="38"/>
      <c r="BF59" s="38"/>
      <c r="BG59" s="38"/>
      <c r="BH59" s="38"/>
      <c r="BI59" s="38"/>
      <c r="BJ59" s="38"/>
      <c r="BK59" s="38"/>
      <c r="BL59" s="38"/>
      <c r="BM59" s="38"/>
      <c r="BN59" s="38"/>
      <c r="BO59" s="38"/>
      <c r="BP59" s="38"/>
      <c r="BQ59" s="38"/>
      <c r="BR59" s="38"/>
      <c r="BS59" s="38"/>
      <c r="BT59" s="38"/>
      <c r="BU59" s="38"/>
      <c r="BV59" s="38"/>
      <c r="BW59" s="38"/>
      <c r="BX59" s="38"/>
      <c r="BY59" s="38"/>
      <c r="BZ59" s="38"/>
      <c r="CA59" s="38"/>
    </row>
    <row r="60" spans="1:79" x14ac:dyDescent="0.3">
      <c r="A60" s="38"/>
      <c r="B60" s="14" t="s">
        <v>95</v>
      </c>
      <c r="C60" s="15" t="s">
        <v>96</v>
      </c>
      <c r="D60" s="16" t="s">
        <v>33</v>
      </c>
      <c r="E60" s="16" t="s">
        <v>62</v>
      </c>
      <c r="F60" s="16" t="s">
        <v>35</v>
      </c>
      <c r="G60" s="44">
        <v>0</v>
      </c>
      <c r="H60" s="44">
        <v>0.15</v>
      </c>
      <c r="I60" s="44">
        <v>0</v>
      </c>
      <c r="J60" s="25">
        <f>SUM(G60:I60)</f>
        <v>0.15</v>
      </c>
      <c r="K60" s="18"/>
      <c r="L60" s="26">
        <f>J60*K60</f>
        <v>0</v>
      </c>
      <c r="M60" s="38"/>
      <c r="N60" s="38"/>
      <c r="O60" s="38"/>
      <c r="P60" s="38"/>
      <c r="Q60" s="38"/>
      <c r="R60" s="38"/>
      <c r="S60" s="38"/>
      <c r="T60" s="38"/>
      <c r="U60" s="38"/>
      <c r="V60" s="38"/>
      <c r="W60" s="38"/>
      <c r="X60" s="38"/>
      <c r="Y60" s="38"/>
      <c r="Z60" s="38"/>
      <c r="AA60" s="38"/>
      <c r="AB60" s="38"/>
      <c r="AC60" s="38"/>
      <c r="AD60" s="38"/>
      <c r="AE60" s="38"/>
      <c r="AF60" s="38"/>
      <c r="AG60" s="38"/>
      <c r="AH60" s="38"/>
      <c r="AI60" s="38"/>
      <c r="AJ60" s="38"/>
      <c r="AK60" s="38"/>
      <c r="AL60" s="38"/>
      <c r="AM60" s="38"/>
      <c r="AN60" s="38"/>
      <c r="AO60" s="38"/>
      <c r="AP60" s="38"/>
      <c r="AQ60" s="38"/>
      <c r="AR60" s="38"/>
      <c r="AS60" s="38"/>
      <c r="AT60" s="38"/>
      <c r="AU60" s="38"/>
      <c r="AV60" s="38"/>
      <c r="AW60" s="38"/>
      <c r="AX60" s="38"/>
      <c r="AY60" s="38"/>
      <c r="AZ60" s="38"/>
      <c r="BA60" s="38"/>
      <c r="BB60" s="38"/>
      <c r="BC60" s="38"/>
      <c r="BD60" s="38"/>
      <c r="BE60" s="38"/>
      <c r="BF60" s="38"/>
      <c r="BG60" s="38"/>
      <c r="BH60" s="38"/>
      <c r="BI60" s="38"/>
      <c r="BJ60" s="38"/>
      <c r="BK60" s="38"/>
      <c r="BL60" s="38"/>
      <c r="BM60" s="38"/>
      <c r="BN60" s="38"/>
      <c r="BO60" s="38"/>
      <c r="BP60" s="38"/>
      <c r="BQ60" s="38"/>
      <c r="BR60" s="38"/>
      <c r="BS60" s="38"/>
      <c r="BT60" s="38"/>
      <c r="BU60" s="38"/>
      <c r="BV60" s="38"/>
      <c r="BW60" s="38"/>
      <c r="BX60" s="38"/>
      <c r="BY60" s="38"/>
      <c r="BZ60" s="38"/>
      <c r="CA60" s="38"/>
    </row>
    <row r="61" spans="1:79" x14ac:dyDescent="0.3">
      <c r="A61" s="38"/>
      <c r="B61" s="20" t="s">
        <v>97</v>
      </c>
      <c r="C61" s="77" t="s">
        <v>98</v>
      </c>
      <c r="D61" s="78" t="s">
        <v>37</v>
      </c>
      <c r="E61" s="78" t="s">
        <v>62</v>
      </c>
      <c r="F61" s="78" t="s">
        <v>35</v>
      </c>
      <c r="G61" s="79">
        <v>0.496</v>
      </c>
      <c r="H61" s="79">
        <v>0</v>
      </c>
      <c r="I61" s="79">
        <v>0</v>
      </c>
      <c r="J61" s="79">
        <f>SUM(G61:I62)</f>
        <v>0.496</v>
      </c>
      <c r="K61" s="72"/>
      <c r="L61" s="73">
        <f>J61*K61</f>
        <v>0</v>
      </c>
      <c r="M61" s="38"/>
      <c r="N61" s="38"/>
      <c r="O61" s="38"/>
      <c r="P61" s="38"/>
      <c r="Q61" s="38"/>
      <c r="R61" s="38"/>
      <c r="S61" s="38"/>
      <c r="T61" s="38"/>
      <c r="U61" s="38"/>
      <c r="V61" s="38"/>
      <c r="W61" s="38"/>
      <c r="X61" s="38"/>
      <c r="Y61" s="38"/>
      <c r="Z61" s="38"/>
      <c r="AA61" s="38"/>
      <c r="AB61" s="38"/>
      <c r="AC61" s="38"/>
      <c r="AD61" s="38"/>
      <c r="AE61" s="38"/>
      <c r="AF61" s="38"/>
      <c r="AG61" s="38"/>
      <c r="AH61" s="38"/>
      <c r="AI61" s="38"/>
      <c r="AJ61" s="38"/>
      <c r="AK61" s="38"/>
      <c r="AL61" s="38"/>
      <c r="AM61" s="38"/>
      <c r="AN61" s="38"/>
      <c r="AO61" s="38"/>
      <c r="AP61" s="38"/>
      <c r="AQ61" s="38"/>
      <c r="AR61" s="38"/>
      <c r="AS61" s="38"/>
      <c r="AT61" s="38"/>
      <c r="AU61" s="38"/>
      <c r="AV61" s="38"/>
      <c r="AW61" s="38"/>
      <c r="AX61" s="38"/>
      <c r="AY61" s="38"/>
      <c r="AZ61" s="38"/>
      <c r="BA61" s="38"/>
      <c r="BB61" s="38"/>
      <c r="BC61" s="38"/>
      <c r="BD61" s="38"/>
      <c r="BE61" s="38"/>
      <c r="BF61" s="38"/>
      <c r="BG61" s="38"/>
      <c r="BH61" s="38"/>
      <c r="BI61" s="38"/>
      <c r="BJ61" s="38"/>
      <c r="BK61" s="38"/>
      <c r="BL61" s="38"/>
      <c r="BM61" s="38"/>
      <c r="BN61" s="38"/>
      <c r="BO61" s="38"/>
      <c r="BP61" s="38"/>
      <c r="BQ61" s="38"/>
      <c r="BR61" s="38"/>
      <c r="BS61" s="38"/>
      <c r="BT61" s="38"/>
      <c r="BU61" s="38"/>
      <c r="BV61" s="38"/>
      <c r="BW61" s="38"/>
      <c r="BX61" s="38"/>
      <c r="BY61" s="38"/>
      <c r="BZ61" s="38"/>
      <c r="CA61" s="38"/>
    </row>
    <row r="62" spans="1:79" x14ac:dyDescent="0.3">
      <c r="A62" s="38"/>
      <c r="B62" s="20" t="s">
        <v>99</v>
      </c>
      <c r="C62" s="77"/>
      <c r="D62" s="78"/>
      <c r="E62" s="78"/>
      <c r="F62" s="78"/>
      <c r="G62" s="79"/>
      <c r="H62" s="79"/>
      <c r="I62" s="79"/>
      <c r="J62" s="79"/>
      <c r="K62" s="72"/>
      <c r="L62" s="73"/>
      <c r="M62" s="38"/>
      <c r="N62" s="38"/>
      <c r="O62" s="38"/>
      <c r="P62" s="38"/>
      <c r="Q62" s="38"/>
      <c r="R62" s="38"/>
      <c r="S62" s="38"/>
      <c r="T62" s="38"/>
      <c r="U62" s="38"/>
      <c r="V62" s="38"/>
      <c r="W62" s="38"/>
      <c r="X62" s="38"/>
      <c r="Y62" s="38"/>
      <c r="Z62" s="38"/>
      <c r="AA62" s="38"/>
      <c r="AB62" s="38"/>
      <c r="AC62" s="38"/>
      <c r="AD62" s="38"/>
      <c r="AE62" s="38"/>
      <c r="AF62" s="38"/>
      <c r="AG62" s="38"/>
      <c r="AH62" s="38"/>
      <c r="AI62" s="38"/>
      <c r="AJ62" s="38"/>
      <c r="AK62" s="38"/>
      <c r="AL62" s="38"/>
      <c r="AM62" s="38"/>
      <c r="AN62" s="38"/>
      <c r="AO62" s="38"/>
      <c r="AP62" s="38"/>
      <c r="AQ62" s="38"/>
      <c r="AR62" s="38"/>
      <c r="AS62" s="38"/>
      <c r="AT62" s="38"/>
      <c r="AU62" s="38"/>
      <c r="AV62" s="38"/>
      <c r="AW62" s="38"/>
      <c r="AX62" s="38"/>
      <c r="AY62" s="38"/>
      <c r="AZ62" s="38"/>
      <c r="BA62" s="38"/>
      <c r="BB62" s="38"/>
      <c r="BC62" s="38"/>
      <c r="BD62" s="38"/>
      <c r="BE62" s="38"/>
      <c r="BF62" s="38"/>
      <c r="BG62" s="38"/>
      <c r="BH62" s="38"/>
      <c r="BI62" s="38"/>
      <c r="BJ62" s="38"/>
      <c r="BK62" s="38"/>
      <c r="BL62" s="38"/>
      <c r="BM62" s="38"/>
      <c r="BN62" s="38"/>
      <c r="BO62" s="38"/>
      <c r="BP62" s="38"/>
      <c r="BQ62" s="38"/>
      <c r="BR62" s="38"/>
      <c r="BS62" s="38"/>
      <c r="BT62" s="38"/>
      <c r="BU62" s="38"/>
      <c r="BV62" s="38"/>
      <c r="BW62" s="38"/>
      <c r="BX62" s="38"/>
      <c r="BY62" s="38"/>
      <c r="BZ62" s="38"/>
      <c r="CA62" s="38"/>
    </row>
    <row r="63" spans="1:79" x14ac:dyDescent="0.3">
      <c r="A63" s="38"/>
      <c r="B63" s="14" t="s">
        <v>100</v>
      </c>
      <c r="C63" s="15" t="s">
        <v>101</v>
      </c>
      <c r="D63" s="16" t="s">
        <v>33</v>
      </c>
      <c r="E63" s="16" t="s">
        <v>62</v>
      </c>
      <c r="F63" s="16" t="s">
        <v>35</v>
      </c>
      <c r="G63" s="44">
        <v>0</v>
      </c>
      <c r="H63" s="44">
        <v>0</v>
      </c>
      <c r="I63" s="44">
        <v>0</v>
      </c>
      <c r="J63" s="44">
        <f>SUM(G63:I63)</f>
        <v>0</v>
      </c>
      <c r="K63" s="31"/>
      <c r="L63" s="26">
        <f>J63*K63</f>
        <v>0</v>
      </c>
      <c r="M63" s="38"/>
      <c r="N63" s="38"/>
      <c r="O63" s="38"/>
      <c r="P63" s="38"/>
      <c r="Q63" s="38"/>
      <c r="R63" s="38"/>
      <c r="S63" s="38"/>
      <c r="T63" s="38"/>
      <c r="U63" s="38"/>
      <c r="V63" s="38"/>
      <c r="W63" s="38"/>
      <c r="X63" s="38"/>
      <c r="Y63" s="38"/>
      <c r="Z63" s="38"/>
      <c r="AA63" s="38"/>
      <c r="AB63" s="38"/>
      <c r="AC63" s="38"/>
      <c r="AD63" s="38"/>
      <c r="AE63" s="38"/>
      <c r="AF63" s="38"/>
      <c r="AG63" s="38"/>
      <c r="AH63" s="38"/>
      <c r="AI63" s="38"/>
      <c r="AJ63" s="38"/>
      <c r="AK63" s="38"/>
      <c r="AL63" s="38"/>
      <c r="AM63" s="38"/>
      <c r="AN63" s="38"/>
      <c r="AO63" s="38"/>
      <c r="AP63" s="38"/>
      <c r="AQ63" s="38"/>
      <c r="AR63" s="38"/>
      <c r="AS63" s="38"/>
      <c r="AT63" s="38"/>
      <c r="AU63" s="38"/>
      <c r="AV63" s="38"/>
      <c r="AW63" s="38"/>
      <c r="AX63" s="38"/>
      <c r="AY63" s="38"/>
      <c r="AZ63" s="38"/>
      <c r="BA63" s="38"/>
      <c r="BB63" s="38"/>
      <c r="BC63" s="38"/>
      <c r="BD63" s="38"/>
      <c r="BE63" s="38"/>
      <c r="BF63" s="38"/>
      <c r="BG63" s="38"/>
      <c r="BH63" s="38"/>
      <c r="BI63" s="38"/>
      <c r="BJ63" s="38"/>
      <c r="BK63" s="38"/>
      <c r="BL63" s="38"/>
      <c r="BM63" s="38"/>
      <c r="BN63" s="38"/>
      <c r="BO63" s="38"/>
      <c r="BP63" s="38"/>
      <c r="BQ63" s="38"/>
      <c r="BR63" s="38"/>
      <c r="BS63" s="38"/>
      <c r="BT63" s="38"/>
      <c r="BU63" s="38"/>
      <c r="BV63" s="38"/>
      <c r="BW63" s="38"/>
      <c r="BX63" s="38"/>
      <c r="BY63" s="38"/>
      <c r="BZ63" s="38"/>
      <c r="CA63" s="38"/>
    </row>
    <row r="64" spans="1:79" ht="41.4" x14ac:dyDescent="0.3">
      <c r="A64" s="38"/>
      <c r="B64" s="20" t="s">
        <v>102</v>
      </c>
      <c r="C64" s="21" t="s">
        <v>103</v>
      </c>
      <c r="D64" s="22" t="s">
        <v>33</v>
      </c>
      <c r="E64" s="22" t="s">
        <v>62</v>
      </c>
      <c r="F64" s="22" t="s">
        <v>35</v>
      </c>
      <c r="G64" s="43">
        <v>6.4500000000000002E-2</v>
      </c>
      <c r="H64" s="43">
        <v>0</v>
      </c>
      <c r="I64" s="43">
        <v>0</v>
      </c>
      <c r="J64" s="43">
        <f>SUM(G64:I64)</f>
        <v>6.4500000000000002E-2</v>
      </c>
      <c r="K64" s="18"/>
      <c r="L64" s="24">
        <f>J64*K64</f>
        <v>0</v>
      </c>
      <c r="M64" s="38"/>
      <c r="N64" s="38"/>
      <c r="O64" s="38"/>
      <c r="P64" s="38"/>
      <c r="Q64" s="38"/>
      <c r="R64" s="38"/>
      <c r="S64" s="38"/>
      <c r="T64" s="38"/>
      <c r="U64" s="38"/>
      <c r="V64" s="38"/>
      <c r="W64" s="38"/>
      <c r="X64" s="38"/>
      <c r="Y64" s="38"/>
      <c r="Z64" s="38"/>
      <c r="AA64" s="38"/>
      <c r="AB64" s="38"/>
      <c r="AC64" s="38"/>
      <c r="AD64" s="38"/>
      <c r="AE64" s="38"/>
      <c r="AF64" s="38"/>
      <c r="AG64" s="38"/>
      <c r="AH64" s="38"/>
      <c r="AI64" s="38"/>
      <c r="AJ64" s="38"/>
      <c r="AK64" s="38"/>
      <c r="AL64" s="38"/>
      <c r="AM64" s="38"/>
      <c r="AN64" s="38"/>
      <c r="AO64" s="38"/>
      <c r="AP64" s="38"/>
      <c r="AQ64" s="38"/>
      <c r="AR64" s="38"/>
      <c r="AS64" s="38"/>
      <c r="AT64" s="38"/>
      <c r="AU64" s="38"/>
      <c r="AV64" s="38"/>
      <c r="AW64" s="38"/>
      <c r="AX64" s="38"/>
      <c r="AY64" s="38"/>
      <c r="AZ64" s="38"/>
      <c r="BA64" s="38"/>
      <c r="BB64" s="38"/>
      <c r="BC64" s="38"/>
      <c r="BD64" s="38"/>
      <c r="BE64" s="38"/>
      <c r="BF64" s="38"/>
      <c r="BG64" s="38"/>
      <c r="BH64" s="38"/>
      <c r="BI64" s="38"/>
      <c r="BJ64" s="38"/>
      <c r="BK64" s="38"/>
      <c r="BL64" s="38"/>
      <c r="BM64" s="38"/>
      <c r="BN64" s="38"/>
      <c r="BO64" s="38"/>
      <c r="BP64" s="38"/>
      <c r="BQ64" s="38"/>
      <c r="BR64" s="38"/>
      <c r="BS64" s="38"/>
      <c r="BT64" s="38"/>
      <c r="BU64" s="38"/>
      <c r="BV64" s="38"/>
      <c r="BW64" s="38"/>
      <c r="BX64" s="38"/>
      <c r="BY64" s="38"/>
      <c r="BZ64" s="38"/>
      <c r="CA64" s="38"/>
    </row>
    <row r="65" spans="1:79" x14ac:dyDescent="0.3">
      <c r="A65" s="38"/>
      <c r="B65" s="14" t="s">
        <v>104</v>
      </c>
      <c r="C65" s="15" t="s">
        <v>105</v>
      </c>
      <c r="D65" s="16" t="s">
        <v>33</v>
      </c>
      <c r="E65" s="16" t="s">
        <v>62</v>
      </c>
      <c r="F65" s="16" t="s">
        <v>35</v>
      </c>
      <c r="G65" s="44">
        <v>0</v>
      </c>
      <c r="H65" s="44">
        <v>0</v>
      </c>
      <c r="I65" s="44">
        <v>0</v>
      </c>
      <c r="J65" s="44">
        <f>SUM(G65:I65)</f>
        <v>0</v>
      </c>
      <c r="K65" s="18"/>
      <c r="L65" s="26">
        <f>J65*K65</f>
        <v>0</v>
      </c>
      <c r="M65" s="38"/>
      <c r="N65" s="38"/>
      <c r="O65" s="38"/>
      <c r="P65" s="38"/>
      <c r="Q65" s="38"/>
      <c r="R65" s="38"/>
      <c r="S65" s="38"/>
      <c r="T65" s="38"/>
      <c r="U65" s="38"/>
      <c r="V65" s="38"/>
      <c r="W65" s="38"/>
      <c r="X65" s="38"/>
      <c r="Y65" s="38"/>
      <c r="Z65" s="38"/>
      <c r="AA65" s="38"/>
      <c r="AB65" s="38"/>
      <c r="AC65" s="38"/>
      <c r="AD65" s="38"/>
      <c r="AE65" s="38"/>
      <c r="AF65" s="38"/>
      <c r="AG65" s="38"/>
      <c r="AH65" s="38"/>
      <c r="AI65" s="38"/>
      <c r="AJ65" s="38"/>
      <c r="AK65" s="38"/>
      <c r="AL65" s="38"/>
      <c r="AM65" s="38"/>
      <c r="AN65" s="38"/>
      <c r="AO65" s="38"/>
      <c r="AP65" s="38"/>
      <c r="AQ65" s="38"/>
      <c r="AR65" s="38"/>
      <c r="AS65" s="38"/>
      <c r="AT65" s="38"/>
      <c r="AU65" s="38"/>
      <c r="AV65" s="38"/>
      <c r="AW65" s="38"/>
      <c r="AX65" s="38"/>
      <c r="AY65" s="38"/>
      <c r="AZ65" s="38"/>
      <c r="BA65" s="38"/>
      <c r="BB65" s="38"/>
      <c r="BC65" s="38"/>
      <c r="BD65" s="38"/>
      <c r="BE65" s="38"/>
      <c r="BF65" s="38"/>
      <c r="BG65" s="38"/>
      <c r="BH65" s="38"/>
      <c r="BI65" s="38"/>
      <c r="BJ65" s="38"/>
      <c r="BK65" s="38"/>
      <c r="BL65" s="38"/>
      <c r="BM65" s="38"/>
      <c r="BN65" s="38"/>
      <c r="BO65" s="38"/>
      <c r="BP65" s="38"/>
      <c r="BQ65" s="38"/>
      <c r="BR65" s="38"/>
      <c r="BS65" s="38"/>
      <c r="BT65" s="38"/>
      <c r="BU65" s="38"/>
      <c r="BV65" s="38"/>
      <c r="BW65" s="38"/>
      <c r="BX65" s="38"/>
      <c r="BY65" s="38"/>
      <c r="BZ65" s="38"/>
      <c r="CA65" s="38"/>
    </row>
    <row r="66" spans="1:79" ht="27.6" x14ac:dyDescent="0.3">
      <c r="A66" s="38"/>
      <c r="B66" s="20" t="s">
        <v>106</v>
      </c>
      <c r="C66" s="21" t="s">
        <v>107</v>
      </c>
      <c r="D66" s="22" t="s">
        <v>33</v>
      </c>
      <c r="E66" s="22" t="s">
        <v>62</v>
      </c>
      <c r="F66" s="22" t="s">
        <v>108</v>
      </c>
      <c r="G66" s="43">
        <v>9.1069999999999993</v>
      </c>
      <c r="H66" s="43">
        <v>1.19</v>
      </c>
      <c r="I66" s="43">
        <v>0</v>
      </c>
      <c r="J66" s="43">
        <f>SUM(G66:I66)</f>
        <v>10.296999999999999</v>
      </c>
      <c r="K66" s="18"/>
      <c r="L66" s="24">
        <f>J66*K66</f>
        <v>0</v>
      </c>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c r="AP66" s="38"/>
      <c r="AQ66" s="38"/>
      <c r="AR66" s="38"/>
      <c r="AS66" s="38"/>
      <c r="AT66" s="38"/>
      <c r="AU66" s="38"/>
      <c r="AV66" s="38"/>
      <c r="AW66" s="38"/>
      <c r="AX66" s="38"/>
      <c r="AY66" s="38"/>
      <c r="AZ66" s="38"/>
      <c r="BA66" s="38"/>
      <c r="BB66" s="38"/>
      <c r="BC66" s="38"/>
      <c r="BD66" s="38"/>
      <c r="BE66" s="38"/>
      <c r="BF66" s="38"/>
      <c r="BG66" s="38"/>
      <c r="BH66" s="38"/>
      <c r="BI66" s="38"/>
      <c r="BJ66" s="38"/>
      <c r="BK66" s="38"/>
      <c r="BL66" s="38"/>
      <c r="BM66" s="38"/>
      <c r="BN66" s="38"/>
      <c r="BO66" s="38"/>
      <c r="BP66" s="38"/>
      <c r="BQ66" s="38"/>
      <c r="BR66" s="38"/>
      <c r="BS66" s="38"/>
      <c r="BT66" s="38"/>
      <c r="BU66" s="38"/>
      <c r="BV66" s="38"/>
      <c r="BW66" s="38"/>
      <c r="BX66" s="38"/>
      <c r="BY66" s="38"/>
      <c r="BZ66" s="38"/>
      <c r="CA66" s="38"/>
    </row>
    <row r="67" spans="1:79" ht="27.6" x14ac:dyDescent="0.3">
      <c r="A67" s="38"/>
      <c r="B67" s="14" t="s">
        <v>109</v>
      </c>
      <c r="C67" s="15" t="s">
        <v>110</v>
      </c>
      <c r="D67" s="16" t="s">
        <v>37</v>
      </c>
      <c r="E67" s="16" t="s">
        <v>62</v>
      </c>
      <c r="F67" s="16" t="s">
        <v>35</v>
      </c>
      <c r="G67" s="44">
        <v>0</v>
      </c>
      <c r="H67" s="44">
        <v>0</v>
      </c>
      <c r="I67" s="44">
        <v>0</v>
      </c>
      <c r="J67" s="44">
        <f>SUM(G67:I67)</f>
        <v>0</v>
      </c>
      <c r="K67" s="18"/>
      <c r="L67" s="26">
        <f>J67*K67</f>
        <v>0</v>
      </c>
      <c r="M67" s="38"/>
      <c r="N67" s="38"/>
      <c r="O67" s="38"/>
      <c r="P67" s="38"/>
      <c r="Q67" s="38"/>
      <c r="R67" s="38"/>
      <c r="S67" s="38"/>
      <c r="T67" s="38"/>
      <c r="U67" s="38"/>
      <c r="V67" s="38"/>
      <c r="W67" s="38"/>
      <c r="X67" s="38"/>
      <c r="Y67" s="38"/>
      <c r="Z67" s="38"/>
      <c r="AA67" s="38"/>
      <c r="AB67" s="38"/>
      <c r="AC67" s="38"/>
      <c r="AD67" s="38"/>
      <c r="AE67" s="38"/>
      <c r="AF67" s="38"/>
      <c r="AG67" s="38"/>
      <c r="AH67" s="38"/>
      <c r="AI67" s="38"/>
      <c r="AJ67" s="38"/>
      <c r="AK67" s="38"/>
      <c r="AL67" s="38"/>
      <c r="AM67" s="38"/>
      <c r="AN67" s="38"/>
      <c r="AO67" s="38"/>
      <c r="AP67" s="38"/>
      <c r="AQ67" s="38"/>
      <c r="AR67" s="38"/>
      <c r="AS67" s="38"/>
      <c r="AT67" s="38"/>
      <c r="AU67" s="38"/>
      <c r="AV67" s="38"/>
      <c r="AW67" s="38"/>
      <c r="AX67" s="38"/>
      <c r="AY67" s="38"/>
      <c r="AZ67" s="38"/>
      <c r="BA67" s="38"/>
      <c r="BB67" s="38"/>
      <c r="BC67" s="38"/>
      <c r="BD67" s="38"/>
      <c r="BE67" s="38"/>
      <c r="BF67" s="38"/>
      <c r="BG67" s="38"/>
      <c r="BH67" s="38"/>
      <c r="BI67" s="38"/>
      <c r="BJ67" s="38"/>
      <c r="BK67" s="38"/>
      <c r="BL67" s="38"/>
      <c r="BM67" s="38"/>
      <c r="BN67" s="38"/>
      <c r="BO67" s="38"/>
      <c r="BP67" s="38"/>
      <c r="BQ67" s="38"/>
      <c r="BR67" s="38"/>
      <c r="BS67" s="38"/>
      <c r="BT67" s="38"/>
      <c r="BU67" s="38"/>
      <c r="BV67" s="38"/>
      <c r="BW67" s="38"/>
      <c r="BX67" s="38"/>
      <c r="BY67" s="38"/>
      <c r="BZ67" s="38"/>
      <c r="CA67" s="38"/>
    </row>
    <row r="68" spans="1:79" x14ac:dyDescent="0.3">
      <c r="A68" s="38"/>
      <c r="B68" s="74" t="s">
        <v>128</v>
      </c>
      <c r="C68" s="74"/>
      <c r="D68" s="74"/>
      <c r="E68" s="74"/>
      <c r="F68" s="74"/>
      <c r="G68" s="74"/>
      <c r="H68" s="74"/>
      <c r="I68" s="74"/>
      <c r="J68" s="74"/>
      <c r="K68" s="74"/>
      <c r="L68" s="53">
        <f>SUM(L7:L67)</f>
        <v>0</v>
      </c>
      <c r="M68" s="38"/>
      <c r="N68" s="38"/>
      <c r="O68" s="38"/>
      <c r="P68" s="38"/>
      <c r="Q68" s="38"/>
      <c r="R68" s="38"/>
      <c r="S68" s="38"/>
      <c r="T68" s="38"/>
      <c r="U68" s="38"/>
      <c r="V68" s="38"/>
      <c r="W68" s="38"/>
      <c r="X68" s="38"/>
      <c r="Y68" s="38"/>
      <c r="Z68" s="38"/>
      <c r="AA68" s="38"/>
      <c r="AB68" s="38"/>
      <c r="AC68" s="38"/>
      <c r="AD68" s="38"/>
      <c r="AE68" s="38"/>
      <c r="AF68" s="38"/>
      <c r="AG68" s="38"/>
      <c r="AH68" s="38"/>
      <c r="AI68" s="38"/>
      <c r="AJ68" s="38"/>
      <c r="AK68" s="38"/>
      <c r="AL68" s="38"/>
      <c r="AM68" s="38"/>
      <c r="AN68" s="38"/>
      <c r="AO68" s="38"/>
      <c r="AP68" s="38"/>
      <c r="AQ68" s="38"/>
      <c r="AR68" s="38"/>
      <c r="AS68" s="38"/>
      <c r="AT68" s="38"/>
      <c r="AU68" s="38"/>
      <c r="AV68" s="38"/>
      <c r="AW68" s="38"/>
      <c r="AX68" s="38"/>
      <c r="AY68" s="38"/>
      <c r="AZ68" s="38"/>
      <c r="BA68" s="38"/>
      <c r="BB68" s="38"/>
      <c r="BC68" s="38"/>
      <c r="BD68" s="38"/>
      <c r="BE68" s="38"/>
      <c r="BF68" s="38"/>
      <c r="BG68" s="38"/>
      <c r="BH68" s="38"/>
      <c r="BI68" s="38"/>
      <c r="BJ68" s="38"/>
      <c r="BK68" s="38"/>
      <c r="BL68" s="38"/>
      <c r="BM68" s="38"/>
      <c r="BN68" s="38"/>
      <c r="BO68" s="38"/>
      <c r="BP68" s="38"/>
      <c r="BQ68" s="38"/>
      <c r="BR68" s="38"/>
      <c r="BS68" s="38"/>
      <c r="BT68" s="38"/>
      <c r="BU68" s="38"/>
      <c r="BV68" s="38"/>
      <c r="BW68" s="38"/>
      <c r="BX68" s="38"/>
      <c r="BY68" s="38"/>
      <c r="BZ68" s="38"/>
      <c r="CA68" s="38"/>
    </row>
    <row r="69" spans="1:79" x14ac:dyDescent="0.3">
      <c r="A69" s="38"/>
      <c r="B69" s="38"/>
      <c r="C69" s="38"/>
      <c r="D69" s="38"/>
      <c r="E69" s="38"/>
      <c r="F69" s="38"/>
      <c r="G69" s="38"/>
      <c r="H69" s="38"/>
      <c r="I69" s="38"/>
      <c r="J69" s="38"/>
      <c r="K69" s="38"/>
      <c r="L69" s="38"/>
      <c r="M69" s="38"/>
      <c r="N69" s="38"/>
      <c r="O69" s="38"/>
      <c r="P69" s="38"/>
      <c r="Q69" s="38"/>
      <c r="R69" s="38"/>
      <c r="S69" s="38"/>
      <c r="T69" s="38"/>
      <c r="U69" s="38"/>
      <c r="V69" s="38"/>
      <c r="W69" s="38"/>
      <c r="X69" s="38"/>
      <c r="Y69" s="38"/>
      <c r="Z69" s="38"/>
      <c r="AA69" s="38"/>
      <c r="AB69" s="38"/>
      <c r="AC69" s="38"/>
      <c r="AD69" s="38"/>
      <c r="AE69" s="38"/>
      <c r="AF69" s="38"/>
      <c r="AG69" s="38"/>
      <c r="AH69" s="38"/>
      <c r="AI69" s="38"/>
      <c r="AJ69" s="38"/>
      <c r="AK69" s="38"/>
      <c r="AL69" s="38"/>
      <c r="AM69" s="38"/>
      <c r="AN69" s="38"/>
      <c r="AO69" s="38"/>
      <c r="AP69" s="38"/>
      <c r="AQ69" s="38"/>
      <c r="AR69" s="38"/>
      <c r="AS69" s="38"/>
      <c r="AT69" s="38"/>
      <c r="AU69" s="38"/>
      <c r="AV69" s="38"/>
      <c r="AW69" s="38"/>
      <c r="AX69" s="38"/>
      <c r="AY69" s="38"/>
      <c r="AZ69" s="38"/>
      <c r="BA69" s="38"/>
      <c r="BB69" s="38"/>
      <c r="BC69" s="38"/>
      <c r="BD69" s="38"/>
      <c r="BE69" s="38"/>
      <c r="BF69" s="38"/>
      <c r="BG69" s="38"/>
      <c r="BH69" s="38"/>
      <c r="BI69" s="38"/>
      <c r="BJ69" s="38"/>
      <c r="BK69" s="38"/>
      <c r="BL69" s="38"/>
      <c r="BM69" s="38"/>
      <c r="BN69" s="38"/>
      <c r="BO69" s="38"/>
      <c r="BP69" s="38"/>
      <c r="BQ69" s="38"/>
      <c r="BR69" s="38"/>
      <c r="BS69" s="38"/>
      <c r="BT69" s="38"/>
      <c r="BU69" s="38"/>
      <c r="BV69" s="38"/>
      <c r="BW69" s="38"/>
      <c r="BX69" s="38"/>
      <c r="BY69" s="38"/>
      <c r="BZ69" s="38"/>
      <c r="CA69" s="38"/>
    </row>
    <row r="70" spans="1:79" x14ac:dyDescent="0.3">
      <c r="A70" s="38"/>
      <c r="B70" s="38"/>
      <c r="C70" s="38"/>
      <c r="D70" s="38"/>
      <c r="E70" s="38"/>
      <c r="F70" s="38"/>
      <c r="G70" s="38"/>
      <c r="H70" s="38"/>
      <c r="I70" s="38"/>
      <c r="J70" s="38"/>
      <c r="K70" s="38"/>
      <c r="L70" s="38"/>
      <c r="M70" s="38"/>
      <c r="N70" s="38"/>
      <c r="O70" s="38"/>
      <c r="P70" s="38"/>
      <c r="Q70" s="38"/>
      <c r="R70" s="38"/>
      <c r="S70" s="38"/>
      <c r="T70" s="38"/>
      <c r="U70" s="38"/>
      <c r="V70" s="38"/>
      <c r="W70" s="38"/>
      <c r="X70" s="38"/>
      <c r="Y70" s="38"/>
      <c r="Z70" s="38"/>
      <c r="AA70" s="38"/>
      <c r="AB70" s="38"/>
      <c r="AC70" s="38"/>
      <c r="AD70" s="38"/>
      <c r="AE70" s="38"/>
      <c r="AF70" s="38"/>
      <c r="AG70" s="38"/>
      <c r="AH70" s="38"/>
      <c r="AI70" s="38"/>
      <c r="AJ70" s="38"/>
      <c r="AK70" s="38"/>
      <c r="AL70" s="38"/>
      <c r="AM70" s="38"/>
      <c r="AN70" s="38"/>
      <c r="AO70" s="38"/>
      <c r="AP70" s="38"/>
      <c r="AQ70" s="38"/>
      <c r="AR70" s="38"/>
      <c r="AS70" s="38"/>
      <c r="AT70" s="38"/>
      <c r="AU70" s="38"/>
      <c r="AV70" s="38"/>
      <c r="AW70" s="38"/>
      <c r="AX70" s="38"/>
      <c r="AY70" s="38"/>
      <c r="AZ70" s="38"/>
      <c r="BA70" s="38"/>
      <c r="BB70" s="38"/>
      <c r="BC70" s="38"/>
      <c r="BD70" s="38"/>
      <c r="BE70" s="38"/>
      <c r="BF70" s="38"/>
      <c r="BG70" s="38"/>
      <c r="BH70" s="38"/>
      <c r="BI70" s="38"/>
      <c r="BJ70" s="38"/>
      <c r="BK70" s="38"/>
      <c r="BL70" s="38"/>
      <c r="BM70" s="38"/>
      <c r="BN70" s="38"/>
      <c r="BO70" s="38"/>
      <c r="BP70" s="38"/>
      <c r="BQ70" s="38"/>
      <c r="BR70" s="38"/>
      <c r="BS70" s="38"/>
      <c r="BT70" s="38"/>
      <c r="BU70" s="38"/>
      <c r="BV70" s="38"/>
      <c r="BW70" s="38"/>
      <c r="BX70" s="38"/>
      <c r="BY70" s="38"/>
      <c r="BZ70" s="38"/>
      <c r="CA70" s="38"/>
    </row>
    <row r="71" spans="1:79" x14ac:dyDescent="0.3">
      <c r="A71" s="38"/>
      <c r="B71" s="38"/>
      <c r="C71" s="38"/>
      <c r="D71" s="38"/>
      <c r="E71" s="38"/>
      <c r="F71" s="38"/>
      <c r="G71" s="38"/>
      <c r="H71" s="38"/>
      <c r="I71" s="38"/>
      <c r="J71" s="38"/>
      <c r="K71" s="38"/>
      <c r="L71" s="38"/>
      <c r="M71" s="38"/>
      <c r="N71" s="38"/>
      <c r="O71" s="38"/>
      <c r="P71" s="38"/>
      <c r="Q71" s="38"/>
      <c r="R71" s="38"/>
      <c r="S71" s="38"/>
      <c r="T71" s="38"/>
      <c r="U71" s="38"/>
      <c r="V71" s="38"/>
      <c r="W71" s="38"/>
      <c r="X71" s="38"/>
      <c r="Y71" s="38"/>
      <c r="Z71" s="38"/>
      <c r="AA71" s="38"/>
      <c r="AB71" s="38"/>
      <c r="AC71" s="38"/>
      <c r="AD71" s="38"/>
      <c r="AE71" s="38"/>
      <c r="AF71" s="38"/>
      <c r="AG71" s="38"/>
      <c r="AH71" s="38"/>
      <c r="AI71" s="38"/>
      <c r="AJ71" s="38"/>
      <c r="AK71" s="38"/>
      <c r="AL71" s="38"/>
      <c r="AM71" s="38"/>
      <c r="AN71" s="38"/>
      <c r="AO71" s="38"/>
      <c r="AP71" s="38"/>
      <c r="AQ71" s="38"/>
      <c r="AR71" s="38"/>
      <c r="AS71" s="38"/>
      <c r="AT71" s="38"/>
      <c r="AU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38"/>
      <c r="BU71" s="38"/>
      <c r="BV71" s="38"/>
      <c r="BW71" s="38"/>
      <c r="BX71" s="38"/>
      <c r="BY71" s="38"/>
      <c r="BZ71" s="38"/>
      <c r="CA71" s="38"/>
    </row>
    <row r="72" spans="1:79" x14ac:dyDescent="0.3">
      <c r="A72" s="38"/>
      <c r="B72" s="38"/>
      <c r="C72" s="38"/>
      <c r="D72" s="38"/>
      <c r="E72" s="38"/>
      <c r="F72" s="38"/>
      <c r="G72" s="38"/>
      <c r="H72" s="38"/>
      <c r="I72" s="38"/>
      <c r="J72" s="38"/>
      <c r="K72" s="38"/>
      <c r="L72" s="38"/>
      <c r="M72" s="38"/>
      <c r="N72" s="38"/>
      <c r="O72" s="38"/>
      <c r="P72" s="38"/>
      <c r="Q72" s="38"/>
      <c r="R72" s="38"/>
      <c r="S72" s="38"/>
      <c r="T72" s="38"/>
      <c r="U72" s="38"/>
      <c r="V72" s="38"/>
      <c r="W72" s="38"/>
      <c r="X72" s="38"/>
      <c r="Y72" s="38"/>
      <c r="Z72" s="38"/>
      <c r="AA72" s="38"/>
      <c r="AB72" s="38"/>
      <c r="AC72" s="38"/>
      <c r="AD72" s="38"/>
      <c r="AE72" s="38"/>
      <c r="AF72" s="38"/>
      <c r="AG72" s="38"/>
      <c r="AH72" s="38"/>
      <c r="AI72" s="38"/>
      <c r="AJ72" s="38"/>
      <c r="AK72" s="38"/>
      <c r="AL72" s="38"/>
      <c r="AM72" s="38"/>
      <c r="AN72" s="38"/>
      <c r="AO72" s="38"/>
      <c r="AP72" s="38"/>
      <c r="AQ72" s="38"/>
      <c r="AR72" s="38"/>
      <c r="AS72" s="38"/>
      <c r="AT72" s="38"/>
      <c r="AU72" s="38"/>
      <c r="AV72" s="38"/>
      <c r="AW72" s="38"/>
      <c r="AX72" s="38"/>
      <c r="AY72" s="38"/>
      <c r="AZ72" s="38"/>
      <c r="BA72" s="38"/>
      <c r="BB72" s="38"/>
      <c r="BC72" s="38"/>
      <c r="BD72" s="38"/>
      <c r="BE72" s="38"/>
      <c r="BF72" s="38"/>
      <c r="BG72" s="38"/>
      <c r="BH72" s="38"/>
      <c r="BI72" s="38"/>
      <c r="BJ72" s="38"/>
      <c r="BK72" s="38"/>
      <c r="BL72" s="38"/>
      <c r="BM72" s="38"/>
      <c r="BN72" s="38"/>
      <c r="BO72" s="38"/>
      <c r="BP72" s="38"/>
      <c r="BQ72" s="38"/>
      <c r="BR72" s="38"/>
      <c r="BS72" s="38"/>
      <c r="BT72" s="38"/>
      <c r="BU72" s="38"/>
      <c r="BV72" s="38"/>
      <c r="BW72" s="38"/>
      <c r="BX72" s="38"/>
      <c r="BY72" s="38"/>
      <c r="BZ72" s="38"/>
      <c r="CA72" s="38"/>
    </row>
    <row r="73" spans="1:79" x14ac:dyDescent="0.3">
      <c r="A73" s="38"/>
      <c r="B73" s="38"/>
      <c r="C73" s="38"/>
      <c r="D73" s="38"/>
      <c r="E73" s="38"/>
      <c r="F73" s="38"/>
      <c r="G73" s="38"/>
      <c r="H73" s="38"/>
      <c r="I73" s="38"/>
      <c r="J73" s="38"/>
      <c r="K73" s="38"/>
      <c r="L73" s="38"/>
      <c r="M73" s="38"/>
      <c r="N73" s="38"/>
      <c r="O73" s="38"/>
      <c r="P73" s="38"/>
      <c r="Q73" s="38"/>
      <c r="R73" s="38"/>
      <c r="S73" s="38"/>
      <c r="T73" s="38"/>
      <c r="U73" s="38"/>
      <c r="V73" s="38"/>
      <c r="W73" s="38"/>
      <c r="X73" s="38"/>
      <c r="Y73" s="38"/>
      <c r="Z73" s="38"/>
      <c r="AA73" s="38"/>
      <c r="AB73" s="38"/>
      <c r="AC73" s="38"/>
      <c r="AD73" s="38"/>
      <c r="AE73" s="38"/>
      <c r="AF73" s="38"/>
      <c r="AG73" s="38"/>
      <c r="AH73" s="38"/>
      <c r="AI73" s="38"/>
      <c r="AJ73" s="38"/>
      <c r="AK73" s="38"/>
      <c r="AL73" s="38"/>
      <c r="AM73" s="38"/>
      <c r="AN73" s="38"/>
      <c r="AO73" s="38"/>
      <c r="AP73" s="38"/>
      <c r="AQ73" s="38"/>
      <c r="AR73" s="38"/>
      <c r="AS73" s="38"/>
      <c r="AT73" s="38"/>
      <c r="AU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38"/>
      <c r="BU73" s="38"/>
      <c r="BV73" s="38"/>
      <c r="BW73" s="38"/>
      <c r="BX73" s="38"/>
      <c r="BY73" s="38"/>
      <c r="BZ73" s="38"/>
      <c r="CA73" s="38"/>
    </row>
    <row r="74" spans="1:79" x14ac:dyDescent="0.3">
      <c r="A74" s="38"/>
      <c r="B74" s="38"/>
      <c r="C74" s="38"/>
      <c r="D74" s="38"/>
      <c r="E74" s="38"/>
      <c r="F74" s="38"/>
      <c r="G74" s="38"/>
      <c r="H74" s="38"/>
      <c r="I74" s="38"/>
      <c r="J74" s="38"/>
      <c r="K74" s="38"/>
      <c r="L74" s="38"/>
      <c r="M74" s="38"/>
      <c r="N74" s="38"/>
      <c r="O74" s="38"/>
      <c r="P74" s="38"/>
      <c r="Q74" s="38"/>
      <c r="R74" s="38"/>
      <c r="S74" s="38"/>
      <c r="T74" s="38"/>
      <c r="U74" s="38"/>
      <c r="V74" s="38"/>
      <c r="W74" s="38"/>
      <c r="X74" s="38"/>
      <c r="Y74" s="38"/>
      <c r="Z74" s="38"/>
      <c r="AA74" s="38"/>
      <c r="AB74" s="38"/>
      <c r="AC74" s="38"/>
      <c r="AD74" s="38"/>
      <c r="AE74" s="38"/>
      <c r="AF74" s="38"/>
      <c r="AG74" s="38"/>
      <c r="AH74" s="38"/>
      <c r="AI74" s="38"/>
      <c r="AJ74" s="38"/>
      <c r="AK74" s="38"/>
      <c r="AL74" s="38"/>
      <c r="AM74" s="38"/>
      <c r="AN74" s="38"/>
      <c r="AO74" s="38"/>
      <c r="AP74" s="38"/>
      <c r="AQ74" s="38"/>
      <c r="AR74" s="38"/>
      <c r="AS74" s="38"/>
      <c r="AT74" s="38"/>
      <c r="AU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38"/>
      <c r="BU74" s="38"/>
      <c r="BV74" s="38"/>
      <c r="BW74" s="38"/>
      <c r="BX74" s="38"/>
      <c r="BY74" s="38"/>
      <c r="BZ74" s="38"/>
      <c r="CA74" s="38"/>
    </row>
    <row r="75" spans="1:79" x14ac:dyDescent="0.3">
      <c r="A75" s="38"/>
      <c r="B75" s="38"/>
      <c r="C75" s="38"/>
      <c r="D75" s="38"/>
      <c r="E75" s="38"/>
      <c r="F75" s="38"/>
      <c r="G75" s="38"/>
      <c r="H75" s="38"/>
      <c r="I75" s="38"/>
      <c r="J75" s="38"/>
      <c r="K75" s="38"/>
      <c r="L75" s="38"/>
      <c r="M75" s="38"/>
      <c r="N75" s="38"/>
      <c r="O75" s="38"/>
      <c r="P75" s="38"/>
      <c r="Q75" s="38"/>
      <c r="R75" s="38"/>
      <c r="S75" s="38"/>
      <c r="T75" s="38"/>
      <c r="U75" s="38"/>
      <c r="V75" s="38"/>
      <c r="W75" s="38"/>
      <c r="X75" s="38"/>
      <c r="Y75" s="38"/>
      <c r="Z75" s="38"/>
      <c r="AA75" s="38"/>
      <c r="AB75" s="38"/>
      <c r="AC75" s="38"/>
      <c r="AD75" s="38"/>
      <c r="AE75" s="38"/>
      <c r="AF75" s="38"/>
      <c r="AG75" s="38"/>
      <c r="AH75" s="38"/>
      <c r="AI75" s="38"/>
      <c r="AJ75" s="38"/>
      <c r="AK75" s="38"/>
      <c r="AL75" s="38"/>
      <c r="AM75" s="38"/>
      <c r="AN75" s="38"/>
      <c r="AO75" s="38"/>
      <c r="AP75" s="38"/>
      <c r="AQ75" s="38"/>
      <c r="AR75" s="38"/>
      <c r="AS75" s="38"/>
      <c r="AT75" s="38"/>
      <c r="AU75" s="38"/>
      <c r="AV75" s="38"/>
      <c r="AW75" s="38"/>
      <c r="AX75" s="38"/>
      <c r="AY75" s="38"/>
      <c r="AZ75" s="38"/>
      <c r="BA75" s="38"/>
      <c r="BB75" s="38"/>
      <c r="BC75" s="38"/>
      <c r="BD75" s="38"/>
      <c r="BE75" s="38"/>
      <c r="BF75" s="38"/>
      <c r="BG75" s="38"/>
      <c r="BH75" s="38"/>
      <c r="BI75" s="38"/>
      <c r="BJ75" s="38"/>
      <c r="BK75" s="38"/>
      <c r="BL75" s="38"/>
      <c r="BM75" s="38"/>
      <c r="BN75" s="38"/>
      <c r="BO75" s="38"/>
      <c r="BP75" s="38"/>
      <c r="BQ75" s="38"/>
      <c r="BR75" s="38"/>
      <c r="BS75" s="38"/>
      <c r="BT75" s="38"/>
      <c r="BU75" s="38"/>
      <c r="BV75" s="38"/>
      <c r="BW75" s="38"/>
      <c r="BX75" s="38"/>
      <c r="BY75" s="38"/>
      <c r="BZ75" s="38"/>
      <c r="CA75" s="38"/>
    </row>
    <row r="76" spans="1:79" x14ac:dyDescent="0.3">
      <c r="A76" s="38"/>
      <c r="B76" s="38"/>
      <c r="C76" s="38"/>
      <c r="D76" s="38"/>
      <c r="E76" s="38"/>
      <c r="F76" s="38"/>
      <c r="G76" s="38"/>
      <c r="H76" s="38"/>
      <c r="I76" s="38"/>
      <c r="J76" s="38"/>
      <c r="K76" s="38"/>
      <c r="L76" s="38"/>
      <c r="M76" s="38"/>
      <c r="N76" s="38"/>
      <c r="O76" s="38"/>
      <c r="P76" s="38"/>
      <c r="Q76" s="38"/>
      <c r="R76" s="38"/>
      <c r="S76" s="38"/>
      <c r="T76" s="38"/>
      <c r="U76" s="38"/>
      <c r="V76" s="38"/>
      <c r="W76" s="38"/>
      <c r="X76" s="38"/>
      <c r="Y76" s="38"/>
      <c r="Z76" s="38"/>
      <c r="AA76" s="38"/>
      <c r="AB76" s="38"/>
      <c r="AC76" s="38"/>
      <c r="AD76" s="38"/>
      <c r="AE76" s="38"/>
      <c r="AF76" s="38"/>
      <c r="AG76" s="38"/>
      <c r="AH76" s="38"/>
      <c r="AI76" s="38"/>
      <c r="AJ76" s="38"/>
      <c r="AK76" s="38"/>
      <c r="AL76" s="38"/>
      <c r="AM76" s="38"/>
      <c r="AN76" s="38"/>
      <c r="AO76" s="38"/>
      <c r="AP76" s="38"/>
      <c r="AQ76" s="38"/>
      <c r="AR76" s="38"/>
      <c r="AS76" s="38"/>
      <c r="AT76" s="38"/>
      <c r="AU76" s="38"/>
      <c r="AV76" s="38"/>
      <c r="AW76" s="38"/>
      <c r="AX76" s="38"/>
      <c r="AY76" s="38"/>
      <c r="AZ76" s="38"/>
      <c r="BA76" s="38"/>
      <c r="BB76" s="38"/>
      <c r="BC76" s="38"/>
      <c r="BD76" s="38"/>
      <c r="BE76" s="38"/>
      <c r="BF76" s="38"/>
      <c r="BG76" s="38"/>
      <c r="BH76" s="38"/>
      <c r="BI76" s="38"/>
      <c r="BJ76" s="38"/>
      <c r="BK76" s="38"/>
      <c r="BL76" s="38"/>
      <c r="BM76" s="38"/>
      <c r="BN76" s="38"/>
      <c r="BO76" s="38"/>
      <c r="BP76" s="38"/>
      <c r="BQ76" s="38"/>
      <c r="BR76" s="38"/>
      <c r="BS76" s="38"/>
      <c r="BT76" s="38"/>
      <c r="BU76" s="38"/>
      <c r="BV76" s="38"/>
      <c r="BW76" s="38"/>
      <c r="BX76" s="38"/>
      <c r="BY76" s="38"/>
      <c r="BZ76" s="38"/>
      <c r="CA76" s="38"/>
    </row>
    <row r="77" spans="1:79" x14ac:dyDescent="0.3">
      <c r="A77" s="38"/>
      <c r="B77" s="38"/>
      <c r="C77" s="38"/>
      <c r="D77" s="38"/>
      <c r="E77" s="38"/>
      <c r="F77" s="38"/>
      <c r="G77" s="38"/>
      <c r="H77" s="38"/>
      <c r="I77" s="38"/>
      <c r="J77" s="38"/>
      <c r="K77" s="38"/>
      <c r="L77" s="38"/>
      <c r="M77" s="38"/>
      <c r="N77" s="38"/>
      <c r="O77" s="38"/>
      <c r="P77" s="38"/>
      <c r="Q77" s="38"/>
      <c r="R77" s="38"/>
      <c r="S77" s="38"/>
      <c r="T77" s="38"/>
      <c r="U77" s="38"/>
      <c r="V77" s="38"/>
      <c r="W77" s="38"/>
      <c r="X77" s="38"/>
      <c r="Y77" s="38"/>
      <c r="Z77" s="38"/>
      <c r="AA77" s="38"/>
      <c r="AB77" s="38"/>
      <c r="AC77" s="38"/>
      <c r="AD77" s="38"/>
      <c r="AE77" s="38"/>
      <c r="AF77" s="38"/>
      <c r="AG77" s="38"/>
      <c r="AH77" s="38"/>
      <c r="AI77" s="38"/>
      <c r="AJ77" s="38"/>
      <c r="AK77" s="38"/>
      <c r="AL77" s="38"/>
      <c r="AM77" s="38"/>
      <c r="AN77" s="38"/>
      <c r="AO77" s="38"/>
      <c r="AP77" s="38"/>
      <c r="AQ77" s="38"/>
      <c r="AR77" s="38"/>
      <c r="AS77" s="38"/>
      <c r="AT77" s="38"/>
      <c r="AU77" s="38"/>
      <c r="AV77" s="38"/>
      <c r="AW77" s="38"/>
      <c r="AX77" s="38"/>
      <c r="AY77" s="38"/>
      <c r="AZ77" s="38"/>
      <c r="BA77" s="38"/>
      <c r="BB77" s="38"/>
      <c r="BC77" s="38"/>
      <c r="BD77" s="38"/>
      <c r="BE77" s="38"/>
      <c r="BF77" s="38"/>
      <c r="BG77" s="38"/>
      <c r="BH77" s="38"/>
      <c r="BI77" s="38"/>
      <c r="BJ77" s="38"/>
      <c r="BK77" s="38"/>
      <c r="BL77" s="38"/>
      <c r="BM77" s="38"/>
      <c r="BN77" s="38"/>
      <c r="BO77" s="38"/>
      <c r="BP77" s="38"/>
      <c r="BQ77" s="38"/>
      <c r="BR77" s="38"/>
      <c r="BS77" s="38"/>
      <c r="BT77" s="38"/>
      <c r="BU77" s="38"/>
      <c r="BV77" s="38"/>
      <c r="BW77" s="38"/>
      <c r="BX77" s="38"/>
      <c r="BY77" s="38"/>
      <c r="BZ77" s="38"/>
      <c r="CA77" s="38"/>
    </row>
    <row r="78" spans="1:79" x14ac:dyDescent="0.3">
      <c r="A78" s="38"/>
      <c r="B78" s="38"/>
      <c r="C78" s="38"/>
      <c r="D78" s="38"/>
      <c r="E78" s="38"/>
      <c r="F78" s="38"/>
      <c r="G78" s="38"/>
      <c r="H78" s="38"/>
      <c r="I78" s="38"/>
      <c r="J78" s="38"/>
      <c r="K78" s="38"/>
      <c r="L78" s="38"/>
      <c r="M78" s="38"/>
      <c r="N78" s="38"/>
      <c r="O78" s="38"/>
      <c r="P78" s="38"/>
      <c r="Q78" s="38"/>
      <c r="R78" s="38"/>
      <c r="S78" s="38"/>
      <c r="T78" s="38"/>
      <c r="U78" s="38"/>
      <c r="V78" s="38"/>
      <c r="W78" s="38"/>
      <c r="X78" s="38"/>
      <c r="Y78" s="38"/>
      <c r="Z78" s="38"/>
      <c r="AA78" s="38"/>
      <c r="AB78" s="38"/>
      <c r="AC78" s="38"/>
      <c r="AD78" s="38"/>
      <c r="AE78" s="38"/>
      <c r="AF78" s="38"/>
      <c r="AG78" s="38"/>
      <c r="AH78" s="38"/>
      <c r="AI78" s="38"/>
      <c r="AJ78" s="38"/>
      <c r="AK78" s="38"/>
      <c r="AL78" s="38"/>
      <c r="AM78" s="38"/>
      <c r="AN78" s="38"/>
      <c r="AO78" s="38"/>
      <c r="AP78" s="38"/>
      <c r="AQ78" s="38"/>
      <c r="AR78" s="38"/>
      <c r="AS78" s="38"/>
      <c r="AT78" s="38"/>
      <c r="AU78" s="38"/>
      <c r="AV78" s="38"/>
      <c r="AW78" s="38"/>
      <c r="AX78" s="38"/>
      <c r="AY78" s="38"/>
      <c r="AZ78" s="38"/>
      <c r="BA78" s="38"/>
      <c r="BB78" s="38"/>
      <c r="BC78" s="38"/>
      <c r="BD78" s="38"/>
      <c r="BE78" s="38"/>
      <c r="BF78" s="38"/>
      <c r="BG78" s="38"/>
      <c r="BH78" s="38"/>
      <c r="BI78" s="38"/>
      <c r="BJ78" s="38"/>
      <c r="BK78" s="38"/>
      <c r="BL78" s="38"/>
      <c r="BM78" s="38"/>
      <c r="BN78" s="38"/>
      <c r="BO78" s="38"/>
      <c r="BP78" s="38"/>
      <c r="BQ78" s="38"/>
      <c r="BR78" s="38"/>
      <c r="BS78" s="38"/>
      <c r="BT78" s="38"/>
      <c r="BU78" s="38"/>
      <c r="BV78" s="38"/>
      <c r="BW78" s="38"/>
      <c r="BX78" s="38"/>
      <c r="BY78" s="38"/>
      <c r="BZ78" s="38"/>
      <c r="CA78" s="38"/>
    </row>
    <row r="79" spans="1:79" x14ac:dyDescent="0.3">
      <c r="A79" s="38"/>
      <c r="B79" s="38"/>
      <c r="C79" s="38"/>
      <c r="D79" s="38"/>
      <c r="E79" s="38"/>
      <c r="F79" s="38"/>
      <c r="G79" s="38"/>
      <c r="H79" s="38"/>
      <c r="I79" s="38"/>
      <c r="J79" s="38"/>
      <c r="K79" s="38"/>
      <c r="L79" s="38"/>
      <c r="M79" s="38"/>
      <c r="N79" s="38"/>
      <c r="O79" s="38"/>
      <c r="P79" s="38"/>
      <c r="Q79" s="38"/>
      <c r="R79" s="38"/>
      <c r="S79" s="38"/>
      <c r="T79" s="38"/>
      <c r="U79" s="38"/>
      <c r="V79" s="38"/>
      <c r="W79" s="38"/>
      <c r="X79" s="38"/>
      <c r="Y79" s="38"/>
      <c r="Z79" s="38"/>
      <c r="AA79" s="38"/>
      <c r="AB79" s="38"/>
      <c r="AC79" s="38"/>
      <c r="AD79" s="38"/>
      <c r="AE79" s="38"/>
      <c r="AF79" s="38"/>
      <c r="AG79" s="38"/>
      <c r="AH79" s="38"/>
      <c r="AI79" s="38"/>
      <c r="AJ79" s="38"/>
      <c r="AK79" s="38"/>
      <c r="AL79" s="38"/>
      <c r="AM79" s="38"/>
      <c r="AN79" s="38"/>
      <c r="AO79" s="38"/>
      <c r="AP79" s="38"/>
      <c r="AQ79" s="38"/>
      <c r="AR79" s="38"/>
      <c r="AS79" s="38"/>
      <c r="AT79" s="38"/>
      <c r="AU79" s="38"/>
      <c r="AV79" s="38"/>
      <c r="AW79" s="38"/>
      <c r="AX79" s="38"/>
      <c r="AY79" s="38"/>
      <c r="AZ79" s="38"/>
      <c r="BA79" s="38"/>
      <c r="BB79" s="38"/>
      <c r="BC79" s="38"/>
      <c r="BD79" s="38"/>
      <c r="BE79" s="38"/>
      <c r="BF79" s="38"/>
      <c r="BG79" s="38"/>
      <c r="BH79" s="38"/>
      <c r="BI79" s="38"/>
      <c r="BJ79" s="38"/>
      <c r="BK79" s="38"/>
      <c r="BL79" s="38"/>
      <c r="BM79" s="38"/>
      <c r="BN79" s="38"/>
      <c r="BO79" s="38"/>
      <c r="BP79" s="38"/>
      <c r="BQ79" s="38"/>
      <c r="BR79" s="38"/>
      <c r="BS79" s="38"/>
      <c r="BT79" s="38"/>
      <c r="BU79" s="38"/>
      <c r="BV79" s="38"/>
      <c r="BW79" s="38"/>
      <c r="BX79" s="38"/>
      <c r="BY79" s="38"/>
      <c r="BZ79" s="38"/>
      <c r="CA79" s="38"/>
    </row>
    <row r="80" spans="1:79" x14ac:dyDescent="0.3">
      <c r="A80" s="38"/>
      <c r="B80" s="38"/>
      <c r="C80" s="38"/>
      <c r="D80" s="38"/>
      <c r="E80" s="38"/>
      <c r="F80" s="38"/>
      <c r="G80" s="38"/>
      <c r="H80" s="38"/>
      <c r="I80" s="38"/>
      <c r="J80" s="38"/>
      <c r="K80" s="38"/>
      <c r="L80" s="38"/>
      <c r="M80" s="38"/>
      <c r="N80" s="38"/>
      <c r="O80" s="38"/>
      <c r="P80" s="38"/>
      <c r="Q80" s="38"/>
      <c r="R80" s="38"/>
      <c r="S80" s="38"/>
      <c r="T80" s="38"/>
      <c r="U80" s="38"/>
      <c r="V80" s="38"/>
      <c r="W80" s="38"/>
      <c r="X80" s="38"/>
      <c r="Y80" s="38"/>
      <c r="Z80" s="38"/>
      <c r="AA80" s="38"/>
      <c r="AB80" s="38"/>
      <c r="AC80" s="38"/>
      <c r="AD80" s="38"/>
      <c r="AE80" s="38"/>
      <c r="AF80" s="38"/>
      <c r="AG80" s="38"/>
      <c r="AH80" s="38"/>
      <c r="AI80" s="38"/>
      <c r="AJ80" s="38"/>
      <c r="AK80" s="38"/>
      <c r="AL80" s="38"/>
      <c r="AM80" s="38"/>
      <c r="AN80" s="38"/>
      <c r="AO80" s="38"/>
      <c r="AP80" s="38"/>
      <c r="AQ80" s="38"/>
      <c r="AR80" s="38"/>
      <c r="AS80" s="38"/>
      <c r="AT80" s="38"/>
      <c r="AU80" s="38"/>
      <c r="AV80" s="38"/>
      <c r="AW80" s="38"/>
      <c r="AX80" s="38"/>
      <c r="AY80" s="38"/>
      <c r="AZ80" s="38"/>
      <c r="BA80" s="38"/>
      <c r="BB80" s="38"/>
      <c r="BC80" s="38"/>
      <c r="BD80" s="38"/>
      <c r="BE80" s="38"/>
      <c r="BF80" s="38"/>
      <c r="BG80" s="38"/>
      <c r="BH80" s="38"/>
      <c r="BI80" s="38"/>
      <c r="BJ80" s="38"/>
      <c r="BK80" s="38"/>
      <c r="BL80" s="38"/>
      <c r="BM80" s="38"/>
      <c r="BN80" s="38"/>
      <c r="BO80" s="38"/>
      <c r="BP80" s="38"/>
      <c r="BQ80" s="38"/>
      <c r="BR80" s="38"/>
      <c r="BS80" s="38"/>
      <c r="BT80" s="38"/>
      <c r="BU80" s="38"/>
      <c r="BV80" s="38"/>
      <c r="BW80" s="38"/>
      <c r="BX80" s="38"/>
      <c r="BY80" s="38"/>
      <c r="BZ80" s="38"/>
      <c r="CA80" s="38"/>
    </row>
    <row r="81" spans="1:79" x14ac:dyDescent="0.3">
      <c r="A81" s="38"/>
      <c r="B81" s="38"/>
      <c r="C81" s="38"/>
      <c r="D81" s="38"/>
      <c r="E81" s="38"/>
      <c r="F81" s="38"/>
      <c r="G81" s="38"/>
      <c r="H81" s="38"/>
      <c r="I81" s="38"/>
      <c r="J81" s="38"/>
      <c r="K81" s="38"/>
      <c r="L81" s="38"/>
      <c r="M81" s="38"/>
      <c r="N81" s="38"/>
      <c r="O81" s="38"/>
      <c r="P81" s="38"/>
      <c r="Q81" s="38"/>
      <c r="R81" s="38"/>
      <c r="S81" s="38"/>
      <c r="T81" s="38"/>
      <c r="U81" s="38"/>
      <c r="V81" s="38"/>
      <c r="W81" s="38"/>
      <c r="X81" s="38"/>
      <c r="Y81" s="38"/>
      <c r="Z81" s="38"/>
      <c r="AA81" s="38"/>
      <c r="AB81" s="38"/>
      <c r="AC81" s="38"/>
      <c r="AD81" s="38"/>
      <c r="AE81" s="38"/>
      <c r="AF81" s="38"/>
      <c r="AG81" s="38"/>
      <c r="AH81" s="38"/>
      <c r="AI81" s="38"/>
      <c r="AJ81" s="38"/>
      <c r="AK81" s="38"/>
      <c r="AL81" s="38"/>
      <c r="AM81" s="38"/>
      <c r="AN81" s="38"/>
      <c r="AO81" s="38"/>
      <c r="AP81" s="38"/>
      <c r="AQ81" s="38"/>
      <c r="AR81" s="38"/>
      <c r="AS81" s="38"/>
      <c r="AT81" s="38"/>
      <c r="AU81" s="38"/>
      <c r="AV81" s="38"/>
      <c r="AW81" s="38"/>
      <c r="AX81" s="38"/>
      <c r="AY81" s="38"/>
      <c r="AZ81" s="38"/>
      <c r="BA81" s="38"/>
      <c r="BB81" s="38"/>
      <c r="BC81" s="38"/>
      <c r="BD81" s="38"/>
      <c r="BE81" s="38"/>
      <c r="BF81" s="38"/>
      <c r="BG81" s="38"/>
      <c r="BH81" s="38"/>
      <c r="BI81" s="38"/>
      <c r="BJ81" s="38"/>
      <c r="BK81" s="38"/>
      <c r="BL81" s="38"/>
      <c r="BM81" s="38"/>
      <c r="BN81" s="38"/>
      <c r="BO81" s="38"/>
      <c r="BP81" s="38"/>
      <c r="BQ81" s="38"/>
      <c r="BR81" s="38"/>
      <c r="BS81" s="38"/>
      <c r="BT81" s="38"/>
      <c r="BU81" s="38"/>
      <c r="BV81" s="38"/>
      <c r="BW81" s="38"/>
      <c r="BX81" s="38"/>
      <c r="BY81" s="38"/>
      <c r="BZ81" s="38"/>
      <c r="CA81" s="38"/>
    </row>
    <row r="82" spans="1:79" x14ac:dyDescent="0.3">
      <c r="A82" s="38"/>
      <c r="B82" s="38"/>
      <c r="C82" s="38"/>
      <c r="D82" s="38"/>
      <c r="E82" s="38"/>
      <c r="F82" s="38"/>
      <c r="G82" s="38"/>
      <c r="H82" s="38"/>
      <c r="I82" s="38"/>
      <c r="J82" s="38"/>
      <c r="K82" s="38"/>
      <c r="L82" s="38"/>
      <c r="M82" s="38"/>
      <c r="N82" s="38"/>
      <c r="O82" s="38"/>
      <c r="P82" s="38"/>
      <c r="Q82" s="38"/>
      <c r="R82" s="38"/>
      <c r="S82" s="38"/>
      <c r="T82" s="38"/>
      <c r="U82" s="38"/>
      <c r="V82" s="38"/>
      <c r="W82" s="38"/>
      <c r="X82" s="38"/>
      <c r="Y82" s="38"/>
      <c r="Z82" s="38"/>
      <c r="AA82" s="38"/>
      <c r="AB82" s="38"/>
      <c r="AC82" s="38"/>
      <c r="AD82" s="38"/>
      <c r="AE82" s="38"/>
      <c r="AF82" s="38"/>
      <c r="AG82" s="38"/>
      <c r="AH82" s="38"/>
      <c r="AI82" s="38"/>
      <c r="AJ82" s="38"/>
      <c r="AK82" s="38"/>
      <c r="AL82" s="38"/>
      <c r="AM82" s="38"/>
      <c r="AN82" s="38"/>
      <c r="AO82" s="38"/>
      <c r="AP82" s="38"/>
      <c r="AQ82" s="38"/>
      <c r="AR82" s="38"/>
      <c r="AS82" s="38"/>
      <c r="AT82" s="38"/>
      <c r="AU82" s="38"/>
      <c r="AV82" s="38"/>
      <c r="AW82" s="38"/>
      <c r="AX82" s="38"/>
      <c r="AY82" s="38"/>
      <c r="AZ82" s="38"/>
      <c r="BA82" s="38"/>
      <c r="BB82" s="38"/>
      <c r="BC82" s="38"/>
      <c r="BD82" s="38"/>
      <c r="BE82" s="38"/>
      <c r="BF82" s="38"/>
      <c r="BG82" s="38"/>
      <c r="BH82" s="38"/>
      <c r="BI82" s="38"/>
      <c r="BJ82" s="38"/>
      <c r="BK82" s="38"/>
      <c r="BL82" s="38"/>
      <c r="BM82" s="38"/>
      <c r="BN82" s="38"/>
      <c r="BO82" s="38"/>
      <c r="BP82" s="38"/>
      <c r="BQ82" s="38"/>
      <c r="BR82" s="38"/>
      <c r="BS82" s="38"/>
      <c r="BT82" s="38"/>
      <c r="BU82" s="38"/>
      <c r="BV82" s="38"/>
      <c r="BW82" s="38"/>
      <c r="BX82" s="38"/>
      <c r="BY82" s="38"/>
      <c r="BZ82" s="38"/>
      <c r="CA82" s="38"/>
    </row>
    <row r="83" spans="1:79" x14ac:dyDescent="0.3">
      <c r="A83" s="38"/>
      <c r="B83" s="38"/>
      <c r="C83" s="38"/>
      <c r="D83" s="38"/>
      <c r="E83" s="38"/>
      <c r="F83" s="38"/>
      <c r="G83" s="38"/>
      <c r="H83" s="38"/>
      <c r="I83" s="38"/>
      <c r="J83" s="38"/>
      <c r="K83" s="38"/>
      <c r="L83" s="38"/>
      <c r="M83" s="38"/>
      <c r="N83" s="38"/>
      <c r="O83" s="38"/>
      <c r="P83" s="38"/>
      <c r="Q83" s="38"/>
      <c r="R83" s="38"/>
      <c r="S83" s="38"/>
      <c r="T83" s="38"/>
      <c r="U83" s="38"/>
      <c r="V83" s="38"/>
      <c r="W83" s="38"/>
      <c r="X83" s="38"/>
      <c r="Y83" s="38"/>
      <c r="Z83" s="38"/>
      <c r="AA83" s="38"/>
      <c r="AB83" s="38"/>
      <c r="AC83" s="38"/>
      <c r="AD83" s="38"/>
      <c r="AE83" s="38"/>
      <c r="AF83" s="38"/>
      <c r="AG83" s="38"/>
      <c r="AH83" s="38"/>
      <c r="AI83" s="38"/>
      <c r="AJ83" s="38"/>
      <c r="AK83" s="38"/>
      <c r="AL83" s="38"/>
      <c r="AM83" s="38"/>
      <c r="AN83" s="38"/>
      <c r="AO83" s="38"/>
      <c r="AP83" s="38"/>
      <c r="AQ83" s="38"/>
      <c r="AR83" s="38"/>
      <c r="AS83" s="38"/>
      <c r="AT83" s="38"/>
      <c r="AU83" s="38"/>
      <c r="AV83" s="38"/>
      <c r="AW83" s="38"/>
      <c r="AX83" s="38"/>
      <c r="AY83" s="38"/>
      <c r="AZ83" s="38"/>
      <c r="BA83" s="38"/>
      <c r="BB83" s="38"/>
      <c r="BC83" s="38"/>
      <c r="BD83" s="38"/>
      <c r="BE83" s="38"/>
      <c r="BF83" s="38"/>
      <c r="BG83" s="38"/>
      <c r="BH83" s="38"/>
      <c r="BI83" s="38"/>
      <c r="BJ83" s="38"/>
      <c r="BK83" s="38"/>
      <c r="BL83" s="38"/>
      <c r="BM83" s="38"/>
      <c r="BN83" s="38"/>
      <c r="BO83" s="38"/>
      <c r="BP83" s="38"/>
      <c r="BQ83" s="38"/>
      <c r="BR83" s="38"/>
      <c r="BS83" s="38"/>
      <c r="BT83" s="38"/>
      <c r="BU83" s="38"/>
      <c r="BV83" s="38"/>
      <c r="BW83" s="38"/>
      <c r="BX83" s="38"/>
      <c r="BY83" s="38"/>
      <c r="BZ83" s="38"/>
      <c r="CA83" s="38"/>
    </row>
    <row r="84" spans="1:79" x14ac:dyDescent="0.3">
      <c r="A84" s="38"/>
      <c r="B84" s="38"/>
      <c r="C84" s="38"/>
      <c r="D84" s="38"/>
      <c r="E84" s="38"/>
      <c r="F84" s="38"/>
      <c r="G84" s="38"/>
      <c r="H84" s="38"/>
      <c r="I84" s="38"/>
      <c r="J84" s="38"/>
      <c r="K84" s="38"/>
      <c r="L84" s="38"/>
      <c r="M84" s="38"/>
      <c r="N84" s="38"/>
      <c r="O84" s="38"/>
      <c r="P84" s="38"/>
      <c r="Q84" s="38"/>
      <c r="R84" s="38"/>
      <c r="S84" s="38"/>
      <c r="T84" s="38"/>
      <c r="U84" s="38"/>
      <c r="V84" s="38"/>
      <c r="W84" s="38"/>
      <c r="X84" s="38"/>
      <c r="Y84" s="38"/>
      <c r="Z84" s="38"/>
      <c r="AA84" s="38"/>
      <c r="AB84" s="38"/>
      <c r="AC84" s="38"/>
      <c r="AD84" s="38"/>
      <c r="AE84" s="38"/>
      <c r="AF84" s="38"/>
      <c r="AG84" s="38"/>
      <c r="AH84" s="38"/>
      <c r="AI84" s="38"/>
      <c r="AJ84" s="38"/>
      <c r="AK84" s="38"/>
      <c r="AL84" s="38"/>
      <c r="AM84" s="38"/>
      <c r="AN84" s="38"/>
      <c r="AO84" s="38"/>
      <c r="AP84" s="38"/>
      <c r="AQ84" s="38"/>
      <c r="AR84" s="38"/>
      <c r="AS84" s="38"/>
      <c r="AT84" s="38"/>
      <c r="AU84" s="38"/>
      <c r="AV84" s="38"/>
      <c r="AW84" s="38"/>
      <c r="AX84" s="38"/>
      <c r="AY84" s="38"/>
      <c r="AZ84" s="38"/>
      <c r="BA84" s="38"/>
      <c r="BB84" s="38"/>
      <c r="BC84" s="38"/>
      <c r="BD84" s="38"/>
      <c r="BE84" s="38"/>
      <c r="BF84" s="38"/>
      <c r="BG84" s="38"/>
      <c r="BH84" s="38"/>
      <c r="BI84" s="38"/>
      <c r="BJ84" s="38"/>
      <c r="BK84" s="38"/>
      <c r="BL84" s="38"/>
      <c r="BM84" s="38"/>
      <c r="BN84" s="38"/>
      <c r="BO84" s="38"/>
      <c r="BP84" s="38"/>
      <c r="BQ84" s="38"/>
      <c r="BR84" s="38"/>
      <c r="BS84" s="38"/>
      <c r="BT84" s="38"/>
      <c r="BU84" s="38"/>
      <c r="BV84" s="38"/>
      <c r="BW84" s="38"/>
      <c r="BX84" s="38"/>
      <c r="BY84" s="38"/>
      <c r="BZ84" s="38"/>
      <c r="CA84" s="38"/>
    </row>
    <row r="85" spans="1:79" x14ac:dyDescent="0.3">
      <c r="A85" s="38"/>
      <c r="B85" s="38"/>
      <c r="C85" s="38"/>
      <c r="D85" s="38"/>
      <c r="E85" s="38"/>
      <c r="F85" s="38"/>
      <c r="G85" s="38"/>
      <c r="H85" s="38"/>
      <c r="I85" s="38"/>
      <c r="J85" s="38"/>
      <c r="K85" s="38"/>
      <c r="L85" s="38"/>
      <c r="M85" s="38"/>
      <c r="N85" s="38"/>
      <c r="O85" s="38"/>
      <c r="P85" s="38"/>
      <c r="Q85" s="38"/>
      <c r="R85" s="38"/>
      <c r="S85" s="38"/>
      <c r="T85" s="38"/>
      <c r="U85" s="38"/>
      <c r="V85" s="38"/>
      <c r="W85" s="38"/>
      <c r="X85" s="38"/>
      <c r="Y85" s="38"/>
      <c r="Z85" s="38"/>
      <c r="AA85" s="38"/>
      <c r="AB85" s="38"/>
      <c r="AC85" s="38"/>
      <c r="AD85" s="38"/>
      <c r="AE85" s="38"/>
      <c r="AF85" s="38"/>
      <c r="AG85" s="38"/>
      <c r="AH85" s="38"/>
      <c r="AI85" s="38"/>
      <c r="AJ85" s="38"/>
      <c r="AK85" s="38"/>
      <c r="AL85" s="38"/>
      <c r="AM85" s="38"/>
      <c r="AN85" s="38"/>
      <c r="AO85" s="38"/>
      <c r="AP85" s="38"/>
      <c r="AQ85" s="38"/>
      <c r="AR85" s="38"/>
      <c r="AS85" s="38"/>
      <c r="AT85" s="38"/>
      <c r="AU85" s="38"/>
      <c r="AV85" s="38"/>
      <c r="AW85" s="38"/>
      <c r="AX85" s="38"/>
      <c r="AY85" s="38"/>
      <c r="AZ85" s="38"/>
      <c r="BA85" s="38"/>
      <c r="BB85" s="38"/>
      <c r="BC85" s="38"/>
      <c r="BD85" s="38"/>
      <c r="BE85" s="38"/>
      <c r="BF85" s="38"/>
      <c r="BG85" s="38"/>
      <c r="BH85" s="38"/>
      <c r="BI85" s="38"/>
      <c r="BJ85" s="38"/>
      <c r="BK85" s="38"/>
      <c r="BL85" s="38"/>
      <c r="BM85" s="38"/>
      <c r="BN85" s="38"/>
      <c r="BO85" s="38"/>
      <c r="BP85" s="38"/>
      <c r="BQ85" s="38"/>
      <c r="BR85" s="38"/>
      <c r="BS85" s="38"/>
      <c r="BT85" s="38"/>
      <c r="BU85" s="38"/>
      <c r="BV85" s="38"/>
      <c r="BW85" s="38"/>
      <c r="BX85" s="38"/>
      <c r="BY85" s="38"/>
      <c r="BZ85" s="38"/>
      <c r="CA85" s="38"/>
    </row>
    <row r="86" spans="1:79" x14ac:dyDescent="0.3">
      <c r="A86" s="38"/>
      <c r="B86" s="38"/>
      <c r="C86" s="38"/>
      <c r="D86" s="38"/>
      <c r="E86" s="38"/>
      <c r="F86" s="38"/>
      <c r="G86" s="38"/>
      <c r="H86" s="38"/>
      <c r="I86" s="38"/>
      <c r="J86" s="38"/>
      <c r="K86" s="38"/>
      <c r="L86" s="38"/>
      <c r="M86" s="38"/>
      <c r="N86" s="38"/>
      <c r="O86" s="38"/>
      <c r="P86" s="38"/>
      <c r="Q86" s="38"/>
      <c r="R86" s="38"/>
      <c r="S86" s="38"/>
      <c r="T86" s="38"/>
      <c r="U86" s="38"/>
      <c r="V86" s="38"/>
      <c r="W86" s="38"/>
      <c r="X86" s="38"/>
      <c r="Y86" s="38"/>
      <c r="Z86" s="38"/>
      <c r="AA86" s="38"/>
      <c r="AB86" s="38"/>
      <c r="AC86" s="38"/>
      <c r="AD86" s="38"/>
      <c r="AE86" s="38"/>
      <c r="AF86" s="38"/>
      <c r="AG86" s="38"/>
      <c r="AH86" s="38"/>
      <c r="AI86" s="38"/>
      <c r="AJ86" s="38"/>
      <c r="AK86" s="38"/>
      <c r="AL86" s="38"/>
      <c r="AM86" s="38"/>
      <c r="AN86" s="38"/>
      <c r="AO86" s="38"/>
      <c r="AP86" s="38"/>
      <c r="AQ86" s="38"/>
      <c r="AR86" s="38"/>
      <c r="AS86" s="38"/>
      <c r="AT86" s="38"/>
      <c r="AU86" s="38"/>
      <c r="AV86" s="38"/>
      <c r="AW86" s="38"/>
      <c r="AX86" s="38"/>
      <c r="AY86" s="38"/>
      <c r="AZ86" s="38"/>
      <c r="BA86" s="38"/>
      <c r="BB86" s="38"/>
      <c r="BC86" s="38"/>
      <c r="BD86" s="38"/>
      <c r="BE86" s="38"/>
      <c r="BF86" s="38"/>
      <c r="BG86" s="38"/>
      <c r="BH86" s="38"/>
      <c r="BI86" s="38"/>
      <c r="BJ86" s="38"/>
      <c r="BK86" s="38"/>
      <c r="BL86" s="38"/>
      <c r="BM86" s="38"/>
      <c r="BN86" s="38"/>
      <c r="BO86" s="38"/>
      <c r="BP86" s="38"/>
      <c r="BQ86" s="38"/>
      <c r="BR86" s="38"/>
      <c r="BS86" s="38"/>
      <c r="BT86" s="38"/>
      <c r="BU86" s="38"/>
      <c r="BV86" s="38"/>
      <c r="BW86" s="38"/>
      <c r="BX86" s="38"/>
      <c r="BY86" s="38"/>
      <c r="BZ86" s="38"/>
      <c r="CA86" s="38"/>
    </row>
    <row r="87" spans="1:79" x14ac:dyDescent="0.3">
      <c r="A87" s="38"/>
      <c r="B87" s="38"/>
      <c r="C87" s="38"/>
      <c r="D87" s="38"/>
      <c r="E87" s="38"/>
      <c r="F87" s="38"/>
      <c r="G87" s="38"/>
      <c r="H87" s="38"/>
      <c r="I87" s="38"/>
      <c r="J87" s="38"/>
      <c r="K87" s="38"/>
      <c r="L87" s="38"/>
      <c r="M87" s="38"/>
      <c r="N87" s="38"/>
      <c r="O87" s="38"/>
      <c r="P87" s="38"/>
      <c r="Q87" s="38"/>
      <c r="R87" s="38"/>
      <c r="S87" s="38"/>
      <c r="T87" s="38"/>
      <c r="U87" s="38"/>
      <c r="V87" s="38"/>
      <c r="W87" s="38"/>
      <c r="X87" s="38"/>
      <c r="Y87" s="38"/>
      <c r="Z87" s="38"/>
      <c r="AA87" s="38"/>
      <c r="AB87" s="38"/>
      <c r="AC87" s="38"/>
      <c r="AD87" s="38"/>
      <c r="AE87" s="38"/>
      <c r="AF87" s="38"/>
      <c r="AG87" s="38"/>
      <c r="AH87" s="38"/>
      <c r="AI87" s="38"/>
      <c r="AJ87" s="38"/>
      <c r="AK87" s="38"/>
      <c r="AL87" s="38"/>
      <c r="AM87" s="38"/>
      <c r="AN87" s="38"/>
      <c r="AO87" s="38"/>
      <c r="AP87" s="38"/>
      <c r="AQ87" s="38"/>
      <c r="AR87" s="38"/>
      <c r="AS87" s="38"/>
      <c r="AT87" s="38"/>
      <c r="AU87" s="38"/>
      <c r="AV87" s="38"/>
      <c r="AW87" s="38"/>
      <c r="AX87" s="38"/>
      <c r="AY87" s="38"/>
      <c r="AZ87" s="38"/>
      <c r="BA87" s="38"/>
      <c r="BB87" s="38"/>
      <c r="BC87" s="38"/>
      <c r="BD87" s="38"/>
      <c r="BE87" s="38"/>
      <c r="BF87" s="38"/>
      <c r="BG87" s="38"/>
      <c r="BH87" s="38"/>
      <c r="BI87" s="38"/>
      <c r="BJ87" s="38"/>
      <c r="BK87" s="38"/>
      <c r="BL87" s="38"/>
      <c r="BM87" s="38"/>
      <c r="BN87" s="38"/>
      <c r="BO87" s="38"/>
      <c r="BP87" s="38"/>
      <c r="BQ87" s="38"/>
      <c r="BR87" s="38"/>
      <c r="BS87" s="38"/>
      <c r="BT87" s="38"/>
      <c r="BU87" s="38"/>
      <c r="BV87" s="38"/>
      <c r="BW87" s="38"/>
      <c r="BX87" s="38"/>
      <c r="BY87" s="38"/>
      <c r="BZ87" s="38"/>
      <c r="CA87" s="38"/>
    </row>
    <row r="88" spans="1:79" x14ac:dyDescent="0.3">
      <c r="A88" s="38"/>
      <c r="B88" s="38"/>
      <c r="C88" s="38"/>
      <c r="D88" s="38"/>
      <c r="E88" s="38"/>
      <c r="F88" s="38"/>
      <c r="G88" s="38"/>
      <c r="H88" s="38"/>
      <c r="I88" s="38"/>
      <c r="J88" s="38"/>
      <c r="K88" s="38"/>
      <c r="L88" s="38"/>
      <c r="M88" s="38"/>
      <c r="N88" s="38"/>
      <c r="O88" s="38"/>
      <c r="P88" s="38"/>
      <c r="Q88" s="38"/>
      <c r="R88" s="38"/>
      <c r="S88" s="38"/>
      <c r="T88" s="38"/>
      <c r="U88" s="38"/>
      <c r="V88" s="38"/>
      <c r="W88" s="38"/>
      <c r="X88" s="38"/>
      <c r="Y88" s="38"/>
      <c r="Z88" s="38"/>
      <c r="AA88" s="38"/>
      <c r="AB88" s="38"/>
      <c r="AC88" s="38"/>
      <c r="AD88" s="38"/>
      <c r="AE88" s="38"/>
      <c r="AF88" s="38"/>
      <c r="AG88" s="38"/>
      <c r="AH88" s="38"/>
      <c r="AI88" s="38"/>
      <c r="AJ88" s="38"/>
      <c r="AK88" s="38"/>
      <c r="AL88" s="38"/>
      <c r="AM88" s="38"/>
      <c r="AN88" s="38"/>
      <c r="AO88" s="38"/>
      <c r="AP88" s="38"/>
      <c r="AQ88" s="38"/>
      <c r="AR88" s="38"/>
      <c r="AS88" s="38"/>
      <c r="AT88" s="38"/>
      <c r="AU88" s="38"/>
      <c r="AV88" s="38"/>
      <c r="AW88" s="38"/>
      <c r="AX88" s="38"/>
      <c r="AY88" s="38"/>
      <c r="AZ88" s="38"/>
      <c r="BA88" s="38"/>
      <c r="BB88" s="38"/>
      <c r="BC88" s="38"/>
      <c r="BD88" s="38"/>
      <c r="BE88" s="38"/>
      <c r="BF88" s="38"/>
      <c r="BG88" s="38"/>
      <c r="BH88" s="38"/>
      <c r="BI88" s="38"/>
      <c r="BJ88" s="38"/>
      <c r="BK88" s="38"/>
      <c r="BL88" s="38"/>
      <c r="BM88" s="38"/>
      <c r="BN88" s="38"/>
      <c r="BO88" s="38"/>
      <c r="BP88" s="38"/>
      <c r="BQ88" s="38"/>
      <c r="BR88" s="38"/>
      <c r="BS88" s="38"/>
      <c r="BT88" s="38"/>
      <c r="BU88" s="38"/>
      <c r="BV88" s="38"/>
      <c r="BW88" s="38"/>
      <c r="BX88" s="38"/>
      <c r="BY88" s="38"/>
      <c r="BZ88" s="38"/>
      <c r="CA88" s="38"/>
    </row>
    <row r="89" spans="1:79" x14ac:dyDescent="0.3">
      <c r="A89" s="38"/>
      <c r="B89" s="38"/>
      <c r="C89" s="38"/>
      <c r="D89" s="38"/>
      <c r="E89" s="38"/>
      <c r="F89" s="38"/>
      <c r="G89" s="38"/>
      <c r="H89" s="38"/>
      <c r="I89" s="38"/>
      <c r="J89" s="38"/>
      <c r="K89" s="38"/>
      <c r="L89" s="38"/>
      <c r="M89" s="38"/>
      <c r="N89" s="38"/>
      <c r="O89" s="38"/>
      <c r="P89" s="38"/>
      <c r="Q89" s="38"/>
      <c r="R89" s="38"/>
      <c r="S89" s="38"/>
      <c r="T89" s="38"/>
      <c r="U89" s="38"/>
      <c r="V89" s="38"/>
      <c r="W89" s="38"/>
      <c r="X89" s="38"/>
      <c r="Y89" s="38"/>
      <c r="Z89" s="38"/>
      <c r="AA89" s="38"/>
      <c r="AB89" s="38"/>
      <c r="AC89" s="38"/>
      <c r="AD89" s="38"/>
      <c r="AE89" s="38"/>
      <c r="AF89" s="38"/>
      <c r="AG89" s="38"/>
      <c r="AH89" s="38"/>
      <c r="AI89" s="38"/>
      <c r="AJ89" s="38"/>
      <c r="AK89" s="38"/>
      <c r="AL89" s="38"/>
      <c r="AM89" s="38"/>
      <c r="AN89" s="38"/>
      <c r="AO89" s="38"/>
      <c r="AP89" s="38"/>
      <c r="AQ89" s="38"/>
      <c r="AR89" s="38"/>
      <c r="AS89" s="38"/>
      <c r="AT89" s="38"/>
      <c r="AU89" s="38"/>
      <c r="AV89" s="38"/>
      <c r="AW89" s="38"/>
      <c r="AX89" s="38"/>
      <c r="AY89" s="38"/>
      <c r="AZ89" s="38"/>
      <c r="BA89" s="38"/>
      <c r="BB89" s="38"/>
      <c r="BC89" s="38"/>
      <c r="BD89" s="38"/>
      <c r="BE89" s="38"/>
      <c r="BF89" s="38"/>
      <c r="BG89" s="38"/>
      <c r="BH89" s="38"/>
      <c r="BI89" s="38"/>
      <c r="BJ89" s="38"/>
      <c r="BK89" s="38"/>
      <c r="BL89" s="38"/>
      <c r="BM89" s="38"/>
      <c r="BN89" s="38"/>
      <c r="BO89" s="38"/>
      <c r="BP89" s="38"/>
      <c r="BQ89" s="38"/>
      <c r="BR89" s="38"/>
      <c r="BS89" s="38"/>
      <c r="BT89" s="38"/>
      <c r="BU89" s="38"/>
      <c r="BV89" s="38"/>
      <c r="BW89" s="38"/>
      <c r="BX89" s="38"/>
      <c r="BY89" s="38"/>
      <c r="BZ89" s="38"/>
      <c r="CA89" s="38"/>
    </row>
    <row r="90" spans="1:79" x14ac:dyDescent="0.3">
      <c r="A90" s="38"/>
      <c r="B90" s="38"/>
      <c r="C90" s="38"/>
      <c r="D90" s="38"/>
      <c r="E90" s="38"/>
      <c r="F90" s="38"/>
      <c r="G90" s="38"/>
      <c r="H90" s="38"/>
      <c r="I90" s="38"/>
      <c r="J90" s="38"/>
      <c r="K90" s="38"/>
      <c r="L90" s="38"/>
      <c r="M90" s="38"/>
      <c r="N90" s="38"/>
      <c r="O90" s="38"/>
      <c r="P90" s="38"/>
      <c r="Q90" s="38"/>
      <c r="R90" s="38"/>
      <c r="S90" s="38"/>
      <c r="T90" s="38"/>
      <c r="U90" s="38"/>
      <c r="V90" s="38"/>
      <c r="W90" s="38"/>
      <c r="X90" s="38"/>
      <c r="Y90" s="38"/>
      <c r="Z90" s="38"/>
      <c r="AA90" s="38"/>
      <c r="AB90" s="38"/>
      <c r="AC90" s="38"/>
      <c r="AD90" s="38"/>
      <c r="AE90" s="38"/>
      <c r="AF90" s="38"/>
      <c r="AG90" s="38"/>
      <c r="AH90" s="38"/>
      <c r="AI90" s="38"/>
      <c r="AJ90" s="38"/>
      <c r="AK90" s="38"/>
      <c r="AL90" s="38"/>
      <c r="AM90" s="38"/>
      <c r="AN90" s="38"/>
      <c r="AO90" s="38"/>
      <c r="AP90" s="38"/>
      <c r="AQ90" s="38"/>
      <c r="AR90" s="38"/>
      <c r="AS90" s="38"/>
      <c r="AT90" s="38"/>
      <c r="AU90" s="38"/>
      <c r="AV90" s="38"/>
      <c r="AW90" s="38"/>
      <c r="AX90" s="38"/>
      <c r="AY90" s="38"/>
      <c r="AZ90" s="38"/>
      <c r="BA90" s="38"/>
      <c r="BB90" s="38"/>
      <c r="BC90" s="38"/>
      <c r="BD90" s="38"/>
      <c r="BE90" s="38"/>
      <c r="BF90" s="38"/>
      <c r="BG90" s="38"/>
      <c r="BH90" s="38"/>
      <c r="BI90" s="38"/>
      <c r="BJ90" s="38"/>
      <c r="BK90" s="38"/>
      <c r="BL90" s="38"/>
      <c r="BM90" s="38"/>
      <c r="BN90" s="38"/>
      <c r="BO90" s="38"/>
      <c r="BP90" s="38"/>
      <c r="BQ90" s="38"/>
      <c r="BR90" s="38"/>
      <c r="BS90" s="38"/>
      <c r="BT90" s="38"/>
      <c r="BU90" s="38"/>
      <c r="BV90" s="38"/>
      <c r="BW90" s="38"/>
      <c r="BX90" s="38"/>
      <c r="BY90" s="38"/>
      <c r="BZ90" s="38"/>
      <c r="CA90" s="38"/>
    </row>
    <row r="91" spans="1:79" x14ac:dyDescent="0.3">
      <c r="A91" s="38"/>
      <c r="B91" s="38"/>
      <c r="C91" s="38"/>
      <c r="D91" s="38"/>
      <c r="E91" s="38"/>
      <c r="F91" s="38"/>
      <c r="G91" s="38"/>
      <c r="H91" s="38"/>
      <c r="I91" s="38"/>
      <c r="J91" s="38"/>
      <c r="K91" s="38"/>
      <c r="L91" s="38"/>
      <c r="M91" s="38"/>
      <c r="N91" s="38"/>
      <c r="O91" s="38"/>
      <c r="P91" s="38"/>
      <c r="Q91" s="38"/>
      <c r="R91" s="38"/>
      <c r="S91" s="38"/>
      <c r="T91" s="38"/>
      <c r="U91" s="38"/>
      <c r="V91" s="38"/>
      <c r="W91" s="38"/>
      <c r="X91" s="38"/>
      <c r="Y91" s="38"/>
      <c r="Z91" s="38"/>
      <c r="AA91" s="38"/>
      <c r="AB91" s="38"/>
      <c r="AC91" s="38"/>
      <c r="AD91" s="38"/>
      <c r="AE91" s="38"/>
      <c r="AF91" s="38"/>
      <c r="AG91" s="38"/>
      <c r="AH91" s="38"/>
      <c r="AI91" s="38"/>
      <c r="AJ91" s="38"/>
      <c r="AK91" s="38"/>
      <c r="AL91" s="38"/>
      <c r="AM91" s="38"/>
      <c r="AN91" s="38"/>
      <c r="AO91" s="38"/>
      <c r="AP91" s="38"/>
      <c r="AQ91" s="38"/>
      <c r="AR91" s="38"/>
      <c r="AS91" s="38"/>
      <c r="AT91" s="38"/>
      <c r="AU91" s="38"/>
      <c r="AV91" s="38"/>
      <c r="AW91" s="38"/>
      <c r="AX91" s="38"/>
      <c r="AY91" s="38"/>
      <c r="AZ91" s="38"/>
      <c r="BA91" s="38"/>
      <c r="BB91" s="38"/>
      <c r="BC91" s="38"/>
      <c r="BD91" s="38"/>
      <c r="BE91" s="38"/>
      <c r="BF91" s="38"/>
      <c r="BG91" s="38"/>
      <c r="BH91" s="38"/>
      <c r="BI91" s="38"/>
      <c r="BJ91" s="38"/>
      <c r="BK91" s="38"/>
      <c r="BL91" s="38"/>
      <c r="BM91" s="38"/>
      <c r="BN91" s="38"/>
      <c r="BO91" s="38"/>
      <c r="BP91" s="38"/>
      <c r="BQ91" s="38"/>
      <c r="BR91" s="38"/>
      <c r="BS91" s="38"/>
      <c r="BT91" s="38"/>
      <c r="BU91" s="38"/>
      <c r="BV91" s="38"/>
      <c r="BW91" s="38"/>
      <c r="BX91" s="38"/>
      <c r="BY91" s="38"/>
      <c r="BZ91" s="38"/>
      <c r="CA91" s="38"/>
    </row>
    <row r="92" spans="1:79" x14ac:dyDescent="0.3">
      <c r="A92" s="38"/>
      <c r="B92" s="38"/>
      <c r="C92" s="38"/>
      <c r="D92" s="38"/>
      <c r="E92" s="38"/>
      <c r="F92" s="38"/>
      <c r="G92" s="38"/>
      <c r="H92" s="38"/>
      <c r="I92" s="38"/>
      <c r="J92" s="38"/>
      <c r="K92" s="38"/>
      <c r="L92" s="38"/>
      <c r="M92" s="38"/>
      <c r="N92" s="38"/>
      <c r="O92" s="38"/>
      <c r="P92" s="38"/>
      <c r="Q92" s="38"/>
      <c r="R92" s="38"/>
      <c r="S92" s="38"/>
      <c r="T92" s="38"/>
      <c r="U92" s="38"/>
      <c r="V92" s="38"/>
      <c r="W92" s="38"/>
      <c r="X92" s="38"/>
      <c r="Y92" s="38"/>
      <c r="Z92" s="38"/>
      <c r="AA92" s="38"/>
      <c r="AB92" s="38"/>
      <c r="AC92" s="38"/>
      <c r="AD92" s="38"/>
      <c r="AE92" s="38"/>
      <c r="AF92" s="38"/>
      <c r="AG92" s="38"/>
      <c r="AH92" s="38"/>
      <c r="AI92" s="38"/>
      <c r="AJ92" s="38"/>
      <c r="AK92" s="38"/>
      <c r="AL92" s="38"/>
      <c r="AM92" s="38"/>
      <c r="AN92" s="38"/>
      <c r="AO92" s="38"/>
      <c r="AP92" s="38"/>
      <c r="AQ92" s="38"/>
      <c r="AR92" s="38"/>
      <c r="AS92" s="38"/>
      <c r="AT92" s="38"/>
      <c r="AU92" s="38"/>
      <c r="AV92" s="38"/>
      <c r="AW92" s="38"/>
      <c r="AX92" s="38"/>
      <c r="AY92" s="38"/>
      <c r="AZ92" s="38"/>
      <c r="BA92" s="38"/>
      <c r="BB92" s="38"/>
      <c r="BC92" s="38"/>
      <c r="BD92" s="38"/>
      <c r="BE92" s="38"/>
      <c r="BF92" s="38"/>
      <c r="BG92" s="38"/>
      <c r="BH92" s="38"/>
      <c r="BI92" s="38"/>
      <c r="BJ92" s="38"/>
      <c r="BK92" s="38"/>
      <c r="BL92" s="38"/>
      <c r="BM92" s="38"/>
      <c r="BN92" s="38"/>
      <c r="BO92" s="38"/>
      <c r="BP92" s="38"/>
      <c r="BQ92" s="38"/>
      <c r="BR92" s="38"/>
      <c r="BS92" s="38"/>
      <c r="BT92" s="38"/>
      <c r="BU92" s="38"/>
      <c r="BV92" s="38"/>
      <c r="BW92" s="38"/>
      <c r="BX92" s="38"/>
      <c r="BY92" s="38"/>
      <c r="BZ92" s="38"/>
      <c r="CA92" s="38"/>
    </row>
    <row r="93" spans="1:79" x14ac:dyDescent="0.3">
      <c r="A93" s="38"/>
      <c r="B93" s="38"/>
      <c r="C93" s="38"/>
      <c r="D93" s="38"/>
      <c r="E93" s="38"/>
      <c r="F93" s="38"/>
      <c r="G93" s="38"/>
      <c r="H93" s="38"/>
      <c r="I93" s="38"/>
      <c r="J93" s="38"/>
      <c r="K93" s="38"/>
      <c r="L93" s="38"/>
      <c r="M93" s="38"/>
      <c r="N93" s="38"/>
      <c r="O93" s="38"/>
      <c r="P93" s="38"/>
      <c r="Q93" s="38"/>
      <c r="R93" s="38"/>
      <c r="S93" s="38"/>
      <c r="T93" s="38"/>
      <c r="U93" s="38"/>
      <c r="V93" s="38"/>
      <c r="W93" s="38"/>
      <c r="X93" s="38"/>
      <c r="Y93" s="38"/>
      <c r="Z93" s="38"/>
      <c r="AA93" s="38"/>
      <c r="AB93" s="38"/>
      <c r="AC93" s="38"/>
      <c r="AD93" s="38"/>
      <c r="AE93" s="38"/>
      <c r="AF93" s="38"/>
      <c r="AG93" s="38"/>
      <c r="AH93" s="38"/>
      <c r="AI93" s="38"/>
      <c r="AJ93" s="38"/>
      <c r="AK93" s="38"/>
      <c r="AL93" s="38"/>
      <c r="AM93" s="38"/>
      <c r="AN93" s="38"/>
      <c r="AO93" s="38"/>
      <c r="AP93" s="38"/>
      <c r="AQ93" s="38"/>
      <c r="AR93" s="38"/>
      <c r="AS93" s="38"/>
      <c r="AT93" s="38"/>
      <c r="AU93" s="38"/>
      <c r="AV93" s="38"/>
      <c r="AW93" s="38"/>
      <c r="AX93" s="38"/>
      <c r="AY93" s="38"/>
      <c r="AZ93" s="38"/>
      <c r="BA93" s="38"/>
      <c r="BB93" s="38"/>
      <c r="BC93" s="38"/>
      <c r="BD93" s="38"/>
      <c r="BE93" s="38"/>
      <c r="BF93" s="38"/>
      <c r="BG93" s="38"/>
      <c r="BH93" s="38"/>
      <c r="BI93" s="38"/>
      <c r="BJ93" s="38"/>
      <c r="BK93" s="38"/>
      <c r="BL93" s="38"/>
      <c r="BM93" s="38"/>
      <c r="BN93" s="38"/>
      <c r="BO93" s="38"/>
      <c r="BP93" s="38"/>
      <c r="BQ93" s="38"/>
      <c r="BR93" s="38"/>
      <c r="BS93" s="38"/>
      <c r="BT93" s="38"/>
      <c r="BU93" s="38"/>
      <c r="BV93" s="38"/>
      <c r="BW93" s="38"/>
      <c r="BX93" s="38"/>
      <c r="BY93" s="38"/>
      <c r="BZ93" s="38"/>
      <c r="CA93" s="38"/>
    </row>
    <row r="94" spans="1:79" x14ac:dyDescent="0.3">
      <c r="A94" s="38"/>
      <c r="B94" s="38"/>
      <c r="C94" s="38"/>
      <c r="D94" s="38"/>
      <c r="E94" s="38"/>
      <c r="F94" s="38"/>
      <c r="G94" s="38"/>
      <c r="H94" s="38"/>
      <c r="I94" s="38"/>
      <c r="J94" s="38"/>
      <c r="K94" s="38"/>
      <c r="L94" s="38"/>
      <c r="M94" s="38"/>
      <c r="N94" s="38"/>
      <c r="O94" s="38"/>
      <c r="P94" s="38"/>
      <c r="Q94" s="38"/>
      <c r="R94" s="38"/>
      <c r="S94" s="38"/>
      <c r="T94" s="38"/>
      <c r="U94" s="38"/>
      <c r="V94" s="38"/>
      <c r="W94" s="38"/>
      <c r="X94" s="38"/>
      <c r="Y94" s="38"/>
      <c r="Z94" s="38"/>
      <c r="AA94" s="38"/>
      <c r="AB94" s="38"/>
      <c r="AC94" s="38"/>
      <c r="AD94" s="38"/>
      <c r="AE94" s="38"/>
      <c r="AF94" s="38"/>
      <c r="AG94" s="38"/>
      <c r="AH94" s="38"/>
      <c r="AI94" s="38"/>
      <c r="AJ94" s="38"/>
      <c r="AK94" s="38"/>
      <c r="AL94" s="38"/>
      <c r="AM94" s="38"/>
      <c r="AN94" s="38"/>
      <c r="AO94" s="38"/>
      <c r="AP94" s="38"/>
      <c r="AQ94" s="38"/>
      <c r="AR94" s="38"/>
      <c r="AS94" s="38"/>
      <c r="AT94" s="38"/>
      <c r="AU94" s="38"/>
      <c r="AV94" s="38"/>
      <c r="AW94" s="38"/>
      <c r="AX94" s="38"/>
      <c r="AY94" s="38"/>
      <c r="AZ94" s="38"/>
      <c r="BA94" s="38"/>
      <c r="BB94" s="38"/>
      <c r="BC94" s="38"/>
      <c r="BD94" s="38"/>
      <c r="BE94" s="38"/>
      <c r="BF94" s="38"/>
      <c r="BG94" s="38"/>
      <c r="BH94" s="38"/>
      <c r="BI94" s="38"/>
      <c r="BJ94" s="38"/>
      <c r="BK94" s="38"/>
      <c r="BL94" s="38"/>
      <c r="BM94" s="38"/>
      <c r="BN94" s="38"/>
      <c r="BO94" s="38"/>
      <c r="BP94" s="38"/>
      <c r="BQ94" s="38"/>
      <c r="BR94" s="38"/>
      <c r="BS94" s="38"/>
      <c r="BT94" s="38"/>
      <c r="BU94" s="38"/>
      <c r="BV94" s="38"/>
      <c r="BW94" s="38"/>
      <c r="BX94" s="38"/>
      <c r="BY94" s="38"/>
      <c r="BZ94" s="38"/>
      <c r="CA94" s="38"/>
    </row>
    <row r="95" spans="1:79" x14ac:dyDescent="0.3">
      <c r="A95" s="38"/>
      <c r="B95" s="38"/>
      <c r="C95" s="38"/>
      <c r="D95" s="38"/>
      <c r="E95" s="38"/>
      <c r="F95" s="38"/>
      <c r="G95" s="38"/>
      <c r="H95" s="38"/>
      <c r="I95" s="38"/>
      <c r="J95" s="38"/>
      <c r="K95" s="38"/>
      <c r="L95" s="38"/>
      <c r="M95" s="38"/>
      <c r="N95" s="38"/>
      <c r="O95" s="38"/>
      <c r="P95" s="38"/>
      <c r="Q95" s="38"/>
      <c r="R95" s="38"/>
      <c r="S95" s="38"/>
      <c r="T95" s="38"/>
      <c r="U95" s="38"/>
      <c r="V95" s="38"/>
      <c r="W95" s="38"/>
      <c r="X95" s="38"/>
      <c r="Y95" s="38"/>
      <c r="Z95" s="38"/>
      <c r="AA95" s="38"/>
      <c r="AB95" s="38"/>
      <c r="AC95" s="38"/>
      <c r="AD95" s="38"/>
      <c r="AE95" s="38"/>
      <c r="AF95" s="38"/>
      <c r="AG95" s="38"/>
      <c r="AH95" s="38"/>
      <c r="AI95" s="38"/>
      <c r="AJ95" s="38"/>
      <c r="AK95" s="38"/>
      <c r="AL95" s="38"/>
      <c r="AM95" s="38"/>
      <c r="AN95" s="38"/>
      <c r="AO95" s="38"/>
      <c r="AP95" s="38"/>
      <c r="AQ95" s="38"/>
      <c r="AR95" s="38"/>
      <c r="AS95" s="38"/>
      <c r="AT95" s="38"/>
      <c r="AU95" s="38"/>
      <c r="AV95" s="38"/>
      <c r="AW95" s="38"/>
      <c r="AX95" s="38"/>
      <c r="AY95" s="38"/>
      <c r="AZ95" s="38"/>
      <c r="BA95" s="38"/>
      <c r="BB95" s="38"/>
      <c r="BC95" s="38"/>
      <c r="BD95" s="38"/>
      <c r="BE95" s="38"/>
      <c r="BF95" s="38"/>
      <c r="BG95" s="38"/>
      <c r="BH95" s="38"/>
      <c r="BI95" s="38"/>
      <c r="BJ95" s="38"/>
      <c r="BK95" s="38"/>
      <c r="BL95" s="38"/>
      <c r="BM95" s="38"/>
      <c r="BN95" s="38"/>
      <c r="BO95" s="38"/>
      <c r="BP95" s="38"/>
      <c r="BQ95" s="38"/>
      <c r="BR95" s="38"/>
      <c r="BS95" s="38"/>
      <c r="BT95" s="38"/>
      <c r="BU95" s="38"/>
      <c r="BV95" s="38"/>
      <c r="BW95" s="38"/>
      <c r="BX95" s="38"/>
      <c r="BY95" s="38"/>
      <c r="BZ95" s="38"/>
      <c r="CA95" s="38"/>
    </row>
    <row r="96" spans="1:79" x14ac:dyDescent="0.3">
      <c r="A96" s="38"/>
      <c r="B96" s="38"/>
      <c r="C96" s="38"/>
      <c r="D96" s="38"/>
      <c r="E96" s="38"/>
      <c r="F96" s="38"/>
      <c r="G96" s="38"/>
      <c r="H96" s="38"/>
      <c r="I96" s="38"/>
      <c r="J96" s="38"/>
      <c r="K96" s="38"/>
      <c r="L96" s="38"/>
      <c r="M96" s="38"/>
      <c r="N96" s="38"/>
      <c r="O96" s="38"/>
      <c r="P96" s="38"/>
      <c r="Q96" s="38"/>
      <c r="R96" s="38"/>
      <c r="S96" s="38"/>
      <c r="T96" s="38"/>
      <c r="U96" s="38"/>
      <c r="V96" s="38"/>
      <c r="W96" s="38"/>
      <c r="X96" s="38"/>
      <c r="Y96" s="38"/>
      <c r="Z96" s="38"/>
      <c r="AA96" s="38"/>
      <c r="AB96" s="38"/>
      <c r="AC96" s="38"/>
      <c r="AD96" s="38"/>
      <c r="AE96" s="38"/>
      <c r="AF96" s="38"/>
      <c r="AG96" s="38"/>
      <c r="AH96" s="38"/>
      <c r="AI96" s="38"/>
      <c r="AJ96" s="38"/>
      <c r="AK96" s="38"/>
      <c r="AL96" s="38"/>
      <c r="AM96" s="38"/>
      <c r="AN96" s="38"/>
      <c r="AO96" s="38"/>
      <c r="AP96" s="38"/>
      <c r="AQ96" s="38"/>
      <c r="AR96" s="38"/>
      <c r="AS96" s="38"/>
      <c r="AT96" s="38"/>
      <c r="AU96" s="38"/>
      <c r="AV96" s="38"/>
      <c r="AW96" s="38"/>
      <c r="AX96" s="38"/>
      <c r="AY96" s="38"/>
      <c r="AZ96" s="38"/>
      <c r="BA96" s="38"/>
      <c r="BB96" s="38"/>
      <c r="BC96" s="38"/>
      <c r="BD96" s="38"/>
      <c r="BE96" s="38"/>
      <c r="BF96" s="38"/>
      <c r="BG96" s="38"/>
      <c r="BH96" s="38"/>
      <c r="BI96" s="38"/>
      <c r="BJ96" s="38"/>
      <c r="BK96" s="38"/>
      <c r="BL96" s="38"/>
      <c r="BM96" s="38"/>
      <c r="BN96" s="38"/>
      <c r="BO96" s="38"/>
      <c r="BP96" s="38"/>
      <c r="BQ96" s="38"/>
      <c r="BR96" s="38"/>
      <c r="BS96" s="38"/>
      <c r="BT96" s="38"/>
      <c r="BU96" s="38"/>
      <c r="BV96" s="38"/>
      <c r="BW96" s="38"/>
      <c r="BX96" s="38"/>
      <c r="BY96" s="38"/>
      <c r="BZ96" s="38"/>
      <c r="CA96" s="38"/>
    </row>
    <row r="97" spans="1:79" x14ac:dyDescent="0.3">
      <c r="A97" s="38"/>
      <c r="B97" s="38"/>
      <c r="C97" s="38"/>
      <c r="D97" s="38"/>
      <c r="E97" s="38"/>
      <c r="F97" s="38"/>
      <c r="G97" s="38"/>
      <c r="H97" s="38"/>
      <c r="I97" s="38"/>
      <c r="J97" s="38"/>
      <c r="K97" s="38"/>
      <c r="L97" s="38"/>
      <c r="M97" s="38"/>
      <c r="N97" s="38"/>
      <c r="O97" s="38"/>
      <c r="P97" s="38"/>
      <c r="Q97" s="38"/>
      <c r="R97" s="38"/>
      <c r="S97" s="38"/>
      <c r="T97" s="38"/>
      <c r="U97" s="38"/>
      <c r="V97" s="38"/>
      <c r="W97" s="38"/>
      <c r="X97" s="38"/>
      <c r="Y97" s="38"/>
      <c r="Z97" s="38"/>
      <c r="AA97" s="38"/>
      <c r="AB97" s="38"/>
      <c r="AC97" s="38"/>
      <c r="AD97" s="38"/>
      <c r="AE97" s="38"/>
      <c r="AF97" s="38"/>
      <c r="AG97" s="38"/>
      <c r="AH97" s="38"/>
      <c r="AI97" s="38"/>
      <c r="AJ97" s="38"/>
      <c r="AK97" s="38"/>
      <c r="AL97" s="38"/>
      <c r="AM97" s="38"/>
      <c r="AN97" s="38"/>
      <c r="AO97" s="38"/>
      <c r="AP97" s="38"/>
      <c r="AQ97" s="38"/>
      <c r="AR97" s="38"/>
      <c r="AS97" s="38"/>
      <c r="AT97" s="38"/>
      <c r="AU97" s="38"/>
      <c r="AV97" s="38"/>
      <c r="AW97" s="38"/>
      <c r="AX97" s="38"/>
      <c r="AY97" s="38"/>
      <c r="AZ97" s="38"/>
      <c r="BA97" s="38"/>
      <c r="BB97" s="38"/>
      <c r="BC97" s="38"/>
      <c r="BD97" s="38"/>
      <c r="BE97" s="38"/>
      <c r="BF97" s="38"/>
      <c r="BG97" s="38"/>
      <c r="BH97" s="38"/>
      <c r="BI97" s="38"/>
      <c r="BJ97" s="38"/>
      <c r="BK97" s="38"/>
      <c r="BL97" s="38"/>
      <c r="BM97" s="38"/>
      <c r="BN97" s="38"/>
      <c r="BO97" s="38"/>
      <c r="BP97" s="38"/>
      <c r="BQ97" s="38"/>
      <c r="BR97" s="38"/>
      <c r="BS97" s="38"/>
      <c r="BT97" s="38"/>
      <c r="BU97" s="38"/>
      <c r="BV97" s="38"/>
      <c r="BW97" s="38"/>
      <c r="BX97" s="38"/>
      <c r="BY97" s="38"/>
      <c r="BZ97" s="38"/>
      <c r="CA97" s="38"/>
    </row>
    <row r="98" spans="1:79" x14ac:dyDescent="0.3">
      <c r="A98" s="38"/>
      <c r="B98" s="38"/>
      <c r="C98" s="38"/>
      <c r="D98" s="38"/>
      <c r="E98" s="38"/>
      <c r="F98" s="38"/>
      <c r="G98" s="38"/>
      <c r="H98" s="38"/>
      <c r="I98" s="38"/>
      <c r="J98" s="38"/>
      <c r="K98" s="38"/>
      <c r="L98" s="38"/>
      <c r="M98" s="38"/>
      <c r="N98" s="38"/>
      <c r="O98" s="38"/>
      <c r="P98" s="38"/>
      <c r="Q98" s="38"/>
      <c r="R98" s="38"/>
      <c r="S98" s="38"/>
      <c r="T98" s="38"/>
      <c r="U98" s="38"/>
      <c r="V98" s="38"/>
      <c r="W98" s="38"/>
      <c r="X98" s="38"/>
      <c r="Y98" s="38"/>
      <c r="Z98" s="38"/>
      <c r="AA98" s="38"/>
      <c r="AB98" s="38"/>
      <c r="AC98" s="38"/>
      <c r="AD98" s="38"/>
      <c r="AE98" s="38"/>
      <c r="AF98" s="38"/>
      <c r="AG98" s="38"/>
      <c r="AH98" s="38"/>
      <c r="AI98" s="38"/>
      <c r="AJ98" s="38"/>
      <c r="AK98" s="38"/>
      <c r="AL98" s="38"/>
      <c r="AM98" s="38"/>
      <c r="AN98" s="38"/>
      <c r="AO98" s="38"/>
      <c r="AP98" s="38"/>
      <c r="AQ98" s="38"/>
      <c r="AR98" s="38"/>
      <c r="AS98" s="38"/>
      <c r="AT98" s="38"/>
      <c r="AU98" s="38"/>
      <c r="AV98" s="38"/>
      <c r="AW98" s="38"/>
      <c r="AX98" s="38"/>
      <c r="AY98" s="38"/>
      <c r="AZ98" s="38"/>
      <c r="BA98" s="38"/>
      <c r="BB98" s="38"/>
      <c r="BC98" s="38"/>
      <c r="BD98" s="38"/>
      <c r="BE98" s="38"/>
      <c r="BF98" s="38"/>
      <c r="BG98" s="38"/>
      <c r="BH98" s="38"/>
      <c r="BI98" s="38"/>
      <c r="BJ98" s="38"/>
      <c r="BK98" s="38"/>
      <c r="BL98" s="38"/>
      <c r="BM98" s="38"/>
      <c r="BN98" s="38"/>
      <c r="BO98" s="38"/>
      <c r="BP98" s="38"/>
      <c r="BQ98" s="38"/>
      <c r="BR98" s="38"/>
      <c r="BS98" s="38"/>
      <c r="BT98" s="38"/>
      <c r="BU98" s="38"/>
      <c r="BV98" s="38"/>
      <c r="BW98" s="38"/>
      <c r="BX98" s="38"/>
      <c r="BY98" s="38"/>
      <c r="BZ98" s="38"/>
      <c r="CA98" s="38"/>
    </row>
    <row r="99" spans="1:79" x14ac:dyDescent="0.3">
      <c r="A99" s="38"/>
      <c r="B99" s="38"/>
      <c r="C99" s="38"/>
      <c r="D99" s="38"/>
      <c r="E99" s="38"/>
      <c r="F99" s="38"/>
      <c r="G99" s="38"/>
      <c r="H99" s="38"/>
      <c r="I99" s="38"/>
      <c r="J99" s="38"/>
      <c r="K99" s="38"/>
      <c r="L99" s="38"/>
      <c r="M99" s="38"/>
      <c r="N99" s="38"/>
      <c r="O99" s="38"/>
      <c r="P99" s="38"/>
      <c r="Q99" s="38"/>
      <c r="R99" s="38"/>
      <c r="S99" s="38"/>
      <c r="T99" s="38"/>
      <c r="U99" s="38"/>
      <c r="V99" s="38"/>
      <c r="W99" s="38"/>
      <c r="X99" s="38"/>
      <c r="Y99" s="38"/>
      <c r="Z99" s="38"/>
      <c r="AA99" s="38"/>
      <c r="AB99" s="38"/>
      <c r="AC99" s="38"/>
      <c r="AD99" s="38"/>
      <c r="AE99" s="38"/>
      <c r="AF99" s="38"/>
      <c r="AG99" s="38"/>
      <c r="AH99" s="38"/>
      <c r="AI99" s="38"/>
      <c r="AJ99" s="38"/>
      <c r="AK99" s="38"/>
      <c r="AL99" s="38"/>
      <c r="AM99" s="38"/>
      <c r="AN99" s="38"/>
      <c r="AO99" s="38"/>
      <c r="AP99" s="38"/>
      <c r="AQ99" s="38"/>
      <c r="AR99" s="38"/>
      <c r="AS99" s="38"/>
      <c r="AT99" s="38"/>
      <c r="AU99" s="38"/>
      <c r="AV99" s="38"/>
      <c r="AW99" s="38"/>
      <c r="AX99" s="38"/>
      <c r="AY99" s="38"/>
      <c r="AZ99" s="38"/>
      <c r="BA99" s="38"/>
      <c r="BB99" s="38"/>
      <c r="BC99" s="38"/>
      <c r="BD99" s="38"/>
      <c r="BE99" s="38"/>
      <c r="BF99" s="38"/>
      <c r="BG99" s="38"/>
      <c r="BH99" s="38"/>
      <c r="BI99" s="38"/>
      <c r="BJ99" s="38"/>
      <c r="BK99" s="38"/>
      <c r="BL99" s="38"/>
      <c r="BM99" s="38"/>
      <c r="BN99" s="38"/>
      <c r="BO99" s="38"/>
      <c r="BP99" s="38"/>
      <c r="BQ99" s="38"/>
      <c r="BR99" s="38"/>
      <c r="BS99" s="38"/>
      <c r="BT99" s="38"/>
      <c r="BU99" s="38"/>
      <c r="BV99" s="38"/>
      <c r="BW99" s="38"/>
      <c r="BX99" s="38"/>
      <c r="BY99" s="38"/>
      <c r="BZ99" s="38"/>
      <c r="CA99" s="38"/>
    </row>
    <row r="100" spans="1:79" x14ac:dyDescent="0.3">
      <c r="A100" s="38"/>
      <c r="B100" s="38"/>
      <c r="C100" s="38"/>
      <c r="D100" s="38"/>
      <c r="E100" s="38"/>
      <c r="F100" s="38"/>
      <c r="G100" s="38"/>
      <c r="H100" s="38"/>
      <c r="I100" s="38"/>
      <c r="J100" s="38"/>
      <c r="K100" s="38"/>
      <c r="L100" s="38"/>
      <c r="M100" s="38"/>
      <c r="N100" s="38"/>
      <c r="O100" s="38"/>
      <c r="P100" s="38"/>
      <c r="Q100" s="38"/>
      <c r="R100" s="38"/>
      <c r="S100" s="38"/>
      <c r="T100" s="38"/>
      <c r="U100" s="38"/>
      <c r="V100" s="38"/>
      <c r="W100" s="38"/>
      <c r="X100" s="38"/>
      <c r="Y100" s="38"/>
      <c r="Z100" s="38"/>
      <c r="AA100" s="38"/>
      <c r="AB100" s="38"/>
      <c r="AC100" s="38"/>
      <c r="AD100" s="38"/>
      <c r="AE100" s="38"/>
      <c r="AF100" s="38"/>
      <c r="AG100" s="38"/>
      <c r="AH100" s="38"/>
      <c r="AI100" s="38"/>
      <c r="AJ100" s="38"/>
      <c r="AK100" s="38"/>
      <c r="AL100" s="38"/>
      <c r="AM100" s="38"/>
      <c r="AN100" s="38"/>
      <c r="AO100" s="38"/>
      <c r="AP100" s="38"/>
      <c r="AQ100" s="38"/>
      <c r="AR100" s="38"/>
      <c r="AS100" s="38"/>
      <c r="AT100" s="38"/>
      <c r="AU100" s="38"/>
      <c r="AV100" s="38"/>
      <c r="AW100" s="38"/>
      <c r="AX100" s="38"/>
      <c r="AY100" s="38"/>
      <c r="AZ100" s="38"/>
      <c r="BA100" s="38"/>
      <c r="BB100" s="38"/>
      <c r="BC100" s="38"/>
      <c r="BD100" s="38"/>
      <c r="BE100" s="38"/>
      <c r="BF100" s="38"/>
      <c r="BG100" s="38"/>
      <c r="BH100" s="38"/>
      <c r="BI100" s="38"/>
      <c r="BJ100" s="38"/>
      <c r="BK100" s="38"/>
      <c r="BL100" s="38"/>
      <c r="BM100" s="38"/>
      <c r="BN100" s="38"/>
      <c r="BO100" s="38"/>
      <c r="BP100" s="38"/>
      <c r="BQ100" s="38"/>
      <c r="BR100" s="38"/>
      <c r="BS100" s="38"/>
      <c r="BT100" s="38"/>
      <c r="BU100" s="38"/>
      <c r="BV100" s="38"/>
      <c r="BW100" s="38"/>
      <c r="BX100" s="38"/>
      <c r="BY100" s="38"/>
      <c r="BZ100" s="38"/>
      <c r="CA100" s="38"/>
    </row>
  </sheetData>
  <mergeCells count="125">
    <mergeCell ref="B5:B6"/>
    <mergeCell ref="C5:C6"/>
    <mergeCell ref="D5:D6"/>
    <mergeCell ref="E5:E6"/>
    <mergeCell ref="F5:F6"/>
    <mergeCell ref="G5:J5"/>
    <mergeCell ref="K5:L5"/>
    <mergeCell ref="C9:C11"/>
    <mergeCell ref="D9:D11"/>
    <mergeCell ref="E9:E11"/>
    <mergeCell ref="F9:F11"/>
    <mergeCell ref="G9:G11"/>
    <mergeCell ref="H9:H11"/>
    <mergeCell ref="I9:I11"/>
    <mergeCell ref="J9:J11"/>
    <mergeCell ref="K9:K11"/>
    <mergeCell ref="L9:L11"/>
    <mergeCell ref="L15:L16"/>
    <mergeCell ref="C17:C18"/>
    <mergeCell ref="D17:D18"/>
    <mergeCell ref="E17:E18"/>
    <mergeCell ref="F17:F18"/>
    <mergeCell ref="G17:G18"/>
    <mergeCell ref="H17:H18"/>
    <mergeCell ref="I17:I18"/>
    <mergeCell ref="J17:J18"/>
    <mergeCell ref="K17:K18"/>
    <mergeCell ref="L17:L18"/>
    <mergeCell ref="C15:C16"/>
    <mergeCell ref="D15:D16"/>
    <mergeCell ref="E15:E16"/>
    <mergeCell ref="F15:F16"/>
    <mergeCell ref="G15:G16"/>
    <mergeCell ref="H15:H16"/>
    <mergeCell ref="I15:I16"/>
    <mergeCell ref="J15:J16"/>
    <mergeCell ref="K15:K16"/>
    <mergeCell ref="L21:L24"/>
    <mergeCell ref="C27:C28"/>
    <mergeCell ref="F27:F28"/>
    <mergeCell ref="G27:G28"/>
    <mergeCell ref="H27:H28"/>
    <mergeCell ref="I27:I28"/>
    <mergeCell ref="J27:J28"/>
    <mergeCell ref="K27:K28"/>
    <mergeCell ref="L27:L28"/>
    <mergeCell ref="C21:C24"/>
    <mergeCell ref="D21:D24"/>
    <mergeCell ref="E21:E24"/>
    <mergeCell ref="F21:F24"/>
    <mergeCell ref="G21:G24"/>
    <mergeCell ref="H21:H24"/>
    <mergeCell ref="I21:I24"/>
    <mergeCell ref="J21:J24"/>
    <mergeCell ref="K21:K24"/>
    <mergeCell ref="J56:J59"/>
    <mergeCell ref="K31:K32"/>
    <mergeCell ref="L31:L32"/>
    <mergeCell ref="C38:C41"/>
    <mergeCell ref="D38:D41"/>
    <mergeCell ref="E38:E41"/>
    <mergeCell ref="F38:F41"/>
    <mergeCell ref="G38:G41"/>
    <mergeCell ref="H38:H41"/>
    <mergeCell ref="I38:I41"/>
    <mergeCell ref="J38:J41"/>
    <mergeCell ref="C31:C32"/>
    <mergeCell ref="F31:F32"/>
    <mergeCell ref="G31:G32"/>
    <mergeCell ref="H31:H32"/>
    <mergeCell ref="I31:I32"/>
    <mergeCell ref="J31:J32"/>
    <mergeCell ref="K38:K41"/>
    <mergeCell ref="L38:L41"/>
    <mergeCell ref="K44:K50"/>
    <mergeCell ref="L44:L50"/>
    <mergeCell ref="C53:C54"/>
    <mergeCell ref="D53:D54"/>
    <mergeCell ref="E53:E54"/>
    <mergeCell ref="F53:F54"/>
    <mergeCell ref="G53:G54"/>
    <mergeCell ref="H53:H54"/>
    <mergeCell ref="I53:I54"/>
    <mergeCell ref="J53:J54"/>
    <mergeCell ref="C44:C50"/>
    <mergeCell ref="D44:D50"/>
    <mergeCell ref="E44:E50"/>
    <mergeCell ref="F44:F50"/>
    <mergeCell ref="G44:G50"/>
    <mergeCell ref="H44:H50"/>
    <mergeCell ref="I44:I50"/>
    <mergeCell ref="J44:J50"/>
    <mergeCell ref="K61:K62"/>
    <mergeCell ref="L61:L62"/>
    <mergeCell ref="B68:K68"/>
    <mergeCell ref="B3:L3"/>
    <mergeCell ref="B2:L2"/>
    <mergeCell ref="K56:K59"/>
    <mergeCell ref="L56:L59"/>
    <mergeCell ref="C61:C62"/>
    <mergeCell ref="D61:D62"/>
    <mergeCell ref="E61:E62"/>
    <mergeCell ref="F61:F62"/>
    <mergeCell ref="G61:G62"/>
    <mergeCell ref="H61:H62"/>
    <mergeCell ref="I61:I62"/>
    <mergeCell ref="J61:J62"/>
    <mergeCell ref="K53:K54"/>
    <mergeCell ref="L53:L54"/>
    <mergeCell ref="C56:C59"/>
    <mergeCell ref="D56:D59"/>
    <mergeCell ref="E56:E59"/>
    <mergeCell ref="F56:F59"/>
    <mergeCell ref="G56:G59"/>
    <mergeCell ref="H56:H59"/>
    <mergeCell ref="I56:I59"/>
    <mergeCell ref="E12:E13"/>
    <mergeCell ref="C12:C13"/>
    <mergeCell ref="F12:F13"/>
    <mergeCell ref="G12:G13"/>
    <mergeCell ref="H12:H13"/>
    <mergeCell ref="I12:I13"/>
    <mergeCell ref="J12:J13"/>
    <mergeCell ref="L12:L13"/>
    <mergeCell ref="K12:K13"/>
  </mergeCells>
  <pageMargins left="0.7" right="0.7" top="0.75" bottom="0.75" header="0.3" footer="0.3"/>
  <ignoredErrors>
    <ignoredError sqref="B14:B19 B7:B12 B20:B67"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b5e3447-a729-413a-a0c7-fc5fc81b185d">
      <Terms xmlns="http://schemas.microsoft.com/office/infopath/2007/PartnerControls"/>
    </lcf76f155ced4ddcb4097134ff3c332f>
    <TaxCatchAll xmlns="2dcda758-fb7f-488c-93e3-ffad1b5a077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7F4784B0C036EE4DAA643A0ADE1836B2" ma:contentTypeVersion="13" ma:contentTypeDescription="Crear nuevo documento." ma:contentTypeScope="" ma:versionID="6cc5f228a4d9614eec078d5b18b4dc97">
  <xsd:schema xmlns:xsd="http://www.w3.org/2001/XMLSchema" xmlns:xs="http://www.w3.org/2001/XMLSchema" xmlns:p="http://schemas.microsoft.com/office/2006/metadata/properties" xmlns:ns2="4b5e3447-a729-413a-a0c7-fc5fc81b185d" xmlns:ns3="2dcda758-fb7f-488c-93e3-ffad1b5a077b" targetNamespace="http://schemas.microsoft.com/office/2006/metadata/properties" ma:root="true" ma:fieldsID="21a5e9d84a01d09a085640a31b5dd5f0" ns2:_="" ns3:_="">
    <xsd:import namespace="4b5e3447-a729-413a-a0c7-fc5fc81b185d"/>
    <xsd:import namespace="2dcda758-fb7f-488c-93e3-ffad1b5a077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5e3447-a729-413a-a0c7-fc5fc81b185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Location" ma:index="16" nillable="true" ma:displayName="Location" ma:description="" ma:indexed="true" ma:internalName="MediaServiceLocation" ma:readOnly="true">
      <xsd:simpleType>
        <xsd:restriction base="dms:Text"/>
      </xsd:simpleType>
    </xsd:element>
    <xsd:element name="lcf76f155ced4ddcb4097134ff3c332f" ma:index="18" nillable="true" ma:taxonomy="true" ma:internalName="lcf76f155ced4ddcb4097134ff3c332f" ma:taxonomyFieldName="MediaServiceImageTags" ma:displayName="Etiquetas de imagen" ma:readOnly="false" ma:fieldId="{5cf76f15-5ced-4ddc-b409-7134ff3c332f}" ma:taxonomyMulti="true" ma:sspId="d64dd113-27e1-4569-ba2d-26d9e3392953"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dcda758-fb7f-488c-93e3-ffad1b5a077b"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b34f488d-cfbb-424c-b579-09f08312f531}" ma:internalName="TaxCatchAll" ma:showField="CatchAllData" ma:web="2dcda758-fb7f-488c-93e3-ffad1b5a077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464817F-ED55-493E-A9EA-969798179E2B}">
  <ds:schemaRefs>
    <ds:schemaRef ds:uri="http://schemas.microsoft.com/office/2006/metadata/properties"/>
    <ds:schemaRef ds:uri="http://schemas.microsoft.com/office/infopath/2007/PartnerControls"/>
    <ds:schemaRef ds:uri="230910dd-9033-433c-bb40-2b4bf171075c"/>
    <ds:schemaRef ds:uri="a1d88245-0ba4-4785-a6db-b4699b184d6b"/>
  </ds:schemaRefs>
</ds:datastoreItem>
</file>

<file path=customXml/itemProps2.xml><?xml version="1.0" encoding="utf-8"?>
<ds:datastoreItem xmlns:ds="http://schemas.openxmlformats.org/officeDocument/2006/customXml" ds:itemID="{CE05CD4D-1D8A-4ABF-9F24-E8AA81F673C7}">
  <ds:schemaRefs>
    <ds:schemaRef ds:uri="http://schemas.microsoft.com/sharepoint/v3/contenttype/forms"/>
  </ds:schemaRefs>
</ds:datastoreItem>
</file>

<file path=customXml/itemProps3.xml><?xml version="1.0" encoding="utf-8"?>
<ds:datastoreItem xmlns:ds="http://schemas.openxmlformats.org/officeDocument/2006/customXml" ds:itemID="{33861D51-13A5-47A3-A7CA-9F13FB43945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Fulls de càlcul</vt:lpstr>
      </vt:variant>
      <vt:variant>
        <vt:i4>4</vt:i4>
      </vt:variant>
      <vt:variant>
        <vt:lpstr>Intervals amb nom</vt:lpstr>
      </vt:variant>
      <vt:variant>
        <vt:i4>1</vt:i4>
      </vt:variant>
    </vt:vector>
  </HeadingPairs>
  <TitlesOfParts>
    <vt:vector size="5" baseType="lpstr">
      <vt:lpstr>Instruccions</vt:lpstr>
      <vt:lpstr>Total contracta</vt:lpstr>
      <vt:lpstr>Transport de residus_any1</vt:lpstr>
      <vt:lpstr>Tractament de residus_any1</vt:lpstr>
      <vt:lpstr>'Total contracta'!Àrea_d'impressió</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Laura Rebull</dc:creator>
  <cp:lastModifiedBy>Adrià Andújar</cp:lastModifiedBy>
  <cp:lastPrinted>2021-02-16T08:34:02Z</cp:lastPrinted>
  <dcterms:created xsi:type="dcterms:W3CDTF">2013-08-27T13:38:23Z</dcterms:created>
  <dcterms:modified xsi:type="dcterms:W3CDTF">2026-07-09T09:30:57Z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0x0101007F4784B0C036EE4DAA643A0ADE1836B2</vt:lpwstr>
  </property>
  <property fmtid="{D5CDD505-2E9C-101B-9397-08002B2CF9AE}" pid="3" name="Order">
    <vt:r8>23100</vt:r8>
  </property>
  <property fmtid="{D5CDD505-2E9C-101B-9397-08002B2CF9AE}" pid="4" name="_ExtendedDescription">
    <vt:lpwstr/>
  </property>
  <property fmtid="{D5CDD505-2E9C-101B-9397-08002B2CF9AE}" pid="5" name="TriggerFlowInfo">
    <vt:lpwstr/>
  </property>
  <property fmtid="{D5CDD505-2E9C-101B-9397-08002B2CF9AE}" pid="6" name="MigrationSourceID">
    <vt:lpwstr>1_bMV5W3U1noCbRhS520HmAufYfWdXebf</vt:lpwstr>
  </property>
  <property fmtid="{D5CDD505-2E9C-101B-9397-08002B2CF9AE}" pid="7" name="ComplianceAssetId">
    <vt:lpwstr/>
  </property>
  <property fmtid="{D5CDD505-2E9C-101B-9397-08002B2CF9AE}" pid="8" name="MediaServiceImageTags">
    <vt:lpwstr/>
  </property>
</Properties>
</file>