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56130 Servei manteniment alarmes intrusió equipaments municipals\"/>
    </mc:Choice>
  </mc:AlternateContent>
  <xr:revisionPtr revIDLastSave="0" documentId="8_{FE0C6955-8899-4437-887D-A210559365C0}" xr6:coauthVersionLast="47" xr6:coauthVersionMax="47" xr10:uidLastSave="{00000000-0000-0000-0000-000000000000}"/>
  <bookViews>
    <workbookView xWindow="-120" yWindow="-120" windowWidth="21840" windowHeight="13140" tabRatio="942" xr2:uid="{00000000-000D-0000-FFFF-FFFF00000000}"/>
  </bookViews>
  <sheets>
    <sheet name="ANNEX 2-MJ-PREUS MP_CRA_PPT" sheetId="52" r:id="rId1"/>
    <sheet name="ANNEX 3-MJ_PREUS UNITARIS" sheetId="53" r:id="rId2"/>
    <sheet name="ANNEX 4-MJ-CRITERIS" sheetId="55" r:id="rId3"/>
  </sheets>
  <definedNames>
    <definedName name="SAPBEXdnldView" hidden="1">"XLS_00O2TSCJC6FWBRBBLEGJU5BUJ"</definedName>
    <definedName name="SAPBEXsysID" hidden="1">"PB1"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55" l="1"/>
  <c r="H44" i="55"/>
  <c r="H43" i="55"/>
  <c r="H42" i="55"/>
  <c r="H46" i="55" l="1"/>
  <c r="C46" i="55" s="1"/>
  <c r="H35" i="55"/>
  <c r="H34" i="55"/>
  <c r="H26" i="55"/>
  <c r="H27" i="55"/>
  <c r="H19" i="55"/>
  <c r="H18" i="55"/>
  <c r="H36" i="55" l="1"/>
  <c r="C36" i="55" s="1"/>
  <c r="H20" i="55"/>
  <c r="C20" i="55" s="1"/>
  <c r="H28" i="55"/>
  <c r="C28" i="55" s="1"/>
  <c r="D6" i="55" l="1"/>
  <c r="F16" i="52" l="1"/>
  <c r="F17" i="52"/>
  <c r="F18" i="52"/>
  <c r="F15" i="52"/>
  <c r="F20" i="52" l="1"/>
  <c r="F22" i="52" s="1"/>
  <c r="F21" i="52" s="1"/>
</calcChain>
</file>

<file path=xl/sharedStrings.xml><?xml version="1.0" encoding="utf-8"?>
<sst xmlns="http://schemas.openxmlformats.org/spreadsheetml/2006/main" count="247" uniqueCount="148">
  <si>
    <t>Cel·les a omplir per l'empresa</t>
  </si>
  <si>
    <r>
      <t>(</t>
    </r>
    <r>
      <rPr>
        <i/>
        <sz val="10"/>
        <color theme="9"/>
        <rFont val="Arial"/>
        <family val="2"/>
      </rPr>
      <t>*</t>
    </r>
    <r>
      <rPr>
        <i/>
        <sz val="10"/>
        <color theme="1"/>
        <rFont val="Arial"/>
        <family val="2"/>
      </rPr>
      <t>Preu Unitari Màxim, inclou la despesa general i el benefici industrial)</t>
    </r>
  </si>
  <si>
    <r>
      <t xml:space="preserve">PREU UNITARI MÀXIM </t>
    </r>
    <r>
      <rPr>
        <sz val="11"/>
        <color theme="1"/>
        <rFont val="Arial"/>
        <family val="2"/>
      </rPr>
      <t>(sense IVA)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9"/>
        <rFont val="Arial"/>
        <family val="2"/>
      </rPr>
      <t>(*)</t>
    </r>
  </si>
  <si>
    <t>IVA</t>
  </si>
  <si>
    <t>Exp.: 56130/2025</t>
  </si>
  <si>
    <t>EQUIPAMENTS</t>
  </si>
  <si>
    <t>CONTACTE MAGNÈTIC</t>
  </si>
  <si>
    <t>SIRENA</t>
  </si>
  <si>
    <t>Connexio CRA</t>
  </si>
  <si>
    <t>Targetes SIM</t>
  </si>
  <si>
    <t xml:space="preserve">Ma d'obra </t>
  </si>
  <si>
    <t>Ma d'obra de la instal·lació</t>
  </si>
  <si>
    <t>Mà d'obra configuració d'equips</t>
  </si>
  <si>
    <t>Mà d'obra connexió amb la CRA</t>
  </si>
  <si>
    <t>Mà d'obra de la posada en marxa del sistema</t>
  </si>
  <si>
    <t>Mà d'obra de la Formació a l'usuari</t>
  </si>
  <si>
    <t>CENTRAL ALARMAS</t>
  </si>
  <si>
    <t>TECLADO</t>
  </si>
  <si>
    <t>Teclado Alarma. Con pantalla LCD en color azul con switch anti tamper + 1 salida PGM. Grado 3</t>
  </si>
  <si>
    <t>MODULO</t>
  </si>
  <si>
    <t>BATERIA</t>
  </si>
  <si>
    <t>Batería plomo sellada AGM 12V 7AH</t>
  </si>
  <si>
    <t>Bateria 12V 7Ah</t>
  </si>
  <si>
    <t>Pila liti 3v transmisors via radio</t>
  </si>
  <si>
    <t>FONT D'ALIMENTACIÓ</t>
  </si>
  <si>
    <t>Font Alimentació 2,5A Grau 3</t>
  </si>
  <si>
    <t>Font alimentació SUPERV.13,8 V. 3A Gº 2</t>
  </si>
  <si>
    <t>Font d'alimentació 13,8V /1,5A</t>
  </si>
  <si>
    <t>DETECTOR</t>
  </si>
  <si>
    <t>Detector sísmico + soporte para su instalación</t>
  </si>
  <si>
    <t>Fotodetector PIR bidireccional</t>
  </si>
  <si>
    <t>EXPANSOR</t>
  </si>
  <si>
    <t>Módulo transmisor GSM/GPRS. Bidireccional para centrales PARADOX. Grado 3 ATS 5</t>
  </si>
  <si>
    <t>Contacto magnético Intrusión Alarmtech</t>
  </si>
  <si>
    <t>Contacto Magnetico de Superficie De Alta Seguridad; Gran Potencia Con Amplio Gap (34/20mm). Grado 3</t>
  </si>
  <si>
    <t>ALTRES</t>
  </si>
  <si>
    <t>Polsador pànic via ràdio</t>
  </si>
  <si>
    <t>Mòdul receptor via ràdio</t>
  </si>
  <si>
    <t>Certificats d'instal.lació</t>
  </si>
  <si>
    <t>Documentació final d'obra</t>
  </si>
  <si>
    <t>Memoria as built</t>
  </si>
  <si>
    <t xml:space="preserve">Manteniment bidireccional 
(3 manteniments any) </t>
  </si>
  <si>
    <t xml:space="preserve">MANTENIMENT PREVENTIU / NORMATIU </t>
  </si>
  <si>
    <t>Concepte</t>
  </si>
  <si>
    <t>NUM.</t>
  </si>
  <si>
    <t>DADES GENERAL</t>
  </si>
  <si>
    <t>NOM DE L'EMPRESA</t>
  </si>
  <si>
    <t>DESCRIPCIÓ DEL MANTENIMENT</t>
  </si>
  <si>
    <r>
      <t xml:space="preserve">OFERTA DE PREU UNITARI </t>
    </r>
    <r>
      <rPr>
        <sz val="11"/>
        <color theme="1"/>
        <rFont val="Arial"/>
        <family val="2"/>
      </rPr>
      <t>(sense IVA)</t>
    </r>
  </si>
  <si>
    <r>
      <t xml:space="preserve">TOTAL IMPORT </t>
    </r>
    <r>
      <rPr>
        <sz val="11"/>
        <color theme="1"/>
        <rFont val="Arial"/>
        <family val="2"/>
      </rPr>
      <t>(PEC sense IVA)</t>
    </r>
  </si>
  <si>
    <t>TASQUES ANUALS</t>
  </si>
  <si>
    <t>PRESSUPOST DE CONTRACTE (PEC) - 1 ANY</t>
  </si>
  <si>
    <t>PRESSUPOST DE CONTRACTE + IVA (PEC+IVA) - 1 ANY</t>
  </si>
  <si>
    <t>h</t>
  </si>
  <si>
    <t>u</t>
  </si>
  <si>
    <t>ml</t>
  </si>
  <si>
    <t>Cable mànega 4+2+4x0,25, lliure d'halògens</t>
  </si>
  <si>
    <t>Cable mànega 4+2+4x0,25, lliure d'halògens, apantallat</t>
  </si>
  <si>
    <t>Cable Comunicació 2x1 trenat apantallat, lliure d'halògens</t>
  </si>
  <si>
    <t>Cable mànega alimentació 3x1,5 mm, lliure d'halògens</t>
  </si>
  <si>
    <t>Tub corrugat M-25, no propagador d'incendi</t>
  </si>
  <si>
    <t>Tub PVC M-25, no propagador d'incendi</t>
  </si>
  <si>
    <t>Cable mànega 2 x 0,75 + 6 x 0,22, lliure d'halògens, apantallat</t>
  </si>
  <si>
    <t>Cable mànega 2 x 1,5 mm2, lliure d'halògens, apantallat</t>
  </si>
  <si>
    <t>Cable UTP Categoria 5, lliure d'halògens</t>
  </si>
  <si>
    <t>Suport tub PVC M-20 a pressió</t>
  </si>
  <si>
    <t>ut</t>
  </si>
  <si>
    <t>Tub corrugat M-20, no propagador d'incendi</t>
  </si>
  <si>
    <t>Fusible 5 x 20 - 2,5 Ampers</t>
  </si>
  <si>
    <t>Relè 4 CO 24 v</t>
  </si>
  <si>
    <t>Cable RTA-6 Blanc</t>
  </si>
  <si>
    <t>Cable RTA-12 Blanc</t>
  </si>
  <si>
    <t>Tub PVC M-20, no propagador d'incendi</t>
  </si>
  <si>
    <t>Caixa de connexions estanca 100x100, lliure d'halògens</t>
  </si>
  <si>
    <t>Caixa per a receptor via ràdio</t>
  </si>
  <si>
    <t>Placa principal LightSYS G2/G3 fins a 512 zones amb IP i WiFi</t>
  </si>
  <si>
    <t>Cable 4 parells cat 6 UTP LSZH</t>
  </si>
  <si>
    <t>CABLES I TUBS</t>
  </si>
  <si>
    <t>Unitat</t>
  </si>
  <si>
    <t>Preu Unitari Màxim (sense IVA)(·)</t>
  </si>
  <si>
    <t>En aquests preus s'inclou la part proporcional de gestió de residus i la seguretat i salut.</t>
  </si>
  <si>
    <t>Data i signatura de l'empresa contractista</t>
  </si>
  <si>
    <t>PUNTUACIÓ MÀXIMA</t>
  </si>
  <si>
    <t>Descripció del criteri de valoració</t>
  </si>
  <si>
    <t>Marcar amb una "X"
la casella corresponen</t>
  </si>
  <si>
    <t>Puntuació màxima del criteri d'adjudicació</t>
  </si>
  <si>
    <t>TOTAL</t>
  </si>
  <si>
    <t>Data i Signatura dels representats de l'empresa</t>
  </si>
  <si>
    <t>Tots els criteris d'adjudicació que s'accepten en aquest annex no tindran cap cost per l'administració i el fet d'acceptar, no implicarà la possibilitat de modificar els preus especificats a l'annex 01 (Manteniment Preventiu i Correctiu i adequacions). Aquestes criteris d'adjudicació són independents, i corresponen amb un increment de qualitat del servei.</t>
  </si>
  <si>
    <t xml:space="preserve">6 revisions anuals </t>
  </si>
  <si>
    <t xml:space="preserve"> </t>
  </si>
  <si>
    <t>4 revisiona anuals</t>
  </si>
  <si>
    <r>
      <rPr>
        <b/>
        <sz val="11"/>
        <color theme="6"/>
        <rFont val="Arial"/>
        <family val="2"/>
      </rPr>
      <t>a)</t>
    </r>
    <r>
      <rPr>
        <b/>
        <sz val="11"/>
        <color theme="9"/>
        <rFont val="Arial"/>
        <family val="2"/>
      </rPr>
      <t xml:space="preserve"> </t>
    </r>
    <r>
      <rPr>
        <sz val="11"/>
        <rFont val="Arial"/>
        <family val="2"/>
      </rPr>
      <t>Es valorarà si el sistema és compatible amb dispositius de diferents marques i fabricants, valorant amb zero punts l’oferta que obligui a l’exclusivitat d’un sol fabricant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>Puntuació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màxima fins a 10 punts.</t>
    </r>
  </si>
  <si>
    <t xml:space="preserve">5 punts </t>
  </si>
  <si>
    <t xml:space="preserve">10 punts </t>
  </si>
  <si>
    <t xml:space="preserve">(Sense cost extra per l'Ajuntament) </t>
  </si>
  <si>
    <t>ANNEX DE LA MEMORIA JUSTIFICATIVA (MJ)</t>
  </si>
  <si>
    <t>ANNEX 4-MJ-CRITERIS QUALITATIUS - Criteris automàtics</t>
  </si>
  <si>
    <t>Els dispositius son compatibles amb altres marques o fabricants</t>
  </si>
  <si>
    <t>Els dispositius no son compatibilitat amb altres marques i fabricants</t>
  </si>
  <si>
    <r>
      <rPr>
        <b/>
        <sz val="11"/>
        <color theme="6"/>
        <rFont val="Arial"/>
        <family val="2"/>
      </rPr>
      <t>b)</t>
    </r>
    <r>
      <rPr>
        <b/>
        <sz val="11"/>
        <color theme="9"/>
        <rFont val="Arial"/>
        <family val="2"/>
      </rPr>
      <t xml:space="preserve"> </t>
    </r>
    <r>
      <rPr>
        <sz val="11"/>
        <rFont val="Arial"/>
        <family val="2"/>
      </rPr>
      <t xml:space="preserve">Pla de manteniment preventiu millorat: </t>
    </r>
    <r>
      <rPr>
        <b/>
        <sz val="11"/>
        <rFont val="Arial"/>
        <family val="2"/>
      </rPr>
      <t>Puntuació màxima fins a 5 punts.</t>
    </r>
  </si>
  <si>
    <t xml:space="preserve">Es valorarà que el temps de resposta sigui de 45 minuts </t>
  </si>
  <si>
    <t>Es valorarà que el temps de resposta sigui de 90 minuts</t>
  </si>
  <si>
    <r>
      <rPr>
        <b/>
        <sz val="11"/>
        <color theme="6"/>
        <rFont val="Arial"/>
        <family val="2"/>
      </rPr>
      <t>c)</t>
    </r>
    <r>
      <rPr>
        <b/>
        <sz val="11"/>
        <color theme="9"/>
        <rFont val="Arial"/>
        <family val="2"/>
      </rPr>
      <t xml:space="preserve"> </t>
    </r>
    <r>
      <rPr>
        <sz val="11"/>
        <rFont val="Arial"/>
        <family val="2"/>
      </rPr>
      <t xml:space="preserve">Temps de resposta: </t>
    </r>
    <r>
      <rPr>
        <b/>
        <sz val="11"/>
        <rFont val="Arial"/>
        <family val="2"/>
      </rPr>
      <t>Puntuació màxima fins a 5 punts.</t>
    </r>
  </si>
  <si>
    <r>
      <rPr>
        <b/>
        <sz val="11"/>
        <color theme="6"/>
        <rFont val="Arial"/>
        <family val="2"/>
      </rPr>
      <t>d)</t>
    </r>
    <r>
      <rPr>
        <b/>
        <sz val="11"/>
        <color theme="9"/>
        <rFont val="Arial"/>
        <family val="2"/>
      </rPr>
      <t xml:space="preserve"> </t>
    </r>
    <r>
      <rPr>
        <sz val="11"/>
        <rFont val="Arial"/>
        <family val="2"/>
      </rPr>
      <t xml:space="preserve">Temps de resolució d’avaries (no només resposta): </t>
    </r>
    <r>
      <rPr>
        <b/>
        <sz val="11"/>
        <rFont val="Arial"/>
        <family val="2"/>
      </rPr>
      <t>fins a un màxim de 10 punts</t>
    </r>
  </si>
  <si>
    <t>Resolució ≤ 8h</t>
  </si>
  <si>
    <t>Resolució entre &gt;8 i ≤ 12h</t>
  </si>
  <si>
    <t>Resolució entre &gt;12 i ≤ 16 h</t>
  </si>
  <si>
    <t>Resolució entre &gt;16 i ≤ 24 h</t>
  </si>
  <si>
    <r>
      <rPr>
        <b/>
        <sz val="10"/>
        <color theme="1"/>
        <rFont val="Arial"/>
        <family val="2"/>
      </rPr>
      <t xml:space="preserve">Central Alarmas. </t>
    </r>
    <r>
      <rPr>
        <sz val="10"/>
        <color theme="1"/>
        <rFont val="Arial"/>
        <family val="2"/>
      </rPr>
      <t xml:space="preserve">
Kit central LightSYS compuesto por: Central de 8 zonas cableadas, ampliable a 50 zonas con detectores convencionales, 
detectores en BUS o detectores vía radio. 
Incluye caja plástico, tamper y fuente de alimentación.  </t>
    </r>
    <r>
      <rPr>
        <b/>
        <sz val="10"/>
        <color theme="1"/>
        <rFont val="Arial"/>
        <family val="2"/>
      </rPr>
      <t>Grado 2</t>
    </r>
  </si>
  <si>
    <r>
      <rPr>
        <b/>
        <sz val="10"/>
        <color theme="1"/>
        <rFont val="Arial"/>
        <family val="2"/>
      </rPr>
      <t>Central de 8 zones ampliable a 192 zones.</t>
    </r>
    <r>
      <rPr>
        <sz val="10"/>
        <color theme="1"/>
        <rFont val="Arial"/>
        <family val="2"/>
      </rPr>
      <t xml:space="preserve">
Fins a 999 codis d'usuaris.  8 Partions. Memoria de 2048 esdeveniment. </t>
    </r>
    <r>
      <rPr>
        <b/>
        <sz val="10"/>
        <color theme="1"/>
        <rFont val="Arial"/>
        <family val="2"/>
      </rPr>
      <t>Certificat grau 3 segons EN 50131.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</si>
  <si>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Central d'alarma via ràdio</t>
    </r>
    <r>
      <rPr>
        <sz val="10"/>
        <color theme="1"/>
        <rFont val="Arial"/>
        <family val="2"/>
      </rPr>
      <t xml:space="preserve">
Central d'alarma professional </t>
    </r>
    <r>
      <rPr>
        <b/>
        <sz val="10"/>
        <color theme="1"/>
        <rFont val="Arial"/>
        <family val="2"/>
      </rPr>
      <t xml:space="preserve">Grau 2. </t>
    </r>
    <r>
      <rPr>
        <sz val="10"/>
        <color theme="1"/>
        <rFont val="Arial"/>
        <family val="2"/>
      </rPr>
      <t>Comunicació Ethernet i dual SIM 4G.  2G/3G/4G (2 targetes SIM). Wi-Fi. Sense fil 868 MHz Jeweller i Wings. Fins a 100 dispositius sense fil. 25 càmeres IP o canals de videogravador, App Mòbil i Programari PC. Panell de control del sistema de seguretat que admet dispositius sense fils.  Admet verificació fotogràfica. Admet videovigilància. Escenaris d'automatització. Notificacions push, trucades telefòniques i missatges SMS per a notificar als usuaris. Connexió a la CRA.
Gestió i configuració en apps Ajax. Fins a 2.000 metres d'abast de comunicació per ràdio amb el hub. Alimentació: 110-240 V, 50/60 Hz. Consum: max. 10W. Dimensions: 163 × 163 × 36 mm. Pes: 351 g.</t>
    </r>
  </si>
  <si>
    <r>
      <rPr>
        <b/>
        <sz val="10"/>
        <color theme="1"/>
        <rFont val="Arial"/>
        <family val="2"/>
      </rPr>
      <t xml:space="preserve">Central d'intrusió i teclat LCD, </t>
    </r>
    <r>
      <rPr>
        <sz val="10"/>
        <color theme="1"/>
        <rFont val="Arial"/>
        <family val="2"/>
      </rPr>
      <t xml:space="preserve">Fins a 512 zones en un panell. 
Mòduls WiFi i IP integrats per a una comunicació ràpida i estable. Compatible amb els detectors sense fil amb càmera per a interiors i exteriors de RISCO per a verificació visual. Coberta protectora única: assegura el tauler de control per a més robustesa. Entrada USB tipus C, utilitzeu còmodament un cable estàndard per a una actualització i configuració ràpides. </t>
    </r>
    <r>
      <rPr>
        <b/>
        <sz val="10"/>
        <color theme="1"/>
        <rFont val="Arial"/>
        <family val="2"/>
      </rPr>
      <t>Grau 2.</t>
    </r>
  </si>
  <si>
    <r>
      <rPr>
        <b/>
        <sz val="10"/>
        <color theme="1"/>
        <rFont val="Arial"/>
        <family val="2"/>
      </rPr>
      <t>Teclado Alarma.</t>
    </r>
    <r>
      <rPr>
        <sz val="10"/>
        <color theme="1"/>
        <rFont val="Arial"/>
        <family val="2"/>
      </rPr>
      <t xml:space="preserve"> 
Teclado LCD para central LightSYS. Teclado gráfico LCD. Iluminación color azul. Comunicación con panel por cableado de 4 hilos. </t>
    </r>
    <r>
      <rPr>
        <b/>
        <sz val="10"/>
        <color theme="1"/>
        <rFont val="Arial"/>
        <family val="2"/>
      </rPr>
      <t>Grado 2</t>
    </r>
  </si>
  <si>
    <r>
      <rPr>
        <b/>
        <sz val="10"/>
        <color theme="1"/>
        <rFont val="Arial"/>
        <family val="2"/>
      </rPr>
      <t xml:space="preserve">Teclat LCD. </t>
    </r>
    <r>
      <rPr>
        <sz val="10"/>
        <color theme="1"/>
        <rFont val="Arial"/>
        <family val="2"/>
      </rPr>
      <t xml:space="preserve">
Teclat amb pantalla LCD en color blau + 1 sortida PGM. 32 caràcters amb etiquetes programables. Visualització de l’estat del sistema i de la zona. Assignació a una o mes partions. 14 tecles d’acció immediata. 3 alarmes de pànic activades pel teclat</t>
    </r>
  </si>
  <si>
    <r>
      <rPr>
        <b/>
        <sz val="10"/>
        <color theme="1"/>
        <rFont val="Arial"/>
        <family val="2"/>
      </rPr>
      <t>Teclat LCD</t>
    </r>
    <r>
      <rPr>
        <sz val="10"/>
        <color theme="1"/>
        <rFont val="Arial"/>
        <family val="2"/>
      </rPr>
      <t xml:space="preserve">
Marca Risco. </t>
    </r>
    <r>
      <rPr>
        <b/>
        <sz val="10"/>
        <color theme="1"/>
        <rFont val="Arial"/>
        <family val="2"/>
      </rPr>
      <t xml:space="preserve">Entrades Zona 0. </t>
    </r>
    <r>
      <rPr>
        <sz val="10"/>
        <color theme="1"/>
        <rFont val="Arial"/>
        <family val="2"/>
      </rPr>
      <t>Grau 2. Sense fil No. Interior / Exterior Interior. Color Blanc. Compatibilitat Prosys Plus, LightSYS, LightSYS +. Consum Màxima (mA) 52
Lector de Proximitat - No. Pantalla Tàctil No. Receptor Via Ràdio Integrat No. Temperatura de Treball -10 ~ 55ºC. Tipus de Teclat LCD. Sortides 0. Mida Pantalla (") 2.3
Alimentació 10 - 14,2 Vdc. Material Carcassa Plàstic. Alt (cm) 15.3. Ample (cm) 8.4 . Pes (kg) 0.19. Profund (cm) 2.8</t>
    </r>
  </si>
  <si>
    <r>
      <rPr>
        <b/>
        <sz val="10"/>
        <color theme="1"/>
        <rFont val="Arial"/>
        <family val="2"/>
      </rPr>
      <t>Teclat Tàctil via ràdio</t>
    </r>
    <r>
      <rPr>
        <sz val="10"/>
        <color theme="1"/>
        <rFont val="Arial"/>
        <family val="2"/>
      </rPr>
      <t xml:space="preserve">
Teclat independent blanc. Bidireccional. Certificat grau 2. Sense fil 868 MHz Jeweller. Armat, armat parcial, desarmat i emergència
Alimentació 4 piles AAA 1.5 V</t>
    </r>
  </si>
  <si>
    <r>
      <rPr>
        <b/>
        <sz val="10"/>
        <color theme="1"/>
        <rFont val="Arial"/>
        <family val="2"/>
      </rPr>
      <t>Teclat tàctil via ràdio</t>
    </r>
    <r>
      <rPr>
        <sz val="10"/>
        <color theme="1"/>
        <rFont val="Arial"/>
        <family val="2"/>
      </rPr>
      <t xml:space="preserve">
Teclat tàctil sense fil. Admet targetes i comandaments sense contacte. Gestió de modes de seguretat i Mode Nit en la instal·lació. Bloqueig en cas d'endevinació del codi/falsificació de comandament o targeta. Codis per a usuaris no registrats. Botó de pànic. Codis de coacció. Gestió i configuració en apps Ajax. Fins a 4,5 anys de funcionament amb bateries. Fins a 1.700 metres d'abast de comunicació per ràdio amb el hub. Dimensions: 165 × 113 × 20 mm. Pes: 267 g</t>
    </r>
  </si>
  <si>
    <r>
      <rPr>
        <b/>
        <sz val="10"/>
        <color theme="1"/>
        <rFont val="Arial"/>
        <family val="2"/>
      </rPr>
      <t>Módulo Transmisor GSM</t>
    </r>
    <r>
      <rPr>
        <sz val="10"/>
        <color theme="1"/>
        <rFont val="Arial"/>
        <family val="2"/>
      </rPr>
      <t>. 
Módulo de Comunicación 2G enchufable para centrales LightSYS (a partir versión 5.2x o superior) y ProSYS Plus. Soporta comunicaciones multicanal.
Incluye antena tipo circuito para montaje en caja de plástico. Permite al sistema comunicarse a través de las redes GPRS/GSM para la transmisión de eventos a CRA con conexión a la nube. Grado 2</t>
    </r>
  </si>
  <si>
    <r>
      <rPr>
        <b/>
        <sz val="10"/>
        <color theme="1"/>
        <rFont val="Arial"/>
        <family val="2"/>
      </rPr>
      <t>Bateria 12V</t>
    </r>
    <r>
      <rPr>
        <sz val="10"/>
        <color theme="1"/>
        <rFont val="Arial"/>
        <family val="2"/>
      </rPr>
      <t xml:space="preserve"> 6A Voltatge 12V. y 7,2 Ampers. 200 cicles de carrega aproximadament</t>
    </r>
  </si>
  <si>
    <r>
      <rPr>
        <b/>
        <sz val="10"/>
        <color theme="1"/>
        <rFont val="Arial"/>
        <family val="2"/>
      </rPr>
      <t>Detector volumétrico interior doble tecnología</t>
    </r>
    <r>
      <rPr>
        <sz val="10"/>
        <color theme="1"/>
        <rFont val="Arial"/>
        <family val="2"/>
      </rPr>
      <t xml:space="preserve"> - 
Microondas y PIR con pirosensor doble elemento. Cobertura 15 m en 85º para H = 2.4 m. Grado 2</t>
    </r>
  </si>
  <si>
    <r>
      <rPr>
        <b/>
        <sz val="10"/>
        <color theme="1"/>
        <rFont val="Arial"/>
        <family val="2"/>
      </rPr>
      <t xml:space="preserve">Detector volumétrico Exterior. </t>
    </r>
    <r>
      <rPr>
        <sz val="10"/>
        <color theme="1"/>
        <rFont val="Arial"/>
        <family val="2"/>
      </rPr>
      <t xml:space="preserve">
Detector doble tecnología para exterior con inmunidad a mascotas. Cobertura 12m /85º. Grado 3</t>
    </r>
  </si>
  <si>
    <r>
      <rPr>
        <b/>
        <sz val="10"/>
        <color theme="1"/>
        <rFont val="Arial"/>
        <family val="2"/>
      </rPr>
      <t xml:space="preserve">Detector volumétrico interior doble tecnología antimasking.
</t>
    </r>
    <r>
      <rPr>
        <sz val="10"/>
        <color theme="1"/>
        <rFont val="Arial"/>
        <family val="2"/>
      </rPr>
      <t>Cobertura 15 m en 85º para H = 2.4 m. Grado 3</t>
    </r>
  </si>
  <si>
    <r>
      <rPr>
        <b/>
        <sz val="10"/>
        <color theme="1"/>
        <rFont val="Arial"/>
        <family val="2"/>
      </rPr>
      <t xml:space="preserve">Detector infraroig i microones G2.
</t>
    </r>
    <r>
      <rPr>
        <sz val="10"/>
        <color theme="1"/>
        <rFont val="Arial"/>
        <family val="2"/>
      </rPr>
      <t>Doble Tecnologia: MW y PIR Models de 15m ó 25m de llargària, tecnologia Anti-Cloak (ACT™). Green Line™ per a desactivar l’MW quan el sistema està desarmat. Triple resistència</t>
    </r>
  </si>
  <si>
    <r>
      <rPr>
        <b/>
        <sz val="10"/>
        <color theme="1"/>
        <rFont val="Arial"/>
        <family val="2"/>
      </rPr>
      <t xml:space="preserve">Detector infraroig passiu.
</t>
    </r>
    <r>
      <rPr>
        <sz val="10"/>
        <color theme="1"/>
        <rFont val="Arial"/>
        <family val="2"/>
      </rPr>
      <t>Infraroig passiu amb Piro-sensor dual. Abast 18 x 26 metres y 90º de angle. Angle 0. Desenvolupada compensació de temperatura dual. Óptica de sensibilitat uniforme</t>
    </r>
  </si>
  <si>
    <r>
      <rPr>
        <b/>
        <sz val="10"/>
        <color theme="1"/>
        <rFont val="Arial"/>
        <family val="2"/>
      </rPr>
      <t>Detectors via ràdio</t>
    </r>
    <r>
      <rPr>
        <sz val="10"/>
        <color theme="1"/>
        <rFont val="Arial"/>
        <family val="2"/>
      </rPr>
      <t xml:space="preserve">
Sensibilitat (PIR). Funcionament. Paràmetres Opció Baixa / Alta. Sensibilitat (MW) 6 Nivells (min. 25%, 50%, 65%, 85%, màx.)
Normal (2,5 min)/Test de Passeig (0). Supervisió. LED 0-255 min. Apagat / Encès</t>
    </r>
  </si>
  <si>
    <r>
      <rPr>
        <b/>
        <sz val="10"/>
        <color theme="1"/>
        <rFont val="Arial"/>
        <family val="2"/>
      </rPr>
      <t>Detector interior amb càmera via ràdio</t>
    </r>
    <r>
      <rPr>
        <sz val="10"/>
        <color theme="1"/>
        <rFont val="Arial"/>
        <family val="2"/>
      </rPr>
      <t xml:space="preserve">
Fotodetector PIR bidireccional. Certificat grau 2. Sense fil 868 MHz Jeweller. Enviament d'imatges fins a VGA (640x480). Fins a 5 imatges per detecció Antimascotes / Rang de detecció 12 m</t>
    </r>
  </si>
  <si>
    <r>
      <rPr>
        <b/>
        <sz val="10"/>
        <color theme="1"/>
        <rFont val="Arial"/>
        <family val="2"/>
      </rPr>
      <t>Detector interior sense càmera via ràdio</t>
    </r>
    <r>
      <rPr>
        <sz val="10"/>
        <color theme="1"/>
        <rFont val="Arial"/>
        <family val="2"/>
      </rPr>
      <t xml:space="preserve">
Detector PIR. Antimascotes. Certificat grau 2. PIR Infrarojos bidireccional. Sense fil 868 MHz Jeweller. Rang de detecció fins a 15 m. </t>
    </r>
  </si>
  <si>
    <r>
      <rPr>
        <b/>
        <sz val="10"/>
        <color theme="1"/>
        <rFont val="Arial"/>
        <family val="2"/>
      </rPr>
      <t>Detector de presència</t>
    </r>
    <r>
      <rPr>
        <sz val="10"/>
        <color theme="1"/>
        <rFont val="Arial"/>
        <family val="2"/>
      </rPr>
      <t xml:space="preserve">
Detector PIR QUAD volumètric de doble tecnologia. Sistema d'antiemmascarament de microones. Autocommutació a només PIR o microones en cas de fallada d'una de les tecnologies. Òptica segellada i sense ajustaments
Tecnologia de microones banda X. Immunitat a interferències electromagnètiques i fluorescents. Detecció d'angle zero. Certificat EN50131 de grau 3</t>
    </r>
  </si>
  <si>
    <r>
      <rPr>
        <b/>
        <sz val="10"/>
        <color theme="1"/>
        <rFont val="Arial"/>
        <family val="2"/>
      </rPr>
      <t>Sirena para interior. G2 - Bidireccional.</t>
    </r>
    <r>
      <rPr>
        <sz val="10"/>
        <color theme="1"/>
        <rFont val="Arial"/>
        <family val="2"/>
      </rPr>
      <t xml:space="preserve">
Potencia sonora 105 dB (A)a 1 m. Luz de aviso de alarma y señal sonora de armado/desarmado. Alimentación 4 pilas - CR12. </t>
    </r>
  </si>
  <si>
    <r>
      <rPr>
        <b/>
        <sz val="10"/>
        <color theme="1"/>
        <rFont val="Arial"/>
        <family val="2"/>
      </rPr>
      <t>Sirena interior G3 Certificat EN50131.</t>
    </r>
    <r>
      <rPr>
        <sz val="10"/>
        <color theme="1"/>
        <rFont val="Arial"/>
        <family val="2"/>
      </rPr>
      <t xml:space="preserve"> 
Grau 3. Sirena piezoelèctrica de baix perfil, per us a interiors. Potencia sonora de 101 dB a 1 m. Incorpora tamper de caixa i paret. Temperatura de funcionament -25 +55º C. Caixa de plàstic ABS de color blanc</t>
    </r>
  </si>
  <si>
    <r>
      <rPr>
        <b/>
        <sz val="10"/>
        <color theme="1"/>
        <rFont val="Arial"/>
        <family val="2"/>
      </rPr>
      <t>Sirena interior via ràdio</t>
    </r>
    <r>
      <rPr>
        <sz val="10"/>
        <color theme="1"/>
        <rFont val="Arial"/>
        <family val="2"/>
      </rPr>
      <t xml:space="preserve">
Sirena per a interior. Sense fil 868 MHz Jeweller. Certificat grau 2. Pressió sonora màxima 105 dB
Indicador LED / So regulable. Alimentació 2 piles CR123A 3.0 V</t>
    </r>
  </si>
  <si>
    <r>
      <rPr>
        <b/>
        <sz val="10"/>
        <color theme="1"/>
        <rFont val="Arial"/>
        <family val="2"/>
      </rPr>
      <t>Sirena interior via ràdio</t>
    </r>
    <r>
      <rPr>
        <sz val="10"/>
        <color theme="1"/>
        <rFont val="Arial"/>
        <family val="2"/>
      </rPr>
      <t xml:space="preserve">
Sirena Interior amb canal de ràdio. Volum ajustable. Indicació de retards i canvis en el mode de seguretat. Campaneta (notificacions d'obertura de portes). Gestió i configuració en apps Ajax. Fins a 5 anys de funcionament amb bateries. Classificació de protecció: IP50. Dimensions: 75 × 76 × 27 mm. Pes: 97 g.</t>
    </r>
  </si>
  <si>
    <r>
      <rPr>
        <b/>
        <sz val="10"/>
        <color theme="1"/>
        <rFont val="Arial"/>
        <family val="2"/>
      </rPr>
      <t>Sirena interior</t>
    </r>
    <r>
      <rPr>
        <sz val="10"/>
        <color theme="1"/>
        <rFont val="Arial"/>
        <family val="2"/>
      </rPr>
      <t xml:space="preserve">
Sirena interior,. 1 to 108dB. Baix consum. Tamper contra l'obertura i l'arrencada. Muntatge vertical o horitzontal. Dimensions: 155 x 114 x 44 mm. Pes: 286 g.</t>
    </r>
  </si>
  <si>
    <r>
      <rPr>
        <b/>
        <sz val="10"/>
        <color theme="1"/>
        <rFont val="Arial"/>
        <family val="2"/>
      </rPr>
      <t>Sirena Exterior</t>
    </r>
    <r>
      <rPr>
        <sz val="10"/>
        <color theme="1"/>
        <rFont val="Arial"/>
        <family val="2"/>
      </rPr>
      <t xml:space="preserve">
Sirena d´exterior autoalimentada amb protecció metàl·lica interna. Blanca amb lent blava. Disseny de doble coberta d´alta qualitat.
Sortida de so de 85 decibels a 3m. Bateria de plom auxiliar de fins a 7.2Ah. Material: Policarbonat. Dimensions: 210 x 300 x 87 mm.
Pes: 2.65 kg.</t>
    </r>
  </si>
  <si>
    <r>
      <rPr>
        <b/>
        <sz val="10"/>
        <color theme="1"/>
        <rFont val="Arial"/>
        <family val="2"/>
      </rPr>
      <t>Expansor via ràdio</t>
    </r>
    <r>
      <rPr>
        <sz val="10"/>
        <color theme="1"/>
        <rFont val="Arial"/>
        <family val="2"/>
      </rPr>
      <t xml:space="preserve">
Connexió del panell principal RS-485. Tensió de funcionament 13V +/- 10%. Consum de corrent típic: 40 mA; màx. 65 mA. Potència de sortida Seguretat: 10 mW (màx.). Vídeo: 100 mW (màx.)
Seguretat de freqüència: 868,65 MHz. Vídeo: 869,525 MHz. Immunitat RF Segons EN50130-4. Temperatura de funcionament -10 °C a 55 °C. Temperatura d'emmagatzematge -20 °C a 60 °C. Mida 125 x 78 x 25 mm
Estàndard EN50131-3, Grau 3 Classe ambiental II, PD 6662:2017</t>
    </r>
  </si>
  <si>
    <r>
      <t xml:space="preserve">Módulo transmisor IP. 
</t>
    </r>
    <r>
      <rPr>
        <sz val="10"/>
        <color theme="1"/>
        <rFont val="Arial"/>
        <family val="2"/>
      </rPr>
      <t>Transparente de comunicación IP bidireccional en caja. Grado 3.  Certificado ATS5 según EN50136</t>
    </r>
  </si>
  <si>
    <r>
      <rPr>
        <b/>
        <sz val="10"/>
        <color theme="1"/>
        <rFont val="Arial"/>
        <family val="2"/>
      </rPr>
      <t xml:space="preserve">Mòdul transmissor IP. </t>
    </r>
    <r>
      <rPr>
        <sz val="10"/>
        <color theme="1"/>
        <rFont val="Arial"/>
        <family val="2"/>
      </rPr>
      <t xml:space="preserve">
Mòdul transparent de comunicació IP bidireccional.
Controla y supervisa centrals de las series SPECTRA PLUS y EVO por IP (LAN/WAN/internet). Accés remot al sistema per Internet mitjançant NEware o WinLoad. Servei DNS disponible per a direccions IP din</t>
    </r>
  </si>
  <si>
    <r>
      <rPr>
        <b/>
        <sz val="10"/>
        <color theme="1"/>
        <rFont val="Arial"/>
        <family val="2"/>
      </rPr>
      <t xml:space="preserve">Mòdul comunicador GPRS
</t>
    </r>
    <r>
      <rPr>
        <sz val="10"/>
        <color theme="1"/>
        <rFont val="Arial"/>
        <family val="2"/>
      </rPr>
      <t>Tipus Transmissió Alarmes GPRS. Alimentació 5 Vdc. Alt (cm) 8. Ample (cm) 5. Antena Inclosa Sí. Marca Risco. Compatibilitat LightSYS +. Format Transmissió CID, SIA. Grau 3. Material Carcassa Plàstic ABS. Pes (kg) 0.04. Profund (cm) 2.5
Sortides 0. SIM Inclosa No</t>
    </r>
  </si>
  <si>
    <r>
      <t xml:space="preserve">Mòdul expansor de 8 zones.
</t>
    </r>
    <r>
      <rPr>
        <sz val="10"/>
        <color theme="1"/>
        <rFont val="Arial"/>
        <family val="2"/>
      </rPr>
      <t>Alt (cm) 10.5. Ample (cm) 6.6. Marca Risco. Carril Din No. Compatibilitat Prosys Plus, LightSYS, LightSYS +. Consum Màxima (mA) 29. Grau 3. Muntatge Bus Sí. Muntatge a Central Sí. Pes (kg) 0.12. Profund (cm) 1.8. Sortides 0. Tipus de Mòdul Expansor de Zones
Zones Cablejades 8. Zones Ràdio 0</t>
    </r>
  </si>
  <si>
    <r>
      <rPr>
        <b/>
        <sz val="10"/>
        <color theme="1"/>
        <rFont val="Arial"/>
        <family val="2"/>
      </rPr>
      <t>Contacte magnètic via ràdio</t>
    </r>
    <r>
      <rPr>
        <sz val="10"/>
        <color theme="1"/>
        <rFont val="Arial"/>
        <family val="2"/>
      </rPr>
      <t xml:space="preserve">
Contacte magnètic porta/finestra. Sense fil 868 MHz Jeweller. Certificat grau 2. Indicador LED i Antena interna. 1 entrada cablejada / 1 Tamper. Alimentació 1 pila CR123A 3.0 V . </t>
    </r>
  </si>
  <si>
    <r>
      <rPr>
        <b/>
        <sz val="10"/>
        <color theme="1"/>
        <rFont val="Arial"/>
        <family val="2"/>
      </rPr>
      <t>Contacte magnètic</t>
    </r>
    <r>
      <rPr>
        <sz val="10"/>
        <color theme="1"/>
        <rFont val="Arial"/>
        <family val="2"/>
      </rPr>
      <t xml:space="preserve">
Contacte magnètic per a portes i terra. Obertura operativa màx. 75mm. Muntatge adequat per a qualsevol tipus de porta metàl·lica. Fabricació robusta. Contacte balancejat per a instal·lacions d'alta seguretat.
Longitud estàndard del cable de 2 m. Bucle de tamper inclòs. Material: Acabat en alumini anoditzat. Color: Plata. Dimensions de l'imant: 76 x 12 x 25 mm. Dimensions del contacte/sensor: 76 x 12 x 25 mm.</t>
    </r>
  </si>
  <si>
    <r>
      <t>(</t>
    </r>
    <r>
      <rPr>
        <i/>
        <sz val="10"/>
        <color theme="9"/>
        <rFont val="Arial"/>
        <family val="2"/>
      </rPr>
      <t>*</t>
    </r>
    <r>
      <rPr>
        <i/>
        <sz val="10"/>
        <color theme="1"/>
        <rFont val="Arial"/>
        <family val="2"/>
      </rPr>
      <t>Preu Unitari, inclou la despesa general i el benefici industrial)</t>
    </r>
  </si>
  <si>
    <t>A continuació, es mostra el quadre de preus màxims corresponents al cost fix de les instal·lacions d'intrusió existents en diversos equipaments del municipi de Sant Cugat del Vallès</t>
  </si>
  <si>
    <t>ANNEX 2-MJ-PREUS FIX - MÀXIMS I OFERTA ECONÒMICA</t>
  </si>
  <si>
    <t>Contracte mixt de servei de manteniment, gestió, adequació i subministrament dels sistemes de seguretat contra intrusió i control d’accessos dels equipaments municipals de Sant Cugat del Vallès</t>
  </si>
  <si>
    <t>ANNEX 3-MJ-PART VARIABLE. PREUS UNITARIS.  MANTENIMENT CORRECTIU</t>
  </si>
  <si>
    <t>Sobre els preus unitaris que conformen la part variable del contracte, ofereixo el percentatge de descompte de X   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</si>
</sst>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9"/>
      <name val="Arial"/>
      <family val="2"/>
    </font>
    <font>
      <i/>
      <sz val="10"/>
      <color theme="1"/>
      <name val="Arial"/>
      <family val="2"/>
    </font>
    <font>
      <i/>
      <sz val="10"/>
      <color theme="9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sz val="11"/>
      <color theme="9"/>
      <name val="Arial"/>
      <family val="2"/>
    </font>
    <font>
      <sz val="11"/>
      <color theme="5"/>
      <name val="Arial"/>
      <family val="2"/>
    </font>
    <font>
      <sz val="11"/>
      <color theme="8"/>
      <name val="Arial"/>
      <family val="2"/>
    </font>
    <font>
      <i/>
      <sz val="11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0" tint="-0.34998626667073579"/>
      <name val="Arial"/>
      <family val="2"/>
    </font>
    <font>
      <b/>
      <sz val="11"/>
      <color theme="6"/>
      <name val="Arial"/>
      <family val="2"/>
    </font>
    <font>
      <i/>
      <sz val="9"/>
      <color theme="1"/>
      <name val="Arial"/>
      <family val="2"/>
    </font>
    <font>
      <sz val="10"/>
      <color theme="0" tint="-0.34998626667073579"/>
      <name val="Arial"/>
      <family val="2"/>
    </font>
    <font>
      <i/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theme="9"/>
      </bottom>
      <diagonal/>
    </border>
    <border>
      <left style="thin">
        <color theme="9"/>
      </left>
      <right style="medium">
        <color indexed="64"/>
      </right>
      <top style="thin">
        <color indexed="64"/>
      </top>
      <bottom style="thin">
        <color theme="9"/>
      </bottom>
      <diagonal/>
    </border>
    <border>
      <left style="medium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indexed="64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thin">
        <color theme="9"/>
      </right>
      <top style="thin">
        <color theme="9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auto="1"/>
      </bottom>
      <diagonal/>
    </border>
    <border>
      <left style="thin">
        <color theme="9"/>
      </left>
      <right style="medium">
        <color indexed="64"/>
      </right>
      <top style="thin">
        <color theme="9"/>
      </top>
      <bottom style="thin">
        <color auto="1"/>
      </bottom>
      <diagonal/>
    </border>
    <border>
      <left style="medium">
        <color indexed="64"/>
      </left>
      <right style="thin">
        <color theme="9"/>
      </right>
      <top style="thin">
        <color indexed="64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auto="1"/>
      </bottom>
      <diagonal/>
    </border>
    <border>
      <left style="thin">
        <color theme="9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theme="9"/>
      </right>
      <top style="thin">
        <color theme="9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indexed="64"/>
      </bottom>
      <diagonal/>
    </border>
    <border>
      <left style="thin">
        <color theme="9"/>
      </left>
      <right style="medium">
        <color indexed="64"/>
      </right>
      <top style="thin">
        <color theme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12" xfId="0" applyFont="1" applyBorder="1"/>
    <xf numFmtId="0" fontId="24" fillId="0" borderId="0" xfId="0" applyFont="1"/>
    <xf numFmtId="0" fontId="24" fillId="33" borderId="0" xfId="0" applyFont="1" applyFill="1"/>
    <xf numFmtId="0" fontId="20" fillId="0" borderId="0" xfId="0" applyFont="1" applyAlignment="1">
      <alignment wrapText="1"/>
    </xf>
    <xf numFmtId="0" fontId="21" fillId="0" borderId="12" xfId="0" applyFont="1" applyBorder="1"/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8" fontId="20" fillId="0" borderId="0" xfId="0" applyNumberFormat="1" applyFont="1"/>
    <xf numFmtId="0" fontId="21" fillId="0" borderId="0" xfId="0" applyFont="1" applyAlignment="1">
      <alignment horizontal="center"/>
    </xf>
    <xf numFmtId="8" fontId="21" fillId="0" borderId="0" xfId="0" applyNumberFormat="1" applyFont="1" applyAlignment="1">
      <alignment horizontal="center"/>
    </xf>
    <xf numFmtId="164" fontId="20" fillId="0" borderId="0" xfId="0" applyNumberFormat="1" applyFont="1"/>
    <xf numFmtId="0" fontId="2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1" fillId="36" borderId="28" xfId="0" applyFont="1" applyFill="1" applyBorder="1" applyAlignment="1">
      <alignment vertical="center" wrapText="1"/>
    </xf>
    <xf numFmtId="0" fontId="21" fillId="36" borderId="29" xfId="0" applyFont="1" applyFill="1" applyBorder="1" applyAlignment="1">
      <alignment horizontal="center" vertical="center" wrapText="1"/>
    </xf>
    <xf numFmtId="8" fontId="20" fillId="33" borderId="10" xfId="0" applyNumberFormat="1" applyFont="1" applyFill="1" applyBorder="1" applyAlignment="1" applyProtection="1">
      <alignment vertical="center"/>
      <protection locked="0"/>
    </xf>
    <xf numFmtId="8" fontId="32" fillId="0" borderId="0" xfId="0" applyNumberFormat="1" applyFont="1" applyAlignment="1">
      <alignment horizontal="left" vertical="center"/>
    </xf>
    <xf numFmtId="44" fontId="28" fillId="0" borderId="10" xfId="43" applyNumberFormat="1" applyFont="1" applyBorder="1" applyAlignment="1">
      <alignment horizontal="right" vertical="center" wrapText="1" indent="6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4" fillId="39" borderId="0" xfId="0" applyFont="1" applyFill="1"/>
    <xf numFmtId="0" fontId="20" fillId="0" borderId="47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0" fontId="21" fillId="0" borderId="0" xfId="0" applyFont="1" applyAlignment="1">
      <alignment horizontal="right"/>
    </xf>
    <xf numFmtId="0" fontId="40" fillId="0" borderId="0" xfId="0" applyFont="1"/>
    <xf numFmtId="0" fontId="24" fillId="0" borderId="0" xfId="0" applyFont="1" applyAlignment="1">
      <alignment horizontal="left" wrapText="1"/>
    </xf>
    <xf numFmtId="0" fontId="41" fillId="0" borderId="0" xfId="0" applyFont="1"/>
    <xf numFmtId="0" fontId="18" fillId="39" borderId="0" xfId="0" applyFont="1" applyFill="1"/>
    <xf numFmtId="0" fontId="18" fillId="34" borderId="20" xfId="0" applyFont="1" applyFill="1" applyBorder="1" applyAlignment="1">
      <alignment vertical="center"/>
    </xf>
    <xf numFmtId="0" fontId="18" fillId="34" borderId="21" xfId="0" applyFont="1" applyFill="1" applyBorder="1" applyAlignment="1">
      <alignment horizontal="center" wrapText="1"/>
    </xf>
    <xf numFmtId="0" fontId="18" fillId="34" borderId="22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wrapText="1"/>
    </xf>
    <xf numFmtId="0" fontId="18" fillId="39" borderId="13" xfId="0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center"/>
    </xf>
    <xf numFmtId="0" fontId="18" fillId="40" borderId="18" xfId="0" applyFont="1" applyFill="1" applyBorder="1" applyAlignment="1">
      <alignment horizontal="center" vertical="center" wrapText="1" shrinkToFit="1"/>
    </xf>
    <xf numFmtId="0" fontId="28" fillId="0" borderId="0" xfId="0" applyFont="1"/>
    <xf numFmtId="0" fontId="28" fillId="0" borderId="0" xfId="0" applyFont="1" applyAlignment="1">
      <alignment vertical="center"/>
    </xf>
    <xf numFmtId="0" fontId="18" fillId="0" borderId="50" xfId="0" applyFont="1" applyBorder="1" applyAlignment="1">
      <alignment wrapText="1"/>
    </xf>
    <xf numFmtId="0" fontId="18" fillId="39" borderId="25" xfId="0" applyFont="1" applyFill="1" applyBorder="1" applyAlignment="1" applyProtection="1">
      <alignment horizontal="center" vertical="center"/>
      <protection locked="0"/>
    </xf>
    <xf numFmtId="0" fontId="18" fillId="0" borderId="51" xfId="0" applyFont="1" applyBorder="1" applyAlignment="1">
      <alignment horizontal="center"/>
    </xf>
    <xf numFmtId="0" fontId="18" fillId="0" borderId="28" xfId="0" applyFont="1" applyBorder="1" applyAlignment="1">
      <alignment wrapText="1"/>
    </xf>
    <xf numFmtId="0" fontId="18" fillId="39" borderId="29" xfId="0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>
      <alignment horizontal="center"/>
    </xf>
    <xf numFmtId="0" fontId="18" fillId="0" borderId="15" xfId="0" applyFont="1" applyBorder="1" applyAlignment="1">
      <alignment wrapText="1"/>
    </xf>
    <xf numFmtId="0" fontId="18" fillId="39" borderId="10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/>
    </xf>
    <xf numFmtId="0" fontId="18" fillId="0" borderId="19" xfId="0" applyFont="1" applyBorder="1" applyAlignment="1">
      <alignment vertical="top" wrapText="1"/>
    </xf>
    <xf numFmtId="0" fontId="18" fillId="39" borderId="13" xfId="0" applyFont="1" applyFill="1" applyBorder="1" applyAlignment="1" applyProtection="1">
      <alignment horizontal="center" vertical="top"/>
      <protection locked="0"/>
    </xf>
    <xf numFmtId="0" fontId="18" fillId="0" borderId="23" xfId="0" applyFont="1" applyBorder="1" applyAlignment="1">
      <alignment vertical="top"/>
    </xf>
    <xf numFmtId="0" fontId="18" fillId="34" borderId="2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40" borderId="17" xfId="0" applyFont="1" applyFill="1" applyBorder="1" applyAlignment="1">
      <alignment horizontal="left" vertical="center"/>
    </xf>
    <xf numFmtId="0" fontId="18" fillId="40" borderId="48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8" fontId="18" fillId="0" borderId="10" xfId="0" applyNumberFormat="1" applyFont="1" applyBorder="1" applyAlignment="1">
      <alignment vertical="center"/>
    </xf>
    <xf numFmtId="8" fontId="18" fillId="0" borderId="10" xfId="0" applyNumberFormat="1" applyFont="1" applyBorder="1" applyAlignment="1">
      <alignment horizontal="right" vertical="center"/>
    </xf>
    <xf numFmtId="8" fontId="18" fillId="37" borderId="10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top"/>
    </xf>
    <xf numFmtId="0" fontId="43" fillId="38" borderId="30" xfId="0" applyFont="1" applyFill="1" applyBorder="1" applyAlignment="1">
      <alignment horizontal="right" vertical="top"/>
    </xf>
    <xf numFmtId="0" fontId="43" fillId="38" borderId="27" xfId="0" applyFont="1" applyFill="1" applyBorder="1" applyAlignment="1">
      <alignment horizontal="left" vertical="top"/>
    </xf>
    <xf numFmtId="0" fontId="18" fillId="35" borderId="31" xfId="0" applyFont="1" applyFill="1" applyBorder="1" applyAlignment="1">
      <alignment vertical="top"/>
    </xf>
    <xf numFmtId="0" fontId="44" fillId="35" borderId="11" xfId="0" applyFont="1" applyFill="1" applyBorder="1" applyAlignment="1">
      <alignment horizontal="left" vertical="top"/>
    </xf>
    <xf numFmtId="0" fontId="30" fillId="35" borderId="11" xfId="0" applyFont="1" applyFill="1" applyBorder="1" applyAlignment="1">
      <alignment horizontal="center" vertical="center" wrapText="1"/>
    </xf>
    <xf numFmtId="8" fontId="28" fillId="35" borderId="24" xfId="0" applyNumberFormat="1" applyFont="1" applyFill="1" applyBorder="1" applyAlignment="1">
      <alignment vertical="center" wrapText="1"/>
    </xf>
    <xf numFmtId="0" fontId="18" fillId="0" borderId="32" xfId="0" applyFont="1" applyBorder="1" applyAlignment="1">
      <alignment vertical="top"/>
    </xf>
    <xf numFmtId="2" fontId="18" fillId="0" borderId="33" xfId="0" applyNumberFormat="1" applyFont="1" applyBorder="1" applyAlignment="1">
      <alignment horizontal="left" vertical="top" wrapText="1"/>
    </xf>
    <xf numFmtId="0" fontId="30" fillId="0" borderId="33" xfId="0" applyFont="1" applyBorder="1" applyAlignment="1">
      <alignment horizontal="center" vertical="center" wrapText="1"/>
    </xf>
    <xf numFmtId="8" fontId="28" fillId="0" borderId="34" xfId="0" applyNumberFormat="1" applyFont="1" applyBorder="1" applyAlignment="1">
      <alignment vertical="center" wrapText="1"/>
    </xf>
    <xf numFmtId="0" fontId="18" fillId="0" borderId="35" xfId="0" applyFont="1" applyBorder="1" applyAlignment="1">
      <alignment vertical="top"/>
    </xf>
    <xf numFmtId="0" fontId="18" fillId="0" borderId="36" xfId="0" applyFont="1" applyBorder="1" applyAlignment="1">
      <alignment horizontal="left" vertical="top" wrapText="1"/>
    </xf>
    <xf numFmtId="0" fontId="30" fillId="0" borderId="36" xfId="0" applyFont="1" applyBorder="1" applyAlignment="1">
      <alignment horizontal="center" vertical="center" wrapText="1"/>
    </xf>
    <xf numFmtId="8" fontId="28" fillId="0" borderId="37" xfId="0" applyNumberFormat="1" applyFont="1" applyBorder="1" applyAlignment="1">
      <alignment vertical="center" wrapText="1"/>
    </xf>
    <xf numFmtId="0" fontId="18" fillId="0" borderId="38" xfId="0" applyFont="1" applyBorder="1" applyAlignment="1">
      <alignment vertical="top"/>
    </xf>
    <xf numFmtId="0" fontId="18" fillId="0" borderId="39" xfId="0" applyNumberFormat="1" applyFont="1" applyBorder="1" applyAlignment="1">
      <alignment vertical="top" wrapText="1"/>
    </xf>
    <xf numFmtId="0" fontId="30" fillId="0" borderId="39" xfId="0" applyFont="1" applyBorder="1" applyAlignment="1">
      <alignment horizontal="center" vertical="center" wrapText="1"/>
    </xf>
    <xf numFmtId="8" fontId="28" fillId="0" borderId="40" xfId="0" applyNumberFormat="1" applyFont="1" applyBorder="1" applyAlignment="1">
      <alignment vertical="center" wrapText="1"/>
    </xf>
    <xf numFmtId="0" fontId="27" fillId="0" borderId="39" xfId="0" applyFont="1" applyBorder="1" applyAlignment="1">
      <alignment horizontal="left" vertical="top" wrapText="1"/>
    </xf>
    <xf numFmtId="0" fontId="18" fillId="0" borderId="41" xfId="0" applyFont="1" applyBorder="1" applyAlignment="1">
      <alignment vertical="top"/>
    </xf>
    <xf numFmtId="0" fontId="18" fillId="0" borderId="42" xfId="0" applyFont="1" applyBorder="1" applyAlignment="1">
      <alignment horizontal="left" vertical="top" wrapText="1"/>
    </xf>
    <xf numFmtId="0" fontId="30" fillId="0" borderId="42" xfId="0" applyFont="1" applyBorder="1" applyAlignment="1">
      <alignment horizontal="center" vertical="center" wrapText="1"/>
    </xf>
    <xf numFmtId="8" fontId="28" fillId="0" borderId="43" xfId="0" applyNumberFormat="1" applyFont="1" applyBorder="1" applyAlignment="1">
      <alignment vertical="center" wrapText="1"/>
    </xf>
    <xf numFmtId="0" fontId="27" fillId="0" borderId="33" xfId="0" applyFont="1" applyBorder="1" applyAlignment="1">
      <alignment horizontal="left" vertical="top"/>
    </xf>
    <xf numFmtId="0" fontId="27" fillId="0" borderId="36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0" fontId="18" fillId="0" borderId="39" xfId="0" applyFont="1" applyBorder="1" applyAlignment="1">
      <alignment horizontal="left" vertical="top"/>
    </xf>
    <xf numFmtId="0" fontId="18" fillId="0" borderId="33" xfId="0" applyFont="1" applyBorder="1" applyAlignment="1">
      <alignment horizontal="left" vertical="top" wrapText="1"/>
    </xf>
    <xf numFmtId="0" fontId="27" fillId="0" borderId="36" xfId="0" applyFont="1" applyBorder="1" applyAlignment="1">
      <alignment horizontal="left" vertical="top"/>
    </xf>
    <xf numFmtId="0" fontId="18" fillId="0" borderId="39" xfId="0" applyFont="1" applyBorder="1" applyAlignment="1">
      <alignment horizontal="left" vertical="top" wrapText="1"/>
    </xf>
    <xf numFmtId="8" fontId="28" fillId="0" borderId="37" xfId="0" applyNumberFormat="1" applyFont="1" applyBorder="1" applyAlignment="1">
      <alignment horizontal="right" vertical="center" wrapText="1"/>
    </xf>
    <xf numFmtId="0" fontId="28" fillId="35" borderId="31" xfId="0" applyFont="1" applyFill="1" applyBorder="1" applyAlignment="1">
      <alignment horizontal="right" vertical="top"/>
    </xf>
    <xf numFmtId="0" fontId="44" fillId="35" borderId="11" xfId="0" applyFont="1" applyFill="1" applyBorder="1" applyAlignment="1">
      <alignment horizontal="center" vertical="top"/>
    </xf>
    <xf numFmtId="0" fontId="44" fillId="35" borderId="24" xfId="0" applyFont="1" applyFill="1" applyBorder="1" applyAlignment="1">
      <alignment horizontal="left" vertical="top"/>
    </xf>
    <xf numFmtId="0" fontId="18" fillId="0" borderId="33" xfId="0" applyFont="1" applyBorder="1" applyAlignment="1">
      <alignment horizontal="center" vertical="top"/>
    </xf>
    <xf numFmtId="44" fontId="18" fillId="0" borderId="34" xfId="43" applyFont="1" applyBorder="1"/>
    <xf numFmtId="0" fontId="18" fillId="0" borderId="36" xfId="0" applyFont="1" applyBorder="1" applyAlignment="1">
      <alignment horizontal="center" vertical="top"/>
    </xf>
    <xf numFmtId="44" fontId="18" fillId="0" borderId="37" xfId="43" applyFont="1" applyBorder="1"/>
    <xf numFmtId="0" fontId="18" fillId="0" borderId="39" xfId="0" applyFont="1" applyBorder="1" applyAlignment="1">
      <alignment horizontal="center" vertical="top"/>
    </xf>
    <xf numFmtId="44" fontId="18" fillId="0" borderId="40" xfId="43" applyFont="1" applyBorder="1"/>
    <xf numFmtId="0" fontId="45" fillId="0" borderId="33" xfId="0" applyFont="1" applyBorder="1" applyAlignment="1">
      <alignment horizontal="left" vertical="top" wrapText="1"/>
    </xf>
    <xf numFmtId="0" fontId="45" fillId="0" borderId="36" xfId="0" applyFont="1" applyBorder="1" applyAlignment="1">
      <alignment horizontal="left" vertical="top" wrapText="1"/>
    </xf>
    <xf numFmtId="0" fontId="18" fillId="0" borderId="44" xfId="0" applyFont="1" applyBorder="1" applyAlignment="1">
      <alignment vertical="top"/>
    </xf>
    <xf numFmtId="0" fontId="45" fillId="0" borderId="45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center" vertical="center" wrapText="1"/>
    </xf>
    <xf numFmtId="8" fontId="28" fillId="0" borderId="46" xfId="0" applyNumberFormat="1" applyFont="1" applyBorder="1" applyAlignment="1">
      <alignment vertical="center" wrapText="1"/>
    </xf>
    <xf numFmtId="0" fontId="43" fillId="38" borderId="52" xfId="0" applyFont="1" applyFill="1" applyBorder="1" applyAlignment="1">
      <alignment horizontal="center" vertical="top" wrapText="1"/>
    </xf>
    <xf numFmtId="0" fontId="43" fillId="38" borderId="27" xfId="0" applyFont="1" applyFill="1" applyBorder="1" applyAlignment="1">
      <alignment horizontal="center" vertical="top"/>
    </xf>
    <xf numFmtId="0" fontId="20" fillId="0" borderId="0" xfId="0" applyFont="1" applyAlignment="1">
      <alignment horizontal="left"/>
    </xf>
    <xf numFmtId="0" fontId="18" fillId="0" borderId="0" xfId="0" applyFont="1" applyBorder="1" applyAlignment="1">
      <alignment horizontal="left" wrapText="1"/>
    </xf>
    <xf numFmtId="0" fontId="21" fillId="0" borderId="10" xfId="0" applyFont="1" applyBorder="1"/>
    <xf numFmtId="0" fontId="20" fillId="0" borderId="47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8" fontId="27" fillId="0" borderId="26" xfId="0" applyNumberFormat="1" applyFont="1" applyBorder="1" applyAlignment="1">
      <alignment horizontal="right" vertical="center"/>
    </xf>
    <xf numFmtId="8" fontId="27" fillId="0" borderId="11" xfId="0" applyNumberFormat="1" applyFont="1" applyBorder="1" applyAlignment="1">
      <alignment horizontal="right" vertical="center"/>
    </xf>
    <xf numFmtId="8" fontId="27" fillId="0" borderId="14" xfId="0" applyNumberFormat="1" applyFont="1" applyBorder="1" applyAlignment="1">
      <alignment horizontal="right" vertical="center"/>
    </xf>
    <xf numFmtId="8" fontId="27" fillId="37" borderId="26" xfId="0" applyNumberFormat="1" applyFont="1" applyFill="1" applyBorder="1" applyAlignment="1">
      <alignment horizontal="right" vertical="center"/>
    </xf>
    <xf numFmtId="8" fontId="27" fillId="37" borderId="11" xfId="0" applyNumberFormat="1" applyFont="1" applyFill="1" applyBorder="1" applyAlignment="1">
      <alignment horizontal="right" vertical="center"/>
    </xf>
    <xf numFmtId="8" fontId="27" fillId="37" borderId="1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29" fillId="34" borderId="26" xfId="0" applyFont="1" applyFill="1" applyBorder="1" applyAlignment="1">
      <alignment horizontal="center" vertical="center" wrapText="1"/>
    </xf>
    <xf numFmtId="0" fontId="29" fillId="34" borderId="11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1" fillId="0" borderId="0" xfId="0" applyFont="1" applyBorder="1" applyAlignment="1" applyProtection="1">
      <alignment horizontal="left" vertical="justify" wrapText="1"/>
      <protection locked="0"/>
    </xf>
    <xf numFmtId="0" fontId="27" fillId="0" borderId="12" xfId="0" applyFont="1" applyBorder="1" applyAlignment="1">
      <alignment horizontal="lef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wrapText="1"/>
    </xf>
    <xf numFmtId="0" fontId="21" fillId="0" borderId="12" xfId="0" applyFont="1" applyBorder="1" applyAlignment="1">
      <alignment horizontal="left"/>
    </xf>
    <xf numFmtId="0" fontId="20" fillId="0" borderId="53" xfId="0" applyFont="1" applyBorder="1" applyAlignment="1">
      <alignment horizontal="left" wrapText="1"/>
    </xf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Moneda" xfId="43" builtinId="4"/>
    <cellStyle name="Neutral" xfId="8" builtinId="28" customBuiltin="1"/>
    <cellStyle name="Normal" xfId="0" builtinId="0"/>
    <cellStyle name="Normal 2" xfId="42" xr:uid="{00000000-0005-0000-0000-000022000000}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CC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2034378</xdr:colOff>
      <xdr:row>5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4059D-784E-476A-9E64-6E9B48C1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5"/>
          <a:ext cx="2034378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2</xdr:row>
      <xdr:rowOff>31751</xdr:rowOff>
    </xdr:from>
    <xdr:to>
      <xdr:col>1</xdr:col>
      <xdr:colOff>1409699</xdr:colOff>
      <xdr:row>5</xdr:row>
      <xdr:rowOff>20039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3943B5-CEB3-4AC6-9710-BD21DF174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6" y="402168"/>
          <a:ext cx="1758950" cy="542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1</xdr:col>
      <xdr:colOff>1455017</xdr:colOff>
      <xdr:row>4</xdr:row>
      <xdr:rowOff>168388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A0BC0-3ED6-478F-B0ED-A7473408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381001"/>
          <a:ext cx="1454150" cy="539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7072-FE92-4C62-98F6-85B6D1BA1F2D}">
  <dimension ref="B1:M28"/>
  <sheetViews>
    <sheetView tabSelected="1" topLeftCell="A7" workbookViewId="0">
      <selection activeCell="F15" sqref="F15"/>
    </sheetView>
  </sheetViews>
  <sheetFormatPr defaultColWidth="11.42578125" defaultRowHeight="14.25" x14ac:dyDescent="0.2"/>
  <cols>
    <col min="1" max="1" width="3.42578125" style="2" customWidth="1"/>
    <col min="2" max="2" width="47.140625" style="2" customWidth="1"/>
    <col min="3" max="3" width="21.42578125" style="2" customWidth="1"/>
    <col min="4" max="4" width="29.5703125" style="2" customWidth="1"/>
    <col min="5" max="5" width="20.140625" style="2" customWidth="1"/>
    <col min="6" max="6" width="21.42578125" style="2" customWidth="1"/>
    <col min="7" max="9" width="13.28515625" style="2" bestFit="1" customWidth="1"/>
    <col min="10" max="10" width="11.42578125" style="2"/>
    <col min="11" max="11" width="15.7109375" style="2" customWidth="1"/>
    <col min="12" max="12" width="11.42578125" style="2"/>
    <col min="13" max="13" width="15.28515625" style="2" customWidth="1"/>
    <col min="14" max="16384" width="11.42578125" style="2"/>
  </cols>
  <sheetData>
    <row r="1" spans="2:8" ht="15" x14ac:dyDescent="0.25">
      <c r="B1" s="134" t="s">
        <v>96</v>
      </c>
      <c r="C1" s="134"/>
      <c r="D1" s="134"/>
      <c r="E1" s="134"/>
      <c r="F1" s="134"/>
    </row>
    <row r="4" spans="2:8" ht="15.75" thickBot="1" x14ac:dyDescent="0.3">
      <c r="E4" s="17" t="s">
        <v>45</v>
      </c>
    </row>
    <row r="5" spans="2:8" ht="15.75" customHeight="1" thickBot="1" x14ac:dyDescent="0.25">
      <c r="E5" s="18" t="s">
        <v>46</v>
      </c>
      <c r="F5" s="31"/>
    </row>
    <row r="8" spans="2:8" ht="15" x14ac:dyDescent="0.25">
      <c r="B8" s="7" t="s">
        <v>144</v>
      </c>
      <c r="C8" s="3"/>
      <c r="D8" s="3"/>
      <c r="E8" s="3"/>
      <c r="F8" s="3"/>
    </row>
    <row r="9" spans="2:8" ht="29.25" customHeight="1" x14ac:dyDescent="0.2">
      <c r="B9" s="138" t="s">
        <v>145</v>
      </c>
      <c r="C9" s="138"/>
      <c r="D9" s="138"/>
      <c r="E9" s="138"/>
      <c r="F9" s="138"/>
      <c r="G9" s="6"/>
      <c r="H9" s="6"/>
    </row>
    <row r="10" spans="2:8" x14ac:dyDescent="0.2">
      <c r="B10" s="2" t="s">
        <v>4</v>
      </c>
    </row>
    <row r="12" spans="2:8" ht="30.75" customHeight="1" thickBot="1" x14ac:dyDescent="0.25">
      <c r="B12" s="138" t="s">
        <v>143</v>
      </c>
      <c r="C12" s="138"/>
      <c r="D12" s="138"/>
      <c r="E12" s="138"/>
      <c r="F12" s="138"/>
      <c r="G12" s="8"/>
    </row>
    <row r="13" spans="2:8" ht="44.25" x14ac:dyDescent="0.2">
      <c r="B13" s="19" t="s">
        <v>47</v>
      </c>
      <c r="C13" s="20" t="s">
        <v>5</v>
      </c>
      <c r="D13" s="20" t="s">
        <v>2</v>
      </c>
      <c r="E13" s="20" t="s">
        <v>48</v>
      </c>
      <c r="F13" s="20" t="s">
        <v>49</v>
      </c>
      <c r="G13" s="9"/>
    </row>
    <row r="14" spans="2:8" ht="18.75" customHeight="1" x14ac:dyDescent="0.2">
      <c r="B14" s="135" t="s">
        <v>50</v>
      </c>
      <c r="C14" s="136"/>
      <c r="D14" s="136"/>
      <c r="E14" s="136"/>
      <c r="F14" s="137"/>
    </row>
    <row r="15" spans="2:8" x14ac:dyDescent="0.2">
      <c r="B15" s="10" t="s">
        <v>42</v>
      </c>
      <c r="C15" s="11">
        <v>69</v>
      </c>
      <c r="D15" s="23">
        <v>205</v>
      </c>
      <c r="E15" s="21"/>
      <c r="F15" s="70">
        <f>E15*C15</f>
        <v>0</v>
      </c>
    </row>
    <row r="16" spans="2:8" x14ac:dyDescent="0.2">
      <c r="B16" s="10" t="s">
        <v>8</v>
      </c>
      <c r="C16" s="11">
        <v>69</v>
      </c>
      <c r="D16" s="23">
        <v>312</v>
      </c>
      <c r="E16" s="21"/>
      <c r="F16" s="70">
        <f t="shared" ref="F16:F18" si="0">E16*C16</f>
        <v>0</v>
      </c>
    </row>
    <row r="17" spans="2:13" x14ac:dyDescent="0.2">
      <c r="B17" s="10" t="s">
        <v>9</v>
      </c>
      <c r="C17" s="11">
        <v>69</v>
      </c>
      <c r="D17" s="23">
        <v>90</v>
      </c>
      <c r="E17" s="21"/>
      <c r="F17" s="70">
        <f t="shared" si="0"/>
        <v>0</v>
      </c>
    </row>
    <row r="18" spans="2:13" ht="24.75" customHeight="1" x14ac:dyDescent="0.2">
      <c r="B18" s="10" t="s">
        <v>41</v>
      </c>
      <c r="C18" s="11">
        <v>69</v>
      </c>
      <c r="D18" s="23">
        <v>84</v>
      </c>
      <c r="E18" s="21"/>
      <c r="F18" s="70">
        <f t="shared" si="0"/>
        <v>0</v>
      </c>
    </row>
    <row r="19" spans="2:13" x14ac:dyDescent="0.2">
      <c r="F19" s="1"/>
    </row>
    <row r="20" spans="2:13" ht="14.25" customHeight="1" x14ac:dyDescent="0.2">
      <c r="C20" s="128" t="s">
        <v>51</v>
      </c>
      <c r="D20" s="129"/>
      <c r="E20" s="130"/>
      <c r="F20" s="71">
        <f>SUM(F15:F18)</f>
        <v>0</v>
      </c>
    </row>
    <row r="21" spans="2:13" ht="16.5" x14ac:dyDescent="0.2">
      <c r="B21" s="22"/>
      <c r="C21" s="128" t="s">
        <v>3</v>
      </c>
      <c r="D21" s="129"/>
      <c r="E21" s="130"/>
      <c r="F21" s="71">
        <f>F22-F20</f>
        <v>0</v>
      </c>
    </row>
    <row r="22" spans="2:13" x14ac:dyDescent="0.2">
      <c r="C22" s="131" t="s">
        <v>52</v>
      </c>
      <c r="D22" s="132"/>
      <c r="E22" s="133"/>
      <c r="F22" s="72">
        <f>F20*1.21</f>
        <v>0</v>
      </c>
    </row>
    <row r="26" spans="2:13" s="1" customFormat="1" ht="12.75" x14ac:dyDescent="0.2">
      <c r="B26" s="4" t="s">
        <v>1</v>
      </c>
      <c r="G26" s="4"/>
      <c r="H26" s="4"/>
      <c r="I26" s="12"/>
      <c r="J26" s="12"/>
      <c r="K26" s="12"/>
      <c r="L26" s="12"/>
      <c r="M26" s="12"/>
    </row>
    <row r="27" spans="2:13" s="4" customFormat="1" ht="15" x14ac:dyDescent="0.25">
      <c r="B27" s="5" t="s">
        <v>0</v>
      </c>
      <c r="G27" s="15"/>
      <c r="H27" s="13"/>
      <c r="I27" s="16"/>
      <c r="J27" s="16"/>
      <c r="K27" s="16"/>
      <c r="L27" s="16"/>
      <c r="M27" s="16"/>
    </row>
    <row r="28" spans="2:13" ht="15" x14ac:dyDescent="0.25">
      <c r="G28" s="14"/>
      <c r="H28" s="13"/>
    </row>
  </sheetData>
  <sheetProtection algorithmName="SHA-512" hashValue="emivqd+B5olEEEI6ge69Mh9Nm5BYmCZHRgFpLwvJNcY656L9d/xQH1sNSqY5u6Iz2k+x4GbC6SWMSvaF1VT+UQ==" saltValue="oszo7TEU1Lle9gKQyMwvKw==" spinCount="100000" sheet="1" objects="1" scenarios="1"/>
  <mergeCells count="7">
    <mergeCell ref="C21:E21"/>
    <mergeCell ref="C22:E22"/>
    <mergeCell ref="B1:F1"/>
    <mergeCell ref="B14:F14"/>
    <mergeCell ref="C20:E20"/>
    <mergeCell ref="B12:F12"/>
    <mergeCell ref="B9:F9"/>
  </mergeCells>
  <dataValidations count="1">
    <dataValidation type="decimal" operator="lessThanOrEqual" allowBlank="1" showInputMessage="1" showErrorMessage="1" sqref="E15:E18" xr:uid="{F97F4A3C-4E74-4741-9CDF-2C59F4BFD253}">
      <formula1>D15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6A30-993A-4428-8DC3-95BB18809BAC}">
  <dimension ref="A1:L106"/>
  <sheetViews>
    <sheetView zoomScaleNormal="100" workbookViewId="0">
      <selection activeCell="A12" sqref="A12:D12"/>
    </sheetView>
  </sheetViews>
  <sheetFormatPr defaultColWidth="11.42578125" defaultRowHeight="14.25" x14ac:dyDescent="0.2"/>
  <cols>
    <col min="1" max="1" width="6" style="29" customWidth="1"/>
    <col min="2" max="2" width="72.7109375" style="2" customWidth="1"/>
    <col min="3" max="3" width="10" style="2" customWidth="1"/>
    <col min="4" max="4" width="17.140625" style="2" customWidth="1"/>
    <col min="5" max="8" width="11.42578125" style="2"/>
    <col min="9" max="9" width="15.7109375" style="2" customWidth="1"/>
    <col min="10" max="10" width="11.42578125" style="2"/>
    <col min="11" max="11" width="15.28515625" style="2" customWidth="1"/>
    <col min="12" max="16384" width="11.42578125" style="2"/>
  </cols>
  <sheetData>
    <row r="1" spans="1:5" ht="15" x14ac:dyDescent="0.25">
      <c r="A1" s="134" t="s">
        <v>96</v>
      </c>
      <c r="B1" s="134"/>
      <c r="C1" s="134"/>
      <c r="D1" s="134"/>
    </row>
    <row r="4" spans="1:5" ht="15" x14ac:dyDescent="0.25">
      <c r="D4" s="17" t="s">
        <v>45</v>
      </c>
    </row>
    <row r="5" spans="1:5" x14ac:dyDescent="0.2">
      <c r="D5" s="18" t="s">
        <v>46</v>
      </c>
    </row>
    <row r="8" spans="1:5" x14ac:dyDescent="0.2">
      <c r="A8" s="140" t="s">
        <v>146</v>
      </c>
      <c r="B8" s="140"/>
      <c r="C8" s="140"/>
      <c r="D8" s="140"/>
    </row>
    <row r="9" spans="1:5" ht="29.25" customHeight="1" x14ac:dyDescent="0.2">
      <c r="A9" s="141" t="s">
        <v>145</v>
      </c>
      <c r="B9" s="141"/>
      <c r="C9" s="141"/>
      <c r="D9" s="141"/>
    </row>
    <row r="10" spans="1:5" x14ac:dyDescent="0.2">
      <c r="A10" s="1" t="s">
        <v>4</v>
      </c>
      <c r="C10" s="1"/>
      <c r="D10" s="1"/>
    </row>
    <row r="11" spans="1:5" ht="15" customHeight="1" x14ac:dyDescent="0.2">
      <c r="A11" s="124"/>
      <c r="B11" s="124"/>
      <c r="C11" s="124"/>
      <c r="D11" s="124"/>
      <c r="E11" s="8"/>
    </row>
    <row r="12" spans="1:5" ht="31.5" customHeight="1" x14ac:dyDescent="0.2">
      <c r="A12" s="139" t="s">
        <v>147</v>
      </c>
      <c r="B12" s="139"/>
      <c r="C12" s="139"/>
      <c r="D12" s="139"/>
      <c r="E12" s="8"/>
    </row>
    <row r="13" spans="1:5" ht="15.75" thickBot="1" x14ac:dyDescent="0.25">
      <c r="A13" s="73"/>
      <c r="B13" s="1"/>
      <c r="C13" s="1"/>
      <c r="D13" s="1"/>
      <c r="E13" s="8"/>
    </row>
    <row r="14" spans="1:5" ht="38.25" x14ac:dyDescent="0.2">
      <c r="A14" s="74" t="s">
        <v>44</v>
      </c>
      <c r="B14" s="75" t="s">
        <v>43</v>
      </c>
      <c r="C14" s="122" t="s">
        <v>78</v>
      </c>
      <c r="D14" s="121" t="s">
        <v>79</v>
      </c>
      <c r="E14" s="9"/>
    </row>
    <row r="15" spans="1:5" x14ac:dyDescent="0.2">
      <c r="A15" s="76"/>
      <c r="B15" s="77" t="s">
        <v>16</v>
      </c>
      <c r="C15" s="78"/>
      <c r="D15" s="79"/>
    </row>
    <row r="16" spans="1:5" ht="63.75" x14ac:dyDescent="0.2">
      <c r="A16" s="80">
        <v>1</v>
      </c>
      <c r="B16" s="81" t="s">
        <v>109</v>
      </c>
      <c r="C16" s="82" t="s">
        <v>54</v>
      </c>
      <c r="D16" s="83">
        <v>311.94</v>
      </c>
    </row>
    <row r="17" spans="1:12" ht="38.25" x14ac:dyDescent="0.2">
      <c r="A17" s="84">
        <v>2</v>
      </c>
      <c r="B17" s="85" t="s">
        <v>110</v>
      </c>
      <c r="C17" s="86" t="s">
        <v>54</v>
      </c>
      <c r="D17" s="87">
        <v>205.02</v>
      </c>
    </row>
    <row r="18" spans="1:12" ht="129.75" customHeight="1" x14ac:dyDescent="0.2">
      <c r="A18" s="84">
        <v>3</v>
      </c>
      <c r="B18" s="85" t="s">
        <v>111</v>
      </c>
      <c r="C18" s="86" t="s">
        <v>54</v>
      </c>
      <c r="D18" s="87">
        <v>316.70999999999998</v>
      </c>
    </row>
    <row r="19" spans="1:12" ht="76.5" x14ac:dyDescent="0.2">
      <c r="A19" s="88">
        <v>4</v>
      </c>
      <c r="B19" s="89" t="s">
        <v>112</v>
      </c>
      <c r="C19" s="90" t="s">
        <v>54</v>
      </c>
      <c r="D19" s="91">
        <v>376.66</v>
      </c>
    </row>
    <row r="20" spans="1:12" x14ac:dyDescent="0.2">
      <c r="A20" s="76"/>
      <c r="B20" s="77" t="s">
        <v>17</v>
      </c>
      <c r="C20" s="78"/>
      <c r="D20" s="79"/>
    </row>
    <row r="21" spans="1:12" ht="38.25" x14ac:dyDescent="0.2">
      <c r="A21" s="80">
        <v>5</v>
      </c>
      <c r="B21" s="81" t="s">
        <v>113</v>
      </c>
      <c r="C21" s="82" t="s">
        <v>54</v>
      </c>
      <c r="D21" s="83">
        <v>99.06</v>
      </c>
    </row>
    <row r="22" spans="1:12" ht="51" x14ac:dyDescent="0.2">
      <c r="A22" s="84">
        <v>6</v>
      </c>
      <c r="B22" s="85" t="s">
        <v>114</v>
      </c>
      <c r="C22" s="86" t="s">
        <v>54</v>
      </c>
      <c r="D22" s="87">
        <v>129.87</v>
      </c>
    </row>
    <row r="23" spans="1:12" ht="101.25" customHeight="1" x14ac:dyDescent="0.2">
      <c r="A23" s="84">
        <v>7</v>
      </c>
      <c r="B23" s="85" t="s">
        <v>115</v>
      </c>
      <c r="C23" s="86" t="s">
        <v>54</v>
      </c>
      <c r="D23" s="87">
        <v>159.77000000000001</v>
      </c>
    </row>
    <row r="24" spans="1:12" ht="51" x14ac:dyDescent="0.2">
      <c r="A24" s="84">
        <v>8</v>
      </c>
      <c r="B24" s="85" t="s">
        <v>116</v>
      </c>
      <c r="C24" s="86" t="s">
        <v>54</v>
      </c>
      <c r="D24" s="87">
        <v>109.19</v>
      </c>
    </row>
    <row r="25" spans="1:12" ht="89.25" x14ac:dyDescent="0.2">
      <c r="A25" s="84">
        <v>9</v>
      </c>
      <c r="B25" s="85" t="s">
        <v>117</v>
      </c>
      <c r="C25" s="86" t="s">
        <v>54</v>
      </c>
      <c r="D25" s="87">
        <v>121.97</v>
      </c>
      <c r="F25" s="25"/>
      <c r="G25" s="24"/>
      <c r="L25" s="13"/>
    </row>
    <row r="26" spans="1:12" ht="25.5" x14ac:dyDescent="0.2">
      <c r="A26" s="88">
        <v>10</v>
      </c>
      <c r="B26" s="92" t="s">
        <v>18</v>
      </c>
      <c r="C26" s="90" t="s">
        <v>54</v>
      </c>
      <c r="D26" s="91">
        <v>115.52</v>
      </c>
      <c r="F26" s="25"/>
      <c r="G26" s="24"/>
      <c r="L26" s="13"/>
    </row>
    <row r="27" spans="1:12" x14ac:dyDescent="0.2">
      <c r="A27" s="76"/>
      <c r="B27" s="77" t="s">
        <v>19</v>
      </c>
      <c r="C27" s="78"/>
      <c r="D27" s="79"/>
      <c r="F27" s="25"/>
      <c r="L27" s="13"/>
    </row>
    <row r="28" spans="1:12" ht="76.5" x14ac:dyDescent="0.2">
      <c r="A28" s="93">
        <v>11</v>
      </c>
      <c r="B28" s="94" t="s">
        <v>118</v>
      </c>
      <c r="C28" s="95" t="s">
        <v>54</v>
      </c>
      <c r="D28" s="96">
        <v>175.61</v>
      </c>
      <c r="F28" s="25"/>
      <c r="L28" s="13"/>
    </row>
    <row r="29" spans="1:12" x14ac:dyDescent="0.2">
      <c r="A29" s="76"/>
      <c r="B29" s="77" t="s">
        <v>20</v>
      </c>
      <c r="C29" s="78"/>
      <c r="D29" s="79"/>
      <c r="F29" s="25"/>
      <c r="L29" s="13"/>
    </row>
    <row r="30" spans="1:12" x14ac:dyDescent="0.2">
      <c r="A30" s="80">
        <v>12</v>
      </c>
      <c r="B30" s="97" t="s">
        <v>21</v>
      </c>
      <c r="C30" s="82" t="s">
        <v>54</v>
      </c>
      <c r="D30" s="83">
        <v>23.7</v>
      </c>
      <c r="F30" s="25"/>
      <c r="L30" s="13"/>
    </row>
    <row r="31" spans="1:12" ht="15" customHeight="1" x14ac:dyDescent="0.2">
      <c r="A31" s="84">
        <v>13</v>
      </c>
      <c r="B31" s="85" t="s">
        <v>119</v>
      </c>
      <c r="C31" s="86" t="s">
        <v>54</v>
      </c>
      <c r="D31" s="87">
        <v>28.7</v>
      </c>
      <c r="F31" s="25"/>
    </row>
    <row r="32" spans="1:12" x14ac:dyDescent="0.2">
      <c r="A32" s="84">
        <v>14</v>
      </c>
      <c r="B32" s="98" t="s">
        <v>22</v>
      </c>
      <c r="C32" s="86" t="s">
        <v>54</v>
      </c>
      <c r="D32" s="87">
        <v>23.7</v>
      </c>
      <c r="F32" s="25"/>
    </row>
    <row r="33" spans="1:12" x14ac:dyDescent="0.2">
      <c r="A33" s="88">
        <v>15</v>
      </c>
      <c r="B33" s="92" t="s">
        <v>23</v>
      </c>
      <c r="C33" s="90" t="s">
        <v>54</v>
      </c>
      <c r="D33" s="91">
        <v>3.77</v>
      </c>
      <c r="F33" s="25"/>
      <c r="L33" s="13"/>
    </row>
    <row r="34" spans="1:12" x14ac:dyDescent="0.2">
      <c r="A34" s="76"/>
      <c r="B34" s="77" t="s">
        <v>24</v>
      </c>
      <c r="C34" s="78"/>
      <c r="D34" s="79"/>
      <c r="E34" s="26"/>
      <c r="L34" s="13"/>
    </row>
    <row r="35" spans="1:12" x14ac:dyDescent="0.2">
      <c r="A35" s="80">
        <v>16</v>
      </c>
      <c r="B35" s="99" t="s">
        <v>25</v>
      </c>
      <c r="C35" s="82" t="s">
        <v>54</v>
      </c>
      <c r="D35" s="83">
        <v>40.36</v>
      </c>
      <c r="E35" s="26"/>
      <c r="L35" s="13"/>
    </row>
    <row r="36" spans="1:12" x14ac:dyDescent="0.2">
      <c r="A36" s="84">
        <v>17</v>
      </c>
      <c r="B36" s="100" t="s">
        <v>26</v>
      </c>
      <c r="C36" s="86" t="s">
        <v>54</v>
      </c>
      <c r="D36" s="87">
        <v>202.4</v>
      </c>
    </row>
    <row r="37" spans="1:12" x14ac:dyDescent="0.2">
      <c r="A37" s="88">
        <v>18</v>
      </c>
      <c r="B37" s="101" t="s">
        <v>27</v>
      </c>
      <c r="C37" s="90" t="s">
        <v>54</v>
      </c>
      <c r="D37" s="91">
        <v>201.69</v>
      </c>
    </row>
    <row r="38" spans="1:12" x14ac:dyDescent="0.2">
      <c r="A38" s="76"/>
      <c r="B38" s="77" t="s">
        <v>28</v>
      </c>
      <c r="C38" s="78"/>
      <c r="D38" s="79"/>
    </row>
    <row r="39" spans="1:12" ht="38.25" x14ac:dyDescent="0.2">
      <c r="A39" s="80">
        <v>19</v>
      </c>
      <c r="B39" s="102" t="s">
        <v>120</v>
      </c>
      <c r="C39" s="82" t="s">
        <v>54</v>
      </c>
      <c r="D39" s="83">
        <v>64.069999999999993</v>
      </c>
    </row>
    <row r="40" spans="1:12" ht="38.25" x14ac:dyDescent="0.2">
      <c r="A40" s="84">
        <v>20</v>
      </c>
      <c r="B40" s="85" t="s">
        <v>121</v>
      </c>
      <c r="C40" s="86" t="s">
        <v>54</v>
      </c>
      <c r="D40" s="87">
        <v>259.12</v>
      </c>
    </row>
    <row r="41" spans="1:12" ht="25.5" x14ac:dyDescent="0.2">
      <c r="A41" s="84">
        <v>21</v>
      </c>
      <c r="B41" s="85" t="s">
        <v>122</v>
      </c>
      <c r="C41" s="86" t="s">
        <v>54</v>
      </c>
      <c r="D41" s="87">
        <v>69.069999999999993</v>
      </c>
    </row>
    <row r="42" spans="1:12" x14ac:dyDescent="0.2">
      <c r="A42" s="84">
        <v>22</v>
      </c>
      <c r="B42" s="103" t="s">
        <v>29</v>
      </c>
      <c r="C42" s="86" t="s">
        <v>54</v>
      </c>
      <c r="D42" s="87">
        <v>223.91</v>
      </c>
    </row>
    <row r="43" spans="1:12" ht="51" x14ac:dyDescent="0.2">
      <c r="A43" s="84">
        <v>23</v>
      </c>
      <c r="B43" s="85" t="s">
        <v>123</v>
      </c>
      <c r="C43" s="86" t="s">
        <v>54</v>
      </c>
      <c r="D43" s="87">
        <v>61.59</v>
      </c>
    </row>
    <row r="44" spans="1:12" ht="38.25" x14ac:dyDescent="0.2">
      <c r="A44" s="84">
        <v>24</v>
      </c>
      <c r="B44" s="85" t="s">
        <v>124</v>
      </c>
      <c r="C44" s="86" t="s">
        <v>54</v>
      </c>
      <c r="D44" s="87">
        <v>162.65</v>
      </c>
    </row>
    <row r="45" spans="1:12" x14ac:dyDescent="0.2">
      <c r="A45" s="84">
        <v>25</v>
      </c>
      <c r="B45" s="103" t="s">
        <v>30</v>
      </c>
      <c r="C45" s="86" t="s">
        <v>54</v>
      </c>
      <c r="D45" s="87">
        <v>104.43</v>
      </c>
    </row>
    <row r="46" spans="1:12" ht="51" x14ac:dyDescent="0.2">
      <c r="A46" s="84">
        <v>26</v>
      </c>
      <c r="B46" s="85" t="s">
        <v>125</v>
      </c>
      <c r="C46" s="86" t="s">
        <v>54</v>
      </c>
      <c r="D46" s="87">
        <v>95.03</v>
      </c>
    </row>
    <row r="47" spans="1:12" ht="51" x14ac:dyDescent="0.2">
      <c r="A47" s="84">
        <v>27</v>
      </c>
      <c r="B47" s="85" t="s">
        <v>126</v>
      </c>
      <c r="C47" s="86" t="s">
        <v>54</v>
      </c>
      <c r="D47" s="87">
        <v>155.43</v>
      </c>
    </row>
    <row r="48" spans="1:12" ht="38.25" x14ac:dyDescent="0.2">
      <c r="A48" s="84">
        <v>28</v>
      </c>
      <c r="B48" s="85" t="s">
        <v>127</v>
      </c>
      <c r="C48" s="86" t="s">
        <v>54</v>
      </c>
      <c r="D48" s="87">
        <v>65.14</v>
      </c>
    </row>
    <row r="49" spans="1:4" ht="76.5" x14ac:dyDescent="0.2">
      <c r="A49" s="88">
        <v>29</v>
      </c>
      <c r="B49" s="104" t="s">
        <v>128</v>
      </c>
      <c r="C49" s="90" t="s">
        <v>54</v>
      </c>
      <c r="D49" s="91">
        <v>83.44</v>
      </c>
    </row>
    <row r="50" spans="1:4" x14ac:dyDescent="0.2">
      <c r="A50" s="76"/>
      <c r="B50" s="77" t="s">
        <v>7</v>
      </c>
      <c r="C50" s="78"/>
      <c r="D50" s="79"/>
    </row>
    <row r="51" spans="1:4" ht="38.25" x14ac:dyDescent="0.2">
      <c r="A51" s="80">
        <v>30</v>
      </c>
      <c r="B51" s="102" t="s">
        <v>129</v>
      </c>
      <c r="C51" s="82" t="s">
        <v>54</v>
      </c>
      <c r="D51" s="83">
        <v>81.12</v>
      </c>
    </row>
    <row r="52" spans="1:4" ht="51" x14ac:dyDescent="0.2">
      <c r="A52" s="84">
        <v>31</v>
      </c>
      <c r="B52" s="85" t="s">
        <v>130</v>
      </c>
      <c r="C52" s="86" t="s">
        <v>54</v>
      </c>
      <c r="D52" s="87">
        <v>37</v>
      </c>
    </row>
    <row r="53" spans="1:4" ht="51" x14ac:dyDescent="0.2">
      <c r="A53" s="84">
        <v>32</v>
      </c>
      <c r="B53" s="85" t="s">
        <v>131</v>
      </c>
      <c r="C53" s="86" t="s">
        <v>54</v>
      </c>
      <c r="D53" s="87">
        <v>55.9</v>
      </c>
    </row>
    <row r="54" spans="1:4" ht="63.75" x14ac:dyDescent="0.2">
      <c r="A54" s="84">
        <v>33</v>
      </c>
      <c r="B54" s="85" t="s">
        <v>132</v>
      </c>
      <c r="C54" s="86" t="s">
        <v>54</v>
      </c>
      <c r="D54" s="87">
        <v>55.9</v>
      </c>
    </row>
    <row r="55" spans="1:4" ht="38.25" x14ac:dyDescent="0.2">
      <c r="A55" s="84">
        <v>34</v>
      </c>
      <c r="B55" s="85" t="s">
        <v>133</v>
      </c>
      <c r="C55" s="86" t="s">
        <v>54</v>
      </c>
      <c r="D55" s="87">
        <v>37</v>
      </c>
    </row>
    <row r="56" spans="1:4" ht="76.5" x14ac:dyDescent="0.2">
      <c r="A56" s="88">
        <v>35</v>
      </c>
      <c r="B56" s="104" t="s">
        <v>134</v>
      </c>
      <c r="C56" s="90" t="s">
        <v>54</v>
      </c>
      <c r="D56" s="91">
        <v>169.59</v>
      </c>
    </row>
    <row r="57" spans="1:4" x14ac:dyDescent="0.2">
      <c r="A57" s="76"/>
      <c r="B57" s="77" t="s">
        <v>31</v>
      </c>
      <c r="C57" s="78"/>
      <c r="D57" s="79"/>
    </row>
    <row r="58" spans="1:4" ht="102" x14ac:dyDescent="0.2">
      <c r="A58" s="80">
        <v>36</v>
      </c>
      <c r="B58" s="102" t="s">
        <v>135</v>
      </c>
      <c r="C58" s="82" t="s">
        <v>54</v>
      </c>
      <c r="D58" s="83">
        <v>97.03</v>
      </c>
    </row>
    <row r="59" spans="1:4" ht="38.25" x14ac:dyDescent="0.2">
      <c r="A59" s="84">
        <v>37</v>
      </c>
      <c r="B59" s="98" t="s">
        <v>136</v>
      </c>
      <c r="C59" s="86" t="s">
        <v>54</v>
      </c>
      <c r="D59" s="87">
        <v>173.67</v>
      </c>
    </row>
    <row r="60" spans="1:4" ht="25.5" x14ac:dyDescent="0.2">
      <c r="A60" s="84">
        <v>38</v>
      </c>
      <c r="B60" s="98" t="s">
        <v>32</v>
      </c>
      <c r="C60" s="86" t="s">
        <v>54</v>
      </c>
      <c r="D60" s="87">
        <v>252.42</v>
      </c>
    </row>
    <row r="61" spans="1:4" ht="63.75" x14ac:dyDescent="0.2">
      <c r="A61" s="84">
        <v>39</v>
      </c>
      <c r="B61" s="85" t="s">
        <v>137</v>
      </c>
      <c r="C61" s="86" t="s">
        <v>54</v>
      </c>
      <c r="D61" s="105">
        <v>115.52</v>
      </c>
    </row>
    <row r="62" spans="1:4" ht="63.75" x14ac:dyDescent="0.2">
      <c r="A62" s="84">
        <v>40</v>
      </c>
      <c r="B62" s="85" t="s">
        <v>138</v>
      </c>
      <c r="C62" s="86" t="s">
        <v>54</v>
      </c>
      <c r="D62" s="105">
        <v>162.19</v>
      </c>
    </row>
    <row r="63" spans="1:4" ht="76.5" x14ac:dyDescent="0.2">
      <c r="A63" s="88">
        <v>41</v>
      </c>
      <c r="B63" s="92" t="s">
        <v>139</v>
      </c>
      <c r="C63" s="90" t="s">
        <v>54</v>
      </c>
      <c r="D63" s="91">
        <v>75.75</v>
      </c>
    </row>
    <row r="64" spans="1:4" x14ac:dyDescent="0.2">
      <c r="A64" s="76"/>
      <c r="B64" s="77" t="s">
        <v>6</v>
      </c>
      <c r="C64" s="78"/>
      <c r="D64" s="79"/>
    </row>
    <row r="65" spans="1:4" ht="51" x14ac:dyDescent="0.2">
      <c r="A65" s="80">
        <v>42</v>
      </c>
      <c r="B65" s="102" t="s">
        <v>140</v>
      </c>
      <c r="C65" s="82" t="s">
        <v>54</v>
      </c>
      <c r="D65" s="83">
        <v>41.3</v>
      </c>
    </row>
    <row r="66" spans="1:4" ht="89.25" x14ac:dyDescent="0.2">
      <c r="A66" s="84">
        <v>43</v>
      </c>
      <c r="B66" s="85" t="s">
        <v>141</v>
      </c>
      <c r="C66" s="86" t="s">
        <v>54</v>
      </c>
      <c r="D66" s="87">
        <v>63.22</v>
      </c>
    </row>
    <row r="67" spans="1:4" x14ac:dyDescent="0.2">
      <c r="A67" s="84">
        <v>44</v>
      </c>
      <c r="B67" s="98" t="s">
        <v>33</v>
      </c>
      <c r="C67" s="86" t="s">
        <v>54</v>
      </c>
      <c r="D67" s="87">
        <v>43.24</v>
      </c>
    </row>
    <row r="68" spans="1:4" ht="25.5" x14ac:dyDescent="0.2">
      <c r="A68" s="88">
        <v>45</v>
      </c>
      <c r="B68" s="92" t="s">
        <v>34</v>
      </c>
      <c r="C68" s="90" t="s">
        <v>54</v>
      </c>
      <c r="D68" s="91">
        <v>60.53</v>
      </c>
    </row>
    <row r="69" spans="1:4" x14ac:dyDescent="0.2">
      <c r="A69" s="106"/>
      <c r="B69" s="77" t="s">
        <v>77</v>
      </c>
      <c r="C69" s="107"/>
      <c r="D69" s="108"/>
    </row>
    <row r="70" spans="1:4" x14ac:dyDescent="0.2">
      <c r="A70" s="80">
        <v>46</v>
      </c>
      <c r="B70" s="99" t="s">
        <v>57</v>
      </c>
      <c r="C70" s="109" t="s">
        <v>55</v>
      </c>
      <c r="D70" s="110">
        <v>1.85</v>
      </c>
    </row>
    <row r="71" spans="1:4" x14ac:dyDescent="0.2">
      <c r="A71" s="84">
        <v>47</v>
      </c>
      <c r="B71" s="100" t="s">
        <v>56</v>
      </c>
      <c r="C71" s="111" t="s">
        <v>55</v>
      </c>
      <c r="D71" s="112">
        <v>0.8</v>
      </c>
    </row>
    <row r="72" spans="1:4" x14ac:dyDescent="0.2">
      <c r="A72" s="84">
        <v>48</v>
      </c>
      <c r="B72" s="100" t="s">
        <v>58</v>
      </c>
      <c r="C72" s="111" t="s">
        <v>55</v>
      </c>
      <c r="D72" s="112">
        <v>0.8</v>
      </c>
    </row>
    <row r="73" spans="1:4" x14ac:dyDescent="0.2">
      <c r="A73" s="84">
        <v>49</v>
      </c>
      <c r="B73" s="100" t="s">
        <v>59</v>
      </c>
      <c r="C73" s="111" t="s">
        <v>55</v>
      </c>
      <c r="D73" s="112">
        <v>0.85</v>
      </c>
    </row>
    <row r="74" spans="1:4" x14ac:dyDescent="0.2">
      <c r="A74" s="84">
        <v>50</v>
      </c>
      <c r="B74" s="100" t="s">
        <v>60</v>
      </c>
      <c r="C74" s="111" t="s">
        <v>55</v>
      </c>
      <c r="D74" s="112">
        <v>1.5</v>
      </c>
    </row>
    <row r="75" spans="1:4" x14ac:dyDescent="0.2">
      <c r="A75" s="84">
        <v>51</v>
      </c>
      <c r="B75" s="100" t="s">
        <v>61</v>
      </c>
      <c r="C75" s="111" t="s">
        <v>55</v>
      </c>
      <c r="D75" s="112">
        <v>1.2</v>
      </c>
    </row>
    <row r="76" spans="1:4" x14ac:dyDescent="0.2">
      <c r="A76" s="84">
        <v>52</v>
      </c>
      <c r="B76" s="100" t="s">
        <v>62</v>
      </c>
      <c r="C76" s="111" t="s">
        <v>55</v>
      </c>
      <c r="D76" s="112">
        <v>2.1</v>
      </c>
    </row>
    <row r="77" spans="1:4" x14ac:dyDescent="0.2">
      <c r="A77" s="84">
        <v>53</v>
      </c>
      <c r="B77" s="100" t="s">
        <v>72</v>
      </c>
      <c r="C77" s="111" t="s">
        <v>55</v>
      </c>
      <c r="D77" s="112">
        <v>1.2</v>
      </c>
    </row>
    <row r="78" spans="1:4" x14ac:dyDescent="0.2">
      <c r="A78" s="84">
        <v>54</v>
      </c>
      <c r="B78" s="100" t="s">
        <v>63</v>
      </c>
      <c r="C78" s="111" t="s">
        <v>55</v>
      </c>
      <c r="D78" s="112">
        <v>1.75</v>
      </c>
    </row>
    <row r="79" spans="1:4" x14ac:dyDescent="0.2">
      <c r="A79" s="84">
        <v>55</v>
      </c>
      <c r="B79" s="100" t="s">
        <v>64</v>
      </c>
      <c r="C79" s="111" t="s">
        <v>55</v>
      </c>
      <c r="D79" s="112">
        <v>0.5</v>
      </c>
    </row>
    <row r="80" spans="1:4" x14ac:dyDescent="0.2">
      <c r="A80" s="84">
        <v>56</v>
      </c>
      <c r="B80" s="100" t="s">
        <v>65</v>
      </c>
      <c r="C80" s="111" t="s">
        <v>66</v>
      </c>
      <c r="D80" s="112">
        <v>0.95</v>
      </c>
    </row>
    <row r="81" spans="1:4" x14ac:dyDescent="0.2">
      <c r="A81" s="84">
        <v>57</v>
      </c>
      <c r="B81" s="100" t="s">
        <v>67</v>
      </c>
      <c r="C81" s="111" t="s">
        <v>55</v>
      </c>
      <c r="D81" s="112">
        <v>0.8</v>
      </c>
    </row>
    <row r="82" spans="1:4" x14ac:dyDescent="0.2">
      <c r="A82" s="84">
        <v>58</v>
      </c>
      <c r="B82" s="100" t="s">
        <v>68</v>
      </c>
      <c r="C82" s="111" t="s">
        <v>66</v>
      </c>
      <c r="D82" s="112">
        <v>0.35</v>
      </c>
    </row>
    <row r="83" spans="1:4" x14ac:dyDescent="0.2">
      <c r="A83" s="84">
        <v>59</v>
      </c>
      <c r="B83" s="100" t="s">
        <v>73</v>
      </c>
      <c r="C83" s="111" t="s">
        <v>66</v>
      </c>
      <c r="D83" s="112">
        <v>3.5</v>
      </c>
    </row>
    <row r="84" spans="1:4" x14ac:dyDescent="0.2">
      <c r="A84" s="84">
        <v>60</v>
      </c>
      <c r="B84" s="100" t="s">
        <v>74</v>
      </c>
      <c r="C84" s="111" t="s">
        <v>66</v>
      </c>
      <c r="D84" s="112">
        <v>18.2</v>
      </c>
    </row>
    <row r="85" spans="1:4" x14ac:dyDescent="0.2">
      <c r="A85" s="84">
        <v>61</v>
      </c>
      <c r="B85" s="100" t="s">
        <v>69</v>
      </c>
      <c r="C85" s="111" t="s">
        <v>66</v>
      </c>
      <c r="D85" s="112">
        <v>9</v>
      </c>
    </row>
    <row r="86" spans="1:4" x14ac:dyDescent="0.2">
      <c r="A86" s="84">
        <v>62</v>
      </c>
      <c r="B86" s="100" t="s">
        <v>75</v>
      </c>
      <c r="C86" s="111" t="s">
        <v>66</v>
      </c>
      <c r="D86" s="112">
        <v>257</v>
      </c>
    </row>
    <row r="87" spans="1:4" x14ac:dyDescent="0.2">
      <c r="A87" s="84">
        <v>63</v>
      </c>
      <c r="B87" s="100" t="s">
        <v>76</v>
      </c>
      <c r="C87" s="111" t="s">
        <v>55</v>
      </c>
      <c r="D87" s="112">
        <v>1.1499999999999999</v>
      </c>
    </row>
    <row r="88" spans="1:4" x14ac:dyDescent="0.2">
      <c r="A88" s="84">
        <v>64</v>
      </c>
      <c r="B88" s="100" t="s">
        <v>70</v>
      </c>
      <c r="C88" s="111" t="s">
        <v>55</v>
      </c>
      <c r="D88" s="112">
        <v>1.2</v>
      </c>
    </row>
    <row r="89" spans="1:4" x14ac:dyDescent="0.2">
      <c r="A89" s="88">
        <v>65</v>
      </c>
      <c r="B89" s="101" t="s">
        <v>71</v>
      </c>
      <c r="C89" s="113" t="s">
        <v>55</v>
      </c>
      <c r="D89" s="114">
        <v>2</v>
      </c>
    </row>
    <row r="90" spans="1:4" x14ac:dyDescent="0.2">
      <c r="A90" s="76"/>
      <c r="B90" s="77" t="s">
        <v>35</v>
      </c>
      <c r="C90" s="78"/>
      <c r="D90" s="79"/>
    </row>
    <row r="91" spans="1:4" x14ac:dyDescent="0.2">
      <c r="A91" s="80">
        <v>66</v>
      </c>
      <c r="B91" s="99" t="s">
        <v>36</v>
      </c>
      <c r="C91" s="82" t="s">
        <v>54</v>
      </c>
      <c r="D91" s="83">
        <v>50.56</v>
      </c>
    </row>
    <row r="92" spans="1:4" x14ac:dyDescent="0.2">
      <c r="A92" s="84">
        <v>67</v>
      </c>
      <c r="B92" s="100" t="s">
        <v>37</v>
      </c>
      <c r="C92" s="86" t="s">
        <v>54</v>
      </c>
      <c r="D92" s="87">
        <v>95.17</v>
      </c>
    </row>
    <row r="93" spans="1:4" x14ac:dyDescent="0.2">
      <c r="A93" s="84">
        <v>68</v>
      </c>
      <c r="B93" s="100" t="s">
        <v>38</v>
      </c>
      <c r="C93" s="86" t="s">
        <v>54</v>
      </c>
      <c r="D93" s="87">
        <v>100</v>
      </c>
    </row>
    <row r="94" spans="1:4" x14ac:dyDescent="0.2">
      <c r="A94" s="84">
        <v>69</v>
      </c>
      <c r="B94" s="100" t="s">
        <v>39</v>
      </c>
      <c r="C94" s="86" t="s">
        <v>54</v>
      </c>
      <c r="D94" s="87">
        <v>125</v>
      </c>
    </row>
    <row r="95" spans="1:4" x14ac:dyDescent="0.2">
      <c r="A95" s="88">
        <v>70</v>
      </c>
      <c r="B95" s="101" t="s">
        <v>40</v>
      </c>
      <c r="C95" s="90" t="s">
        <v>54</v>
      </c>
      <c r="D95" s="91">
        <v>250</v>
      </c>
    </row>
    <row r="96" spans="1:4" x14ac:dyDescent="0.2">
      <c r="A96" s="76"/>
      <c r="B96" s="77" t="s">
        <v>10</v>
      </c>
      <c r="C96" s="78"/>
      <c r="D96" s="79"/>
    </row>
    <row r="97" spans="1:5" x14ac:dyDescent="0.2">
      <c r="A97" s="80">
        <v>71</v>
      </c>
      <c r="B97" s="115" t="s">
        <v>10</v>
      </c>
      <c r="C97" s="82" t="s">
        <v>53</v>
      </c>
      <c r="D97" s="83">
        <v>50</v>
      </c>
    </row>
    <row r="98" spans="1:5" x14ac:dyDescent="0.2">
      <c r="A98" s="84">
        <v>72</v>
      </c>
      <c r="B98" s="116" t="s">
        <v>11</v>
      </c>
      <c r="C98" s="86" t="s">
        <v>53</v>
      </c>
      <c r="D98" s="87">
        <v>50</v>
      </c>
    </row>
    <row r="99" spans="1:5" x14ac:dyDescent="0.2">
      <c r="A99" s="84">
        <v>73</v>
      </c>
      <c r="B99" s="116" t="s">
        <v>12</v>
      </c>
      <c r="C99" s="86" t="s">
        <v>53</v>
      </c>
      <c r="D99" s="87">
        <v>50</v>
      </c>
    </row>
    <row r="100" spans="1:5" x14ac:dyDescent="0.2">
      <c r="A100" s="84">
        <v>74</v>
      </c>
      <c r="B100" s="116" t="s">
        <v>13</v>
      </c>
      <c r="C100" s="86" t="s">
        <v>53</v>
      </c>
      <c r="D100" s="87">
        <v>50</v>
      </c>
    </row>
    <row r="101" spans="1:5" x14ac:dyDescent="0.2">
      <c r="A101" s="84">
        <v>75</v>
      </c>
      <c r="B101" s="116" t="s">
        <v>14</v>
      </c>
      <c r="C101" s="86" t="s">
        <v>53</v>
      </c>
      <c r="D101" s="87">
        <v>50</v>
      </c>
    </row>
    <row r="102" spans="1:5" ht="15" thickBot="1" x14ac:dyDescent="0.25">
      <c r="A102" s="117">
        <v>76</v>
      </c>
      <c r="B102" s="118" t="s">
        <v>15</v>
      </c>
      <c r="C102" s="119" t="s">
        <v>53</v>
      </c>
      <c r="D102" s="120">
        <v>50</v>
      </c>
    </row>
    <row r="103" spans="1:5" x14ac:dyDescent="0.2">
      <c r="A103" s="73"/>
      <c r="B103" s="4" t="s">
        <v>142</v>
      </c>
      <c r="C103" s="1"/>
      <c r="D103" s="1"/>
      <c r="E103" s="28"/>
    </row>
    <row r="104" spans="1:5" x14ac:dyDescent="0.2">
      <c r="A104" s="73"/>
      <c r="B104" s="4" t="s">
        <v>80</v>
      </c>
      <c r="C104" s="1"/>
      <c r="D104" s="1"/>
      <c r="E104" s="28"/>
    </row>
    <row r="105" spans="1:5" ht="13.5" customHeight="1" x14ac:dyDescent="0.2">
      <c r="A105" s="73"/>
      <c r="B105" s="1"/>
      <c r="C105" s="1"/>
      <c r="D105" s="1"/>
    </row>
    <row r="106" spans="1:5" x14ac:dyDescent="0.2">
      <c r="A106" s="4"/>
      <c r="B106" s="1" t="s">
        <v>81</v>
      </c>
      <c r="C106" s="1"/>
      <c r="D106" s="1"/>
    </row>
  </sheetData>
  <sheetProtection algorithmName="SHA-512" hashValue="k2Sivuz9pVMwolLPgyJeQdt8KX8/grkV5DlILaEi8FoWNgKLW7CLL9lR1Z3ojyKbO66hwMQrk1qErJhdQiI8yQ==" saltValue="QVUmW4XNEbfYD7MZrPxx/g==" spinCount="100000" sheet="1" objects="1" scenarios="1"/>
  <mergeCells count="4">
    <mergeCell ref="A12:D12"/>
    <mergeCell ref="A8:D8"/>
    <mergeCell ref="A9:D9"/>
    <mergeCell ref="A1:D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8361-2A8E-4DAF-8D61-1CA39B52BA50}">
  <dimension ref="A1:I379"/>
  <sheetViews>
    <sheetView topLeftCell="A19" zoomScale="110" zoomScaleNormal="110" workbookViewId="0">
      <selection activeCell="F12" sqref="F12:F13"/>
    </sheetView>
  </sheetViews>
  <sheetFormatPr defaultColWidth="11.42578125" defaultRowHeight="14.25" x14ac:dyDescent="0.2"/>
  <cols>
    <col min="1" max="1" width="5.85546875" style="2" customWidth="1"/>
    <col min="2" max="2" width="58.28515625" style="2" customWidth="1"/>
    <col min="3" max="3" width="24" style="2" customWidth="1"/>
    <col min="4" max="4" width="23" style="2" bestFit="1" customWidth="1"/>
    <col min="5" max="5" width="11.42578125" style="35"/>
    <col min="6" max="6" width="11.42578125" style="2"/>
    <col min="7" max="7" width="0" style="2" hidden="1" customWidth="1"/>
    <col min="8" max="9" width="11.42578125" style="2" hidden="1" customWidth="1"/>
    <col min="10" max="10" width="0" style="2" hidden="1" customWidth="1"/>
    <col min="11" max="16384" width="11.42578125" style="2"/>
  </cols>
  <sheetData>
    <row r="1" spans="1:8" ht="15" customHeight="1" x14ac:dyDescent="0.25">
      <c r="A1" s="134" t="s">
        <v>96</v>
      </c>
      <c r="B1" s="134"/>
      <c r="C1" s="134"/>
      <c r="D1" s="134"/>
      <c r="E1" s="33"/>
      <c r="F1" s="33"/>
      <c r="G1" s="33"/>
      <c r="H1" s="33"/>
    </row>
    <row r="2" spans="1:8" ht="15" customHeight="1" x14ac:dyDescent="0.2">
      <c r="A2" s="34"/>
      <c r="B2" s="34"/>
      <c r="C2" s="34"/>
      <c r="D2" s="34"/>
      <c r="E2" s="33"/>
      <c r="F2" s="33"/>
      <c r="G2" s="33"/>
      <c r="H2" s="33"/>
    </row>
    <row r="4" spans="1:8" ht="15.75" thickBot="1" x14ac:dyDescent="0.3">
      <c r="B4" s="17" t="s">
        <v>45</v>
      </c>
    </row>
    <row r="5" spans="1:8" ht="15" thickBot="1" x14ac:dyDescent="0.25">
      <c r="B5" s="18" t="s">
        <v>46</v>
      </c>
      <c r="C5" s="127"/>
      <c r="D5" s="126"/>
    </row>
    <row r="6" spans="1:8" ht="15" x14ac:dyDescent="0.25">
      <c r="C6" s="125" t="s">
        <v>82</v>
      </c>
      <c r="D6" s="125">
        <f>IF(C20="Només es pot assenyalar una casella",0,C20)+IF(C28="Només es pot assenyalar una casella",0,C28)+IF(C36="Només es pot assenyalar una casella",0,C36)+IF(C46="Només es pot assenyalar una casella",0,C46)</f>
        <v>0</v>
      </c>
    </row>
    <row r="8" spans="1:8" ht="18" customHeight="1" x14ac:dyDescent="0.25">
      <c r="A8" s="143" t="s">
        <v>97</v>
      </c>
      <c r="B8" s="143"/>
    </row>
    <row r="9" spans="1:8" ht="28.5" customHeight="1" x14ac:dyDescent="0.2">
      <c r="A9" s="144" t="s">
        <v>145</v>
      </c>
      <c r="B9" s="144"/>
      <c r="C9" s="144"/>
      <c r="D9" s="144"/>
      <c r="E9" s="6"/>
      <c r="F9" s="6"/>
    </row>
    <row r="10" spans="1:8" x14ac:dyDescent="0.2">
      <c r="A10" s="123" t="s">
        <v>4</v>
      </c>
      <c r="B10" s="123"/>
      <c r="C10" s="123"/>
      <c r="D10" s="123"/>
      <c r="E10" s="2"/>
    </row>
    <row r="11" spans="1:8" x14ac:dyDescent="0.2">
      <c r="A11" s="123"/>
      <c r="B11" s="123"/>
      <c r="C11" s="123"/>
      <c r="D11" s="123"/>
    </row>
    <row r="12" spans="1:8" ht="59.25" customHeight="1" x14ac:dyDescent="0.2">
      <c r="A12" s="141" t="s">
        <v>88</v>
      </c>
      <c r="B12" s="141"/>
      <c r="C12" s="141"/>
      <c r="D12" s="141"/>
    </row>
    <row r="14" spans="1:8" ht="15" x14ac:dyDescent="0.25">
      <c r="B14" s="36"/>
      <c r="C14" s="32"/>
      <c r="D14" s="32"/>
    </row>
    <row r="15" spans="1:8" ht="28.5" customHeight="1" x14ac:dyDescent="0.25">
      <c r="A15" s="138" t="s">
        <v>92</v>
      </c>
      <c r="B15" s="138"/>
      <c r="C15" s="138"/>
      <c r="D15" s="138"/>
    </row>
    <row r="16" spans="1:8" ht="15" thickBot="1" x14ac:dyDescent="0.25"/>
    <row r="17" spans="1:8" ht="26.25" thickBot="1" x14ac:dyDescent="0.25">
      <c r="B17" s="41" t="s">
        <v>83</v>
      </c>
      <c r="C17" s="62" t="s">
        <v>84</v>
      </c>
      <c r="D17" s="43" t="s">
        <v>85</v>
      </c>
      <c r="E17" s="39"/>
      <c r="F17" s="1"/>
      <c r="G17" s="1"/>
      <c r="H17" s="1"/>
    </row>
    <row r="18" spans="1:8" ht="14.25" customHeight="1" x14ac:dyDescent="0.2">
      <c r="B18" s="59" t="s">
        <v>98</v>
      </c>
      <c r="C18" s="60"/>
      <c r="D18" s="61">
        <v>10</v>
      </c>
      <c r="E18" s="39"/>
      <c r="F18" s="1"/>
      <c r="G18" s="1"/>
      <c r="H18" s="48">
        <f>IF(C18&lt;&gt;"",1,0)</f>
        <v>0</v>
      </c>
    </row>
    <row r="19" spans="1:8" ht="14.25" customHeight="1" x14ac:dyDescent="0.2">
      <c r="B19" s="59" t="s">
        <v>99</v>
      </c>
      <c r="C19" s="60"/>
      <c r="D19" s="61">
        <v>0</v>
      </c>
      <c r="E19" s="39"/>
      <c r="F19" s="1"/>
      <c r="G19" s="1"/>
      <c r="H19" s="48">
        <f t="shared" ref="H19" si="0">IF(C19&lt;&gt;"",1,0)</f>
        <v>0</v>
      </c>
    </row>
    <row r="20" spans="1:8" s="63" customFormat="1" ht="26.25" thickBot="1" x14ac:dyDescent="0.3">
      <c r="B20" s="64" t="s">
        <v>86</v>
      </c>
      <c r="C20" s="47" t="str">
        <f>IF(H20=1,IF(C18="",0,D18)+IF(C19="",0,D19),"Només es pot assenyalar una casella")</f>
        <v>Només es pot assenyalar una casella</v>
      </c>
      <c r="D20" s="65" t="s">
        <v>94</v>
      </c>
      <c r="E20" s="66"/>
      <c r="F20" s="67"/>
      <c r="G20" s="67"/>
      <c r="H20" s="49">
        <f>SUM(H18:H19)</f>
        <v>0</v>
      </c>
    </row>
    <row r="23" spans="1:8" ht="15" x14ac:dyDescent="0.25">
      <c r="A23" s="138" t="s">
        <v>100</v>
      </c>
      <c r="B23" s="138"/>
      <c r="C23" s="138"/>
      <c r="D23" s="138"/>
    </row>
    <row r="24" spans="1:8" ht="15" thickBot="1" x14ac:dyDescent="0.25"/>
    <row r="25" spans="1:8" ht="26.25" thickBot="1" x14ac:dyDescent="0.25">
      <c r="B25" s="41" t="s">
        <v>83</v>
      </c>
      <c r="C25" s="42" t="s">
        <v>84</v>
      </c>
      <c r="D25" s="43" t="s">
        <v>85</v>
      </c>
      <c r="E25" s="39"/>
      <c r="F25" s="1"/>
      <c r="G25" s="1"/>
      <c r="H25" s="1"/>
    </row>
    <row r="26" spans="1:8" ht="14.25" customHeight="1" x14ac:dyDescent="0.2">
      <c r="A26" s="2" t="s">
        <v>90</v>
      </c>
      <c r="B26" s="59" t="s">
        <v>89</v>
      </c>
      <c r="C26" s="45"/>
      <c r="D26" s="61">
        <v>5</v>
      </c>
      <c r="E26" s="39"/>
      <c r="F26" s="1"/>
      <c r="G26" s="1"/>
      <c r="H26" s="48">
        <f>IF(C26&lt;&gt;"",1,0)</f>
        <v>0</v>
      </c>
    </row>
    <row r="27" spans="1:8" ht="14.25" customHeight="1" x14ac:dyDescent="0.2">
      <c r="B27" s="59" t="s">
        <v>91</v>
      </c>
      <c r="C27" s="45"/>
      <c r="D27" s="61">
        <v>3</v>
      </c>
      <c r="E27" s="39"/>
      <c r="F27" s="1"/>
      <c r="G27" s="1"/>
      <c r="H27" s="48">
        <f t="shared" ref="H27" si="1">IF(C27&lt;&gt;"",1,0)</f>
        <v>0</v>
      </c>
    </row>
    <row r="28" spans="1:8" s="63" customFormat="1" ht="26.25" thickBot="1" x14ac:dyDescent="0.3">
      <c r="B28" s="64" t="s">
        <v>86</v>
      </c>
      <c r="C28" s="47" t="str">
        <f>IF(H28=1,IF(C26="",0,D26)+IF(C27="",0,D27),"Només es pot assenyalar una casella")</f>
        <v>Només es pot assenyalar una casella</v>
      </c>
      <c r="D28" s="65" t="s">
        <v>93</v>
      </c>
      <c r="E28" s="66"/>
      <c r="F28" s="67"/>
      <c r="G28" s="67"/>
      <c r="H28" s="49">
        <f>SUM(H26:H27)</f>
        <v>0</v>
      </c>
    </row>
    <row r="31" spans="1:8" ht="15" x14ac:dyDescent="0.25">
      <c r="A31" s="138" t="s">
        <v>103</v>
      </c>
      <c r="B31" s="138"/>
      <c r="C31" s="138"/>
      <c r="D31" s="138"/>
    </row>
    <row r="32" spans="1:8" ht="15" thickBot="1" x14ac:dyDescent="0.25"/>
    <row r="33" spans="1:8" ht="26.25" thickBot="1" x14ac:dyDescent="0.25">
      <c r="B33" s="41" t="s">
        <v>83</v>
      </c>
      <c r="C33" s="62" t="s">
        <v>84</v>
      </c>
      <c r="D33" s="43" t="s">
        <v>85</v>
      </c>
      <c r="E33" s="39"/>
      <c r="F33" s="1"/>
      <c r="G33" s="1"/>
      <c r="H33" s="1"/>
    </row>
    <row r="34" spans="1:8" x14ac:dyDescent="0.2">
      <c r="B34" s="44" t="s">
        <v>101</v>
      </c>
      <c r="C34" s="45"/>
      <c r="D34" s="46">
        <v>5</v>
      </c>
      <c r="E34" s="39"/>
      <c r="F34" s="1"/>
      <c r="G34" s="1"/>
      <c r="H34" s="48">
        <f>IF(C34&lt;&gt;"",1,0)</f>
        <v>0</v>
      </c>
    </row>
    <row r="35" spans="1:8" x14ac:dyDescent="0.2">
      <c r="B35" s="50" t="s">
        <v>102</v>
      </c>
      <c r="C35" s="51"/>
      <c r="D35" s="52">
        <v>3</v>
      </c>
      <c r="E35" s="39"/>
      <c r="F35" s="1"/>
      <c r="G35" s="1"/>
      <c r="H35" s="48">
        <f>IF(C35&lt;&gt;"",1,0)</f>
        <v>0</v>
      </c>
    </row>
    <row r="36" spans="1:8" s="63" customFormat="1" ht="26.25" thickBot="1" x14ac:dyDescent="0.3">
      <c r="B36" s="64" t="s">
        <v>86</v>
      </c>
      <c r="C36" s="47" t="str">
        <f>IF(H36=1,IF(C34="",0,D34)+IF(C35="",0,D35),"Només es pot assenyalar una casella")</f>
        <v>Només es pot assenyalar una casella</v>
      </c>
      <c r="D36" s="65" t="s">
        <v>93</v>
      </c>
      <c r="E36" s="66"/>
      <c r="F36" s="67"/>
      <c r="G36" s="67"/>
      <c r="H36" s="49">
        <f>SUM(H34:H35)</f>
        <v>0</v>
      </c>
    </row>
    <row r="37" spans="1:8" x14ac:dyDescent="0.2">
      <c r="B37" s="69" t="s">
        <v>95</v>
      </c>
      <c r="C37" s="32"/>
      <c r="D37" s="32"/>
    </row>
    <row r="38" spans="1:8" ht="15" x14ac:dyDescent="0.25">
      <c r="B38" s="36"/>
      <c r="C38" s="32"/>
      <c r="D38" s="32"/>
    </row>
    <row r="39" spans="1:8" ht="15" customHeight="1" x14ac:dyDescent="0.25">
      <c r="A39" s="142" t="s">
        <v>104</v>
      </c>
      <c r="B39" s="142"/>
      <c r="C39" s="142"/>
      <c r="D39" s="142"/>
    </row>
    <row r="40" spans="1:8" ht="15.75" thickBot="1" x14ac:dyDescent="0.3">
      <c r="B40" s="36"/>
      <c r="C40" s="32"/>
      <c r="D40" s="32"/>
    </row>
    <row r="41" spans="1:8" ht="26.25" thickBot="1" x14ac:dyDescent="0.25">
      <c r="B41" s="41" t="s">
        <v>83</v>
      </c>
      <c r="C41" s="62" t="s">
        <v>84</v>
      </c>
      <c r="D41" s="43" t="s">
        <v>85</v>
      </c>
      <c r="E41" s="39"/>
      <c r="F41" s="1"/>
      <c r="G41" s="1"/>
      <c r="H41" s="1"/>
    </row>
    <row r="42" spans="1:8" x14ac:dyDescent="0.2">
      <c r="B42" s="53" t="s">
        <v>105</v>
      </c>
      <c r="C42" s="54"/>
      <c r="D42" s="55">
        <v>10</v>
      </c>
      <c r="E42" s="39"/>
      <c r="F42" s="1"/>
      <c r="G42" s="1"/>
      <c r="H42" s="48">
        <f>IF(C42&lt;&gt;"",1,0)</f>
        <v>0</v>
      </c>
    </row>
    <row r="43" spans="1:8" x14ac:dyDescent="0.2">
      <c r="B43" s="44" t="s">
        <v>106</v>
      </c>
      <c r="C43" s="45"/>
      <c r="D43" s="46">
        <v>7</v>
      </c>
      <c r="E43" s="39"/>
      <c r="F43" s="1"/>
      <c r="G43" s="1"/>
      <c r="H43" s="48">
        <f>IF(C43&lt;&gt;"",1,0)</f>
        <v>0</v>
      </c>
    </row>
    <row r="44" spans="1:8" x14ac:dyDescent="0.2">
      <c r="B44" s="44" t="s">
        <v>107</v>
      </c>
      <c r="C44" s="45"/>
      <c r="D44" s="46">
        <v>5</v>
      </c>
      <c r="E44" s="39"/>
      <c r="F44" s="1"/>
      <c r="G44" s="1"/>
      <c r="H44" s="48">
        <f>IF(C44&lt;&gt;"",1,0)</f>
        <v>0</v>
      </c>
    </row>
    <row r="45" spans="1:8" x14ac:dyDescent="0.2">
      <c r="B45" s="56" t="s">
        <v>108</v>
      </c>
      <c r="C45" s="57"/>
      <c r="D45" s="58">
        <v>3</v>
      </c>
      <c r="E45" s="39"/>
      <c r="F45" s="1"/>
      <c r="G45" s="1"/>
      <c r="H45" s="48">
        <f>IF(C45&lt;&gt;"",1,0)</f>
        <v>0</v>
      </c>
    </row>
    <row r="46" spans="1:8" s="63" customFormat="1" ht="26.25" thickBot="1" x14ac:dyDescent="0.3">
      <c r="B46" s="64" t="s">
        <v>86</v>
      </c>
      <c r="C46" s="47" t="str">
        <f>IF(H46=1,IF(C42="",0,D42)+IF(C43="",0,D43)+IF(C44="",0,D44)+IF(C45="",0,D45),"Només es pot assenyalar una casella")</f>
        <v>Només es pot assenyalar una casella</v>
      </c>
      <c r="D46" s="65" t="s">
        <v>94</v>
      </c>
      <c r="E46" s="68"/>
      <c r="F46" s="67"/>
      <c r="G46" s="67"/>
      <c r="H46" s="49">
        <f>SUM(H42:H45)</f>
        <v>0</v>
      </c>
    </row>
    <row r="47" spans="1:8" ht="15" x14ac:dyDescent="0.25">
      <c r="B47" s="36"/>
      <c r="C47" s="32"/>
      <c r="D47" s="32"/>
    </row>
    <row r="48" spans="1:8" ht="15" x14ac:dyDescent="0.25">
      <c r="B48" s="36"/>
      <c r="C48" s="32"/>
      <c r="D48" s="32"/>
    </row>
    <row r="49" spans="1:4" ht="15" x14ac:dyDescent="0.25">
      <c r="B49" s="36"/>
      <c r="C49" s="32"/>
      <c r="D49" s="32"/>
    </row>
    <row r="50" spans="1:4" ht="15" x14ac:dyDescent="0.25">
      <c r="A50" s="37" t="s">
        <v>81</v>
      </c>
      <c r="B50" s="36"/>
      <c r="C50" s="32"/>
      <c r="D50" s="32"/>
    </row>
    <row r="51" spans="1:4" ht="15" x14ac:dyDescent="0.25">
      <c r="B51" s="36"/>
      <c r="C51" s="32"/>
      <c r="D51" s="32"/>
    </row>
    <row r="52" spans="1:4" ht="15" x14ac:dyDescent="0.25">
      <c r="B52" s="36"/>
      <c r="C52" s="32"/>
      <c r="D52" s="32"/>
    </row>
    <row r="53" spans="1:4" ht="15" x14ac:dyDescent="0.25">
      <c r="B53" s="36"/>
      <c r="C53" s="32"/>
      <c r="D53" s="32"/>
    </row>
    <row r="54" spans="1:4" ht="15" x14ac:dyDescent="0.25">
      <c r="B54" s="36"/>
      <c r="C54" s="32"/>
      <c r="D54" s="32"/>
    </row>
    <row r="55" spans="1:4" ht="15" x14ac:dyDescent="0.25">
      <c r="B55" s="36"/>
      <c r="C55" s="32"/>
      <c r="D55" s="32"/>
    </row>
    <row r="56" spans="1:4" ht="15" x14ac:dyDescent="0.25">
      <c r="B56" s="36"/>
      <c r="C56" s="32"/>
      <c r="D56" s="32"/>
    </row>
    <row r="57" spans="1:4" ht="15" x14ac:dyDescent="0.25">
      <c r="B57" s="36"/>
      <c r="C57" s="32"/>
      <c r="D57" s="32"/>
    </row>
    <row r="58" spans="1:4" ht="15" x14ac:dyDescent="0.25">
      <c r="B58" s="36"/>
      <c r="C58" s="32"/>
      <c r="D58" s="32"/>
    </row>
    <row r="59" spans="1:4" ht="15" x14ac:dyDescent="0.25">
      <c r="B59" s="36"/>
      <c r="C59" s="32"/>
      <c r="D59" s="32"/>
    </row>
    <row r="60" spans="1:4" ht="15" x14ac:dyDescent="0.25">
      <c r="B60" s="36"/>
      <c r="C60" s="32"/>
      <c r="D60" s="32"/>
    </row>
    <row r="61" spans="1:4" ht="15" x14ac:dyDescent="0.25">
      <c r="B61" s="36"/>
      <c r="C61" s="32"/>
      <c r="D61" s="32"/>
    </row>
    <row r="62" spans="1:4" ht="15" x14ac:dyDescent="0.25">
      <c r="B62" s="36"/>
      <c r="C62" s="32"/>
      <c r="D62" s="32"/>
    </row>
    <row r="63" spans="1:4" ht="15" x14ac:dyDescent="0.25">
      <c r="B63" s="36"/>
      <c r="C63" s="32"/>
      <c r="D63" s="32"/>
    </row>
    <row r="64" spans="1:4" ht="15" x14ac:dyDescent="0.25">
      <c r="B64" s="36"/>
      <c r="C64" s="32"/>
      <c r="D64" s="32"/>
    </row>
    <row r="65" spans="2:4" ht="15" x14ac:dyDescent="0.25">
      <c r="B65" s="36"/>
      <c r="C65" s="32"/>
      <c r="D65" s="32"/>
    </row>
    <row r="66" spans="2:4" ht="15" x14ac:dyDescent="0.25">
      <c r="B66" s="36"/>
      <c r="C66" s="32"/>
      <c r="D66" s="32"/>
    </row>
    <row r="67" spans="2:4" ht="15" x14ac:dyDescent="0.25">
      <c r="B67" s="36"/>
      <c r="C67" s="32"/>
      <c r="D67" s="32"/>
    </row>
    <row r="68" spans="2:4" ht="15" x14ac:dyDescent="0.25">
      <c r="B68" s="36"/>
      <c r="C68" s="32"/>
      <c r="D68" s="32"/>
    </row>
    <row r="69" spans="2:4" ht="15" x14ac:dyDescent="0.25">
      <c r="B69" s="36"/>
      <c r="C69" s="32"/>
      <c r="D69" s="32"/>
    </row>
    <row r="70" spans="2:4" ht="15" x14ac:dyDescent="0.25">
      <c r="B70" s="36"/>
      <c r="C70" s="32"/>
      <c r="D70" s="32"/>
    </row>
    <row r="71" spans="2:4" ht="15" x14ac:dyDescent="0.25">
      <c r="B71" s="36"/>
      <c r="C71" s="32"/>
      <c r="D71" s="32"/>
    </row>
    <row r="72" spans="2:4" ht="15" x14ac:dyDescent="0.25">
      <c r="B72" s="36"/>
      <c r="C72" s="32"/>
      <c r="D72" s="32"/>
    </row>
    <row r="73" spans="2:4" ht="15" x14ac:dyDescent="0.25">
      <c r="B73" s="36"/>
      <c r="C73" s="32"/>
      <c r="D73" s="32"/>
    </row>
    <row r="74" spans="2:4" ht="15" x14ac:dyDescent="0.25">
      <c r="B74" s="36"/>
      <c r="C74" s="32"/>
      <c r="D74" s="32"/>
    </row>
    <row r="75" spans="2:4" ht="15" x14ac:dyDescent="0.25">
      <c r="B75" s="36"/>
      <c r="C75" s="32"/>
      <c r="D75" s="32"/>
    </row>
    <row r="76" spans="2:4" ht="15" x14ac:dyDescent="0.25">
      <c r="B76" s="36"/>
      <c r="C76" s="32"/>
      <c r="D76" s="32"/>
    </row>
    <row r="77" spans="2:4" ht="15" x14ac:dyDescent="0.25">
      <c r="B77" s="36"/>
      <c r="C77" s="32"/>
      <c r="D77" s="32"/>
    </row>
    <row r="78" spans="2:4" ht="15" x14ac:dyDescent="0.25">
      <c r="B78" s="36"/>
      <c r="C78" s="32"/>
      <c r="D78" s="32"/>
    </row>
    <row r="79" spans="2:4" ht="15" x14ac:dyDescent="0.25">
      <c r="B79" s="36"/>
      <c r="C79" s="32"/>
      <c r="D79" s="32"/>
    </row>
    <row r="80" spans="2:4" ht="15" x14ac:dyDescent="0.25">
      <c r="B80" s="36"/>
      <c r="C80" s="32"/>
      <c r="D80" s="32"/>
    </row>
    <row r="81" spans="2:4" ht="15" x14ac:dyDescent="0.25">
      <c r="B81" s="36"/>
      <c r="C81" s="32"/>
      <c r="D81" s="32"/>
    </row>
    <row r="82" spans="2:4" ht="15" x14ac:dyDescent="0.25">
      <c r="B82" s="36"/>
      <c r="C82" s="32"/>
      <c r="D82" s="32"/>
    </row>
    <row r="83" spans="2:4" ht="15" x14ac:dyDescent="0.25">
      <c r="B83" s="36"/>
      <c r="C83" s="32"/>
      <c r="D83" s="32"/>
    </row>
    <row r="84" spans="2:4" ht="15" x14ac:dyDescent="0.25">
      <c r="B84" s="36"/>
      <c r="C84" s="32"/>
      <c r="D84" s="32"/>
    </row>
    <row r="85" spans="2:4" ht="15" x14ac:dyDescent="0.25">
      <c r="B85" s="36"/>
      <c r="C85" s="32"/>
      <c r="D85" s="32"/>
    </row>
    <row r="86" spans="2:4" ht="15" x14ac:dyDescent="0.25">
      <c r="B86" s="36"/>
      <c r="C86" s="32"/>
      <c r="D86" s="32"/>
    </row>
    <row r="87" spans="2:4" ht="15" x14ac:dyDescent="0.25">
      <c r="B87" s="36"/>
      <c r="C87" s="32"/>
      <c r="D87" s="32"/>
    </row>
    <row r="88" spans="2:4" ht="15" x14ac:dyDescent="0.25">
      <c r="B88" s="36"/>
      <c r="C88" s="32"/>
      <c r="D88" s="32"/>
    </row>
    <row r="89" spans="2:4" ht="15" x14ac:dyDescent="0.25">
      <c r="B89" s="36"/>
      <c r="C89" s="32"/>
      <c r="D89" s="32"/>
    </row>
    <row r="90" spans="2:4" ht="15" x14ac:dyDescent="0.25">
      <c r="B90" s="36"/>
      <c r="C90" s="32"/>
      <c r="D90" s="32"/>
    </row>
    <row r="91" spans="2:4" ht="15" x14ac:dyDescent="0.25">
      <c r="B91" s="36"/>
      <c r="C91" s="32"/>
      <c r="D91" s="32"/>
    </row>
    <row r="92" spans="2:4" ht="15" x14ac:dyDescent="0.25">
      <c r="B92" s="36"/>
      <c r="C92" s="32"/>
      <c r="D92" s="32"/>
    </row>
    <row r="93" spans="2:4" ht="15" x14ac:dyDescent="0.25">
      <c r="B93" s="36"/>
      <c r="C93" s="32"/>
      <c r="D93" s="32"/>
    </row>
    <row r="94" spans="2:4" ht="15" x14ac:dyDescent="0.25">
      <c r="B94" s="36"/>
      <c r="C94" s="32"/>
      <c r="D94" s="32"/>
    </row>
    <row r="95" spans="2:4" ht="15" x14ac:dyDescent="0.25">
      <c r="B95" s="36"/>
      <c r="C95" s="32"/>
      <c r="D95" s="32"/>
    </row>
    <row r="96" spans="2:4" ht="15" x14ac:dyDescent="0.25">
      <c r="B96" s="36"/>
      <c r="C96" s="32"/>
      <c r="D96" s="32"/>
    </row>
    <row r="97" spans="2:4" ht="15" x14ac:dyDescent="0.25">
      <c r="B97" s="36"/>
      <c r="C97" s="32"/>
      <c r="D97" s="32"/>
    </row>
    <row r="98" spans="2:4" ht="15" x14ac:dyDescent="0.25">
      <c r="B98" s="36"/>
      <c r="C98" s="32"/>
      <c r="D98" s="32"/>
    </row>
    <row r="99" spans="2:4" ht="15" x14ac:dyDescent="0.25">
      <c r="B99" s="36"/>
      <c r="C99" s="32"/>
      <c r="D99" s="32"/>
    </row>
    <row r="100" spans="2:4" ht="15" x14ac:dyDescent="0.25">
      <c r="B100" s="36"/>
      <c r="C100" s="32"/>
      <c r="D100" s="32"/>
    </row>
    <row r="101" spans="2:4" ht="15" x14ac:dyDescent="0.25">
      <c r="B101" s="36"/>
      <c r="C101" s="32"/>
      <c r="D101" s="32"/>
    </row>
    <row r="102" spans="2:4" ht="15" x14ac:dyDescent="0.25">
      <c r="B102" s="36"/>
      <c r="C102" s="32"/>
      <c r="D102" s="32"/>
    </row>
    <row r="103" spans="2:4" ht="15" x14ac:dyDescent="0.25">
      <c r="B103" s="36"/>
      <c r="C103" s="32"/>
      <c r="D103" s="32"/>
    </row>
    <row r="104" spans="2:4" ht="15" x14ac:dyDescent="0.25">
      <c r="B104" s="36"/>
      <c r="C104" s="32"/>
      <c r="D104" s="32"/>
    </row>
    <row r="105" spans="2:4" ht="15" x14ac:dyDescent="0.25">
      <c r="B105" s="36"/>
      <c r="C105" s="32"/>
      <c r="D105" s="32"/>
    </row>
    <row r="106" spans="2:4" ht="15" x14ac:dyDescent="0.25">
      <c r="B106" s="36"/>
      <c r="C106" s="32"/>
      <c r="D106" s="32"/>
    </row>
    <row r="107" spans="2:4" ht="15" x14ac:dyDescent="0.25">
      <c r="B107" s="36"/>
      <c r="C107" s="32"/>
      <c r="D107" s="32"/>
    </row>
    <row r="108" spans="2:4" ht="15" x14ac:dyDescent="0.25">
      <c r="B108" s="36"/>
      <c r="C108" s="32"/>
      <c r="D108" s="32"/>
    </row>
    <row r="109" spans="2:4" ht="15" x14ac:dyDescent="0.25">
      <c r="B109" s="36"/>
      <c r="C109" s="32"/>
      <c r="D109" s="32"/>
    </row>
    <row r="110" spans="2:4" ht="15" x14ac:dyDescent="0.25">
      <c r="B110" s="36"/>
      <c r="C110" s="32"/>
      <c r="D110" s="32"/>
    </row>
    <row r="111" spans="2:4" ht="15" x14ac:dyDescent="0.25">
      <c r="B111" s="36"/>
      <c r="C111" s="32"/>
      <c r="D111" s="32"/>
    </row>
    <row r="112" spans="2:4" ht="15" x14ac:dyDescent="0.25">
      <c r="B112" s="36"/>
      <c r="C112" s="32"/>
      <c r="D112" s="32"/>
    </row>
    <row r="113" spans="2:4" ht="15" x14ac:dyDescent="0.25">
      <c r="B113" s="36"/>
      <c r="C113" s="32"/>
      <c r="D113" s="32"/>
    </row>
    <row r="114" spans="2:4" ht="15" x14ac:dyDescent="0.25">
      <c r="B114" s="36"/>
      <c r="C114" s="32"/>
      <c r="D114" s="32"/>
    </row>
    <row r="115" spans="2:4" ht="15" x14ac:dyDescent="0.25">
      <c r="B115" s="36"/>
      <c r="C115" s="32"/>
      <c r="D115" s="32"/>
    </row>
    <row r="116" spans="2:4" ht="15" x14ac:dyDescent="0.25">
      <c r="B116" s="36"/>
      <c r="C116" s="32"/>
      <c r="D116" s="32"/>
    </row>
    <row r="117" spans="2:4" ht="15" x14ac:dyDescent="0.25">
      <c r="B117" s="36"/>
      <c r="C117" s="32"/>
      <c r="D117" s="32"/>
    </row>
    <row r="118" spans="2:4" ht="15" x14ac:dyDescent="0.25">
      <c r="B118" s="36"/>
      <c r="C118" s="32"/>
      <c r="D118" s="32"/>
    </row>
    <row r="119" spans="2:4" ht="15" x14ac:dyDescent="0.25">
      <c r="B119" s="36"/>
      <c r="C119" s="32"/>
      <c r="D119" s="32"/>
    </row>
    <row r="120" spans="2:4" ht="15" x14ac:dyDescent="0.25">
      <c r="B120" s="36"/>
      <c r="C120" s="32"/>
      <c r="D120" s="32"/>
    </row>
    <row r="121" spans="2:4" ht="15" x14ac:dyDescent="0.25">
      <c r="B121" s="36"/>
      <c r="C121" s="32"/>
      <c r="D121" s="32"/>
    </row>
    <row r="122" spans="2:4" ht="15" x14ac:dyDescent="0.25">
      <c r="B122" s="36"/>
      <c r="C122" s="32"/>
      <c r="D122" s="32"/>
    </row>
    <row r="123" spans="2:4" ht="15" x14ac:dyDescent="0.25">
      <c r="B123" s="36"/>
      <c r="C123" s="32"/>
      <c r="D123" s="32"/>
    </row>
    <row r="124" spans="2:4" ht="15" x14ac:dyDescent="0.25">
      <c r="B124" s="36"/>
      <c r="C124" s="32"/>
      <c r="D124" s="32"/>
    </row>
    <row r="125" spans="2:4" ht="15" x14ac:dyDescent="0.25">
      <c r="B125" s="36"/>
      <c r="C125" s="32"/>
      <c r="D125" s="32"/>
    </row>
    <row r="126" spans="2:4" ht="15" x14ac:dyDescent="0.25">
      <c r="B126" s="36"/>
      <c r="C126" s="32"/>
      <c r="D126" s="32"/>
    </row>
    <row r="127" spans="2:4" ht="15" x14ac:dyDescent="0.25">
      <c r="B127" s="36"/>
      <c r="C127" s="32"/>
      <c r="D127" s="32"/>
    </row>
    <row r="128" spans="2:4" ht="15" x14ac:dyDescent="0.25">
      <c r="B128" s="36"/>
      <c r="C128" s="32"/>
      <c r="D128" s="32"/>
    </row>
    <row r="129" spans="2:4" ht="15" x14ac:dyDescent="0.25">
      <c r="B129" s="36"/>
      <c r="C129" s="32"/>
      <c r="D129" s="32"/>
    </row>
    <row r="130" spans="2:4" ht="15" x14ac:dyDescent="0.25">
      <c r="B130" s="36"/>
      <c r="C130" s="32"/>
      <c r="D130" s="32"/>
    </row>
    <row r="131" spans="2:4" ht="15" x14ac:dyDescent="0.25">
      <c r="B131" s="36"/>
      <c r="C131" s="32"/>
      <c r="D131" s="32"/>
    </row>
    <row r="132" spans="2:4" ht="15" x14ac:dyDescent="0.25">
      <c r="B132" s="36"/>
      <c r="C132" s="32"/>
      <c r="D132" s="32"/>
    </row>
    <row r="133" spans="2:4" ht="15" x14ac:dyDescent="0.25">
      <c r="B133" s="36"/>
      <c r="C133" s="32"/>
      <c r="D133" s="32"/>
    </row>
    <row r="134" spans="2:4" ht="15" x14ac:dyDescent="0.25">
      <c r="B134" s="36"/>
      <c r="C134" s="32"/>
      <c r="D134" s="32"/>
    </row>
    <row r="135" spans="2:4" ht="15" x14ac:dyDescent="0.25">
      <c r="B135" s="36"/>
      <c r="C135" s="32"/>
      <c r="D135" s="32"/>
    </row>
    <row r="136" spans="2:4" ht="15" x14ac:dyDescent="0.25">
      <c r="B136" s="36"/>
      <c r="C136" s="32"/>
      <c r="D136" s="32"/>
    </row>
    <row r="137" spans="2:4" ht="15" x14ac:dyDescent="0.25">
      <c r="B137" s="36"/>
      <c r="C137" s="32"/>
      <c r="D137" s="32"/>
    </row>
    <row r="138" spans="2:4" ht="15" x14ac:dyDescent="0.25">
      <c r="B138" s="36"/>
      <c r="C138" s="32"/>
      <c r="D138" s="32"/>
    </row>
    <row r="139" spans="2:4" ht="15" x14ac:dyDescent="0.25">
      <c r="B139" s="36"/>
      <c r="C139" s="32"/>
      <c r="D139" s="32"/>
    </row>
    <row r="140" spans="2:4" ht="15" x14ac:dyDescent="0.25">
      <c r="B140" s="36"/>
      <c r="C140" s="32"/>
      <c r="D140" s="32"/>
    </row>
    <row r="141" spans="2:4" ht="15" x14ac:dyDescent="0.25">
      <c r="B141" s="36"/>
      <c r="C141" s="32"/>
      <c r="D141" s="32"/>
    </row>
    <row r="142" spans="2:4" ht="15" x14ac:dyDescent="0.25">
      <c r="B142" s="36"/>
      <c r="C142" s="32"/>
      <c r="D142" s="32"/>
    </row>
    <row r="143" spans="2:4" ht="15" x14ac:dyDescent="0.25">
      <c r="B143" s="36"/>
      <c r="C143" s="32"/>
      <c r="D143" s="32"/>
    </row>
    <row r="144" spans="2:4" ht="15" x14ac:dyDescent="0.25">
      <c r="B144" s="36"/>
      <c r="C144" s="32"/>
      <c r="D144" s="32"/>
    </row>
    <row r="145" spans="2:4" ht="15" x14ac:dyDescent="0.25">
      <c r="B145" s="36"/>
      <c r="C145" s="32"/>
      <c r="D145" s="32"/>
    </row>
    <row r="146" spans="2:4" ht="15" x14ac:dyDescent="0.25">
      <c r="B146" s="36"/>
      <c r="C146" s="32"/>
      <c r="D146" s="32"/>
    </row>
    <row r="147" spans="2:4" ht="15" x14ac:dyDescent="0.25">
      <c r="B147" s="36"/>
      <c r="C147" s="32"/>
      <c r="D147" s="32"/>
    </row>
    <row r="148" spans="2:4" ht="15" x14ac:dyDescent="0.25">
      <c r="B148" s="36"/>
      <c r="C148" s="32"/>
      <c r="D148" s="32"/>
    </row>
    <row r="149" spans="2:4" ht="15" x14ac:dyDescent="0.25">
      <c r="B149" s="36"/>
      <c r="C149" s="32"/>
      <c r="D149" s="32"/>
    </row>
    <row r="150" spans="2:4" ht="15" x14ac:dyDescent="0.25">
      <c r="B150" s="36"/>
      <c r="C150" s="32"/>
      <c r="D150" s="32"/>
    </row>
    <row r="151" spans="2:4" ht="15" x14ac:dyDescent="0.25">
      <c r="B151" s="36"/>
      <c r="C151" s="32"/>
      <c r="D151" s="32"/>
    </row>
    <row r="152" spans="2:4" ht="15" x14ac:dyDescent="0.25">
      <c r="B152" s="36"/>
      <c r="C152" s="32"/>
      <c r="D152" s="32"/>
    </row>
    <row r="153" spans="2:4" ht="15" x14ac:dyDescent="0.25">
      <c r="B153" s="36"/>
      <c r="C153" s="32"/>
      <c r="D153" s="32"/>
    </row>
    <row r="154" spans="2:4" ht="15" x14ac:dyDescent="0.25">
      <c r="B154" s="36"/>
      <c r="C154" s="32"/>
      <c r="D154" s="32"/>
    </row>
    <row r="155" spans="2:4" ht="15" x14ac:dyDescent="0.25">
      <c r="B155" s="36"/>
      <c r="C155" s="32"/>
      <c r="D155" s="32"/>
    </row>
    <row r="156" spans="2:4" ht="15" x14ac:dyDescent="0.25">
      <c r="B156" s="36"/>
      <c r="C156" s="32"/>
      <c r="D156" s="32"/>
    </row>
    <row r="157" spans="2:4" ht="15" x14ac:dyDescent="0.25">
      <c r="B157" s="36"/>
      <c r="C157" s="32"/>
      <c r="D157" s="32"/>
    </row>
    <row r="158" spans="2:4" ht="15" x14ac:dyDescent="0.25">
      <c r="B158" s="36"/>
      <c r="C158" s="32"/>
      <c r="D158" s="32"/>
    </row>
    <row r="159" spans="2:4" ht="15" x14ac:dyDescent="0.25">
      <c r="B159" s="36"/>
      <c r="C159" s="32"/>
      <c r="D159" s="32"/>
    </row>
    <row r="160" spans="2:4" ht="15" x14ac:dyDescent="0.25">
      <c r="B160" s="36"/>
      <c r="C160" s="32"/>
      <c r="D160" s="32"/>
    </row>
    <row r="161" spans="2:4" ht="15" x14ac:dyDescent="0.25">
      <c r="B161" s="36"/>
      <c r="C161" s="32"/>
      <c r="D161" s="32"/>
    </row>
    <row r="162" spans="2:4" ht="15" x14ac:dyDescent="0.25">
      <c r="B162" s="36"/>
      <c r="C162" s="32"/>
      <c r="D162" s="32"/>
    </row>
    <row r="163" spans="2:4" ht="15" x14ac:dyDescent="0.25">
      <c r="B163" s="36"/>
      <c r="C163" s="32"/>
      <c r="D163" s="32"/>
    </row>
    <row r="164" spans="2:4" ht="15" x14ac:dyDescent="0.25">
      <c r="B164" s="36"/>
      <c r="C164" s="32"/>
      <c r="D164" s="32"/>
    </row>
    <row r="165" spans="2:4" ht="15" x14ac:dyDescent="0.25">
      <c r="B165" s="36"/>
      <c r="C165" s="32"/>
      <c r="D165" s="32"/>
    </row>
    <row r="166" spans="2:4" ht="15" x14ac:dyDescent="0.25">
      <c r="B166" s="36"/>
      <c r="C166" s="32"/>
      <c r="D166" s="32"/>
    </row>
    <row r="167" spans="2:4" ht="15" x14ac:dyDescent="0.25">
      <c r="B167" s="36"/>
      <c r="C167" s="32"/>
      <c r="D167" s="32"/>
    </row>
    <row r="168" spans="2:4" ht="15" x14ac:dyDescent="0.25">
      <c r="B168" s="36"/>
      <c r="C168" s="32"/>
      <c r="D168" s="32"/>
    </row>
    <row r="169" spans="2:4" ht="15" x14ac:dyDescent="0.25">
      <c r="B169" s="36"/>
      <c r="C169" s="32"/>
      <c r="D169" s="32"/>
    </row>
    <row r="170" spans="2:4" ht="15" x14ac:dyDescent="0.25">
      <c r="B170" s="36"/>
      <c r="C170" s="32"/>
      <c r="D170" s="32"/>
    </row>
    <row r="171" spans="2:4" ht="15" x14ac:dyDescent="0.25">
      <c r="B171" s="36"/>
      <c r="C171" s="32"/>
      <c r="D171" s="32"/>
    </row>
    <row r="172" spans="2:4" ht="15" x14ac:dyDescent="0.25">
      <c r="B172" s="36"/>
      <c r="C172" s="32"/>
      <c r="D172" s="32"/>
    </row>
    <row r="173" spans="2:4" ht="15" x14ac:dyDescent="0.25">
      <c r="B173" s="36"/>
      <c r="C173" s="32"/>
      <c r="D173" s="32"/>
    </row>
    <row r="174" spans="2:4" ht="15" x14ac:dyDescent="0.25">
      <c r="B174" s="36"/>
      <c r="C174" s="32"/>
      <c r="D174" s="32"/>
    </row>
    <row r="175" spans="2:4" ht="15" x14ac:dyDescent="0.25">
      <c r="B175" s="36"/>
      <c r="C175" s="32"/>
      <c r="D175" s="32"/>
    </row>
    <row r="176" spans="2:4" ht="15" x14ac:dyDescent="0.25">
      <c r="B176" s="36"/>
      <c r="C176" s="32"/>
      <c r="D176" s="32"/>
    </row>
    <row r="177" spans="2:4" ht="15" x14ac:dyDescent="0.25">
      <c r="B177" s="36"/>
      <c r="C177" s="32"/>
      <c r="D177" s="32"/>
    </row>
    <row r="178" spans="2:4" ht="15" x14ac:dyDescent="0.25">
      <c r="B178" s="36"/>
      <c r="C178" s="32"/>
      <c r="D178" s="32"/>
    </row>
    <row r="179" spans="2:4" ht="15" x14ac:dyDescent="0.25">
      <c r="B179" s="36"/>
      <c r="C179" s="32"/>
      <c r="D179" s="32"/>
    </row>
    <row r="180" spans="2:4" ht="15" x14ac:dyDescent="0.25">
      <c r="B180" s="36"/>
      <c r="C180" s="32"/>
      <c r="D180" s="32"/>
    </row>
    <row r="181" spans="2:4" ht="15" x14ac:dyDescent="0.25">
      <c r="B181" s="36"/>
      <c r="C181" s="32"/>
      <c r="D181" s="32"/>
    </row>
    <row r="182" spans="2:4" ht="15" x14ac:dyDescent="0.25">
      <c r="B182" s="36"/>
      <c r="C182" s="32"/>
      <c r="D182" s="32"/>
    </row>
    <row r="183" spans="2:4" ht="15" x14ac:dyDescent="0.25">
      <c r="B183" s="36"/>
      <c r="C183" s="32"/>
      <c r="D183" s="32"/>
    </row>
    <row r="184" spans="2:4" ht="15" x14ac:dyDescent="0.25">
      <c r="B184" s="36"/>
      <c r="C184" s="32"/>
      <c r="D184" s="32"/>
    </row>
    <row r="185" spans="2:4" ht="15" x14ac:dyDescent="0.25">
      <c r="B185" s="36"/>
      <c r="C185" s="32"/>
      <c r="D185" s="32"/>
    </row>
    <row r="186" spans="2:4" ht="15" x14ac:dyDescent="0.25">
      <c r="B186" s="36"/>
      <c r="C186" s="32"/>
      <c r="D186" s="32"/>
    </row>
    <row r="187" spans="2:4" ht="15" x14ac:dyDescent="0.25">
      <c r="B187" s="36"/>
      <c r="C187" s="32"/>
      <c r="D187" s="32"/>
    </row>
    <row r="188" spans="2:4" ht="15" x14ac:dyDescent="0.25">
      <c r="B188" s="36"/>
      <c r="C188" s="32"/>
      <c r="D188" s="32"/>
    </row>
    <row r="189" spans="2:4" ht="15" x14ac:dyDescent="0.25">
      <c r="B189" s="36"/>
      <c r="C189" s="32"/>
      <c r="D189" s="32"/>
    </row>
    <row r="190" spans="2:4" ht="15" x14ac:dyDescent="0.25">
      <c r="B190" s="36"/>
      <c r="C190" s="32"/>
      <c r="D190" s="32"/>
    </row>
    <row r="191" spans="2:4" ht="15" x14ac:dyDescent="0.25">
      <c r="B191" s="36"/>
      <c r="C191" s="32"/>
      <c r="D191" s="32"/>
    </row>
    <row r="192" spans="2:4" ht="15" x14ac:dyDescent="0.25">
      <c r="B192" s="36"/>
      <c r="C192" s="32"/>
      <c r="D192" s="32"/>
    </row>
    <row r="193" spans="2:4" ht="15" x14ac:dyDescent="0.25">
      <c r="B193" s="36"/>
      <c r="C193" s="32"/>
      <c r="D193" s="32"/>
    </row>
    <row r="194" spans="2:4" ht="15" x14ac:dyDescent="0.25">
      <c r="B194" s="36"/>
      <c r="C194" s="32"/>
      <c r="D194" s="32"/>
    </row>
    <row r="195" spans="2:4" ht="15" x14ac:dyDescent="0.25">
      <c r="B195" s="36"/>
      <c r="C195" s="32"/>
      <c r="D195" s="32"/>
    </row>
    <row r="196" spans="2:4" ht="15" x14ac:dyDescent="0.25">
      <c r="B196" s="36"/>
      <c r="C196" s="32"/>
      <c r="D196" s="32"/>
    </row>
    <row r="197" spans="2:4" ht="15" x14ac:dyDescent="0.25">
      <c r="B197" s="36"/>
      <c r="C197" s="32"/>
      <c r="D197" s="32"/>
    </row>
    <row r="198" spans="2:4" ht="15" x14ac:dyDescent="0.25">
      <c r="B198" s="36"/>
      <c r="C198" s="32"/>
      <c r="D198" s="32"/>
    </row>
    <row r="199" spans="2:4" ht="15" x14ac:dyDescent="0.25">
      <c r="B199" s="36"/>
      <c r="C199" s="32"/>
      <c r="D199" s="32"/>
    </row>
    <row r="200" spans="2:4" ht="15" x14ac:dyDescent="0.25">
      <c r="B200" s="36"/>
      <c r="C200" s="32"/>
      <c r="D200" s="32"/>
    </row>
    <row r="201" spans="2:4" ht="15" x14ac:dyDescent="0.25">
      <c r="B201" s="36"/>
      <c r="C201" s="32"/>
      <c r="D201" s="32"/>
    </row>
    <row r="202" spans="2:4" ht="15" x14ac:dyDescent="0.25">
      <c r="B202" s="36"/>
      <c r="C202" s="32"/>
      <c r="D202" s="32"/>
    </row>
    <row r="203" spans="2:4" ht="15" x14ac:dyDescent="0.25">
      <c r="B203" s="36"/>
      <c r="C203" s="32"/>
      <c r="D203" s="32"/>
    </row>
    <row r="204" spans="2:4" ht="15" x14ac:dyDescent="0.25">
      <c r="B204" s="36"/>
      <c r="C204" s="32"/>
      <c r="D204" s="32"/>
    </row>
    <row r="205" spans="2:4" ht="15" x14ac:dyDescent="0.25">
      <c r="B205" s="36"/>
      <c r="C205" s="32"/>
      <c r="D205" s="32"/>
    </row>
    <row r="206" spans="2:4" ht="15" x14ac:dyDescent="0.25">
      <c r="B206" s="36"/>
      <c r="C206" s="32"/>
      <c r="D206" s="32"/>
    </row>
    <row r="207" spans="2:4" ht="15" x14ac:dyDescent="0.25">
      <c r="B207" s="36"/>
      <c r="C207" s="32"/>
      <c r="D207" s="32"/>
    </row>
    <row r="208" spans="2:4" ht="15" x14ac:dyDescent="0.25">
      <c r="B208" s="36"/>
      <c r="C208" s="32"/>
      <c r="D208" s="32"/>
    </row>
    <row r="209" spans="2:4" ht="15" x14ac:dyDescent="0.25">
      <c r="B209" s="36"/>
      <c r="C209" s="32"/>
      <c r="D209" s="32"/>
    </row>
    <row r="210" spans="2:4" ht="15" x14ac:dyDescent="0.25">
      <c r="B210" s="36"/>
      <c r="C210" s="32"/>
      <c r="D210" s="32"/>
    </row>
    <row r="211" spans="2:4" ht="15" x14ac:dyDescent="0.25">
      <c r="B211" s="36"/>
      <c r="C211" s="32"/>
      <c r="D211" s="32"/>
    </row>
    <row r="212" spans="2:4" ht="15" x14ac:dyDescent="0.25">
      <c r="B212" s="36"/>
      <c r="C212" s="32"/>
      <c r="D212" s="32"/>
    </row>
    <row r="213" spans="2:4" ht="15" x14ac:dyDescent="0.25">
      <c r="B213" s="36"/>
      <c r="C213" s="32"/>
      <c r="D213" s="32"/>
    </row>
    <row r="214" spans="2:4" ht="15" x14ac:dyDescent="0.25">
      <c r="B214" s="36"/>
      <c r="C214" s="32"/>
      <c r="D214" s="32"/>
    </row>
    <row r="215" spans="2:4" ht="15" x14ac:dyDescent="0.25">
      <c r="B215" s="36"/>
      <c r="C215" s="32"/>
      <c r="D215" s="32"/>
    </row>
    <row r="216" spans="2:4" ht="15" x14ac:dyDescent="0.25">
      <c r="B216" s="36"/>
      <c r="C216" s="32"/>
      <c r="D216" s="32"/>
    </row>
    <row r="217" spans="2:4" ht="15" x14ac:dyDescent="0.25">
      <c r="B217" s="36"/>
      <c r="C217" s="32"/>
      <c r="D217" s="32"/>
    </row>
    <row r="218" spans="2:4" ht="15" x14ac:dyDescent="0.25">
      <c r="B218" s="36"/>
      <c r="C218" s="32"/>
      <c r="D218" s="32"/>
    </row>
    <row r="219" spans="2:4" ht="15" x14ac:dyDescent="0.25">
      <c r="B219" s="36"/>
      <c r="C219" s="32"/>
      <c r="D219" s="32"/>
    </row>
    <row r="220" spans="2:4" ht="15" x14ac:dyDescent="0.25">
      <c r="B220" s="36"/>
      <c r="C220" s="32"/>
      <c r="D220" s="32"/>
    </row>
    <row r="221" spans="2:4" ht="15" x14ac:dyDescent="0.25">
      <c r="B221" s="36"/>
      <c r="C221" s="32"/>
      <c r="D221" s="32"/>
    </row>
    <row r="222" spans="2:4" ht="15" x14ac:dyDescent="0.25">
      <c r="B222" s="36"/>
      <c r="C222" s="32"/>
      <c r="D222" s="32"/>
    </row>
    <row r="223" spans="2:4" ht="15" x14ac:dyDescent="0.25">
      <c r="B223" s="36"/>
      <c r="C223" s="32"/>
      <c r="D223" s="32"/>
    </row>
    <row r="224" spans="2:4" ht="15" x14ac:dyDescent="0.25">
      <c r="B224" s="36"/>
      <c r="C224" s="32"/>
      <c r="D224" s="32"/>
    </row>
    <row r="225" spans="2:4" ht="15" x14ac:dyDescent="0.25">
      <c r="B225" s="36"/>
      <c r="C225" s="32"/>
      <c r="D225" s="32"/>
    </row>
    <row r="226" spans="2:4" ht="15" x14ac:dyDescent="0.25">
      <c r="B226" s="36"/>
      <c r="C226" s="32"/>
      <c r="D226" s="32"/>
    </row>
    <row r="227" spans="2:4" ht="15" x14ac:dyDescent="0.25">
      <c r="B227" s="36"/>
      <c r="C227" s="32"/>
      <c r="D227" s="32"/>
    </row>
    <row r="228" spans="2:4" ht="15" x14ac:dyDescent="0.25">
      <c r="B228" s="36"/>
      <c r="C228" s="32"/>
      <c r="D228" s="32"/>
    </row>
    <row r="229" spans="2:4" ht="15" x14ac:dyDescent="0.25">
      <c r="B229" s="36"/>
      <c r="C229" s="32"/>
      <c r="D229" s="32"/>
    </row>
    <row r="230" spans="2:4" ht="15" x14ac:dyDescent="0.25">
      <c r="B230" s="36"/>
      <c r="C230" s="32"/>
      <c r="D230" s="32"/>
    </row>
    <row r="231" spans="2:4" ht="15" x14ac:dyDescent="0.25">
      <c r="B231" s="36"/>
      <c r="C231" s="32"/>
      <c r="D231" s="32"/>
    </row>
    <row r="232" spans="2:4" ht="15" x14ac:dyDescent="0.25">
      <c r="B232" s="36"/>
      <c r="C232" s="32"/>
      <c r="D232" s="32"/>
    </row>
    <row r="233" spans="2:4" ht="15" x14ac:dyDescent="0.25">
      <c r="B233" s="36"/>
      <c r="C233" s="32"/>
      <c r="D233" s="32"/>
    </row>
    <row r="234" spans="2:4" ht="15" x14ac:dyDescent="0.25">
      <c r="B234" s="36"/>
      <c r="C234" s="32"/>
      <c r="D234" s="32"/>
    </row>
    <row r="235" spans="2:4" ht="15" x14ac:dyDescent="0.25">
      <c r="B235" s="36"/>
      <c r="C235" s="32"/>
      <c r="D235" s="32"/>
    </row>
    <row r="236" spans="2:4" ht="15" x14ac:dyDescent="0.25">
      <c r="B236" s="36"/>
      <c r="C236" s="32"/>
      <c r="D236" s="32"/>
    </row>
    <row r="237" spans="2:4" ht="15" x14ac:dyDescent="0.25">
      <c r="B237" s="36"/>
      <c r="C237" s="32"/>
      <c r="D237" s="32"/>
    </row>
    <row r="238" spans="2:4" ht="15" x14ac:dyDescent="0.25">
      <c r="B238" s="36"/>
      <c r="C238" s="32"/>
      <c r="D238" s="32"/>
    </row>
    <row r="239" spans="2:4" ht="15" x14ac:dyDescent="0.25">
      <c r="B239" s="36"/>
      <c r="C239" s="32"/>
      <c r="D239" s="32"/>
    </row>
    <row r="240" spans="2:4" ht="15" x14ac:dyDescent="0.25">
      <c r="B240" s="36"/>
      <c r="C240" s="32"/>
      <c r="D240" s="32"/>
    </row>
    <row r="241" spans="2:4" ht="15" x14ac:dyDescent="0.25">
      <c r="B241" s="36"/>
      <c r="C241" s="32"/>
      <c r="D241" s="32"/>
    </row>
    <row r="242" spans="2:4" ht="15" x14ac:dyDescent="0.25">
      <c r="B242" s="36"/>
      <c r="C242" s="32"/>
      <c r="D242" s="32"/>
    </row>
    <row r="243" spans="2:4" ht="15" x14ac:dyDescent="0.25">
      <c r="B243" s="36"/>
      <c r="C243" s="32"/>
      <c r="D243" s="32"/>
    </row>
    <row r="244" spans="2:4" ht="15" x14ac:dyDescent="0.25">
      <c r="B244" s="36"/>
      <c r="C244" s="32"/>
      <c r="D244" s="32"/>
    </row>
    <row r="245" spans="2:4" ht="15" x14ac:dyDescent="0.25">
      <c r="B245" s="36"/>
      <c r="C245" s="32"/>
      <c r="D245" s="32"/>
    </row>
    <row r="246" spans="2:4" ht="15" x14ac:dyDescent="0.25">
      <c r="B246" s="36"/>
      <c r="C246" s="32"/>
      <c r="D246" s="32"/>
    </row>
    <row r="247" spans="2:4" ht="15" x14ac:dyDescent="0.25">
      <c r="B247" s="36"/>
      <c r="C247" s="32"/>
      <c r="D247" s="32"/>
    </row>
    <row r="248" spans="2:4" ht="15" x14ac:dyDescent="0.25">
      <c r="B248" s="36"/>
      <c r="C248" s="32"/>
      <c r="D248" s="32"/>
    </row>
    <row r="249" spans="2:4" ht="15" x14ac:dyDescent="0.25">
      <c r="B249" s="36"/>
      <c r="C249" s="32"/>
      <c r="D249" s="32"/>
    </row>
    <row r="250" spans="2:4" ht="15" x14ac:dyDescent="0.25">
      <c r="B250" s="36"/>
      <c r="C250" s="32"/>
      <c r="D250" s="32"/>
    </row>
    <row r="251" spans="2:4" ht="15" x14ac:dyDescent="0.25">
      <c r="B251" s="36"/>
      <c r="C251" s="32"/>
      <c r="D251" s="32"/>
    </row>
    <row r="252" spans="2:4" ht="15" x14ac:dyDescent="0.25">
      <c r="B252" s="36"/>
      <c r="C252" s="32"/>
      <c r="D252" s="32"/>
    </row>
    <row r="253" spans="2:4" ht="15" x14ac:dyDescent="0.25">
      <c r="B253" s="36"/>
      <c r="C253" s="32"/>
      <c r="D253" s="32"/>
    </row>
    <row r="254" spans="2:4" ht="15" x14ac:dyDescent="0.25">
      <c r="B254" s="36"/>
      <c r="C254" s="32"/>
      <c r="D254" s="32"/>
    </row>
    <row r="255" spans="2:4" ht="15" x14ac:dyDescent="0.25">
      <c r="B255" s="36"/>
      <c r="C255" s="32"/>
      <c r="D255" s="32"/>
    </row>
    <row r="256" spans="2:4" ht="15" x14ac:dyDescent="0.25">
      <c r="B256" s="36"/>
      <c r="C256" s="32"/>
      <c r="D256" s="32"/>
    </row>
    <row r="257" spans="2:4" ht="15" x14ac:dyDescent="0.25">
      <c r="B257" s="36"/>
      <c r="C257" s="32"/>
      <c r="D257" s="32"/>
    </row>
    <row r="258" spans="2:4" ht="15" x14ac:dyDescent="0.25">
      <c r="B258" s="36"/>
      <c r="C258" s="32"/>
      <c r="D258" s="32"/>
    </row>
    <row r="259" spans="2:4" ht="15" x14ac:dyDescent="0.25">
      <c r="B259" s="36"/>
      <c r="C259" s="32"/>
      <c r="D259" s="32"/>
    </row>
    <row r="260" spans="2:4" ht="15" x14ac:dyDescent="0.25">
      <c r="B260" s="36"/>
      <c r="C260" s="32"/>
      <c r="D260" s="32"/>
    </row>
    <row r="261" spans="2:4" ht="15" x14ac:dyDescent="0.25">
      <c r="B261" s="36"/>
      <c r="C261" s="32"/>
      <c r="D261" s="32"/>
    </row>
    <row r="262" spans="2:4" ht="15" x14ac:dyDescent="0.25">
      <c r="B262" s="36"/>
      <c r="C262" s="32"/>
      <c r="D262" s="32"/>
    </row>
    <row r="263" spans="2:4" ht="15" x14ac:dyDescent="0.25">
      <c r="B263" s="36"/>
      <c r="C263" s="32"/>
      <c r="D263" s="32"/>
    </row>
    <row r="264" spans="2:4" ht="15" x14ac:dyDescent="0.25">
      <c r="B264" s="36"/>
      <c r="C264" s="32"/>
      <c r="D264" s="32"/>
    </row>
    <row r="265" spans="2:4" ht="15" x14ac:dyDescent="0.25">
      <c r="B265" s="36"/>
      <c r="C265" s="32"/>
      <c r="D265" s="32"/>
    </row>
    <row r="266" spans="2:4" ht="15" x14ac:dyDescent="0.25">
      <c r="B266" s="36"/>
      <c r="C266" s="32"/>
      <c r="D266" s="32"/>
    </row>
    <row r="267" spans="2:4" ht="15" x14ac:dyDescent="0.25">
      <c r="B267" s="36"/>
      <c r="C267" s="32"/>
      <c r="D267" s="32"/>
    </row>
    <row r="268" spans="2:4" ht="15" x14ac:dyDescent="0.25">
      <c r="B268" s="36"/>
      <c r="C268" s="32"/>
      <c r="D268" s="32"/>
    </row>
    <row r="269" spans="2:4" ht="15" x14ac:dyDescent="0.25">
      <c r="B269" s="36"/>
      <c r="C269" s="32"/>
      <c r="D269" s="32"/>
    </row>
    <row r="270" spans="2:4" ht="15" x14ac:dyDescent="0.25">
      <c r="B270" s="36"/>
      <c r="C270" s="32"/>
      <c r="D270" s="32"/>
    </row>
    <row r="271" spans="2:4" ht="15" x14ac:dyDescent="0.25">
      <c r="B271" s="36"/>
      <c r="C271" s="32"/>
      <c r="D271" s="32"/>
    </row>
    <row r="272" spans="2:4" ht="15" x14ac:dyDescent="0.25">
      <c r="B272" s="36"/>
      <c r="C272" s="32"/>
      <c r="D272" s="32"/>
    </row>
    <row r="273" spans="2:4" ht="15" x14ac:dyDescent="0.25">
      <c r="B273" s="36"/>
      <c r="C273" s="32"/>
      <c r="D273" s="32"/>
    </row>
    <row r="274" spans="2:4" ht="15" x14ac:dyDescent="0.25">
      <c r="B274" s="36"/>
      <c r="C274" s="32"/>
      <c r="D274" s="32"/>
    </row>
    <row r="275" spans="2:4" ht="15" x14ac:dyDescent="0.25">
      <c r="B275" s="36"/>
      <c r="C275" s="32"/>
      <c r="D275" s="32"/>
    </row>
    <row r="276" spans="2:4" ht="15" x14ac:dyDescent="0.25">
      <c r="B276" s="36"/>
      <c r="C276" s="32"/>
      <c r="D276" s="32"/>
    </row>
    <row r="277" spans="2:4" ht="15" x14ac:dyDescent="0.25">
      <c r="B277" s="36"/>
      <c r="C277" s="32"/>
      <c r="D277" s="32"/>
    </row>
    <row r="278" spans="2:4" ht="15" x14ac:dyDescent="0.25">
      <c r="B278" s="36"/>
      <c r="C278" s="32"/>
      <c r="D278" s="32"/>
    </row>
    <row r="279" spans="2:4" ht="15" x14ac:dyDescent="0.25">
      <c r="B279" s="36"/>
      <c r="C279" s="32"/>
      <c r="D279" s="32"/>
    </row>
    <row r="280" spans="2:4" ht="15" x14ac:dyDescent="0.25">
      <c r="B280" s="36"/>
      <c r="C280" s="32"/>
      <c r="D280" s="32"/>
    </row>
    <row r="281" spans="2:4" ht="15" x14ac:dyDescent="0.25">
      <c r="B281" s="36"/>
      <c r="C281" s="32"/>
      <c r="D281" s="32"/>
    </row>
    <row r="282" spans="2:4" ht="15" x14ac:dyDescent="0.25">
      <c r="B282" s="36"/>
      <c r="C282" s="32"/>
      <c r="D282" s="32"/>
    </row>
    <row r="283" spans="2:4" ht="15" x14ac:dyDescent="0.25">
      <c r="B283" s="36"/>
      <c r="C283" s="32"/>
      <c r="D283" s="32"/>
    </row>
    <row r="284" spans="2:4" ht="15" x14ac:dyDescent="0.25">
      <c r="B284" s="36"/>
      <c r="C284" s="32"/>
      <c r="D284" s="32"/>
    </row>
    <row r="285" spans="2:4" ht="15" x14ac:dyDescent="0.25">
      <c r="B285" s="36"/>
      <c r="C285" s="32"/>
      <c r="D285" s="32"/>
    </row>
    <row r="286" spans="2:4" ht="15" x14ac:dyDescent="0.25">
      <c r="B286" s="36"/>
      <c r="C286" s="32"/>
      <c r="D286" s="32"/>
    </row>
    <row r="287" spans="2:4" ht="15" x14ac:dyDescent="0.25">
      <c r="B287" s="36"/>
      <c r="C287" s="32"/>
      <c r="D287" s="32"/>
    </row>
    <row r="288" spans="2:4" ht="15" x14ac:dyDescent="0.25">
      <c r="B288" s="36"/>
      <c r="C288" s="32"/>
      <c r="D288" s="32"/>
    </row>
    <row r="289" spans="2:4" ht="15" x14ac:dyDescent="0.25">
      <c r="B289" s="36"/>
      <c r="C289" s="32"/>
      <c r="D289" s="32"/>
    </row>
    <row r="290" spans="2:4" ht="15" x14ac:dyDescent="0.25">
      <c r="B290" s="36"/>
      <c r="C290" s="32"/>
      <c r="D290" s="32"/>
    </row>
    <row r="291" spans="2:4" ht="15" x14ac:dyDescent="0.25">
      <c r="B291" s="36"/>
      <c r="C291" s="32"/>
      <c r="D291" s="32"/>
    </row>
    <row r="292" spans="2:4" ht="15" x14ac:dyDescent="0.25">
      <c r="B292" s="36"/>
      <c r="C292" s="32"/>
      <c r="D292" s="32"/>
    </row>
    <row r="293" spans="2:4" ht="15" x14ac:dyDescent="0.25">
      <c r="B293" s="36"/>
      <c r="C293" s="32"/>
      <c r="D293" s="32"/>
    </row>
    <row r="294" spans="2:4" ht="15" x14ac:dyDescent="0.25">
      <c r="B294" s="36"/>
      <c r="C294" s="32"/>
      <c r="D294" s="32"/>
    </row>
    <row r="295" spans="2:4" ht="15" x14ac:dyDescent="0.25">
      <c r="B295" s="36"/>
      <c r="C295" s="32"/>
      <c r="D295" s="32"/>
    </row>
    <row r="296" spans="2:4" ht="15" x14ac:dyDescent="0.25">
      <c r="B296" s="36"/>
      <c r="C296" s="32"/>
      <c r="D296" s="32"/>
    </row>
    <row r="297" spans="2:4" ht="15" x14ac:dyDescent="0.25">
      <c r="B297" s="36"/>
      <c r="C297" s="32"/>
      <c r="D297" s="32"/>
    </row>
    <row r="298" spans="2:4" ht="15" x14ac:dyDescent="0.25">
      <c r="B298" s="36"/>
      <c r="C298" s="32"/>
      <c r="D298" s="32"/>
    </row>
    <row r="299" spans="2:4" ht="15" x14ac:dyDescent="0.25">
      <c r="B299" s="36"/>
      <c r="C299" s="32"/>
      <c r="D299" s="32"/>
    </row>
    <row r="300" spans="2:4" ht="15" x14ac:dyDescent="0.25">
      <c r="B300" s="36"/>
      <c r="C300" s="32"/>
      <c r="D300" s="32"/>
    </row>
    <row r="301" spans="2:4" ht="15" x14ac:dyDescent="0.25">
      <c r="B301" s="36"/>
      <c r="C301" s="32"/>
      <c r="D301" s="32"/>
    </row>
    <row r="302" spans="2:4" ht="15" x14ac:dyDescent="0.25">
      <c r="B302" s="36"/>
      <c r="C302" s="32"/>
      <c r="D302" s="32"/>
    </row>
    <row r="303" spans="2:4" ht="15" x14ac:dyDescent="0.25">
      <c r="B303" s="36"/>
      <c r="C303" s="32"/>
      <c r="D303" s="32"/>
    </row>
    <row r="304" spans="2:4" ht="15" x14ac:dyDescent="0.25">
      <c r="B304" s="36"/>
      <c r="C304" s="32"/>
      <c r="D304" s="32"/>
    </row>
    <row r="305" spans="2:4" ht="15" x14ac:dyDescent="0.25">
      <c r="B305" s="36"/>
      <c r="C305" s="32"/>
      <c r="D305" s="32"/>
    </row>
    <row r="306" spans="2:4" ht="15" x14ac:dyDescent="0.25">
      <c r="B306" s="36"/>
      <c r="C306" s="32"/>
      <c r="D306" s="32"/>
    </row>
    <row r="307" spans="2:4" ht="15" x14ac:dyDescent="0.25">
      <c r="B307" s="36"/>
      <c r="C307" s="32"/>
      <c r="D307" s="32"/>
    </row>
    <row r="308" spans="2:4" ht="15" x14ac:dyDescent="0.25">
      <c r="B308" s="36"/>
      <c r="C308" s="32"/>
      <c r="D308" s="32"/>
    </row>
    <row r="309" spans="2:4" ht="15" x14ac:dyDescent="0.25">
      <c r="B309" s="36"/>
      <c r="C309" s="32"/>
      <c r="D309" s="32"/>
    </row>
    <row r="310" spans="2:4" ht="15" x14ac:dyDescent="0.25">
      <c r="B310" s="36"/>
      <c r="C310" s="32"/>
      <c r="D310" s="32"/>
    </row>
    <row r="311" spans="2:4" ht="15" x14ac:dyDescent="0.25">
      <c r="B311" s="36"/>
      <c r="C311" s="32"/>
      <c r="D311" s="32"/>
    </row>
    <row r="312" spans="2:4" ht="15" x14ac:dyDescent="0.25">
      <c r="B312" s="36"/>
      <c r="C312" s="32"/>
      <c r="D312" s="32"/>
    </row>
    <row r="313" spans="2:4" ht="15" x14ac:dyDescent="0.25">
      <c r="B313" s="36"/>
      <c r="C313" s="32"/>
      <c r="D313" s="32"/>
    </row>
    <row r="314" spans="2:4" ht="15" x14ac:dyDescent="0.25">
      <c r="B314" s="36"/>
      <c r="C314" s="32"/>
      <c r="D314" s="32"/>
    </row>
    <row r="315" spans="2:4" ht="15" x14ac:dyDescent="0.25">
      <c r="B315" s="36"/>
      <c r="C315" s="32"/>
      <c r="D315" s="32"/>
    </row>
    <row r="316" spans="2:4" ht="15" x14ac:dyDescent="0.25">
      <c r="B316" s="36"/>
      <c r="C316" s="32"/>
      <c r="D316" s="32"/>
    </row>
    <row r="317" spans="2:4" ht="15" x14ac:dyDescent="0.25">
      <c r="B317" s="36"/>
      <c r="C317" s="32"/>
      <c r="D317" s="32"/>
    </row>
    <row r="318" spans="2:4" ht="15" x14ac:dyDescent="0.25">
      <c r="B318" s="36"/>
      <c r="C318" s="32"/>
      <c r="D318" s="32"/>
    </row>
    <row r="319" spans="2:4" ht="15" x14ac:dyDescent="0.25">
      <c r="B319" s="36"/>
      <c r="C319" s="32"/>
      <c r="D319" s="32"/>
    </row>
    <row r="320" spans="2:4" ht="15" x14ac:dyDescent="0.25">
      <c r="B320" s="36"/>
      <c r="C320" s="32"/>
      <c r="D320" s="32"/>
    </row>
    <row r="321" spans="2:4" ht="15" x14ac:dyDescent="0.25">
      <c r="B321" s="36"/>
      <c r="C321" s="32"/>
      <c r="D321" s="32"/>
    </row>
    <row r="322" spans="2:4" ht="15" x14ac:dyDescent="0.25">
      <c r="B322" s="36"/>
      <c r="C322" s="32"/>
      <c r="D322" s="32"/>
    </row>
    <row r="323" spans="2:4" ht="15" x14ac:dyDescent="0.25">
      <c r="B323" s="36"/>
      <c r="C323" s="32"/>
      <c r="D323" s="32"/>
    </row>
    <row r="324" spans="2:4" ht="15" x14ac:dyDescent="0.25">
      <c r="B324" s="36"/>
      <c r="C324" s="32"/>
      <c r="D324" s="32"/>
    </row>
    <row r="325" spans="2:4" ht="15" x14ac:dyDescent="0.25">
      <c r="B325" s="36"/>
      <c r="C325" s="32"/>
      <c r="D325" s="32"/>
    </row>
    <row r="326" spans="2:4" ht="15" x14ac:dyDescent="0.25">
      <c r="B326" s="36"/>
      <c r="C326" s="32"/>
      <c r="D326" s="32"/>
    </row>
    <row r="327" spans="2:4" ht="15" x14ac:dyDescent="0.25">
      <c r="B327" s="36"/>
      <c r="C327" s="32"/>
      <c r="D327" s="32"/>
    </row>
    <row r="328" spans="2:4" ht="15" x14ac:dyDescent="0.25">
      <c r="B328" s="36"/>
      <c r="C328" s="32"/>
      <c r="D328" s="32"/>
    </row>
    <row r="329" spans="2:4" ht="15" x14ac:dyDescent="0.25">
      <c r="B329" s="36"/>
      <c r="C329" s="32"/>
      <c r="D329" s="32"/>
    </row>
    <row r="330" spans="2:4" ht="15" x14ac:dyDescent="0.25">
      <c r="B330" s="36"/>
      <c r="C330" s="32"/>
      <c r="D330" s="32"/>
    </row>
    <row r="331" spans="2:4" ht="15" x14ac:dyDescent="0.25">
      <c r="B331" s="36"/>
      <c r="C331" s="32"/>
      <c r="D331" s="32"/>
    </row>
    <row r="332" spans="2:4" ht="15" x14ac:dyDescent="0.25">
      <c r="B332" s="36"/>
      <c r="C332" s="32"/>
      <c r="D332" s="32"/>
    </row>
    <row r="333" spans="2:4" ht="15" x14ac:dyDescent="0.25">
      <c r="B333" s="36"/>
      <c r="C333" s="32"/>
      <c r="D333" s="32"/>
    </row>
    <row r="334" spans="2:4" ht="15" x14ac:dyDescent="0.25">
      <c r="B334" s="36"/>
      <c r="C334" s="32"/>
      <c r="D334" s="32"/>
    </row>
    <row r="335" spans="2:4" ht="15" x14ac:dyDescent="0.25">
      <c r="B335" s="36"/>
      <c r="C335" s="32"/>
      <c r="D335" s="32"/>
    </row>
    <row r="336" spans="2:4" ht="15" x14ac:dyDescent="0.25">
      <c r="B336" s="36"/>
      <c r="C336" s="32"/>
      <c r="D336" s="32"/>
    </row>
    <row r="337" spans="2:4" ht="15" x14ac:dyDescent="0.25">
      <c r="B337" s="36"/>
      <c r="C337" s="32"/>
      <c r="D337" s="32"/>
    </row>
    <row r="338" spans="2:4" ht="15" x14ac:dyDescent="0.25">
      <c r="B338" s="36"/>
      <c r="C338" s="32"/>
      <c r="D338" s="32"/>
    </row>
    <row r="339" spans="2:4" ht="15" x14ac:dyDescent="0.25">
      <c r="B339" s="36"/>
      <c r="C339" s="32"/>
      <c r="D339" s="32"/>
    </row>
    <row r="340" spans="2:4" ht="15" x14ac:dyDescent="0.25">
      <c r="B340" s="36"/>
      <c r="C340" s="32"/>
      <c r="D340" s="32"/>
    </row>
    <row r="341" spans="2:4" ht="15" x14ac:dyDescent="0.25">
      <c r="B341" s="36"/>
      <c r="C341" s="32"/>
      <c r="D341" s="32"/>
    </row>
    <row r="342" spans="2:4" ht="15" x14ac:dyDescent="0.25">
      <c r="B342" s="36"/>
      <c r="C342" s="32"/>
      <c r="D342" s="32"/>
    </row>
    <row r="343" spans="2:4" ht="15" x14ac:dyDescent="0.25">
      <c r="B343" s="36"/>
      <c r="C343" s="32"/>
      <c r="D343" s="32"/>
    </row>
    <row r="344" spans="2:4" ht="15" x14ac:dyDescent="0.25">
      <c r="B344" s="36"/>
      <c r="C344" s="32"/>
      <c r="D344" s="32"/>
    </row>
    <row r="345" spans="2:4" ht="15" x14ac:dyDescent="0.25">
      <c r="B345" s="36"/>
      <c r="C345" s="32"/>
      <c r="D345" s="32"/>
    </row>
    <row r="346" spans="2:4" ht="15" x14ac:dyDescent="0.25">
      <c r="B346" s="36"/>
      <c r="C346" s="32"/>
      <c r="D346" s="32"/>
    </row>
    <row r="347" spans="2:4" ht="15" x14ac:dyDescent="0.25">
      <c r="B347" s="36"/>
      <c r="C347" s="32"/>
      <c r="D347" s="32"/>
    </row>
    <row r="348" spans="2:4" ht="15" x14ac:dyDescent="0.25">
      <c r="B348" s="36"/>
      <c r="C348" s="32"/>
      <c r="D348" s="32"/>
    </row>
    <row r="349" spans="2:4" ht="15" x14ac:dyDescent="0.25">
      <c r="B349" s="36"/>
      <c r="C349" s="32"/>
      <c r="D349" s="32"/>
    </row>
    <row r="350" spans="2:4" ht="15" x14ac:dyDescent="0.25">
      <c r="B350" s="36"/>
      <c r="C350" s="32"/>
      <c r="D350" s="32"/>
    </row>
    <row r="351" spans="2:4" ht="15" x14ac:dyDescent="0.25">
      <c r="B351" s="36"/>
      <c r="C351" s="32"/>
      <c r="D351" s="32"/>
    </row>
    <row r="352" spans="2:4" ht="15" x14ac:dyDescent="0.25">
      <c r="B352" s="36"/>
      <c r="C352" s="32"/>
      <c r="D352" s="32"/>
    </row>
    <row r="353" spans="2:4" ht="15" x14ac:dyDescent="0.25">
      <c r="B353" s="36"/>
      <c r="C353" s="32"/>
      <c r="D353" s="32"/>
    </row>
    <row r="354" spans="2:4" ht="15" x14ac:dyDescent="0.25">
      <c r="B354" s="36"/>
      <c r="C354" s="32"/>
      <c r="D354" s="32"/>
    </row>
    <row r="355" spans="2:4" ht="15" x14ac:dyDescent="0.25">
      <c r="B355" s="36"/>
      <c r="C355" s="32"/>
      <c r="D355" s="32"/>
    </row>
    <row r="356" spans="2:4" ht="15" x14ac:dyDescent="0.25">
      <c r="B356" s="36"/>
      <c r="C356" s="32"/>
      <c r="D356" s="32"/>
    </row>
    <row r="357" spans="2:4" ht="15" x14ac:dyDescent="0.25">
      <c r="B357" s="36"/>
      <c r="C357" s="32"/>
      <c r="D357" s="32"/>
    </row>
    <row r="358" spans="2:4" ht="15" x14ac:dyDescent="0.25">
      <c r="B358" s="36"/>
      <c r="C358" s="32"/>
      <c r="D358" s="32"/>
    </row>
    <row r="359" spans="2:4" ht="15" x14ac:dyDescent="0.25">
      <c r="B359" s="36"/>
      <c r="C359" s="32"/>
      <c r="D359" s="32"/>
    </row>
    <row r="360" spans="2:4" ht="15" x14ac:dyDescent="0.25">
      <c r="B360" s="36"/>
      <c r="C360" s="32"/>
      <c r="D360" s="32"/>
    </row>
    <row r="361" spans="2:4" ht="15" x14ac:dyDescent="0.25">
      <c r="B361" s="36"/>
      <c r="C361" s="32"/>
      <c r="D361" s="32"/>
    </row>
    <row r="362" spans="2:4" ht="15" x14ac:dyDescent="0.25">
      <c r="B362" s="36"/>
      <c r="C362" s="32"/>
      <c r="D362" s="32"/>
    </row>
    <row r="363" spans="2:4" ht="15" x14ac:dyDescent="0.25">
      <c r="B363" s="36"/>
      <c r="C363" s="32"/>
      <c r="D363" s="32"/>
    </row>
    <row r="364" spans="2:4" ht="15" x14ac:dyDescent="0.25">
      <c r="B364" s="36"/>
      <c r="C364" s="32"/>
      <c r="D364" s="32"/>
    </row>
    <row r="365" spans="2:4" ht="15" x14ac:dyDescent="0.25">
      <c r="B365" s="36"/>
      <c r="C365" s="32"/>
      <c r="D365" s="32"/>
    </row>
    <row r="366" spans="2:4" ht="15" x14ac:dyDescent="0.25">
      <c r="B366" s="36"/>
      <c r="C366" s="32"/>
      <c r="D366" s="32"/>
    </row>
    <row r="367" spans="2:4" ht="15" x14ac:dyDescent="0.25">
      <c r="B367" s="36"/>
      <c r="C367" s="32"/>
      <c r="D367" s="32"/>
    </row>
    <row r="368" spans="2:4" ht="15" x14ac:dyDescent="0.25">
      <c r="B368" s="36"/>
      <c r="C368" s="32"/>
      <c r="D368" s="32"/>
    </row>
    <row r="369" spans="1:5" ht="15" x14ac:dyDescent="0.25">
      <c r="B369" s="36"/>
      <c r="C369" s="32"/>
      <c r="D369" s="32"/>
    </row>
    <row r="370" spans="1:5" ht="15" x14ac:dyDescent="0.25">
      <c r="B370" s="36"/>
      <c r="C370" s="32"/>
      <c r="D370" s="32"/>
    </row>
    <row r="371" spans="1:5" ht="15" x14ac:dyDescent="0.25">
      <c r="B371" s="36"/>
      <c r="C371" s="32"/>
      <c r="D371" s="32"/>
    </row>
    <row r="372" spans="1:5" ht="15" x14ac:dyDescent="0.25">
      <c r="B372" s="36"/>
      <c r="C372" s="32"/>
      <c r="D372" s="32"/>
    </row>
    <row r="373" spans="1:5" ht="15" x14ac:dyDescent="0.25">
      <c r="B373" s="36"/>
      <c r="C373" s="32"/>
      <c r="D373" s="32"/>
    </row>
    <row r="374" spans="1:5" ht="15" x14ac:dyDescent="0.25">
      <c r="B374" s="36"/>
      <c r="C374" s="32"/>
      <c r="D374" s="32"/>
    </row>
    <row r="375" spans="1:5" s="1" customFormat="1" ht="26.25" customHeight="1" x14ac:dyDescent="0.2">
      <c r="A375" s="38"/>
      <c r="B375" s="38"/>
      <c r="C375" s="38"/>
      <c r="D375" s="38"/>
      <c r="E375" s="39"/>
    </row>
    <row r="376" spans="1:5" s="1" customFormat="1" ht="12.75" x14ac:dyDescent="0.2">
      <c r="A376" s="30" t="s">
        <v>0</v>
      </c>
      <c r="B376" s="40"/>
      <c r="E376" s="39"/>
    </row>
    <row r="379" spans="1:5" x14ac:dyDescent="0.2">
      <c r="B379" s="27" t="s">
        <v>87</v>
      </c>
    </row>
  </sheetData>
  <sheetProtection sheet="1" objects="1" scenarios="1"/>
  <mergeCells count="8">
    <mergeCell ref="A31:D31"/>
    <mergeCell ref="A39:D39"/>
    <mergeCell ref="A23:D23"/>
    <mergeCell ref="A1:D1"/>
    <mergeCell ref="A8:B8"/>
    <mergeCell ref="A15:D15"/>
    <mergeCell ref="A12:D12"/>
    <mergeCell ref="A9:D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ANNEX 2-MJ-PREUS MP_CRA_PPT</vt:lpstr>
      <vt:lpstr>ANNEX 3-MJ_PREUS UNITARIS</vt:lpstr>
      <vt:lpstr>ANNEX 4-MJ-CRITERIS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Nuñez, Moises</dc:creator>
  <cp:lastModifiedBy>Silvia Folch</cp:lastModifiedBy>
  <cp:lastPrinted>2026-07-10T07:45:46Z</cp:lastPrinted>
  <dcterms:created xsi:type="dcterms:W3CDTF">2023-02-09T11:06:38Z</dcterms:created>
  <dcterms:modified xsi:type="dcterms:W3CDTF">2026-07-24T11:29:48Z</dcterms:modified>
</cp:coreProperties>
</file>