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S:\03_Manteniment\01-Control Econòmic\01-Obres (OB)\ANY 2026\2026 LEDA CPUB OB 07-TANCAMENT H80\"/>
    </mc:Choice>
  </mc:AlternateContent>
  <xr:revisionPtr revIDLastSave="0" documentId="13_ncr:1_{3065D38D-BD97-4492-AAA6-5587723EBB2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artides (2)" sheetId="2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7" i="2" l="1"/>
  <c r="F36" i="2"/>
  <c r="F35" i="2"/>
  <c r="F34" i="2"/>
  <c r="F33" i="2"/>
  <c r="F31" i="2"/>
  <c r="F30" i="2"/>
  <c r="F29" i="2"/>
  <c r="F27" i="2"/>
  <c r="F26" i="2"/>
  <c r="F25" i="2"/>
  <c r="F24" i="2"/>
  <c r="F23" i="2"/>
  <c r="F22" i="2"/>
  <c r="F21" i="2"/>
  <c r="F20" i="2"/>
  <c r="F19" i="2"/>
  <c r="F18" i="2"/>
  <c r="F17" i="2"/>
  <c r="F16" i="2"/>
  <c r="F14" i="2"/>
  <c r="F13" i="2"/>
  <c r="F12" i="2"/>
  <c r="F10" i="2"/>
  <c r="F9" i="2"/>
  <c r="F8" i="2" s="1"/>
  <c r="F7" i="2"/>
  <c r="F6" i="2"/>
  <c r="F5" i="2"/>
  <c r="F28" i="2" l="1"/>
  <c r="F11" i="2"/>
  <c r="F4" i="2"/>
  <c r="F15" i="2"/>
  <c r="F39" i="2" l="1"/>
</calcChain>
</file>

<file path=xl/sharedStrings.xml><?xml version="1.0" encoding="utf-8"?>
<sst xmlns="http://schemas.openxmlformats.org/spreadsheetml/2006/main" count="99" uniqueCount="49">
  <si>
    <t>2026 LEDA CPUB OB 07</t>
  </si>
  <si>
    <t>Cap.</t>
  </si>
  <si>
    <t>Ut</t>
  </si>
  <si>
    <t>Descripció</t>
  </si>
  <si>
    <t>Amidament</t>
  </si>
  <si>
    <t>Preu unit. 
final (€)</t>
  </si>
  <si>
    <t>Import (€)</t>
  </si>
  <si>
    <t>CAPÍTOL 01 - DESMUNTATGES</t>
  </si>
  <si>
    <t>01</t>
  </si>
  <si>
    <t>ml</t>
  </si>
  <si>
    <t>ud</t>
  </si>
  <si>
    <t>Desmuntatge de porta corredissa existent de l'hangar</t>
  </si>
  <si>
    <t>Demolició per mitjans mecànics de sòcol de formigó</t>
  </si>
  <si>
    <t>CAPÍTOL 02 - TANCAMENT PERIMETRAL</t>
  </si>
  <si>
    <t>02</t>
  </si>
  <si>
    <t>Subministrament i instal·lació de tancament tipus Lux 2,5m+0,4m espino, plastificat verd, postes Ø80mm galvanitzats clavats amb dau de formigó puntual a la base (sense cimentació correguda), inclosa configuració i totes les despeses necessàries per al seu correcte funcionament</t>
  </si>
  <si>
    <t>Jornada mitjans mecànics i personal per moviment de tanca portàtil (New Jersey + tanca + espino)</t>
  </si>
  <si>
    <t>CAPÍTOL 03 - PORTA CORREDISSA I OBERTURA AUTOMÀTICA</t>
  </si>
  <si>
    <t>03</t>
  </si>
  <si>
    <t>Subministrament i instal·lació de porta corredissa metàl·lica tipus Classic 7x2m, mallat electrosoldat, galvanitzat+plastificat, obertura només des de l'exterior, inclosa configuració i totes les despeses necessàries per al seu correcte funcionament</t>
  </si>
  <si>
    <t>Subministrament i instal·lació de motor per a porta corredissa &lt;9m ús intensiu, amb quadre de control, desbloqueig manual (redundància) i fotocèl·lules, inclosa configuració i totes les despeses necessàries per al seu correcte funcionament</t>
  </si>
  <si>
    <t>pa</t>
  </si>
  <si>
    <t>Partida alçada de connexió elèctrica del motor de la porta: proteccions al quadre existent, cablejat (fins a 50 m), connexió, proves, totalment instal·lat i en funcionament</t>
  </si>
  <si>
    <t>CAPÍTOL 04 - CONTROL D'ACCESSOS I SEGURETAT</t>
  </si>
  <si>
    <t>04</t>
  </si>
  <si>
    <t>Subministrament i instal·lació de barrera de seguretat per a vehicles, electromecànica, 3-7m, ús semi-intensiu, inclosa configuració i totes les despeses necessàries per al seu correcte funcionament</t>
  </si>
  <si>
    <t>Subministrament i instal·lació de torn d'accés de persones, tipus rotor 3 braços, alçada &gt;2m, acer galvanitzat, amb activació per lectora, inclosa configuració i totes les despeses necessàries per al seu correcte funcionament</t>
  </si>
  <si>
    <t>Subministrament i instal·lació de càmera CCTV amb lectura de matrícula (ANPR), integrada al sistema Axis de l'aeroport, inclosa configuració i totes les despeses necessàries per al seu correcte funcionament (suport, injector POE, cablejat)</t>
  </si>
  <si>
    <t>Subministrament i instal·lació de controladora Dorlet UCA ASD/2 per accés de personal, connectada al sistema de l'aeroport, inclosa configuració i totes les despeses necessàries per al seu correcte funcionament</t>
  </si>
  <si>
    <t>Subministrament i instal·lació de lector EVOpass per a controladora Dorlet, inclosa configuració i totes les despeses necessàries per al seu correcte funcionament</t>
  </si>
  <si>
    <t>Subministrament i instal·lació de central d'alarma amb LAN integrat i GPRS 4G, 50 zones, antena i bateria</t>
  </si>
  <si>
    <t>Subministrament i instal·lació de teclat LCD amb tapa i lector RFID</t>
  </si>
  <si>
    <t>Subministrament i instal·lació de barrera d'infrarojos via ràdio, disposició recta, cobertura ~75 m, control de pas costat aire, inclosa obra civil per embeure el tub d'alimentació i instal·lació de suports dels panells</t>
  </si>
  <si>
    <t>Subministrament i instal·lació de sirena d'exterior</t>
  </si>
  <si>
    <t>Subministrament i instal·lació de mòdul de potència amb sortida relé</t>
  </si>
  <si>
    <t>Subministrament de tablet per a gestió del sistema d'alarma</t>
  </si>
  <si>
    <t>Feina de tècnics de seguretat (instal·lació i posada en marxa del sistema d'alarma)</t>
  </si>
  <si>
    <t>CAPÍTOL 05 - INSTAL·LACIONS AUXILIARS ELÈCTRIQUES I DE DADES</t>
  </si>
  <si>
    <t>05</t>
  </si>
  <si>
    <t>Subministrament i instal·lació de rack per a CPU, controladores i patch panel de fibra, dins de l'armari de carrer existent, inclosa configuració i totes les despeses necessàries per al seu correcte funcionament</t>
  </si>
  <si>
    <t>Subministrament i instal·lació de quadre elèctric per a alimentació de la barrera de vehicles i el control d'accessos, inclosa configuració i totes les despeses necessàries per al seu correcte funcionament</t>
  </si>
  <si>
    <t>Subministrament i instal·lació de subquadre elèctric per a alimentació de la barrera d'infrarojos, inclosa configuració i totes les despeses necessàries per al seu correcte funcionament</t>
  </si>
  <si>
    <t>Subministrament i instal·lació de SAI ofimàtic 1 kVA per a rack</t>
  </si>
  <si>
    <t>Línies elèctriques d'alimentació del quadre i subquadre (barrera vehicles, control d'accessos i barrera d'infrarojos)</t>
  </si>
  <si>
    <t>Subministrament i instal·lació de switch de xarxa intermedi, inclosa configuració i totes les despeses necessàries per al seu correcte funcionament</t>
  </si>
  <si>
    <t>Partida alçada de canalització tipus enllumenat, amb 2 conductes de Ø90mm (elèctric + dades/fibra) i connexió a arqueta, inclosa configuració i totes les despeses necessàries per al seu correcte funcionament</t>
  </si>
  <si>
    <t>Subministrament i instal·lació de cable de dades categoria certificada (lectores + CCTV), inclosa certificació del cablejat, configuració i totes les despeses necessàries per al seu correcte funcionament</t>
  </si>
  <si>
    <t>Legalització de la instal·lació elèctrica (quadre i subquadre nous)</t>
  </si>
  <si>
    <t>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</si>
</sst>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"/>
    </font>
    <font>
      <b/>
      <sz val="11"/>
      <name val="Calibri"/>
      <charset val="1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BFBFBF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2E0D-6698-4F60-B03C-B729FFA49DDE}">
  <sheetPr>
    <pageSetUpPr fitToPage="1"/>
  </sheetPr>
  <dimension ref="A1:F41"/>
  <sheetViews>
    <sheetView tabSelected="1" zoomScale="91" zoomScaleNormal="91" workbookViewId="0">
      <pane ySplit="3" topLeftCell="A4" activePane="bottomLeft" state="frozen"/>
      <selection pane="bottomLeft" activeCell="C9" sqref="C9"/>
    </sheetView>
  </sheetViews>
  <sheetFormatPr defaultColWidth="8.7109375" defaultRowHeight="14.45"/>
  <cols>
    <col min="1" max="2" width="6" style="1" customWidth="1"/>
    <col min="3" max="3" width="75.42578125" style="2" customWidth="1"/>
    <col min="4" max="4" width="11" style="6" customWidth="1"/>
    <col min="5" max="5" width="14" style="6" customWidth="1"/>
    <col min="6" max="6" width="13" style="6" customWidth="1"/>
    <col min="7" max="16384" width="8.7109375" style="1"/>
  </cols>
  <sheetData>
    <row r="1" spans="1:6">
      <c r="A1" s="11" t="s">
        <v>0</v>
      </c>
      <c r="C1" s="1"/>
    </row>
    <row r="3" spans="1:6" ht="28.9">
      <c r="A3" s="3" t="s">
        <v>1</v>
      </c>
      <c r="B3" s="3" t="s">
        <v>2</v>
      </c>
      <c r="C3" s="4" t="s">
        <v>3</v>
      </c>
      <c r="D3" s="7" t="s">
        <v>4</v>
      </c>
      <c r="E3" s="10" t="s">
        <v>5</v>
      </c>
      <c r="F3" s="7" t="s">
        <v>6</v>
      </c>
    </row>
    <row r="4" spans="1:6" s="5" customFormat="1">
      <c r="A4" s="15" t="s">
        <v>7</v>
      </c>
      <c r="B4" s="15"/>
      <c r="C4" s="15"/>
      <c r="D4" s="15"/>
      <c r="E4" s="15"/>
      <c r="F4" s="8">
        <f>SUM(F5:F7)</f>
        <v>6307</v>
      </c>
    </row>
    <row r="5" spans="1:6">
      <c r="A5" s="1" t="s">
        <v>8</v>
      </c>
      <c r="B5" s="1" t="s">
        <v>9</v>
      </c>
      <c r="D5" s="9">
        <v>200</v>
      </c>
      <c r="E5" s="9">
        <v>17.849999999999998</v>
      </c>
      <c r="F5" s="9">
        <f>D5*E5</f>
        <v>3569.9999999999995</v>
      </c>
    </row>
    <row r="6" spans="1:6">
      <c r="A6" s="1" t="s">
        <v>8</v>
      </c>
      <c r="B6" s="1" t="s">
        <v>10</v>
      </c>
      <c r="C6" s="2" t="s">
        <v>11</v>
      </c>
      <c r="D6" s="9">
        <v>1</v>
      </c>
      <c r="E6" s="9">
        <v>1547</v>
      </c>
      <c r="F6" s="9">
        <f>D6*E6</f>
        <v>1547</v>
      </c>
    </row>
    <row r="7" spans="1:6">
      <c r="A7" s="1" t="s">
        <v>8</v>
      </c>
      <c r="B7" s="1" t="s">
        <v>9</v>
      </c>
      <c r="C7" s="2" t="s">
        <v>12</v>
      </c>
      <c r="D7" s="9">
        <v>50</v>
      </c>
      <c r="E7" s="9">
        <v>23.799999999999997</v>
      </c>
      <c r="F7" s="9">
        <f>D7*E7</f>
        <v>1189.9999999999998</v>
      </c>
    </row>
    <row r="8" spans="1:6" s="5" customFormat="1">
      <c r="A8" s="15" t="s">
        <v>13</v>
      </c>
      <c r="B8" s="15"/>
      <c r="C8" s="15"/>
      <c r="D8" s="15"/>
      <c r="E8" s="15"/>
      <c r="F8" s="8">
        <f>SUM(F9:F10)</f>
        <v>16704.565500000001</v>
      </c>
    </row>
    <row r="9" spans="1:6" ht="57.6">
      <c r="A9" s="1" t="s">
        <v>14</v>
      </c>
      <c r="B9" s="1" t="s">
        <v>9</v>
      </c>
      <c r="C9" s="2" t="s">
        <v>15</v>
      </c>
      <c r="D9" s="9">
        <v>295</v>
      </c>
      <c r="E9" s="9">
        <v>46.540900000000001</v>
      </c>
      <c r="F9" s="9">
        <f>D9*E9</f>
        <v>13729.565500000001</v>
      </c>
    </row>
    <row r="10" spans="1:6" ht="28.9">
      <c r="A10" s="1" t="s">
        <v>14</v>
      </c>
      <c r="B10" s="1" t="s">
        <v>10</v>
      </c>
      <c r="C10" s="2" t="s">
        <v>16</v>
      </c>
      <c r="D10" s="9">
        <v>2</v>
      </c>
      <c r="E10" s="9">
        <v>1487.5</v>
      </c>
      <c r="F10" s="9">
        <f>D10*E10</f>
        <v>2975</v>
      </c>
    </row>
    <row r="11" spans="1:6" s="5" customFormat="1">
      <c r="A11" s="15" t="s">
        <v>17</v>
      </c>
      <c r="B11" s="15"/>
      <c r="C11" s="15"/>
      <c r="D11" s="15"/>
      <c r="E11" s="15"/>
      <c r="F11" s="8">
        <f>SUM(F12:F14)</f>
        <v>8305.2955999999995</v>
      </c>
    </row>
    <row r="12" spans="1:6" ht="43.15">
      <c r="A12" s="1" t="s">
        <v>18</v>
      </c>
      <c r="B12" s="1" t="s">
        <v>10</v>
      </c>
      <c r="C12" s="2" t="s">
        <v>19</v>
      </c>
      <c r="D12" s="9">
        <v>1</v>
      </c>
      <c r="E12" s="9">
        <v>4112.402</v>
      </c>
      <c r="F12" s="9">
        <f>D12*E12</f>
        <v>4112.402</v>
      </c>
    </row>
    <row r="13" spans="1:6" ht="43.15">
      <c r="A13" s="1" t="s">
        <v>18</v>
      </c>
      <c r="B13" s="1" t="s">
        <v>10</v>
      </c>
      <c r="C13" s="2" t="s">
        <v>20</v>
      </c>
      <c r="D13" s="9">
        <v>1</v>
      </c>
      <c r="E13" s="9">
        <v>3002.8935999999999</v>
      </c>
      <c r="F13" s="9">
        <f>D13*E13</f>
        <v>3002.8935999999999</v>
      </c>
    </row>
    <row r="14" spans="1:6" ht="28.9">
      <c r="A14" s="1" t="s">
        <v>18</v>
      </c>
      <c r="B14" s="1" t="s">
        <v>21</v>
      </c>
      <c r="C14" s="2" t="s">
        <v>22</v>
      </c>
      <c r="D14" s="9">
        <v>1</v>
      </c>
      <c r="E14" s="9">
        <v>1190</v>
      </c>
      <c r="F14" s="9">
        <f>D14*E14</f>
        <v>1190</v>
      </c>
    </row>
    <row r="15" spans="1:6" s="5" customFormat="1">
      <c r="A15" s="15" t="s">
        <v>23</v>
      </c>
      <c r="B15" s="15"/>
      <c r="C15" s="15"/>
      <c r="D15" s="15"/>
      <c r="E15" s="15"/>
      <c r="F15" s="8">
        <f>SUM(F16:F27)</f>
        <v>24200.030399999992</v>
      </c>
    </row>
    <row r="16" spans="1:6" ht="43.15">
      <c r="A16" s="1" t="s">
        <v>24</v>
      </c>
      <c r="B16" s="1" t="s">
        <v>10</v>
      </c>
      <c r="C16" s="2" t="s">
        <v>25</v>
      </c>
      <c r="D16" s="9">
        <v>1</v>
      </c>
      <c r="E16" s="9">
        <v>3572.3799999999997</v>
      </c>
      <c r="F16" s="9">
        <f t="shared" ref="F16:F27" si="0">D16*E16</f>
        <v>3572.3799999999997</v>
      </c>
    </row>
    <row r="17" spans="1:6" ht="43.15">
      <c r="A17" s="1" t="s">
        <v>24</v>
      </c>
      <c r="B17" s="1" t="s">
        <v>10</v>
      </c>
      <c r="C17" s="2" t="s">
        <v>26</v>
      </c>
      <c r="D17" s="9">
        <v>1</v>
      </c>
      <c r="E17" s="9">
        <v>6697.32</v>
      </c>
      <c r="F17" s="9">
        <f t="shared" si="0"/>
        <v>6697.32</v>
      </c>
    </row>
    <row r="18" spans="1:6" ht="43.15">
      <c r="A18" s="1" t="s">
        <v>24</v>
      </c>
      <c r="B18" s="1" t="s">
        <v>10</v>
      </c>
      <c r="C18" s="2" t="s">
        <v>27</v>
      </c>
      <c r="D18" s="9">
        <v>3</v>
      </c>
      <c r="E18" s="9">
        <v>2705.1199000000001</v>
      </c>
      <c r="F18" s="9">
        <f t="shared" si="0"/>
        <v>8115.3597000000009</v>
      </c>
    </row>
    <row r="19" spans="1:6" ht="43.15">
      <c r="A19" s="1" t="s">
        <v>24</v>
      </c>
      <c r="B19" s="1" t="s">
        <v>10</v>
      </c>
      <c r="C19" s="2" t="s">
        <v>28</v>
      </c>
      <c r="D19" s="9">
        <v>1</v>
      </c>
      <c r="E19" s="9">
        <v>1532.125</v>
      </c>
      <c r="F19" s="9">
        <f t="shared" si="0"/>
        <v>1532.125</v>
      </c>
    </row>
    <row r="20" spans="1:6" ht="28.9">
      <c r="A20" s="1" t="s">
        <v>24</v>
      </c>
      <c r="B20" s="1" t="s">
        <v>10</v>
      </c>
      <c r="C20" s="2" t="s">
        <v>29</v>
      </c>
      <c r="D20" s="9">
        <v>2</v>
      </c>
      <c r="E20" s="9">
        <v>416.73799999999994</v>
      </c>
      <c r="F20" s="9">
        <f t="shared" si="0"/>
        <v>833.47599999999989</v>
      </c>
    </row>
    <row r="21" spans="1:6" ht="28.9">
      <c r="A21" s="1" t="s">
        <v>24</v>
      </c>
      <c r="B21" s="1" t="s">
        <v>10</v>
      </c>
      <c r="C21" s="2" t="s">
        <v>30</v>
      </c>
      <c r="D21" s="9">
        <v>1</v>
      </c>
      <c r="E21" s="9">
        <v>955.73659999999995</v>
      </c>
      <c r="F21" s="9">
        <f t="shared" si="0"/>
        <v>955.73659999999995</v>
      </c>
    </row>
    <row r="22" spans="1:6">
      <c r="A22" s="1" t="s">
        <v>24</v>
      </c>
      <c r="B22" s="1" t="s">
        <v>10</v>
      </c>
      <c r="C22" s="2" t="s">
        <v>31</v>
      </c>
      <c r="D22" s="9">
        <v>1</v>
      </c>
      <c r="E22" s="9">
        <v>241.36770000000001</v>
      </c>
      <c r="F22" s="9">
        <f t="shared" si="0"/>
        <v>241.36770000000001</v>
      </c>
    </row>
    <row r="23" spans="1:6" ht="43.15">
      <c r="A23" s="1" t="s">
        <v>24</v>
      </c>
      <c r="B23" s="1" t="s">
        <v>10</v>
      </c>
      <c r="C23" s="2" t="s">
        <v>32</v>
      </c>
      <c r="D23" s="9">
        <v>1</v>
      </c>
      <c r="E23" s="9">
        <v>908.43409999999994</v>
      </c>
      <c r="F23" s="9">
        <f t="shared" si="0"/>
        <v>908.43409999999994</v>
      </c>
    </row>
    <row r="24" spans="1:6">
      <c r="A24" s="1" t="s">
        <v>24</v>
      </c>
      <c r="B24" s="1" t="s">
        <v>10</v>
      </c>
      <c r="C24" s="2" t="s">
        <v>33</v>
      </c>
      <c r="D24" s="9">
        <v>1</v>
      </c>
      <c r="E24" s="9">
        <v>224.196</v>
      </c>
      <c r="F24" s="9">
        <f t="shared" si="0"/>
        <v>224.196</v>
      </c>
    </row>
    <row r="25" spans="1:6">
      <c r="A25" s="1" t="s">
        <v>24</v>
      </c>
      <c r="B25" s="1" t="s">
        <v>10</v>
      </c>
      <c r="C25" s="2" t="s">
        <v>34</v>
      </c>
      <c r="D25" s="9">
        <v>1</v>
      </c>
      <c r="E25" s="9">
        <v>81.955300000000008</v>
      </c>
      <c r="F25" s="9">
        <f t="shared" si="0"/>
        <v>81.955300000000008</v>
      </c>
    </row>
    <row r="26" spans="1:6">
      <c r="A26" s="1" t="s">
        <v>24</v>
      </c>
      <c r="B26" s="1" t="s">
        <v>10</v>
      </c>
      <c r="C26" s="2" t="s">
        <v>35</v>
      </c>
      <c r="D26" s="9">
        <v>1</v>
      </c>
      <c r="E26" s="9">
        <v>259.42</v>
      </c>
      <c r="F26" s="9">
        <f t="shared" si="0"/>
        <v>259.42</v>
      </c>
    </row>
    <row r="27" spans="1:6">
      <c r="A27" s="1" t="s">
        <v>24</v>
      </c>
      <c r="B27" s="1" t="s">
        <v>21</v>
      </c>
      <c r="C27" s="2" t="s">
        <v>36</v>
      </c>
      <c r="D27" s="9">
        <v>1</v>
      </c>
      <c r="E27" s="9">
        <v>778.26</v>
      </c>
      <c r="F27" s="9">
        <f t="shared" si="0"/>
        <v>778.26</v>
      </c>
    </row>
    <row r="28" spans="1:6" s="5" customFormat="1">
      <c r="A28" s="15" t="s">
        <v>37</v>
      </c>
      <c r="B28" s="15"/>
      <c r="C28" s="15"/>
      <c r="D28" s="15"/>
      <c r="E28" s="15"/>
      <c r="F28" s="8">
        <f>SUM(F29:F37)</f>
        <v>10479.984899999999</v>
      </c>
    </row>
    <row r="29" spans="1:6" ht="43.15">
      <c r="A29" s="1" t="s">
        <v>38</v>
      </c>
      <c r="B29" s="1" t="s">
        <v>10</v>
      </c>
      <c r="C29" s="2" t="s">
        <v>39</v>
      </c>
      <c r="D29" s="9">
        <v>1</v>
      </c>
      <c r="E29" s="9">
        <v>772.19099999999992</v>
      </c>
      <c r="F29" s="9">
        <f>D29*E29</f>
        <v>772.19099999999992</v>
      </c>
    </row>
    <row r="30" spans="1:6" ht="43.15">
      <c r="A30" s="1" t="s">
        <v>38</v>
      </c>
      <c r="B30" s="1" t="s">
        <v>10</v>
      </c>
      <c r="C30" s="2" t="s">
        <v>40</v>
      </c>
      <c r="D30" s="9">
        <v>1</v>
      </c>
      <c r="E30" s="9">
        <v>428.995</v>
      </c>
      <c r="F30" s="9">
        <f>D30*E30</f>
        <v>428.995</v>
      </c>
    </row>
    <row r="31" spans="1:6" ht="43.15">
      <c r="A31" s="1" t="s">
        <v>38</v>
      </c>
      <c r="B31" s="1" t="s">
        <v>10</v>
      </c>
      <c r="C31" s="2" t="s">
        <v>41</v>
      </c>
      <c r="D31" s="9">
        <v>1</v>
      </c>
      <c r="E31" s="9">
        <v>428.995</v>
      </c>
      <c r="F31" s="9">
        <f>D31*E31</f>
        <v>428.995</v>
      </c>
    </row>
    <row r="32" spans="1:6">
      <c r="A32" s="1" t="s">
        <v>38</v>
      </c>
      <c r="B32" s="1" t="s">
        <v>10</v>
      </c>
      <c r="C32" s="2" t="s">
        <v>42</v>
      </c>
      <c r="D32" s="9">
        <v>2</v>
      </c>
      <c r="E32" s="9"/>
      <c r="F32" s="9"/>
    </row>
    <row r="33" spans="1:6" ht="28.9">
      <c r="A33" s="1" t="s">
        <v>38</v>
      </c>
      <c r="B33" s="1" t="s">
        <v>21</v>
      </c>
      <c r="C33" s="2" t="s">
        <v>43</v>
      </c>
      <c r="D33" s="9">
        <v>1</v>
      </c>
      <c r="E33" s="9">
        <v>967.71990000000005</v>
      </c>
      <c r="F33" s="9">
        <f>D33*E33</f>
        <v>967.71990000000005</v>
      </c>
    </row>
    <row r="34" spans="1:6" ht="28.9">
      <c r="A34" s="1" t="s">
        <v>38</v>
      </c>
      <c r="B34" s="1" t="s">
        <v>10</v>
      </c>
      <c r="C34" s="2" t="s">
        <v>44</v>
      </c>
      <c r="D34" s="9">
        <v>1</v>
      </c>
      <c r="E34" s="9">
        <v>147.08399999999997</v>
      </c>
      <c r="F34" s="9">
        <f>D34*E34</f>
        <v>147.08399999999997</v>
      </c>
    </row>
    <row r="35" spans="1:6" ht="43.15">
      <c r="A35" s="1" t="s">
        <v>38</v>
      </c>
      <c r="B35" s="1" t="s">
        <v>21</v>
      </c>
      <c r="C35" s="2" t="s">
        <v>45</v>
      </c>
      <c r="D35" s="9">
        <v>1</v>
      </c>
      <c r="E35" s="9">
        <v>5950</v>
      </c>
      <c r="F35" s="9">
        <f>D35*E35</f>
        <v>5950</v>
      </c>
    </row>
    <row r="36" spans="1:6" ht="43.15">
      <c r="A36" s="1" t="s">
        <v>38</v>
      </c>
      <c r="B36" s="1" t="s">
        <v>9</v>
      </c>
      <c r="C36" s="2" t="s">
        <v>46</v>
      </c>
      <c r="D36" s="9">
        <v>200</v>
      </c>
      <c r="E36" s="9">
        <v>0</v>
      </c>
      <c r="F36" s="9">
        <f>D36*E36</f>
        <v>0</v>
      </c>
    </row>
    <row r="37" spans="1:6">
      <c r="A37" s="1" t="s">
        <v>38</v>
      </c>
      <c r="B37" s="1" t="s">
        <v>21</v>
      </c>
      <c r="C37" s="2" t="s">
        <v>47</v>
      </c>
      <c r="D37" s="9">
        <v>1</v>
      </c>
      <c r="E37" s="9">
        <v>1785</v>
      </c>
      <c r="F37" s="9">
        <f>D37*E37</f>
        <v>1785</v>
      </c>
    </row>
    <row r="39" spans="1:6" s="11" customFormat="1">
      <c r="C39" s="12"/>
      <c r="D39" s="13"/>
      <c r="E39" s="13" t="s">
        <v>48</v>
      </c>
      <c r="F39" s="14">
        <f>SUM(F4:F37)/2</f>
        <v>65996.876399999979</v>
      </c>
    </row>
    <row r="41" spans="1:6">
      <c r="F41" s="9"/>
    </row>
  </sheetData>
  <mergeCells count="5">
    <mergeCell ref="A15:E15"/>
    <mergeCell ref="A28:E28"/>
    <mergeCell ref="A8:E8"/>
    <mergeCell ref="A4:E4"/>
    <mergeCell ref="A11:E11"/>
  </mergeCells>
  <pageMargins left="0.74803149606299213" right="0.74803149606299213" top="0.98425196850393704" bottom="0.98425196850393704" header="0.51181102362204722" footer="0.51181102362204722"/>
  <pageSetup paperSize="9" scale="67" orientation="portrait" horizontalDpi="300" vertic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Garcia Pascual, Raquel</cp:lastModifiedBy>
  <cp:revision>0</cp:revision>
  <dcterms:created xsi:type="dcterms:W3CDTF">2026-07-06T13:23:09Z</dcterms:created>
  <dcterms:modified xsi:type="dcterms:W3CDTF">2026-07-08T11:47:56Z</dcterms:modified>
  <cp:category/>
  <cp:contentStatus/>
</cp:coreProperties>
</file>