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6\SAC\21. OS-16-26 Subministrament pneumàtics\01. Anunci\"/>
    </mc:Choice>
  </mc:AlternateContent>
  <xr:revisionPtr revIDLastSave="0" documentId="13_ncr:1_{D7856263-D951-4A54-961E-A30EA37C8D71}" xr6:coauthVersionLast="47" xr6:coauthVersionMax="47" xr10:uidLastSave="{00000000-0000-0000-0000-000000000000}"/>
  <bookViews>
    <workbookView xWindow="-120" yWindow="-120" windowWidth="29040" windowHeight="15720" xr2:uid="{0CE031D1-AF33-479C-A79E-F8421AD523E5}"/>
  </bookViews>
  <sheets>
    <sheet name="LOT2" sheetId="1" r:id="rId1"/>
  </sheets>
  <definedNames>
    <definedName name="_xlnm._FilterDatabase" localSheetId="0" hidden="1">'LOT2'!$C$73:$J$73</definedName>
    <definedName name="_xlnm.Print_Area" localSheetId="0">'LOT2'!$B$1:$AB$145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J26" i="1"/>
  <c r="J22" i="1"/>
  <c r="J75" i="1"/>
  <c r="J76" i="1"/>
  <c r="J77" i="1"/>
  <c r="J78" i="1"/>
  <c r="J79" i="1"/>
  <c r="J80" i="1"/>
  <c r="J81" i="1"/>
  <c r="J82" i="1"/>
  <c r="J74" i="1"/>
  <c r="J63" i="1"/>
  <c r="J64" i="1"/>
  <c r="J65" i="1"/>
  <c r="J66" i="1"/>
  <c r="J67" i="1"/>
  <c r="J62" i="1"/>
  <c r="J24" i="1"/>
  <c r="J25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23" i="1"/>
  <c r="H82" i="1"/>
  <c r="H81" i="1"/>
  <c r="H80" i="1"/>
  <c r="H79" i="1"/>
  <c r="H78" i="1"/>
  <c r="H77" i="1"/>
  <c r="H76" i="1"/>
  <c r="H75" i="1"/>
  <c r="H74" i="1"/>
  <c r="H67" i="1"/>
  <c r="H66" i="1"/>
  <c r="H65" i="1"/>
  <c r="H64" i="1"/>
  <c r="H63" i="1"/>
  <c r="H62" i="1"/>
  <c r="J48" i="1" l="1"/>
  <c r="J83" i="1"/>
  <c r="J68" i="1"/>
  <c r="H68" i="1"/>
  <c r="H83" i="1"/>
</calcChain>
</file>

<file path=xl/sharedStrings.xml><?xml version="1.0" encoding="utf-8"?>
<sst xmlns="http://schemas.openxmlformats.org/spreadsheetml/2006/main" count="170" uniqueCount="69">
  <si>
    <t>ANNEX II. LOT 2 - NEUMÀTICS JARFELS, S.A.</t>
  </si>
  <si>
    <t>CRITERIS QUANTIFICABLES MITJANÇANT L’APLICACIÓ DE FORMULES MATEMÀTIQUES</t>
  </si>
  <si>
    <t>El Sr./La Sra.......................................... amb NIF núm................., en nom propi / en representació de l’empresa .............., en qualitat de ................., i segons escriptura pública autoritzada davant Notari ......, en data ..... i amb número de protocol .../o document ..., CIF núm. .............., domiciliada a........... carrer ........................, núm.........., (persona de contacte......................, adreça de correu electrònic ................,  telèfon núm. ...............), assabentat/da de les condicions exigides per optar a la  contractació relativa al..................................................................................................................................................................................................; es compromet a portar-la a terme amb subjecció al Plec de Clàusules Administratives Particulars i al Plec de Prescripcions Tècniques Particulars, que accepta íntegrament, i de conformitat amb els següents:</t>
  </si>
  <si>
    <t>1. MILLORA ECONÒMICA SOBRE PREU UNITARI SUBMINISTRAMENT DE PNEUMÀTICS COMPLEMENTS I SERVEIS</t>
  </si>
  <si>
    <t>LICITACIÓ</t>
  </si>
  <si>
    <t>OFERTA</t>
  </si>
  <si>
    <t>Tipus</t>
  </si>
  <si>
    <t>Descripció</t>
  </si>
  <si>
    <t>Unitat de Medició</t>
  </si>
  <si>
    <t>Medicio</t>
  </si>
  <si>
    <t>Preu unitari [Euros]</t>
  </si>
  <si>
    <t>Import [Euros]</t>
  </si>
  <si>
    <t>Subministrament</t>
  </si>
  <si>
    <t xml:space="preserve">205/55 16V K135 </t>
  </si>
  <si>
    <t>ut</t>
  </si>
  <si>
    <t xml:space="preserve">165/80-13P 94/92 </t>
  </si>
  <si>
    <t xml:space="preserve">195/80-14R RA18 106/104 </t>
  </si>
  <si>
    <t xml:space="preserve">155/80-13R 90/88 </t>
  </si>
  <si>
    <t xml:space="preserve">185/65-15T K435 </t>
  </si>
  <si>
    <t>DIRECCIO 148/145K 11R 22,5</t>
  </si>
  <si>
    <t>TRACCIÓ 148/145K 11R 22,5</t>
  </si>
  <si>
    <t>Servei</t>
  </si>
  <si>
    <t>MUNTATGE CAMIÓ MAJOR 19,5</t>
  </si>
  <si>
    <t>MUNTATGE FINS 19,5</t>
  </si>
  <si>
    <t>EQUILIBRAT</t>
  </si>
  <si>
    <t>MUNTAGE TURISME</t>
  </si>
  <si>
    <t>EQUILIBRAT TURISME</t>
  </si>
  <si>
    <t>MUNTAGE FURGONETA</t>
  </si>
  <si>
    <t>EQUILIBRAT FURGONETA</t>
  </si>
  <si>
    <t>MUNTATGE INDUSTRIAL PETIT(fins 18)</t>
  </si>
  <si>
    <t>MUNTATGE INDUSTRIAL MITJÀ(de 18 fins28)</t>
  </si>
  <si>
    <t>MUNTATGE INDUSTRIAL GRAN (MÉS DE 28)</t>
  </si>
  <si>
    <t>h</t>
  </si>
  <si>
    <t>Recanvis</t>
  </si>
  <si>
    <t>PEGATS</t>
  </si>
  <si>
    <t>VÀLVULES CAMIONS</t>
  </si>
  <si>
    <t>PEGAT TURISME</t>
  </si>
  <si>
    <t>PEGATS PETIT</t>
  </si>
  <si>
    <t>PEGAT MITJÀ</t>
  </si>
  <si>
    <t>PEGAT GRAN</t>
  </si>
  <si>
    <t>VÀLVULES</t>
  </si>
  <si>
    <t>TOTAL</t>
  </si>
  <si>
    <t>2. MILLORA ECONÒMICA SOBRE DESCOMPTE SOBRE TARIFA</t>
  </si>
  <si>
    <t>Descompte sobre tarifa [%]</t>
  </si>
  <si>
    <t>Descompte de pneumátics no inclosos en Aneexe 1. respecte a tariga PVP fabricant</t>
  </si>
  <si>
    <t>3. MILLORA ECONÒMICA SOBRE SERVEI DE TALLER UNITAT MÓBIL</t>
  </si>
  <si>
    <t>Preu unitari [Euros/UM]</t>
  </si>
  <si>
    <t>Servei unitat móbil</t>
  </si>
  <si>
    <t>DESPLAÇAMENT</t>
  </si>
  <si>
    <t>PREU HORA OPERARI</t>
  </si>
  <si>
    <t>KILOMETRATGE</t>
  </si>
  <si>
    <t>km</t>
  </si>
  <si>
    <t>Servei neumátic nou</t>
  </si>
  <si>
    <t>4. MILLORA ECONÒMICA SOBRE SERVEI DE TALLER UNITAT MÓBIL 24h</t>
  </si>
  <si>
    <t>Servei 24h</t>
  </si>
  <si>
    <t>DESPLAÇAMENT (Cap de setmana/festiu)</t>
  </si>
  <si>
    <t>DESPLAÇAMENT (Feiners 19:00 a 22:00h)</t>
  </si>
  <si>
    <t>DESPLAÇAMENT (Feiners 22:00 a 08:30h)</t>
  </si>
  <si>
    <t>KILOMETRATGE (Cap de setmana/festiu)</t>
  </si>
  <si>
    <t>KILOMETRATGE (Feiners 19:00 a 22:00h)</t>
  </si>
  <si>
    <t>KILOMETRATGE (Feiners 22:00 a 08:30h)</t>
  </si>
  <si>
    <t>PREU HORA OPERARI (Cap de setmana/festiu)</t>
  </si>
  <si>
    <t>PREU HORA OPERARI (Feiners 19:00 a 22:00h)</t>
  </si>
  <si>
    <t>PREU HORA OPERARI (Feiners 22:00 a 08:30h)</t>
  </si>
  <si>
    <t>Marca neumátic</t>
  </si>
  <si>
    <t>SIGNATURA ELECTRÒNICA</t>
  </si>
  <si>
    <t>11-22,5R MSS (148/145)K TL</t>
  </si>
  <si>
    <t>195/70-15R RA58(104/102)</t>
  </si>
  <si>
    <t>PLEC DELCONTRACTE DE SUBMINISTRAMENT DE PNEUMÀTICS I DE SERVEIS COMPLEMENTARIS PER ALS VEHICLES DE LA FLOTA DE SERVEIS AMBIENTALS DE CASTELLDEFELS, S.A. I JARFELS SA (OS-16/2026)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</si>
</sst>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Book Antiqua"/>
      <family val="1"/>
    </font>
    <font>
      <sz val="10"/>
      <color theme="1"/>
      <name val="Grandview"/>
      <family val="2"/>
    </font>
    <font>
      <b/>
      <sz val="12"/>
      <color theme="1"/>
      <name val="Book Antiqua"/>
      <family val="1"/>
    </font>
    <font>
      <b/>
      <sz val="12"/>
      <color theme="1"/>
      <name val="Grandview"/>
      <family val="2"/>
    </font>
    <font>
      <b/>
      <sz val="16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Grandview"/>
      <family val="2"/>
    </font>
    <font>
      <b/>
      <sz val="14"/>
      <color theme="1"/>
      <name val="Book Antiqua"/>
      <family val="1"/>
    </font>
    <font>
      <b/>
      <sz val="14"/>
      <color theme="1"/>
      <name val="Grandview"/>
      <family val="2"/>
    </font>
    <font>
      <b/>
      <sz val="10"/>
      <color rgb="FF000000"/>
      <name val="Book Antiqua"/>
      <family val="1"/>
    </font>
    <font>
      <sz val="9"/>
      <color theme="1"/>
      <name val="Grandview"/>
      <family val="2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Grandview"/>
      <family val="2"/>
    </font>
    <font>
      <b/>
      <sz val="10"/>
      <color theme="1"/>
      <name val="Book Antiqua"/>
      <family val="1"/>
    </font>
    <font>
      <b/>
      <sz val="9"/>
      <color theme="1"/>
      <name val="Grandview"/>
      <family val="2"/>
    </font>
    <font>
      <sz val="10"/>
      <name val="Grandview"/>
      <family val="2"/>
    </font>
    <font>
      <sz val="11"/>
      <color rgb="FF000000"/>
      <name val="Calibri"/>
      <family val="2"/>
    </font>
    <font>
      <sz val="10"/>
      <color rgb="FF000000"/>
      <name val="Grandview"/>
      <family val="2"/>
    </font>
    <font>
      <i/>
      <sz val="10"/>
      <name val="Book Antiqua"/>
      <family val="1"/>
    </font>
    <font>
      <sz val="1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/>
    <xf numFmtId="44" fontId="13" fillId="0" borderId="0" xfId="1" applyFont="1" applyFill="1" applyBorder="1" applyAlignment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4" fontId="16" fillId="0" borderId="0" xfId="1" applyFont="1" applyFill="1" applyBorder="1" applyAlignment="1">
      <alignment horizontal="center" vertical="center" wrapText="1"/>
    </xf>
    <xf numFmtId="4" fontId="14" fillId="0" borderId="1" xfId="0" applyNumberFormat="1" applyFont="1" applyBorder="1"/>
    <xf numFmtId="0" fontId="14" fillId="0" borderId="1" xfId="0" applyFont="1" applyBorder="1" applyAlignment="1">
      <alignment horizontal="left" vertical="center"/>
    </xf>
    <xf numFmtId="44" fontId="3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0" xfId="1" applyFont="1" applyFill="1" applyBorder="1" applyAlignment="1">
      <alignment horizontal="center"/>
    </xf>
    <xf numFmtId="44" fontId="13" fillId="0" borderId="0" xfId="1" applyFont="1" applyFill="1" applyBorder="1"/>
    <xf numFmtId="44" fontId="0" fillId="0" borderId="0" xfId="0" applyNumberFormat="1" applyAlignment="1">
      <alignment horizontal="center"/>
    </xf>
    <xf numFmtId="0" fontId="12" fillId="2" borderId="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4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44" fontId="18" fillId="0" borderId="0" xfId="0" applyNumberFormat="1" applyFont="1"/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3" fontId="21" fillId="0" borderId="0" xfId="2" applyNumberFormat="1" applyFont="1" applyAlignment="1">
      <alignment horizontal="center"/>
    </xf>
    <xf numFmtId="44" fontId="21" fillId="0" borderId="0" xfId="1" applyFont="1" applyFill="1" applyBorder="1" applyAlignment="1">
      <alignment horizontal="center"/>
    </xf>
    <xf numFmtId="0" fontId="19" fillId="0" borderId="0" xfId="0" applyFont="1"/>
    <xf numFmtId="0" fontId="9" fillId="0" borderId="0" xfId="0" applyFont="1"/>
    <xf numFmtId="4" fontId="14" fillId="3" borderId="1" xfId="0" applyNumberFormat="1" applyFont="1" applyFill="1" applyBorder="1"/>
    <xf numFmtId="44" fontId="3" fillId="3" borderId="1" xfId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44" fontId="15" fillId="0" borderId="1" xfId="1" applyFont="1" applyBorder="1" applyAlignment="1">
      <alignment horizontal="center" vertical="center" wrapText="1"/>
    </xf>
    <xf numFmtId="44" fontId="14" fillId="0" borderId="1" xfId="1" applyFont="1" applyBorder="1"/>
    <xf numFmtId="44" fontId="14" fillId="0" borderId="1" xfId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4" fillId="0" borderId="5" xfId="0" applyFont="1" applyBorder="1"/>
    <xf numFmtId="43" fontId="14" fillId="0" borderId="1" xfId="4" applyFont="1" applyBorder="1"/>
    <xf numFmtId="43" fontId="14" fillId="0" borderId="1" xfId="4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4" fontId="13" fillId="0" borderId="0" xfId="1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2" fillId="0" borderId="0" xfId="0" applyFont="1"/>
    <xf numFmtId="0" fontId="23" fillId="0" borderId="0" xfId="0" applyFont="1"/>
  </cellXfs>
  <cellStyles count="5">
    <cellStyle name="Millares" xfId="4" builtinId="3"/>
    <cellStyle name="Moneda" xfId="1" builtinId="4"/>
    <cellStyle name="Moneda 2" xfId="3" xr:uid="{281C0FEE-91CB-4DD9-B4F1-94255A985DBF}"/>
    <cellStyle name="Normal" xfId="0" builtinId="0"/>
    <cellStyle name="Normal 2" xfId="2" xr:uid="{B56DD096-F612-443B-B9FF-C62E9C93593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66675</xdr:rowOff>
    </xdr:from>
    <xdr:to>
      <xdr:col>2</xdr:col>
      <xdr:colOff>788035</xdr:colOff>
      <xdr:row>3</xdr:row>
      <xdr:rowOff>114300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7640842A-5137-4FC2-AD82-FB51F648C5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6675"/>
          <a:ext cx="133096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9FA47-06A0-4F44-BA1C-97D6FF7D7340}">
  <dimension ref="B4:AD144"/>
  <sheetViews>
    <sheetView showGridLines="0" tabSelected="1" topLeftCell="A71" zoomScaleNormal="100" workbookViewId="0">
      <selection activeCell="C89" sqref="C89"/>
    </sheetView>
  </sheetViews>
  <sheetFormatPr baseColWidth="10" defaultColWidth="9.140625" defaultRowHeight="12.75" x14ac:dyDescent="0.2"/>
  <cols>
    <col min="1" max="1" width="5.7109375" style="3" customWidth="1"/>
    <col min="2" max="2" width="8.7109375" style="3" customWidth="1"/>
    <col min="3" max="3" width="19.28515625" style="3" bestFit="1" customWidth="1"/>
    <col min="4" max="4" width="49.5703125" style="3" customWidth="1"/>
    <col min="5" max="5" width="11.42578125" style="3" customWidth="1"/>
    <col min="6" max="6" width="8.7109375" style="37" customWidth="1"/>
    <col min="7" max="7" width="11" style="3" customWidth="1"/>
    <col min="8" max="8" width="12.140625" style="37" bestFit="1" customWidth="1"/>
    <col min="9" max="9" width="12.140625" style="37" customWidth="1"/>
    <col min="10" max="10" width="17.42578125" style="3" customWidth="1"/>
    <col min="11" max="11" width="16.42578125" style="3" customWidth="1"/>
    <col min="12" max="12" width="5.7109375" style="3" customWidth="1"/>
    <col min="13" max="13" width="12.28515625" style="3" customWidth="1"/>
    <col min="14" max="14" width="12.5703125" style="3" customWidth="1"/>
    <col min="15" max="15" width="10.7109375" style="3" customWidth="1"/>
    <col min="16" max="16" width="14" style="3" customWidth="1"/>
    <col min="17" max="17" width="10.28515625" style="3" customWidth="1"/>
    <col min="18" max="18" width="13.140625" style="3" customWidth="1"/>
    <col min="19" max="19" width="9.140625" style="3"/>
    <col min="20" max="20" width="5.7109375" style="3" customWidth="1"/>
    <col min="21" max="21" width="9.140625" style="3"/>
    <col min="22" max="22" width="60.28515625" style="3" customWidth="1"/>
    <col min="23" max="23" width="11" style="3" customWidth="1"/>
    <col min="24" max="24" width="11.5703125" style="3" customWidth="1"/>
    <col min="25" max="25" width="14.7109375" style="3" customWidth="1"/>
    <col min="26" max="26" width="9.140625" style="3" customWidth="1"/>
    <col min="27" max="27" width="12.7109375" style="3" customWidth="1"/>
    <col min="28" max="28" width="9.140625" style="3" customWidth="1"/>
    <col min="29" max="29" width="13" style="3" customWidth="1"/>
    <col min="30" max="30" width="9.140625" style="3"/>
    <col min="31" max="31" width="15.7109375" style="3" customWidth="1"/>
    <col min="32" max="32" width="9.140625" style="3"/>
    <col min="33" max="33" width="10.5703125" style="3" customWidth="1"/>
    <col min="34" max="16384" width="9.140625" style="3"/>
  </cols>
  <sheetData>
    <row r="4" spans="2:30" ht="13.5" x14ac:dyDescent="0.25">
      <c r="B4" s="1"/>
      <c r="C4" s="1"/>
      <c r="D4" s="1"/>
      <c r="E4" s="1"/>
      <c r="F4" s="2"/>
      <c r="G4" s="1"/>
      <c r="H4" s="2"/>
      <c r="I4" s="2"/>
      <c r="J4" s="1"/>
      <c r="K4" s="1"/>
      <c r="L4" s="1"/>
    </row>
    <row r="5" spans="2:30" ht="16.5" x14ac:dyDescent="0.25">
      <c r="B5" s="70" t="s">
        <v>0</v>
      </c>
      <c r="C5" s="70"/>
      <c r="D5" s="70"/>
      <c r="E5" s="70"/>
      <c r="F5" s="70"/>
      <c r="G5" s="70"/>
      <c r="H5" s="70"/>
      <c r="I5" s="70"/>
      <c r="J5" s="70"/>
      <c r="K5" s="70"/>
      <c r="L5" s="1"/>
      <c r="M5" s="63"/>
      <c r="N5" s="63"/>
      <c r="O5" s="63"/>
      <c r="P5" s="63"/>
      <c r="Q5" s="63"/>
      <c r="R5" s="63"/>
      <c r="S5" s="63"/>
      <c r="T5" s="6"/>
      <c r="U5" s="63"/>
      <c r="V5" s="63"/>
      <c r="W5" s="63"/>
      <c r="X5" s="63"/>
      <c r="Y5" s="63"/>
      <c r="Z5" s="63"/>
      <c r="AA5" s="63"/>
      <c r="AB5" s="63"/>
      <c r="AC5" s="6"/>
      <c r="AD5" s="6"/>
    </row>
    <row r="6" spans="2:30" ht="20.25" x14ac:dyDescent="0.25">
      <c r="B6" s="4"/>
      <c r="C6" s="7"/>
      <c r="D6" s="7"/>
      <c r="E6" s="7"/>
      <c r="F6" s="8"/>
      <c r="G6" s="7"/>
      <c r="H6" s="8"/>
      <c r="I6" s="8"/>
      <c r="J6" s="7"/>
      <c r="K6" s="7"/>
      <c r="L6" s="1"/>
      <c r="M6" s="5"/>
      <c r="N6" s="5"/>
      <c r="O6" s="5"/>
      <c r="P6" s="5"/>
      <c r="Q6" s="5"/>
      <c r="R6" s="5"/>
      <c r="S6" s="5"/>
      <c r="T6" s="6"/>
      <c r="U6" s="5"/>
      <c r="V6" s="5"/>
      <c r="W6" s="5"/>
      <c r="X6" s="5"/>
      <c r="Y6" s="5"/>
      <c r="Z6" s="5"/>
      <c r="AA6" s="5"/>
      <c r="AB6" s="5"/>
      <c r="AC6" s="6"/>
      <c r="AD6" s="6"/>
    </row>
    <row r="7" spans="2:30" ht="16.5" x14ac:dyDescent="0.3">
      <c r="B7" s="9" t="s">
        <v>1</v>
      </c>
      <c r="C7" s="1"/>
      <c r="D7" s="1"/>
      <c r="E7" s="1"/>
      <c r="F7" s="2"/>
      <c r="G7" s="1"/>
      <c r="H7" s="2"/>
      <c r="I7" s="2"/>
      <c r="J7" s="1"/>
      <c r="K7" s="1"/>
      <c r="L7" s="1"/>
      <c r="M7" s="64"/>
      <c r="N7" s="64"/>
      <c r="O7" s="64"/>
      <c r="P7" s="64"/>
      <c r="Q7" s="64"/>
      <c r="R7" s="64"/>
      <c r="S7" s="64"/>
      <c r="U7" s="11"/>
    </row>
    <row r="8" spans="2:30" ht="16.5" x14ac:dyDescent="0.3">
      <c r="B8" s="9"/>
      <c r="C8" s="1"/>
      <c r="D8" s="1"/>
      <c r="E8" s="1"/>
      <c r="F8" s="2"/>
      <c r="G8" s="1"/>
      <c r="H8" s="2"/>
      <c r="I8" s="2"/>
      <c r="J8" s="1"/>
      <c r="K8" s="1"/>
      <c r="L8" s="1"/>
      <c r="M8" s="10"/>
      <c r="N8" s="10"/>
      <c r="O8" s="10"/>
      <c r="P8" s="10"/>
      <c r="Q8" s="10"/>
      <c r="R8" s="10"/>
      <c r="S8" s="10"/>
      <c r="U8" s="11"/>
    </row>
    <row r="9" spans="2:30" ht="17.25" customHeight="1" x14ac:dyDescent="0.2">
      <c r="B9" s="65" t="s">
        <v>68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6"/>
      <c r="N9" s="66"/>
      <c r="O9" s="66"/>
      <c r="P9" s="66"/>
      <c r="Q9" s="66"/>
      <c r="R9" s="66"/>
      <c r="S9" s="66"/>
      <c r="U9" s="66"/>
      <c r="V9" s="66"/>
      <c r="W9" s="66"/>
      <c r="X9" s="66"/>
      <c r="Y9" s="66"/>
      <c r="Z9" s="66"/>
      <c r="AA9" s="66"/>
      <c r="AB9" s="66"/>
    </row>
    <row r="10" spans="2:30" x14ac:dyDescent="0.2"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6"/>
      <c r="N10" s="66"/>
      <c r="O10" s="66"/>
      <c r="P10" s="66"/>
      <c r="Q10" s="66"/>
      <c r="R10" s="66"/>
      <c r="S10" s="66"/>
      <c r="U10" s="66"/>
      <c r="V10" s="66"/>
      <c r="W10" s="66"/>
      <c r="X10" s="66"/>
      <c r="Y10" s="66"/>
      <c r="Z10" s="66"/>
      <c r="AA10" s="66"/>
      <c r="AB10" s="66"/>
    </row>
    <row r="11" spans="2:30" ht="13.5" x14ac:dyDescent="0.25">
      <c r="B11" s="71" t="s">
        <v>2</v>
      </c>
      <c r="C11" s="71"/>
      <c r="D11" s="71"/>
      <c r="E11" s="71"/>
      <c r="F11" s="71"/>
      <c r="G11" s="71"/>
      <c r="H11" s="71"/>
      <c r="I11" s="71"/>
      <c r="J11" s="71"/>
      <c r="K11" s="71"/>
      <c r="L11" s="1"/>
      <c r="M11" s="61"/>
      <c r="N11" s="61"/>
      <c r="O11" s="61"/>
      <c r="P11" s="61"/>
      <c r="Q11" s="61"/>
      <c r="R11" s="61"/>
      <c r="S11" s="61"/>
      <c r="U11" s="61"/>
      <c r="V11" s="61"/>
      <c r="W11" s="61"/>
      <c r="X11" s="61"/>
      <c r="Y11" s="61"/>
      <c r="Z11" s="61"/>
      <c r="AA11" s="61"/>
      <c r="AB11" s="61"/>
    </row>
    <row r="12" spans="2:30" ht="13.5" x14ac:dyDescent="0.25"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1"/>
      <c r="M12" s="61"/>
      <c r="N12" s="61"/>
      <c r="O12" s="61"/>
      <c r="P12" s="61"/>
      <c r="Q12" s="61"/>
      <c r="R12" s="61"/>
      <c r="S12" s="61"/>
      <c r="U12" s="61"/>
      <c r="V12" s="61"/>
      <c r="W12" s="61"/>
      <c r="X12" s="61"/>
      <c r="Y12" s="61"/>
      <c r="Z12" s="61"/>
      <c r="AA12" s="61"/>
      <c r="AB12" s="61"/>
    </row>
    <row r="13" spans="2:30" ht="13.5" x14ac:dyDescent="0.2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1"/>
      <c r="M13" s="61"/>
      <c r="N13" s="61"/>
      <c r="O13" s="61"/>
      <c r="P13" s="61"/>
      <c r="Q13" s="61"/>
      <c r="R13" s="61"/>
      <c r="S13" s="61"/>
      <c r="U13" s="61"/>
      <c r="V13" s="61"/>
      <c r="W13" s="61"/>
      <c r="X13" s="61"/>
      <c r="Y13" s="61"/>
      <c r="Z13" s="61"/>
      <c r="AA13" s="61"/>
      <c r="AB13" s="61"/>
    </row>
    <row r="14" spans="2:30" ht="13.5" x14ac:dyDescent="0.25"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1"/>
      <c r="M14" s="61"/>
      <c r="N14" s="61"/>
      <c r="O14" s="61"/>
      <c r="P14" s="61"/>
      <c r="Q14" s="61"/>
      <c r="R14" s="61"/>
      <c r="S14" s="61"/>
      <c r="U14" s="61"/>
      <c r="V14" s="61"/>
      <c r="W14" s="61"/>
      <c r="X14" s="61"/>
      <c r="Y14" s="61"/>
      <c r="Z14" s="61"/>
      <c r="AA14" s="61"/>
      <c r="AB14" s="61"/>
    </row>
    <row r="15" spans="2:30" ht="13.5" x14ac:dyDescent="0.25"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1"/>
      <c r="M15" s="61"/>
      <c r="N15" s="61"/>
      <c r="O15" s="61"/>
      <c r="P15" s="61"/>
      <c r="Q15" s="61"/>
      <c r="R15" s="61"/>
      <c r="S15" s="61"/>
      <c r="U15" s="61"/>
      <c r="V15" s="61"/>
      <c r="W15" s="61"/>
      <c r="X15" s="61"/>
      <c r="Y15" s="61"/>
      <c r="Z15" s="61"/>
      <c r="AA15" s="61"/>
      <c r="AB15" s="61"/>
    </row>
    <row r="16" spans="2:30" ht="13.5" x14ac:dyDescent="0.25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1"/>
      <c r="M16" s="61"/>
      <c r="N16" s="61"/>
      <c r="O16" s="61"/>
      <c r="P16" s="61"/>
      <c r="Q16" s="61"/>
      <c r="R16" s="61"/>
      <c r="S16" s="61"/>
      <c r="U16" s="61"/>
      <c r="V16" s="61"/>
      <c r="W16" s="61"/>
      <c r="X16" s="61"/>
      <c r="Y16" s="61"/>
      <c r="Z16" s="61"/>
      <c r="AA16" s="61"/>
      <c r="AB16" s="61"/>
    </row>
    <row r="17" spans="2:30" ht="13.5" x14ac:dyDescent="0.25">
      <c r="B17" s="1"/>
      <c r="C17" s="1"/>
      <c r="D17" s="1"/>
      <c r="E17" s="1"/>
      <c r="F17" s="2"/>
      <c r="G17" s="1"/>
      <c r="H17" s="2"/>
      <c r="I17" s="2"/>
      <c r="J17" s="1"/>
    </row>
    <row r="18" spans="2:30" ht="18.75" x14ac:dyDescent="0.3">
      <c r="B18" s="12" t="s">
        <v>3</v>
      </c>
      <c r="C18" s="1"/>
      <c r="D18" s="1"/>
      <c r="E18" s="1"/>
      <c r="F18" s="2"/>
      <c r="G18" s="1"/>
      <c r="H18" s="2"/>
      <c r="I18" s="2"/>
      <c r="J18" s="1"/>
      <c r="M18" s="13"/>
      <c r="U18" s="13"/>
    </row>
    <row r="19" spans="2:30" ht="18.75" x14ac:dyDescent="0.3">
      <c r="B19" s="12"/>
      <c r="C19" s="1"/>
      <c r="D19" s="1"/>
      <c r="E19" s="1"/>
      <c r="F19" s="2"/>
      <c r="G19" s="1"/>
      <c r="H19" s="2"/>
      <c r="I19" s="49"/>
      <c r="J19" s="50"/>
      <c r="K19" s="51"/>
      <c r="M19" s="13"/>
      <c r="U19" s="13"/>
    </row>
    <row r="20" spans="2:30" ht="18.75" x14ac:dyDescent="0.3">
      <c r="B20" s="12"/>
      <c r="C20" s="55" t="s">
        <v>4</v>
      </c>
      <c r="D20" s="55"/>
      <c r="E20" s="55"/>
      <c r="F20" s="55"/>
      <c r="G20" s="55"/>
      <c r="H20" s="55"/>
      <c r="I20" s="67" t="s">
        <v>5</v>
      </c>
      <c r="J20" s="69"/>
      <c r="K20" s="68"/>
      <c r="M20" s="13"/>
      <c r="W20" s="13"/>
    </row>
    <row r="21" spans="2:30" ht="45" x14ac:dyDescent="0.3">
      <c r="B21" s="12"/>
      <c r="C21" s="14" t="s">
        <v>6</v>
      </c>
      <c r="D21" s="15" t="s">
        <v>7</v>
      </c>
      <c r="E21" s="15" t="s">
        <v>8</v>
      </c>
      <c r="F21" s="15" t="s">
        <v>9</v>
      </c>
      <c r="G21" s="15" t="s">
        <v>10</v>
      </c>
      <c r="H21" s="15" t="s">
        <v>11</v>
      </c>
      <c r="I21" s="15" t="s">
        <v>10</v>
      </c>
      <c r="J21" s="15" t="s">
        <v>11</v>
      </c>
      <c r="K21" s="15" t="s">
        <v>64</v>
      </c>
      <c r="M21" s="62"/>
      <c r="N21" s="62"/>
      <c r="O21" s="62"/>
      <c r="P21" s="62"/>
      <c r="Q21" s="62"/>
      <c r="R21" s="62"/>
      <c r="S21" s="62"/>
      <c r="T21" s="16"/>
      <c r="U21" s="62"/>
      <c r="V21" s="62"/>
      <c r="W21" s="62"/>
      <c r="X21" s="62"/>
      <c r="Y21" s="62"/>
      <c r="Z21" s="62"/>
      <c r="AA21" s="62"/>
      <c r="AB21" s="62"/>
      <c r="AC21" s="17"/>
      <c r="AD21" s="17"/>
    </row>
    <row r="22" spans="2:30" ht="15" customHeight="1" x14ac:dyDescent="0.3">
      <c r="B22" s="12"/>
      <c r="C22" s="18" t="s">
        <v>12</v>
      </c>
      <c r="D22" s="18" t="s">
        <v>66</v>
      </c>
      <c r="E22" s="19" t="s">
        <v>14</v>
      </c>
      <c r="F22" s="19">
        <v>4</v>
      </c>
      <c r="G22" s="52">
        <v>447.14250000000004</v>
      </c>
      <c r="H22" s="52">
        <v>1788.5700000000002</v>
      </c>
      <c r="I22" s="47"/>
      <c r="J22" s="46">
        <f t="shared" ref="J22" si="0">F22*I22</f>
        <v>0</v>
      </c>
      <c r="K22" s="18"/>
      <c r="M22" s="21"/>
      <c r="N22" s="22"/>
      <c r="O22" s="22"/>
      <c r="P22" s="22"/>
      <c r="Q22" s="22"/>
      <c r="R22" s="22"/>
      <c r="S22" s="22"/>
      <c r="U22" s="21"/>
      <c r="V22" s="21"/>
      <c r="W22" s="22"/>
      <c r="X22" s="22"/>
      <c r="Y22" s="22"/>
      <c r="Z22" s="22"/>
      <c r="AA22" s="22"/>
      <c r="AB22" s="22"/>
    </row>
    <row r="23" spans="2:30" ht="15" customHeight="1" x14ac:dyDescent="0.3">
      <c r="B23" s="12"/>
      <c r="C23" s="18" t="s">
        <v>12</v>
      </c>
      <c r="D23" s="18" t="s">
        <v>13</v>
      </c>
      <c r="E23" s="19" t="s">
        <v>14</v>
      </c>
      <c r="F23" s="19">
        <v>6</v>
      </c>
      <c r="G23" s="52">
        <v>79.19</v>
      </c>
      <c r="H23" s="52">
        <v>475.14</v>
      </c>
      <c r="I23" s="47"/>
      <c r="J23" s="46">
        <f>F23*I23</f>
        <v>0</v>
      </c>
      <c r="K23" s="18"/>
      <c r="M23" s="21"/>
      <c r="N23" s="22"/>
      <c r="O23" s="22"/>
      <c r="P23" s="22"/>
      <c r="Q23" s="22"/>
      <c r="R23" s="22"/>
      <c r="S23" s="22"/>
      <c r="U23" s="21"/>
      <c r="V23" s="21"/>
      <c r="W23" s="22"/>
      <c r="X23" s="22"/>
      <c r="Y23" s="22"/>
      <c r="Z23" s="22"/>
      <c r="AA23" s="22"/>
      <c r="AB23" s="22"/>
    </row>
    <row r="24" spans="2:30" ht="15" customHeight="1" x14ac:dyDescent="0.3">
      <c r="B24" s="12"/>
      <c r="C24" s="18" t="s">
        <v>12</v>
      </c>
      <c r="D24" s="18" t="s">
        <v>15</v>
      </c>
      <c r="E24" s="19" t="s">
        <v>14</v>
      </c>
      <c r="F24" s="19">
        <v>6</v>
      </c>
      <c r="G24" s="52">
        <v>83.842500000000001</v>
      </c>
      <c r="H24" s="52">
        <v>503.05500000000001</v>
      </c>
      <c r="I24" s="47"/>
      <c r="J24" s="46">
        <f t="shared" ref="J24:J47" si="1">F24*I24</f>
        <v>0</v>
      </c>
      <c r="K24" s="18"/>
      <c r="M24" s="21"/>
      <c r="N24" s="22"/>
      <c r="O24" s="22"/>
      <c r="P24" s="22"/>
      <c r="Q24" s="22"/>
      <c r="R24" s="22"/>
      <c r="S24" s="22"/>
      <c r="U24" s="21"/>
      <c r="V24" s="21"/>
      <c r="W24" s="22"/>
      <c r="X24" s="22"/>
      <c r="Y24" s="22"/>
      <c r="Z24" s="22"/>
      <c r="AA24" s="22"/>
      <c r="AB24" s="22"/>
    </row>
    <row r="25" spans="2:30" ht="15" customHeight="1" x14ac:dyDescent="0.3">
      <c r="B25" s="12"/>
      <c r="C25" s="18" t="s">
        <v>12</v>
      </c>
      <c r="D25" s="18" t="s">
        <v>16</v>
      </c>
      <c r="E25" s="19" t="s">
        <v>14</v>
      </c>
      <c r="F25" s="19">
        <v>6</v>
      </c>
      <c r="G25" s="52">
        <v>99.813000000000002</v>
      </c>
      <c r="H25" s="52">
        <v>598.87800000000004</v>
      </c>
      <c r="I25" s="47"/>
      <c r="J25" s="46">
        <f t="shared" si="1"/>
        <v>0</v>
      </c>
      <c r="K25" s="18"/>
      <c r="M25" s="21"/>
      <c r="N25" s="22"/>
      <c r="O25" s="22"/>
      <c r="P25" s="22"/>
      <c r="Q25" s="22"/>
      <c r="R25" s="22"/>
      <c r="S25" s="22"/>
      <c r="U25" s="21"/>
      <c r="V25" s="21"/>
      <c r="W25" s="22"/>
      <c r="X25" s="22"/>
      <c r="Y25" s="22"/>
      <c r="Z25" s="22"/>
      <c r="AA25" s="22"/>
      <c r="AB25" s="22"/>
    </row>
    <row r="26" spans="2:30" ht="15" customHeight="1" x14ac:dyDescent="0.3">
      <c r="B26" s="12"/>
      <c r="C26" s="18" t="s">
        <v>12</v>
      </c>
      <c r="D26" s="18" t="s">
        <v>67</v>
      </c>
      <c r="E26" s="19" t="s">
        <v>14</v>
      </c>
      <c r="F26" s="19">
        <v>4</v>
      </c>
      <c r="G26" s="52">
        <v>122.85000000000001</v>
      </c>
      <c r="H26" s="52">
        <v>491.40000000000003</v>
      </c>
      <c r="I26" s="47"/>
      <c r="J26" s="46">
        <f t="shared" si="1"/>
        <v>0</v>
      </c>
      <c r="K26" s="18"/>
      <c r="M26" s="21"/>
      <c r="N26" s="22"/>
      <c r="O26" s="22"/>
      <c r="P26" s="22"/>
      <c r="Q26" s="22"/>
      <c r="R26" s="22"/>
      <c r="S26" s="22"/>
      <c r="U26" s="21"/>
      <c r="V26" s="21"/>
      <c r="W26" s="22"/>
      <c r="X26" s="22"/>
      <c r="Y26" s="22"/>
      <c r="Z26" s="22"/>
      <c r="AA26" s="22"/>
      <c r="AB26" s="22"/>
    </row>
    <row r="27" spans="2:30" ht="15" customHeight="1" x14ac:dyDescent="0.3">
      <c r="B27" s="12"/>
      <c r="C27" s="18" t="s">
        <v>12</v>
      </c>
      <c r="D27" s="18" t="s">
        <v>17</v>
      </c>
      <c r="E27" s="19" t="s">
        <v>14</v>
      </c>
      <c r="F27" s="19">
        <v>6</v>
      </c>
      <c r="G27" s="52">
        <v>84.409499999999994</v>
      </c>
      <c r="H27" s="52">
        <v>506.45699999999999</v>
      </c>
      <c r="I27" s="47"/>
      <c r="J27" s="46">
        <f t="shared" si="1"/>
        <v>0</v>
      </c>
      <c r="K27" s="18"/>
      <c r="M27" s="21"/>
      <c r="N27" s="22"/>
      <c r="O27" s="22"/>
      <c r="P27" s="22"/>
      <c r="Q27" s="22"/>
      <c r="R27" s="22"/>
      <c r="S27" s="22"/>
      <c r="U27" s="21"/>
      <c r="V27" s="21"/>
      <c r="W27" s="22"/>
      <c r="X27" s="22"/>
      <c r="Y27" s="22"/>
      <c r="Z27" s="22"/>
      <c r="AA27" s="22"/>
      <c r="AB27" s="22"/>
    </row>
    <row r="28" spans="2:30" ht="15" customHeight="1" x14ac:dyDescent="0.3">
      <c r="B28" s="12"/>
      <c r="C28" s="18" t="s">
        <v>12</v>
      </c>
      <c r="D28" s="18" t="s">
        <v>18</v>
      </c>
      <c r="E28" s="19" t="s">
        <v>14</v>
      </c>
      <c r="F28" s="19">
        <v>6</v>
      </c>
      <c r="G28" s="52">
        <v>85.8</v>
      </c>
      <c r="H28" s="52">
        <v>514.79999999999995</v>
      </c>
      <c r="I28" s="47"/>
      <c r="J28" s="46">
        <f t="shared" si="1"/>
        <v>0</v>
      </c>
      <c r="K28" s="18"/>
      <c r="M28" s="21"/>
      <c r="N28" s="22"/>
      <c r="O28" s="22"/>
      <c r="P28" s="22"/>
      <c r="Q28" s="22"/>
      <c r="R28" s="22"/>
      <c r="S28" s="22"/>
      <c r="U28" s="21"/>
      <c r="V28" s="21"/>
      <c r="W28" s="22"/>
      <c r="X28" s="22"/>
      <c r="Y28" s="22"/>
      <c r="Z28" s="22"/>
      <c r="AA28" s="22"/>
      <c r="AB28" s="22"/>
    </row>
    <row r="29" spans="2:30" ht="15" customHeight="1" x14ac:dyDescent="0.3">
      <c r="B29" s="12"/>
      <c r="C29" s="18" t="s">
        <v>12</v>
      </c>
      <c r="D29" s="18" t="s">
        <v>19</v>
      </c>
      <c r="E29" s="19" t="s">
        <v>14</v>
      </c>
      <c r="F29" s="19">
        <v>4</v>
      </c>
      <c r="G29" s="52">
        <v>426.81</v>
      </c>
      <c r="H29" s="52">
        <v>1707.24</v>
      </c>
      <c r="I29" s="48"/>
      <c r="J29" s="46">
        <f t="shared" si="1"/>
        <v>0</v>
      </c>
      <c r="K29" s="23"/>
      <c r="M29" s="21"/>
      <c r="N29" s="22"/>
      <c r="O29" s="22"/>
      <c r="P29" s="22"/>
      <c r="Q29" s="22"/>
      <c r="R29" s="22"/>
      <c r="S29" s="22"/>
      <c r="U29" s="21"/>
      <c r="V29" s="21"/>
      <c r="W29" s="22"/>
      <c r="X29" s="22"/>
      <c r="Y29" s="22"/>
      <c r="Z29" s="22"/>
      <c r="AA29" s="22"/>
      <c r="AB29" s="22"/>
    </row>
    <row r="30" spans="2:30" ht="15" customHeight="1" x14ac:dyDescent="0.3">
      <c r="B30" s="12"/>
      <c r="C30" s="18" t="s">
        <v>12</v>
      </c>
      <c r="D30" s="18" t="s">
        <v>20</v>
      </c>
      <c r="E30" s="19" t="s">
        <v>14</v>
      </c>
      <c r="F30" s="19">
        <v>4</v>
      </c>
      <c r="G30" s="52">
        <v>426.81</v>
      </c>
      <c r="H30" s="52">
        <v>1707.24</v>
      </c>
      <c r="I30" s="48"/>
      <c r="J30" s="46">
        <f t="shared" si="1"/>
        <v>0</v>
      </c>
      <c r="K30" s="23"/>
      <c r="M30" s="21"/>
      <c r="N30" s="22"/>
      <c r="O30" s="22"/>
      <c r="P30" s="22"/>
      <c r="Q30" s="22"/>
      <c r="R30" s="22"/>
      <c r="S30" s="22"/>
      <c r="U30" s="21"/>
      <c r="V30" s="21"/>
      <c r="W30" s="22"/>
      <c r="X30" s="22"/>
      <c r="Y30" s="22"/>
      <c r="Z30" s="22"/>
      <c r="AA30" s="22"/>
      <c r="AB30" s="22"/>
    </row>
    <row r="31" spans="2:30" ht="15" customHeight="1" x14ac:dyDescent="0.3">
      <c r="B31" s="12"/>
      <c r="C31" s="18" t="s">
        <v>21</v>
      </c>
      <c r="D31" s="18" t="s">
        <v>22</v>
      </c>
      <c r="E31" s="19" t="s">
        <v>14</v>
      </c>
      <c r="F31" s="19">
        <v>4</v>
      </c>
      <c r="G31" s="52">
        <v>16.95</v>
      </c>
      <c r="H31" s="52">
        <v>67.8</v>
      </c>
      <c r="I31" s="48"/>
      <c r="J31" s="46">
        <f t="shared" si="1"/>
        <v>0</v>
      </c>
      <c r="K31" s="43"/>
      <c r="M31" s="21"/>
      <c r="N31" s="22"/>
      <c r="O31" s="22"/>
      <c r="P31" s="22"/>
      <c r="Q31" s="22"/>
      <c r="R31" s="22"/>
      <c r="S31" s="22"/>
      <c r="U31" s="21"/>
      <c r="V31" s="21"/>
      <c r="W31" s="22"/>
      <c r="X31" s="22"/>
      <c r="Y31" s="22"/>
      <c r="Z31" s="22"/>
      <c r="AA31" s="22"/>
      <c r="AB31" s="22"/>
    </row>
    <row r="32" spans="2:30" ht="15" customHeight="1" x14ac:dyDescent="0.3">
      <c r="B32" s="12"/>
      <c r="C32" s="18" t="s">
        <v>21</v>
      </c>
      <c r="D32" s="18" t="s">
        <v>23</v>
      </c>
      <c r="E32" s="19" t="s">
        <v>14</v>
      </c>
      <c r="F32" s="19">
        <v>4</v>
      </c>
      <c r="G32" s="52">
        <v>14.83</v>
      </c>
      <c r="H32" s="52">
        <v>59.32</v>
      </c>
      <c r="I32" s="48"/>
      <c r="J32" s="46">
        <f t="shared" si="1"/>
        <v>0</v>
      </c>
      <c r="K32" s="43"/>
      <c r="M32" s="21"/>
      <c r="N32" s="22"/>
      <c r="O32" s="22"/>
      <c r="P32" s="22"/>
      <c r="Q32" s="22"/>
      <c r="R32" s="22"/>
      <c r="S32" s="22"/>
      <c r="U32" s="21"/>
      <c r="V32" s="21"/>
      <c r="W32" s="22"/>
      <c r="X32" s="22"/>
      <c r="Y32" s="22"/>
      <c r="Z32" s="22"/>
      <c r="AA32" s="22"/>
      <c r="AB32" s="22"/>
    </row>
    <row r="33" spans="2:28" ht="15" customHeight="1" x14ac:dyDescent="0.3">
      <c r="B33" s="12"/>
      <c r="C33" s="18" t="s">
        <v>21</v>
      </c>
      <c r="D33" s="18" t="s">
        <v>24</v>
      </c>
      <c r="E33" s="19" t="s">
        <v>14</v>
      </c>
      <c r="F33" s="19">
        <v>4</v>
      </c>
      <c r="G33" s="52">
        <v>27.81</v>
      </c>
      <c r="H33" s="52">
        <v>111.24</v>
      </c>
      <c r="I33" s="48"/>
      <c r="J33" s="46">
        <f t="shared" si="1"/>
        <v>0</v>
      </c>
      <c r="K33" s="43"/>
      <c r="M33" s="21"/>
      <c r="N33" s="22"/>
      <c r="O33" s="22"/>
      <c r="P33" s="22"/>
      <c r="Q33" s="22"/>
      <c r="R33" s="22"/>
      <c r="S33" s="22"/>
      <c r="U33" s="21"/>
      <c r="V33" s="21"/>
      <c r="W33" s="22"/>
      <c r="X33" s="22"/>
      <c r="Y33" s="22"/>
      <c r="Z33" s="22"/>
      <c r="AA33" s="22"/>
      <c r="AB33" s="22"/>
    </row>
    <row r="34" spans="2:28" ht="15" customHeight="1" x14ac:dyDescent="0.3">
      <c r="B34" s="12"/>
      <c r="C34" s="18" t="s">
        <v>21</v>
      </c>
      <c r="D34" s="24" t="s">
        <v>25</v>
      </c>
      <c r="E34" s="19" t="s">
        <v>14</v>
      </c>
      <c r="F34" s="19">
        <v>10</v>
      </c>
      <c r="G34" s="52">
        <v>7</v>
      </c>
      <c r="H34" s="52">
        <v>70</v>
      </c>
      <c r="I34" s="48"/>
      <c r="J34" s="46">
        <f t="shared" si="1"/>
        <v>0</v>
      </c>
      <c r="K34" s="43"/>
      <c r="M34" s="21"/>
      <c r="N34" s="22"/>
      <c r="O34" s="22"/>
      <c r="P34" s="22"/>
      <c r="Q34" s="22"/>
      <c r="R34" s="22"/>
      <c r="S34" s="22"/>
      <c r="U34" s="21"/>
      <c r="V34" s="21"/>
      <c r="W34" s="22"/>
      <c r="X34" s="22"/>
      <c r="Y34" s="22"/>
      <c r="Z34" s="22"/>
      <c r="AA34" s="22"/>
      <c r="AB34" s="22"/>
    </row>
    <row r="35" spans="2:28" ht="15" customHeight="1" x14ac:dyDescent="0.3">
      <c r="B35" s="12"/>
      <c r="C35" s="18" t="s">
        <v>21</v>
      </c>
      <c r="D35" s="24" t="s">
        <v>26</v>
      </c>
      <c r="E35" s="19" t="s">
        <v>14</v>
      </c>
      <c r="F35" s="19">
        <v>10</v>
      </c>
      <c r="G35" s="52">
        <v>9</v>
      </c>
      <c r="H35" s="52">
        <v>90</v>
      </c>
      <c r="I35" s="48"/>
      <c r="J35" s="46">
        <f t="shared" si="1"/>
        <v>0</v>
      </c>
      <c r="K35" s="43"/>
      <c r="M35" s="21"/>
      <c r="N35" s="22"/>
      <c r="O35" s="22"/>
      <c r="P35" s="22"/>
      <c r="Q35" s="22"/>
      <c r="R35" s="22"/>
      <c r="S35" s="22"/>
      <c r="U35" s="21"/>
      <c r="V35" s="21"/>
      <c r="W35" s="22"/>
      <c r="X35" s="22"/>
      <c r="Y35" s="22"/>
      <c r="Z35" s="22"/>
      <c r="AA35" s="22"/>
      <c r="AB35" s="22"/>
    </row>
    <row r="36" spans="2:28" ht="15" customHeight="1" x14ac:dyDescent="0.3">
      <c r="B36" s="12"/>
      <c r="C36" s="18" t="s">
        <v>21</v>
      </c>
      <c r="D36" s="24" t="s">
        <v>27</v>
      </c>
      <c r="E36" s="19" t="s">
        <v>14</v>
      </c>
      <c r="F36" s="19">
        <v>10</v>
      </c>
      <c r="G36" s="52">
        <v>7</v>
      </c>
      <c r="H36" s="52">
        <v>70</v>
      </c>
      <c r="I36" s="48"/>
      <c r="J36" s="46">
        <f t="shared" si="1"/>
        <v>0</v>
      </c>
      <c r="K36" s="43"/>
      <c r="M36" s="21"/>
      <c r="N36" s="22"/>
      <c r="O36" s="22"/>
      <c r="P36" s="22"/>
      <c r="Q36" s="22"/>
      <c r="R36" s="22"/>
      <c r="S36" s="22"/>
      <c r="U36" s="21"/>
      <c r="V36" s="21"/>
      <c r="W36" s="22"/>
      <c r="X36" s="22"/>
      <c r="Y36" s="22"/>
      <c r="Z36" s="22"/>
      <c r="AA36" s="22"/>
      <c r="AB36" s="22"/>
    </row>
    <row r="37" spans="2:28" ht="15" customHeight="1" x14ac:dyDescent="0.3">
      <c r="B37" s="12"/>
      <c r="C37" s="18" t="s">
        <v>21</v>
      </c>
      <c r="D37" s="24" t="s">
        <v>28</v>
      </c>
      <c r="E37" s="19" t="s">
        <v>14</v>
      </c>
      <c r="F37" s="19">
        <v>10</v>
      </c>
      <c r="G37" s="52">
        <v>9</v>
      </c>
      <c r="H37" s="52">
        <v>90</v>
      </c>
      <c r="I37" s="48"/>
      <c r="J37" s="46">
        <f t="shared" si="1"/>
        <v>0</v>
      </c>
      <c r="K37" s="43"/>
      <c r="M37" s="21"/>
      <c r="N37" s="22"/>
      <c r="O37" s="22"/>
      <c r="P37" s="22"/>
      <c r="Q37" s="22"/>
      <c r="R37" s="22"/>
      <c r="S37" s="22"/>
      <c r="U37" s="21"/>
      <c r="V37" s="21"/>
      <c r="W37" s="22"/>
      <c r="X37" s="22"/>
      <c r="Y37" s="22"/>
      <c r="Z37" s="22"/>
      <c r="AA37" s="22"/>
      <c r="AB37" s="22"/>
    </row>
    <row r="38" spans="2:28" ht="15" customHeight="1" x14ac:dyDescent="0.3">
      <c r="B38" s="12"/>
      <c r="C38" s="18" t="s">
        <v>21</v>
      </c>
      <c r="D38" s="18" t="s">
        <v>29</v>
      </c>
      <c r="E38" s="19" t="s">
        <v>14</v>
      </c>
      <c r="F38" s="19">
        <v>10</v>
      </c>
      <c r="G38" s="52">
        <v>18.23</v>
      </c>
      <c r="H38" s="52">
        <v>182.3</v>
      </c>
      <c r="I38" s="48"/>
      <c r="J38" s="46">
        <f t="shared" si="1"/>
        <v>0</v>
      </c>
      <c r="K38" s="43"/>
      <c r="M38" s="21"/>
      <c r="N38" s="22"/>
      <c r="O38" s="22"/>
      <c r="P38" s="22"/>
      <c r="Q38" s="22"/>
      <c r="R38" s="22"/>
      <c r="S38" s="22"/>
      <c r="U38" s="21"/>
      <c r="V38" s="21"/>
      <c r="W38" s="22"/>
      <c r="X38" s="22"/>
      <c r="Y38" s="22"/>
      <c r="Z38" s="22"/>
      <c r="AA38" s="22"/>
      <c r="AB38" s="22"/>
    </row>
    <row r="39" spans="2:28" ht="15" customHeight="1" x14ac:dyDescent="0.3">
      <c r="B39" s="12"/>
      <c r="C39" s="18" t="s">
        <v>21</v>
      </c>
      <c r="D39" s="18" t="s">
        <v>30</v>
      </c>
      <c r="E39" s="19" t="s">
        <v>14</v>
      </c>
      <c r="F39" s="19">
        <v>10</v>
      </c>
      <c r="G39" s="52">
        <v>33.869999999999997</v>
      </c>
      <c r="H39" s="52">
        <v>338.7</v>
      </c>
      <c r="I39" s="48"/>
      <c r="J39" s="46">
        <f t="shared" si="1"/>
        <v>0</v>
      </c>
      <c r="K39" s="43"/>
      <c r="M39" s="21"/>
      <c r="N39" s="22"/>
      <c r="O39" s="22"/>
      <c r="P39" s="22"/>
      <c r="Q39" s="22"/>
      <c r="R39" s="22"/>
      <c r="S39" s="22"/>
      <c r="U39" s="21"/>
      <c r="V39" s="21"/>
      <c r="W39" s="22"/>
      <c r="X39" s="22"/>
      <c r="Y39" s="22"/>
      <c r="Z39" s="22"/>
      <c r="AA39" s="22"/>
      <c r="AB39" s="22"/>
    </row>
    <row r="40" spans="2:28" ht="15" customHeight="1" x14ac:dyDescent="0.3">
      <c r="B40" s="12"/>
      <c r="C40" s="18" t="s">
        <v>21</v>
      </c>
      <c r="D40" s="18" t="s">
        <v>31</v>
      </c>
      <c r="E40" s="19" t="s">
        <v>32</v>
      </c>
      <c r="F40" s="19">
        <v>0</v>
      </c>
      <c r="G40" s="52">
        <v>50.96</v>
      </c>
      <c r="H40" s="52">
        <v>0</v>
      </c>
      <c r="I40" s="48"/>
      <c r="J40" s="46">
        <f t="shared" si="1"/>
        <v>0</v>
      </c>
      <c r="K40" s="43"/>
      <c r="M40" s="21"/>
      <c r="N40" s="22"/>
      <c r="O40" s="22"/>
      <c r="P40" s="22"/>
      <c r="Q40" s="22"/>
      <c r="R40" s="22"/>
      <c r="S40" s="22"/>
      <c r="U40" s="21"/>
      <c r="V40" s="21"/>
      <c r="W40" s="22"/>
      <c r="X40" s="22"/>
      <c r="Y40" s="22"/>
      <c r="Z40" s="22"/>
      <c r="AA40" s="22"/>
      <c r="AB40" s="22"/>
    </row>
    <row r="41" spans="2:28" ht="15" customHeight="1" x14ac:dyDescent="0.3">
      <c r="B41" s="12"/>
      <c r="C41" s="18" t="s">
        <v>33</v>
      </c>
      <c r="D41" s="18" t="s">
        <v>34</v>
      </c>
      <c r="E41" s="19" t="s">
        <v>14</v>
      </c>
      <c r="F41" s="19">
        <v>10</v>
      </c>
      <c r="G41" s="52">
        <v>19.43</v>
      </c>
      <c r="H41" s="52">
        <v>194.3</v>
      </c>
      <c r="I41" s="48"/>
      <c r="J41" s="46">
        <f t="shared" si="1"/>
        <v>0</v>
      </c>
      <c r="K41" s="43"/>
      <c r="M41" s="21"/>
      <c r="N41" s="22"/>
      <c r="O41" s="22"/>
      <c r="P41" s="22"/>
      <c r="Q41" s="22"/>
      <c r="R41" s="22"/>
      <c r="S41" s="22"/>
      <c r="U41" s="21"/>
      <c r="V41" s="21"/>
      <c r="W41" s="22"/>
      <c r="X41" s="22"/>
      <c r="Y41" s="22"/>
      <c r="Z41" s="22"/>
      <c r="AA41" s="22"/>
      <c r="AB41" s="22"/>
    </row>
    <row r="42" spans="2:28" ht="15" customHeight="1" x14ac:dyDescent="0.3">
      <c r="B42" s="12"/>
      <c r="C42" s="18" t="s">
        <v>33</v>
      </c>
      <c r="D42" s="18" t="s">
        <v>35</v>
      </c>
      <c r="E42" s="19" t="s">
        <v>14</v>
      </c>
      <c r="F42" s="19">
        <v>3</v>
      </c>
      <c r="G42" s="52">
        <v>8.4</v>
      </c>
      <c r="H42" s="52">
        <v>25.200000000000003</v>
      </c>
      <c r="I42" s="48"/>
      <c r="J42" s="46">
        <f t="shared" si="1"/>
        <v>0</v>
      </c>
      <c r="K42" s="43"/>
      <c r="M42" s="21"/>
      <c r="N42" s="22"/>
      <c r="O42" s="22"/>
      <c r="P42" s="22"/>
      <c r="Q42" s="22"/>
      <c r="R42" s="22"/>
      <c r="S42" s="22"/>
      <c r="U42" s="21"/>
      <c r="V42" s="21"/>
      <c r="W42" s="22"/>
      <c r="X42" s="22"/>
      <c r="Y42" s="22"/>
      <c r="Z42" s="22"/>
      <c r="AA42" s="22"/>
      <c r="AB42" s="22"/>
    </row>
    <row r="43" spans="2:28" ht="15" customHeight="1" x14ac:dyDescent="0.3">
      <c r="B43" s="12"/>
      <c r="C43" s="18" t="s">
        <v>33</v>
      </c>
      <c r="D43" s="24" t="s">
        <v>36</v>
      </c>
      <c r="E43" s="19" t="s">
        <v>14</v>
      </c>
      <c r="F43" s="19">
        <v>3</v>
      </c>
      <c r="G43" s="52">
        <v>14.18</v>
      </c>
      <c r="H43" s="52">
        <v>42.54</v>
      </c>
      <c r="I43" s="48"/>
      <c r="J43" s="46">
        <f t="shared" si="1"/>
        <v>0</v>
      </c>
      <c r="K43" s="43"/>
      <c r="M43" s="21"/>
      <c r="N43" s="22"/>
      <c r="O43" s="22"/>
      <c r="P43" s="22"/>
      <c r="Q43" s="22"/>
      <c r="R43" s="22"/>
      <c r="S43" s="22"/>
      <c r="U43" s="21"/>
      <c r="V43" s="21"/>
      <c r="W43" s="22"/>
      <c r="X43" s="22"/>
      <c r="Y43" s="22"/>
      <c r="Z43" s="22"/>
      <c r="AA43" s="22"/>
      <c r="AB43" s="22"/>
    </row>
    <row r="44" spans="2:28" ht="15" customHeight="1" x14ac:dyDescent="0.3">
      <c r="B44" s="12"/>
      <c r="C44" s="18" t="s">
        <v>33</v>
      </c>
      <c r="D44" s="18" t="s">
        <v>37</v>
      </c>
      <c r="E44" s="19" t="s">
        <v>14</v>
      </c>
      <c r="F44" s="19">
        <v>0</v>
      </c>
      <c r="G44" s="52">
        <v>15.23</v>
      </c>
      <c r="H44" s="52">
        <v>0</v>
      </c>
      <c r="I44" s="48"/>
      <c r="J44" s="46">
        <f t="shared" si="1"/>
        <v>0</v>
      </c>
      <c r="K44" s="43"/>
      <c r="M44" s="21"/>
      <c r="N44" s="22"/>
      <c r="O44" s="22"/>
      <c r="P44" s="22"/>
      <c r="Q44" s="22"/>
      <c r="R44" s="22"/>
      <c r="S44" s="22"/>
      <c r="U44" s="21"/>
      <c r="V44" s="21"/>
      <c r="W44" s="22"/>
      <c r="X44" s="22"/>
      <c r="Y44" s="22"/>
      <c r="Z44" s="22"/>
      <c r="AA44" s="22"/>
      <c r="AB44" s="22"/>
    </row>
    <row r="45" spans="2:28" ht="15" customHeight="1" x14ac:dyDescent="0.3">
      <c r="B45" s="12"/>
      <c r="C45" s="18" t="s">
        <v>33</v>
      </c>
      <c r="D45" s="18" t="s">
        <v>38</v>
      </c>
      <c r="E45" s="19" t="s">
        <v>14</v>
      </c>
      <c r="F45" s="19">
        <v>0</v>
      </c>
      <c r="G45" s="52">
        <v>18.899999999999999</v>
      </c>
      <c r="H45" s="52">
        <v>0</v>
      </c>
      <c r="I45" s="48"/>
      <c r="J45" s="46">
        <f t="shared" si="1"/>
        <v>0</v>
      </c>
      <c r="K45" s="43"/>
      <c r="M45" s="21"/>
      <c r="N45" s="22"/>
      <c r="O45" s="22"/>
      <c r="P45" s="22"/>
      <c r="Q45" s="22"/>
      <c r="R45" s="22"/>
      <c r="S45" s="22"/>
      <c r="U45" s="21"/>
      <c r="V45" s="21"/>
      <c r="W45" s="22"/>
      <c r="X45" s="22"/>
      <c r="Y45" s="22"/>
      <c r="Z45" s="22"/>
      <c r="AA45" s="22"/>
      <c r="AB45" s="22"/>
    </row>
    <row r="46" spans="2:28" ht="15" customHeight="1" x14ac:dyDescent="0.3">
      <c r="B46" s="12"/>
      <c r="C46" s="18" t="s">
        <v>33</v>
      </c>
      <c r="D46" s="18" t="s">
        <v>39</v>
      </c>
      <c r="E46" s="19" t="s">
        <v>14</v>
      </c>
      <c r="F46" s="19">
        <v>0</v>
      </c>
      <c r="G46" s="52">
        <v>22.05</v>
      </c>
      <c r="H46" s="52">
        <v>0</v>
      </c>
      <c r="I46" s="48"/>
      <c r="J46" s="46">
        <f t="shared" si="1"/>
        <v>0</v>
      </c>
      <c r="K46" s="43"/>
      <c r="M46" s="21"/>
      <c r="N46" s="22"/>
      <c r="O46" s="22"/>
      <c r="P46" s="22"/>
      <c r="Q46" s="22"/>
      <c r="R46" s="22"/>
      <c r="S46" s="22"/>
      <c r="U46" s="21"/>
      <c r="V46" s="21"/>
      <c r="W46" s="22"/>
      <c r="X46" s="22"/>
      <c r="Y46" s="22"/>
      <c r="Z46" s="22"/>
      <c r="AA46" s="22"/>
      <c r="AB46" s="22"/>
    </row>
    <row r="47" spans="2:28" ht="15" customHeight="1" x14ac:dyDescent="0.3">
      <c r="B47" s="12"/>
      <c r="C47" s="18" t="s">
        <v>33</v>
      </c>
      <c r="D47" s="18" t="s">
        <v>40</v>
      </c>
      <c r="E47" s="19" t="s">
        <v>14</v>
      </c>
      <c r="F47" s="19">
        <v>129</v>
      </c>
      <c r="G47" s="52">
        <v>3.15</v>
      </c>
      <c r="H47" s="52">
        <v>406.34999999999997</v>
      </c>
      <c r="I47" s="48"/>
      <c r="J47" s="46">
        <f t="shared" si="1"/>
        <v>0</v>
      </c>
      <c r="K47" s="43"/>
      <c r="M47" s="21"/>
      <c r="N47" s="22"/>
      <c r="O47" s="22"/>
      <c r="P47" s="22"/>
      <c r="Q47" s="22"/>
      <c r="R47" s="22"/>
      <c r="S47" s="22"/>
      <c r="U47" s="21"/>
      <c r="V47" s="21"/>
      <c r="W47" s="22"/>
      <c r="X47" s="22"/>
      <c r="Y47" s="22"/>
      <c r="Z47" s="22"/>
      <c r="AA47" s="22"/>
      <c r="AB47" s="22"/>
    </row>
    <row r="48" spans="2:28" ht="15" customHeight="1" x14ac:dyDescent="0.3">
      <c r="B48" s="12"/>
      <c r="C48" s="54" t="s">
        <v>41</v>
      </c>
      <c r="D48" s="54"/>
      <c r="E48" s="54"/>
      <c r="F48" s="54"/>
      <c r="G48" s="54"/>
      <c r="H48" s="53">
        <f>SUM(H22:H47)</f>
        <v>10040.530000000001</v>
      </c>
      <c r="I48" s="45"/>
      <c r="J48" s="25">
        <f>SUM(J23:J47)</f>
        <v>0</v>
      </c>
      <c r="K48" s="44"/>
      <c r="M48" s="21"/>
      <c r="N48" s="22"/>
      <c r="O48" s="22"/>
      <c r="P48" s="22"/>
      <c r="Q48" s="22"/>
      <c r="R48" s="22"/>
      <c r="S48" s="22"/>
      <c r="U48" s="21"/>
      <c r="V48" s="21"/>
      <c r="W48" s="22"/>
      <c r="X48" s="22"/>
      <c r="Y48" s="22"/>
      <c r="Z48" s="22"/>
      <c r="AA48" s="22"/>
      <c r="AB48" s="22"/>
    </row>
    <row r="49" spans="2:28" ht="15" x14ac:dyDescent="0.25">
      <c r="B49" s="1"/>
      <c r="C49" s="1"/>
      <c r="D49" s="1"/>
      <c r="E49" s="1"/>
      <c r="F49" s="2"/>
      <c r="G49" s="1"/>
      <c r="H49" s="2"/>
      <c r="I49" s="2"/>
      <c r="J49" s="1"/>
      <c r="M49" s="26"/>
      <c r="N49" s="27"/>
      <c r="O49" s="26"/>
      <c r="P49" s="27"/>
      <c r="Q49" s="22"/>
      <c r="R49" s="26"/>
      <c r="S49" s="28"/>
      <c r="U49" s="26"/>
      <c r="V49"/>
      <c r="W49" s="27"/>
      <c r="X49" s="26"/>
      <c r="Y49" s="29"/>
      <c r="Z49" s="28"/>
      <c r="AA49" s="26"/>
      <c r="AB49" s="28"/>
    </row>
    <row r="50" spans="2:28" ht="15" x14ac:dyDescent="0.25">
      <c r="B50" s="1"/>
      <c r="C50" s="1"/>
      <c r="D50" s="1"/>
      <c r="E50" s="1"/>
      <c r="F50" s="2"/>
      <c r="G50" s="1"/>
      <c r="H50" s="2"/>
      <c r="I50" s="2"/>
      <c r="J50" s="1"/>
      <c r="M50" s="26"/>
      <c r="N50" s="27"/>
      <c r="O50" s="26"/>
      <c r="P50" s="27"/>
      <c r="Q50" s="22"/>
      <c r="R50" s="26"/>
      <c r="S50" s="28"/>
      <c r="U50" s="26"/>
      <c r="V50"/>
      <c r="W50" s="27"/>
      <c r="X50" s="26"/>
      <c r="Y50" s="29"/>
      <c r="Z50" s="28"/>
      <c r="AA50" s="26"/>
      <c r="AB50" s="28"/>
    </row>
    <row r="51" spans="2:28" ht="18.75" x14ac:dyDescent="0.3">
      <c r="B51" s="12" t="s">
        <v>42</v>
      </c>
      <c r="C51" s="1"/>
      <c r="D51" s="1"/>
      <c r="E51" s="1"/>
      <c r="F51" s="2"/>
      <c r="G51" s="1"/>
      <c r="H51" s="2"/>
      <c r="I51" s="2"/>
      <c r="J51" s="1"/>
      <c r="M51" s="26"/>
      <c r="N51" s="27"/>
      <c r="O51" s="26"/>
      <c r="P51" s="27"/>
      <c r="Q51" s="22"/>
      <c r="R51" s="26"/>
      <c r="S51" s="28"/>
      <c r="U51" s="26"/>
      <c r="V51"/>
      <c r="W51" s="27"/>
      <c r="X51" s="26"/>
      <c r="Y51" s="29"/>
      <c r="Z51" s="28"/>
      <c r="AA51" s="26"/>
      <c r="AB51" s="28"/>
    </row>
    <row r="52" spans="2:28" ht="15" x14ac:dyDescent="0.25">
      <c r="B52" s="1"/>
      <c r="C52" s="1"/>
      <c r="D52" s="1"/>
      <c r="E52" s="1"/>
      <c r="F52" s="2"/>
      <c r="G52" s="1"/>
      <c r="H52" s="2"/>
      <c r="I52" s="2"/>
      <c r="J52" s="1"/>
      <c r="M52" s="26"/>
      <c r="N52" s="27"/>
      <c r="O52" s="26"/>
      <c r="P52" s="27"/>
      <c r="Q52" s="22"/>
      <c r="R52" s="26"/>
      <c r="S52" s="28"/>
      <c r="U52" s="26"/>
      <c r="V52"/>
      <c r="W52" s="27"/>
      <c r="X52" s="26"/>
      <c r="Y52" s="29"/>
      <c r="Z52" s="28"/>
      <c r="AA52" s="26"/>
      <c r="AB52" s="28"/>
    </row>
    <row r="53" spans="2:28" ht="15" x14ac:dyDescent="0.25">
      <c r="B53" s="1"/>
      <c r="C53" s="55" t="s">
        <v>4</v>
      </c>
      <c r="D53" s="55"/>
      <c r="E53" s="55"/>
      <c r="F53" s="55"/>
      <c r="G53" s="55"/>
      <c r="H53" s="55"/>
      <c r="I53" s="67" t="s">
        <v>5</v>
      </c>
      <c r="J53" s="68"/>
      <c r="M53" s="26"/>
      <c r="N53" s="27"/>
      <c r="O53" s="26"/>
      <c r="P53" s="27"/>
      <c r="Q53" s="22"/>
      <c r="R53" s="26"/>
      <c r="S53" s="28"/>
      <c r="U53" s="26"/>
      <c r="V53"/>
      <c r="W53" s="27"/>
      <c r="X53" s="26"/>
      <c r="Y53" s="29"/>
      <c r="Z53" s="28"/>
      <c r="AA53" s="26"/>
      <c r="AB53" s="28"/>
    </row>
    <row r="54" spans="2:28" ht="38.25" customHeight="1" x14ac:dyDescent="0.25">
      <c r="B54" s="1"/>
      <c r="C54" s="56"/>
      <c r="D54" s="57"/>
      <c r="E54" s="57"/>
      <c r="F54" s="57"/>
      <c r="G54" s="57"/>
      <c r="H54" s="30"/>
      <c r="I54" s="30"/>
      <c r="J54" s="15" t="s">
        <v>43</v>
      </c>
      <c r="M54" s="26"/>
      <c r="N54" s="27"/>
      <c r="O54" s="26"/>
      <c r="P54" s="27"/>
      <c r="Q54" s="22"/>
      <c r="R54" s="26"/>
      <c r="S54" s="28"/>
      <c r="U54" s="26"/>
      <c r="V54"/>
      <c r="W54" s="27"/>
      <c r="X54" s="26"/>
      <c r="Y54" s="29"/>
      <c r="Z54" s="28"/>
      <c r="AA54" s="26"/>
      <c r="AB54" s="28"/>
    </row>
    <row r="55" spans="2:28" ht="31.5" customHeight="1" x14ac:dyDescent="0.25">
      <c r="B55" s="1"/>
      <c r="C55" s="58" t="s">
        <v>44</v>
      </c>
      <c r="D55" s="59"/>
      <c r="E55" s="59"/>
      <c r="F55" s="59"/>
      <c r="G55" s="59"/>
      <c r="H55" s="60"/>
      <c r="I55" s="31"/>
      <c r="J55" s="20"/>
      <c r="M55" s="26"/>
      <c r="N55" s="27"/>
      <c r="O55" s="26"/>
      <c r="P55" s="27"/>
      <c r="Q55" s="22"/>
      <c r="R55" s="26"/>
      <c r="S55" s="28"/>
      <c r="U55" s="26"/>
      <c r="V55"/>
      <c r="W55" s="27"/>
      <c r="X55" s="26"/>
      <c r="Y55" s="29"/>
      <c r="Z55" s="28"/>
      <c r="AA55" s="26"/>
      <c r="AB55" s="28"/>
    </row>
    <row r="56" spans="2:28" ht="15" x14ac:dyDescent="0.25">
      <c r="B56" s="1"/>
      <c r="C56" s="1"/>
      <c r="D56" s="1"/>
      <c r="E56" s="1"/>
      <c r="F56" s="2"/>
      <c r="G56" s="1"/>
      <c r="H56" s="2"/>
      <c r="I56" s="2"/>
      <c r="J56" s="1"/>
      <c r="M56" s="26"/>
      <c r="N56" s="27"/>
      <c r="O56" s="26"/>
      <c r="P56" s="27"/>
      <c r="Q56" s="22"/>
      <c r="R56" s="26"/>
      <c r="S56" s="28"/>
      <c r="U56" s="26"/>
      <c r="V56"/>
      <c r="W56" s="27"/>
      <c r="X56" s="26"/>
      <c r="Y56" s="29"/>
      <c r="Z56" s="28"/>
      <c r="AA56" s="26"/>
      <c r="AB56" s="28"/>
    </row>
    <row r="57" spans="2:28" ht="15" x14ac:dyDescent="0.25">
      <c r="B57" s="1"/>
      <c r="C57" s="1"/>
      <c r="D57" s="1"/>
      <c r="E57" s="1"/>
      <c r="F57" s="2"/>
      <c r="G57" s="1"/>
      <c r="H57" s="2"/>
      <c r="I57" s="2"/>
      <c r="J57" s="1"/>
      <c r="M57" s="26"/>
      <c r="N57" s="27"/>
      <c r="O57" s="26"/>
      <c r="P57" s="27"/>
      <c r="Q57" s="22"/>
      <c r="R57" s="26"/>
      <c r="S57" s="28"/>
      <c r="U57" s="26"/>
      <c r="V57"/>
      <c r="W57" s="27"/>
      <c r="X57" s="26"/>
      <c r="Y57" s="29"/>
      <c r="Z57" s="28"/>
      <c r="AA57" s="26"/>
      <c r="AB57" s="28"/>
    </row>
    <row r="58" spans="2:28" ht="18.75" x14ac:dyDescent="0.3">
      <c r="B58" s="12" t="s">
        <v>45</v>
      </c>
      <c r="C58" s="1"/>
      <c r="D58" s="1"/>
      <c r="E58" s="1"/>
      <c r="F58" s="2"/>
      <c r="G58" s="1"/>
      <c r="H58" s="2"/>
      <c r="I58" s="2"/>
      <c r="J58" s="1"/>
      <c r="M58" s="26"/>
      <c r="N58" s="27"/>
      <c r="O58" s="26"/>
      <c r="P58" s="27"/>
      <c r="Q58" s="22"/>
      <c r="R58" s="26"/>
      <c r="S58" s="28"/>
      <c r="U58" s="26"/>
      <c r="V58"/>
      <c r="W58" s="27"/>
      <c r="X58" s="26"/>
      <c r="Y58" s="29"/>
      <c r="Z58" s="28"/>
      <c r="AA58" s="26"/>
      <c r="AB58" s="28"/>
    </row>
    <row r="59" spans="2:28" ht="15" x14ac:dyDescent="0.25">
      <c r="B59" s="1"/>
      <c r="C59" s="1"/>
      <c r="D59" s="1"/>
      <c r="E59" s="1"/>
      <c r="F59" s="2"/>
      <c r="G59" s="1"/>
      <c r="H59" s="2"/>
      <c r="I59" s="2"/>
      <c r="J59" s="1"/>
      <c r="M59" s="26"/>
      <c r="N59" s="27"/>
      <c r="O59" s="26"/>
      <c r="P59" s="27"/>
      <c r="Q59" s="22"/>
      <c r="R59" s="26"/>
      <c r="S59" s="28"/>
      <c r="U59" s="26"/>
      <c r="V59"/>
      <c r="W59" s="27"/>
      <c r="X59" s="26"/>
      <c r="Y59" s="29"/>
      <c r="Z59" s="28"/>
      <c r="AA59" s="26"/>
      <c r="AB59" s="28"/>
    </row>
    <row r="60" spans="2:28" ht="15" x14ac:dyDescent="0.25">
      <c r="B60" s="1"/>
      <c r="C60" s="55" t="s">
        <v>4</v>
      </c>
      <c r="D60" s="55"/>
      <c r="E60" s="55"/>
      <c r="F60" s="55"/>
      <c r="G60" s="55"/>
      <c r="H60" s="55"/>
      <c r="I60" s="67" t="s">
        <v>5</v>
      </c>
      <c r="J60" s="68"/>
      <c r="M60" s="26"/>
      <c r="N60" s="27"/>
      <c r="O60" s="26"/>
      <c r="P60" s="27"/>
      <c r="Q60" s="22"/>
      <c r="R60" s="26"/>
      <c r="S60" s="28"/>
      <c r="U60" s="26"/>
      <c r="V60"/>
      <c r="W60" s="27"/>
      <c r="X60" s="26"/>
      <c r="Y60" s="29"/>
      <c r="Z60" s="28"/>
      <c r="AA60" s="26"/>
      <c r="AB60" s="28"/>
    </row>
    <row r="61" spans="2:28" ht="45" x14ac:dyDescent="0.25">
      <c r="B61" s="1"/>
      <c r="C61" s="14" t="s">
        <v>6</v>
      </c>
      <c r="D61" s="15" t="s">
        <v>7</v>
      </c>
      <c r="E61" s="15" t="s">
        <v>8</v>
      </c>
      <c r="F61" s="15" t="s">
        <v>9</v>
      </c>
      <c r="G61" s="15" t="s">
        <v>46</v>
      </c>
      <c r="H61" s="15" t="s">
        <v>11</v>
      </c>
      <c r="I61" s="15" t="s">
        <v>46</v>
      </c>
      <c r="J61" s="15" t="s">
        <v>11</v>
      </c>
      <c r="M61" s="26"/>
      <c r="N61" s="27"/>
      <c r="O61" s="26"/>
      <c r="P61" s="27"/>
      <c r="Q61" s="22"/>
      <c r="R61" s="26"/>
      <c r="S61" s="28"/>
      <c r="U61" s="26"/>
      <c r="V61"/>
      <c r="W61" s="27"/>
      <c r="X61" s="26"/>
      <c r="Y61" s="29"/>
      <c r="Z61" s="28"/>
      <c r="AA61" s="26"/>
      <c r="AB61" s="28"/>
    </row>
    <row r="62" spans="2:28" ht="16.5" x14ac:dyDescent="0.3">
      <c r="B62" s="1"/>
      <c r="C62" s="18" t="s">
        <v>47</v>
      </c>
      <c r="D62" s="18" t="s">
        <v>48</v>
      </c>
      <c r="E62" s="19" t="s">
        <v>14</v>
      </c>
      <c r="F62" s="19">
        <v>5</v>
      </c>
      <c r="G62" s="23">
        <v>31.84</v>
      </c>
      <c r="H62" s="23">
        <f>+G62*F62</f>
        <v>159.19999999999999</v>
      </c>
      <c r="I62" s="47"/>
      <c r="J62" s="46">
        <f>F62*I62</f>
        <v>0</v>
      </c>
      <c r="M62" s="26"/>
      <c r="N62" s="27"/>
      <c r="O62" s="26"/>
      <c r="P62" s="27"/>
      <c r="Q62" s="22"/>
      <c r="R62" s="26"/>
      <c r="S62" s="28"/>
      <c r="U62" s="26"/>
      <c r="V62"/>
      <c r="W62" s="27"/>
      <c r="X62" s="26"/>
      <c r="Y62" s="29"/>
      <c r="Z62" s="28"/>
      <c r="AA62" s="26"/>
      <c r="AB62" s="28"/>
    </row>
    <row r="63" spans="2:28" ht="16.5" x14ac:dyDescent="0.3">
      <c r="B63" s="1"/>
      <c r="C63" s="18" t="s">
        <v>47</v>
      </c>
      <c r="D63" s="18" t="s">
        <v>49</v>
      </c>
      <c r="E63" s="19" t="s">
        <v>32</v>
      </c>
      <c r="F63" s="19">
        <v>10</v>
      </c>
      <c r="G63" s="23">
        <v>32.94</v>
      </c>
      <c r="H63" s="23">
        <f t="shared" ref="H63:H67" si="2">+G63*F63</f>
        <v>329.4</v>
      </c>
      <c r="I63" s="47"/>
      <c r="J63" s="46">
        <f t="shared" ref="J63:J67" si="3">F63*I63</f>
        <v>0</v>
      </c>
      <c r="M63" s="26"/>
      <c r="N63" s="27"/>
      <c r="O63" s="26"/>
      <c r="P63" s="27"/>
      <c r="Q63" s="22"/>
      <c r="R63" s="26"/>
      <c r="S63" s="28"/>
      <c r="U63" s="26"/>
      <c r="V63"/>
      <c r="W63" s="27"/>
      <c r="X63" s="26"/>
      <c r="Y63" s="29"/>
      <c r="Z63" s="28"/>
      <c r="AA63" s="26"/>
      <c r="AB63" s="28"/>
    </row>
    <row r="64" spans="2:28" ht="16.5" x14ac:dyDescent="0.3">
      <c r="B64" s="1"/>
      <c r="C64" s="18" t="s">
        <v>47</v>
      </c>
      <c r="D64" s="18" t="s">
        <v>50</v>
      </c>
      <c r="E64" s="19" t="s">
        <v>51</v>
      </c>
      <c r="F64" s="19">
        <v>50</v>
      </c>
      <c r="G64" s="23">
        <v>0.66</v>
      </c>
      <c r="H64" s="23">
        <f t="shared" si="2"/>
        <v>33</v>
      </c>
      <c r="I64" s="47"/>
      <c r="J64" s="46">
        <f t="shared" si="3"/>
        <v>0</v>
      </c>
      <c r="M64" s="26"/>
      <c r="N64" s="27"/>
      <c r="O64" s="26"/>
      <c r="P64" s="27"/>
      <c r="Q64" s="22"/>
      <c r="R64" s="26"/>
      <c r="S64" s="28"/>
      <c r="U64" s="26"/>
      <c r="V64"/>
      <c r="W64" s="27"/>
      <c r="X64" s="26"/>
      <c r="Y64" s="29"/>
      <c r="Z64" s="28"/>
      <c r="AA64" s="26"/>
      <c r="AB64" s="28"/>
    </row>
    <row r="65" spans="2:28" ht="16.5" x14ac:dyDescent="0.3">
      <c r="B65" s="1"/>
      <c r="C65" s="18" t="s">
        <v>52</v>
      </c>
      <c r="D65" s="18" t="s">
        <v>48</v>
      </c>
      <c r="E65" s="19" t="s">
        <v>14</v>
      </c>
      <c r="F65" s="19">
        <v>10</v>
      </c>
      <c r="G65" s="23">
        <v>0</v>
      </c>
      <c r="H65" s="23">
        <f t="shared" si="2"/>
        <v>0</v>
      </c>
      <c r="I65" s="47"/>
      <c r="J65" s="46">
        <f t="shared" si="3"/>
        <v>0</v>
      </c>
      <c r="M65" s="26"/>
      <c r="N65" s="27"/>
      <c r="O65" s="26"/>
      <c r="P65" s="27"/>
      <c r="Q65" s="22"/>
      <c r="R65" s="26"/>
      <c r="S65" s="28"/>
      <c r="U65" s="26"/>
      <c r="V65"/>
      <c r="W65" s="27"/>
      <c r="X65" s="26"/>
      <c r="Y65" s="29"/>
      <c r="Z65" s="28"/>
      <c r="AA65" s="26"/>
      <c r="AB65" s="28"/>
    </row>
    <row r="66" spans="2:28" ht="16.5" x14ac:dyDescent="0.3">
      <c r="B66" s="1"/>
      <c r="C66" s="18" t="s">
        <v>52</v>
      </c>
      <c r="D66" s="18" t="s">
        <v>49</v>
      </c>
      <c r="E66" s="19" t="s">
        <v>32</v>
      </c>
      <c r="F66" s="19">
        <v>80</v>
      </c>
      <c r="G66" s="23">
        <v>0</v>
      </c>
      <c r="H66" s="23">
        <f t="shared" si="2"/>
        <v>0</v>
      </c>
      <c r="I66" s="47"/>
      <c r="J66" s="46">
        <f t="shared" si="3"/>
        <v>0</v>
      </c>
      <c r="M66" s="26"/>
      <c r="N66" s="27"/>
      <c r="O66" s="26"/>
      <c r="P66" s="27"/>
      <c r="Q66" s="22"/>
      <c r="R66" s="26"/>
      <c r="S66" s="28"/>
      <c r="U66" s="26"/>
      <c r="V66"/>
      <c r="W66" s="27"/>
      <c r="X66" s="26"/>
      <c r="Y66" s="29"/>
      <c r="Z66" s="28"/>
      <c r="AA66" s="26"/>
      <c r="AB66" s="28"/>
    </row>
    <row r="67" spans="2:28" ht="16.5" x14ac:dyDescent="0.3">
      <c r="B67" s="1"/>
      <c r="C67" s="18" t="s">
        <v>52</v>
      </c>
      <c r="D67" s="18" t="s">
        <v>50</v>
      </c>
      <c r="E67" s="19" t="s">
        <v>51</v>
      </c>
      <c r="F67" s="19">
        <v>250</v>
      </c>
      <c r="G67" s="23">
        <v>0.66</v>
      </c>
      <c r="H67" s="23">
        <f t="shared" si="2"/>
        <v>165</v>
      </c>
      <c r="I67" s="47"/>
      <c r="J67" s="46">
        <f t="shared" si="3"/>
        <v>0</v>
      </c>
      <c r="M67" s="26"/>
      <c r="N67" s="27"/>
      <c r="O67" s="26"/>
      <c r="P67" s="27"/>
      <c r="Q67" s="22"/>
      <c r="R67" s="26"/>
      <c r="S67" s="28"/>
      <c r="U67" s="26"/>
      <c r="V67"/>
      <c r="W67" s="27"/>
      <c r="X67" s="26"/>
      <c r="Y67" s="29"/>
      <c r="Z67" s="28"/>
      <c r="AA67" s="26"/>
      <c r="AB67" s="28"/>
    </row>
    <row r="68" spans="2:28" ht="15" x14ac:dyDescent="0.25">
      <c r="B68" s="1"/>
      <c r="C68" s="54" t="s">
        <v>41</v>
      </c>
      <c r="D68" s="54"/>
      <c r="E68" s="54"/>
      <c r="F68" s="54"/>
      <c r="G68" s="54"/>
      <c r="H68" s="25">
        <f>SUM(H62:H64)</f>
        <v>521.59999999999991</v>
      </c>
      <c r="I68" s="25"/>
      <c r="J68" s="25">
        <f>SUM(J62:J67)</f>
        <v>0</v>
      </c>
      <c r="M68" s="26"/>
      <c r="N68" s="27"/>
      <c r="O68" s="26"/>
      <c r="P68" s="27"/>
      <c r="Q68" s="22"/>
      <c r="R68" s="26"/>
      <c r="S68" s="28"/>
      <c r="U68" s="26"/>
      <c r="V68"/>
      <c r="W68" s="27"/>
      <c r="X68" s="26"/>
      <c r="Y68" s="29"/>
      <c r="Z68" s="28"/>
      <c r="AA68" s="26"/>
      <c r="AB68" s="28"/>
    </row>
    <row r="69" spans="2:28" ht="15" x14ac:dyDescent="0.25">
      <c r="B69" s="1"/>
      <c r="C69" s="1"/>
      <c r="D69" s="1"/>
      <c r="E69" s="1"/>
      <c r="F69" s="2"/>
      <c r="G69" s="1"/>
      <c r="H69" s="2"/>
      <c r="I69" s="2"/>
      <c r="J69" s="1"/>
      <c r="M69" s="26"/>
      <c r="N69" s="27"/>
      <c r="O69" s="26"/>
      <c r="P69" s="27"/>
      <c r="Q69" s="22"/>
      <c r="R69" s="26"/>
      <c r="S69" s="28"/>
      <c r="U69" s="26"/>
      <c r="V69"/>
      <c r="W69" s="27"/>
      <c r="X69" s="26"/>
      <c r="Y69" s="29"/>
      <c r="Z69" s="28"/>
      <c r="AA69" s="26"/>
      <c r="AB69" s="28"/>
    </row>
    <row r="70" spans="2:28" ht="18.75" x14ac:dyDescent="0.3">
      <c r="B70" s="12" t="s">
        <v>53</v>
      </c>
      <c r="C70" s="1"/>
      <c r="D70" s="1"/>
      <c r="E70" s="1"/>
      <c r="F70" s="2"/>
      <c r="G70" s="1"/>
      <c r="H70" s="2"/>
      <c r="I70" s="2"/>
      <c r="J70" s="1"/>
      <c r="M70" s="26"/>
      <c r="N70" s="27"/>
      <c r="O70" s="26"/>
      <c r="P70" s="27"/>
      <c r="Q70" s="22"/>
      <c r="R70" s="26"/>
      <c r="S70" s="28"/>
      <c r="U70" s="26"/>
      <c r="V70"/>
      <c r="W70" s="27"/>
      <c r="X70" s="26"/>
      <c r="Y70" s="29"/>
      <c r="Z70" s="28"/>
      <c r="AA70" s="26"/>
      <c r="AB70" s="28"/>
    </row>
    <row r="71" spans="2:28" ht="15" x14ac:dyDescent="0.25">
      <c r="B71" s="1"/>
      <c r="C71" s="1"/>
      <c r="D71" s="1"/>
      <c r="E71" s="1"/>
      <c r="F71" s="2"/>
      <c r="G71" s="1"/>
      <c r="H71" s="2"/>
      <c r="I71" s="2"/>
      <c r="J71" s="1"/>
      <c r="M71" s="26"/>
      <c r="N71" s="27"/>
      <c r="O71" s="26"/>
      <c r="P71" s="27"/>
      <c r="Q71" s="22"/>
      <c r="R71" s="26"/>
      <c r="S71" s="28"/>
      <c r="U71" s="26"/>
      <c r="V71"/>
      <c r="W71" s="27"/>
      <c r="X71" s="26"/>
      <c r="Y71" s="29"/>
      <c r="Z71" s="28"/>
      <c r="AA71" s="26"/>
      <c r="AB71" s="28"/>
    </row>
    <row r="72" spans="2:28" ht="15" x14ac:dyDescent="0.25">
      <c r="B72" s="1"/>
      <c r="C72" s="55" t="s">
        <v>4</v>
      </c>
      <c r="D72" s="55"/>
      <c r="E72" s="55"/>
      <c r="F72" s="55"/>
      <c r="G72" s="55"/>
      <c r="H72" s="55"/>
      <c r="I72" s="67" t="s">
        <v>5</v>
      </c>
      <c r="J72" s="68"/>
      <c r="M72" s="26"/>
      <c r="N72" s="27"/>
      <c r="O72" s="26"/>
      <c r="P72" s="27"/>
      <c r="Q72" s="22"/>
      <c r="R72" s="26"/>
      <c r="S72" s="28"/>
      <c r="U72" s="26"/>
      <c r="V72"/>
      <c r="W72" s="27"/>
      <c r="X72" s="26"/>
      <c r="Y72" s="29"/>
      <c r="Z72" s="28"/>
      <c r="AA72" s="26"/>
      <c r="AB72" s="28"/>
    </row>
    <row r="73" spans="2:28" ht="45" x14ac:dyDescent="0.25">
      <c r="B73" s="1"/>
      <c r="C73" s="14" t="s">
        <v>6</v>
      </c>
      <c r="D73" s="15" t="s">
        <v>7</v>
      </c>
      <c r="E73" s="15" t="s">
        <v>8</v>
      </c>
      <c r="F73" s="15" t="s">
        <v>9</v>
      </c>
      <c r="G73" s="15" t="s">
        <v>46</v>
      </c>
      <c r="H73" s="15" t="s">
        <v>11</v>
      </c>
      <c r="I73" s="15" t="s">
        <v>46</v>
      </c>
      <c r="J73" s="15" t="s">
        <v>11</v>
      </c>
      <c r="M73" s="26"/>
      <c r="N73" s="27"/>
      <c r="O73" s="26"/>
      <c r="P73" s="27"/>
      <c r="Q73" s="22"/>
      <c r="R73" s="26"/>
      <c r="S73" s="28"/>
      <c r="U73" s="26"/>
      <c r="V73"/>
      <c r="W73" s="27"/>
      <c r="X73" s="26"/>
      <c r="Y73" s="29"/>
      <c r="Z73" s="28"/>
      <c r="AA73" s="26"/>
      <c r="AB73" s="28"/>
    </row>
    <row r="74" spans="2:28" ht="16.5" x14ac:dyDescent="0.3">
      <c r="B74" s="1"/>
      <c r="C74" s="18" t="s">
        <v>54</v>
      </c>
      <c r="D74" s="18" t="s">
        <v>55</v>
      </c>
      <c r="E74" s="19" t="s">
        <v>14</v>
      </c>
      <c r="F74" s="19">
        <v>1</v>
      </c>
      <c r="G74" s="23">
        <v>180.41</v>
      </c>
      <c r="H74" s="23">
        <f t="shared" ref="H74:H82" si="4">+G74*F74</f>
        <v>180.41</v>
      </c>
      <c r="I74" s="47"/>
      <c r="J74" s="46">
        <f>F74*I74</f>
        <v>0</v>
      </c>
      <c r="M74" s="26"/>
      <c r="N74" s="27"/>
      <c r="O74" s="26"/>
      <c r="P74" s="27"/>
      <c r="Q74" s="22"/>
      <c r="R74" s="26"/>
      <c r="S74" s="28"/>
      <c r="U74" s="26"/>
      <c r="V74"/>
      <c r="W74" s="27"/>
      <c r="X74" s="26"/>
      <c r="Y74" s="29"/>
      <c r="Z74" s="28"/>
      <c r="AA74" s="26"/>
      <c r="AB74" s="28"/>
    </row>
    <row r="75" spans="2:28" ht="16.5" x14ac:dyDescent="0.3">
      <c r="B75" s="1"/>
      <c r="C75" s="18" t="s">
        <v>54</v>
      </c>
      <c r="D75" s="18" t="s">
        <v>56</v>
      </c>
      <c r="E75" s="19" t="s">
        <v>14</v>
      </c>
      <c r="F75" s="19">
        <v>1</v>
      </c>
      <c r="G75" s="23">
        <v>70.62</v>
      </c>
      <c r="H75" s="23">
        <f t="shared" si="4"/>
        <v>70.62</v>
      </c>
      <c r="I75" s="47"/>
      <c r="J75" s="46">
        <f t="shared" ref="J75:J82" si="5">F75*I75</f>
        <v>0</v>
      </c>
      <c r="M75" s="26"/>
      <c r="N75" s="27"/>
      <c r="O75" s="26"/>
      <c r="P75" s="27"/>
      <c r="Q75" s="22"/>
      <c r="R75" s="26"/>
      <c r="S75" s="28"/>
      <c r="U75" s="26"/>
      <c r="V75"/>
      <c r="W75" s="27"/>
      <c r="X75" s="26"/>
      <c r="Y75" s="29"/>
      <c r="Z75" s="28"/>
      <c r="AA75" s="26"/>
      <c r="AB75" s="28"/>
    </row>
    <row r="76" spans="2:28" ht="16.5" x14ac:dyDescent="0.3">
      <c r="B76" s="1"/>
      <c r="C76" s="18" t="s">
        <v>54</v>
      </c>
      <c r="D76" s="18" t="s">
        <v>57</v>
      </c>
      <c r="E76" s="19" t="s">
        <v>14</v>
      </c>
      <c r="F76" s="19">
        <v>1</v>
      </c>
      <c r="G76" s="23">
        <v>103.55</v>
      </c>
      <c r="H76" s="23">
        <f t="shared" si="4"/>
        <v>103.55</v>
      </c>
      <c r="I76" s="47"/>
      <c r="J76" s="46">
        <f t="shared" si="5"/>
        <v>0</v>
      </c>
      <c r="M76" s="26"/>
      <c r="N76" s="27"/>
      <c r="O76" s="26"/>
      <c r="P76" s="27"/>
      <c r="Q76" s="22"/>
      <c r="R76" s="26"/>
      <c r="S76" s="28"/>
      <c r="U76" s="26"/>
      <c r="V76"/>
      <c r="W76" s="27"/>
      <c r="X76" s="26"/>
      <c r="Y76" s="29"/>
      <c r="Z76" s="28"/>
      <c r="AA76" s="26"/>
      <c r="AB76" s="28"/>
    </row>
    <row r="77" spans="2:28" ht="16.5" x14ac:dyDescent="0.3">
      <c r="B77" s="1"/>
      <c r="C77" s="18" t="s">
        <v>54</v>
      </c>
      <c r="D77" s="18" t="s">
        <v>58</v>
      </c>
      <c r="E77" s="19" t="s">
        <v>51</v>
      </c>
      <c r="F77" s="19">
        <v>15</v>
      </c>
      <c r="G77" s="23">
        <v>1.08</v>
      </c>
      <c r="H77" s="23">
        <f t="shared" si="4"/>
        <v>16.200000000000003</v>
      </c>
      <c r="I77" s="47"/>
      <c r="J77" s="46">
        <f t="shared" si="5"/>
        <v>0</v>
      </c>
      <c r="M77" s="26"/>
      <c r="N77" s="27"/>
      <c r="O77" s="26"/>
      <c r="P77" s="27"/>
      <c r="Q77" s="22"/>
      <c r="R77" s="26"/>
      <c r="S77" s="28"/>
      <c r="U77" s="26"/>
      <c r="V77"/>
      <c r="W77" s="27"/>
      <c r="X77" s="26"/>
      <c r="Y77" s="29"/>
      <c r="Z77" s="28"/>
      <c r="AA77" s="26"/>
      <c r="AB77" s="28"/>
    </row>
    <row r="78" spans="2:28" ht="16.5" x14ac:dyDescent="0.3">
      <c r="B78" s="1"/>
      <c r="C78" s="18" t="s">
        <v>54</v>
      </c>
      <c r="D78" s="18" t="s">
        <v>59</v>
      </c>
      <c r="E78" s="19" t="s">
        <v>51</v>
      </c>
      <c r="F78" s="19">
        <v>30</v>
      </c>
      <c r="G78" s="23">
        <v>0.86</v>
      </c>
      <c r="H78" s="23">
        <f t="shared" si="4"/>
        <v>25.8</v>
      </c>
      <c r="I78" s="47"/>
      <c r="J78" s="46">
        <f t="shared" si="5"/>
        <v>0</v>
      </c>
      <c r="M78" s="26"/>
      <c r="N78" s="27"/>
      <c r="O78" s="26"/>
      <c r="P78" s="27"/>
      <c r="Q78" s="22"/>
      <c r="R78" s="26"/>
      <c r="S78" s="28"/>
      <c r="U78" s="26"/>
      <c r="V78"/>
      <c r="W78" s="27"/>
      <c r="X78" s="26"/>
      <c r="Y78" s="29"/>
      <c r="Z78" s="28"/>
      <c r="AA78" s="26"/>
      <c r="AB78" s="28"/>
    </row>
    <row r="79" spans="2:28" ht="16.5" x14ac:dyDescent="0.3">
      <c r="B79" s="1"/>
      <c r="C79" s="18" t="s">
        <v>54</v>
      </c>
      <c r="D79" s="18" t="s">
        <v>60</v>
      </c>
      <c r="E79" s="19" t="s">
        <v>51</v>
      </c>
      <c r="F79" s="19">
        <v>15</v>
      </c>
      <c r="G79" s="23">
        <v>1.08</v>
      </c>
      <c r="H79" s="23">
        <f t="shared" si="4"/>
        <v>16.200000000000003</v>
      </c>
      <c r="I79" s="47"/>
      <c r="J79" s="46">
        <f t="shared" si="5"/>
        <v>0</v>
      </c>
      <c r="M79" s="26"/>
      <c r="N79" s="27"/>
      <c r="O79" s="26"/>
      <c r="P79" s="27"/>
      <c r="Q79" s="22"/>
      <c r="R79" s="26"/>
      <c r="S79" s="28"/>
      <c r="U79" s="26"/>
      <c r="V79"/>
      <c r="W79" s="27"/>
      <c r="X79" s="26"/>
      <c r="Y79" s="29"/>
      <c r="Z79" s="28"/>
      <c r="AA79" s="26"/>
      <c r="AB79" s="28"/>
    </row>
    <row r="80" spans="2:28" ht="16.5" x14ac:dyDescent="0.3">
      <c r="B80" s="1"/>
      <c r="C80" s="18" t="s">
        <v>54</v>
      </c>
      <c r="D80" s="18" t="s">
        <v>61</v>
      </c>
      <c r="E80" s="19" t="s">
        <v>32</v>
      </c>
      <c r="F80" s="19">
        <v>4</v>
      </c>
      <c r="G80" s="23">
        <v>70.61</v>
      </c>
      <c r="H80" s="23">
        <f t="shared" si="4"/>
        <v>282.44</v>
      </c>
      <c r="I80" s="47"/>
      <c r="J80" s="46">
        <f t="shared" si="5"/>
        <v>0</v>
      </c>
      <c r="M80" s="26"/>
      <c r="N80" s="27"/>
      <c r="O80" s="26"/>
      <c r="P80" s="27"/>
      <c r="Q80" s="22"/>
      <c r="R80" s="26"/>
      <c r="S80" s="28"/>
      <c r="U80" s="26"/>
      <c r="V80"/>
      <c r="W80" s="27"/>
      <c r="X80" s="26"/>
      <c r="Y80" s="29"/>
      <c r="Z80" s="28"/>
      <c r="AA80" s="26"/>
      <c r="AB80" s="28"/>
    </row>
    <row r="81" spans="2:28" ht="16.5" x14ac:dyDescent="0.3">
      <c r="B81" s="1"/>
      <c r="C81" s="18" t="s">
        <v>54</v>
      </c>
      <c r="D81" s="18" t="s">
        <v>62</v>
      </c>
      <c r="E81" s="19" t="s">
        <v>32</v>
      </c>
      <c r="F81" s="19">
        <v>5</v>
      </c>
      <c r="G81" s="23">
        <v>37.67</v>
      </c>
      <c r="H81" s="23">
        <f t="shared" si="4"/>
        <v>188.35000000000002</v>
      </c>
      <c r="I81" s="47"/>
      <c r="J81" s="46">
        <f t="shared" si="5"/>
        <v>0</v>
      </c>
      <c r="M81" s="26"/>
      <c r="N81" s="27"/>
      <c r="O81" s="26"/>
      <c r="P81" s="27"/>
      <c r="Q81" s="22"/>
      <c r="R81" s="26"/>
      <c r="S81" s="28"/>
      <c r="U81" s="26"/>
      <c r="V81"/>
      <c r="W81" s="27"/>
      <c r="X81" s="26"/>
      <c r="Y81" s="29"/>
      <c r="Z81" s="28"/>
      <c r="AA81" s="26"/>
      <c r="AB81" s="28"/>
    </row>
    <row r="82" spans="2:28" ht="16.5" x14ac:dyDescent="0.3">
      <c r="B82" s="1"/>
      <c r="C82" s="18" t="s">
        <v>54</v>
      </c>
      <c r="D82" s="18" t="s">
        <v>63</v>
      </c>
      <c r="E82" s="19" t="s">
        <v>32</v>
      </c>
      <c r="F82" s="19">
        <v>5</v>
      </c>
      <c r="G82" s="23">
        <v>59.63</v>
      </c>
      <c r="H82" s="23">
        <f t="shared" si="4"/>
        <v>298.15000000000003</v>
      </c>
      <c r="I82" s="47"/>
      <c r="J82" s="46">
        <f t="shared" si="5"/>
        <v>0</v>
      </c>
      <c r="M82" s="26"/>
      <c r="N82" s="27"/>
      <c r="O82" s="26"/>
      <c r="P82" s="27"/>
      <c r="Q82" s="22"/>
      <c r="R82" s="26"/>
      <c r="S82" s="28"/>
      <c r="U82" s="26"/>
      <c r="V82"/>
      <c r="W82" s="27"/>
      <c r="X82" s="26"/>
      <c r="Y82" s="29"/>
      <c r="Z82" s="28"/>
      <c r="AA82" s="26"/>
      <c r="AB82" s="28"/>
    </row>
    <row r="83" spans="2:28" ht="15" x14ac:dyDescent="0.25">
      <c r="B83" s="1"/>
      <c r="C83" s="54" t="s">
        <v>41</v>
      </c>
      <c r="D83" s="54"/>
      <c r="E83" s="54"/>
      <c r="F83" s="54"/>
      <c r="G83" s="54"/>
      <c r="H83" s="25">
        <f>SUM(H74:H82)</f>
        <v>1181.72</v>
      </c>
      <c r="I83" s="25"/>
      <c r="J83" s="25">
        <f>SUM(J74:J82)</f>
        <v>0</v>
      </c>
      <c r="M83" s="26"/>
      <c r="N83" s="27"/>
      <c r="O83" s="26"/>
      <c r="P83" s="27"/>
      <c r="Q83" s="22"/>
      <c r="R83" s="26"/>
      <c r="S83" s="28"/>
      <c r="U83" s="26"/>
      <c r="V83"/>
      <c r="W83" s="27"/>
      <c r="X83" s="26"/>
      <c r="Y83" s="29"/>
      <c r="Z83" s="28"/>
      <c r="AA83" s="26"/>
      <c r="AB83" s="28"/>
    </row>
    <row r="84" spans="2:28" ht="15" x14ac:dyDescent="0.25">
      <c r="B84" s="1"/>
      <c r="C84" s="1"/>
      <c r="D84" s="1"/>
      <c r="E84" s="1"/>
      <c r="F84" s="2"/>
      <c r="G84" s="1"/>
      <c r="H84" s="2"/>
      <c r="I84" s="2"/>
      <c r="J84" s="1"/>
      <c r="M84" s="26"/>
      <c r="N84" s="27"/>
      <c r="O84" s="26"/>
      <c r="P84" s="27"/>
      <c r="Q84" s="22"/>
      <c r="R84" s="26"/>
      <c r="S84" s="28"/>
      <c r="U84" s="26"/>
      <c r="V84"/>
      <c r="W84" s="27"/>
      <c r="X84" s="26"/>
      <c r="Y84" s="29"/>
      <c r="Z84" s="28"/>
      <c r="AA84" s="26"/>
      <c r="AB84" s="28"/>
    </row>
    <row r="85" spans="2:28" ht="15" x14ac:dyDescent="0.25">
      <c r="B85" s="1"/>
      <c r="C85" s="1"/>
      <c r="D85" s="1"/>
      <c r="E85" s="1"/>
      <c r="F85" s="2"/>
      <c r="G85" s="1"/>
      <c r="H85" s="2"/>
      <c r="I85" s="2"/>
      <c r="J85" s="1"/>
      <c r="M85" s="26"/>
      <c r="N85" s="27"/>
      <c r="O85" s="26"/>
      <c r="P85" s="27"/>
      <c r="Q85" s="22"/>
      <c r="R85" s="26"/>
      <c r="S85" s="28"/>
      <c r="U85" s="26"/>
      <c r="V85"/>
      <c r="W85" s="27"/>
      <c r="X85" s="26"/>
      <c r="Y85" s="29"/>
      <c r="Z85" s="28"/>
      <c r="AA85" s="26"/>
      <c r="AB85" s="28"/>
    </row>
    <row r="86" spans="2:28" ht="15" x14ac:dyDescent="0.25">
      <c r="B86" s="1"/>
      <c r="C86" s="1"/>
      <c r="D86" s="1"/>
      <c r="E86" s="1"/>
      <c r="F86" s="2"/>
      <c r="G86" s="1"/>
      <c r="H86" s="32"/>
      <c r="I86" s="32"/>
      <c r="J86" s="1"/>
      <c r="M86" s="26"/>
      <c r="N86" s="27"/>
      <c r="O86" s="26"/>
      <c r="P86" s="27"/>
      <c r="Q86" s="22"/>
      <c r="R86" s="26"/>
      <c r="S86" s="28"/>
      <c r="U86" s="26"/>
      <c r="V86"/>
      <c r="W86" s="27"/>
      <c r="X86" s="26"/>
      <c r="Y86" s="29"/>
      <c r="Z86" s="28"/>
      <c r="AA86" s="26"/>
      <c r="AB86" s="28"/>
    </row>
    <row r="87" spans="2:28" ht="15.75" x14ac:dyDescent="0.3">
      <c r="B87" s="1"/>
      <c r="C87" s="72" t="s">
        <v>65</v>
      </c>
      <c r="D87" s="73"/>
      <c r="E87" s="1"/>
      <c r="F87" s="2"/>
      <c r="G87" s="1"/>
      <c r="H87" s="2"/>
      <c r="I87" s="2"/>
      <c r="J87" s="1"/>
      <c r="M87" s="26"/>
      <c r="N87" s="27"/>
      <c r="O87" s="26"/>
      <c r="P87" s="27"/>
      <c r="Q87" s="22"/>
      <c r="R87" s="26"/>
      <c r="S87" s="28"/>
      <c r="U87" s="26"/>
      <c r="V87"/>
      <c r="W87" s="27"/>
      <c r="X87" s="26"/>
      <c r="Y87" s="29"/>
      <c r="Z87" s="28"/>
      <c r="AA87" s="26"/>
      <c r="AB87" s="28"/>
    </row>
    <row r="88" spans="2:28" ht="15" x14ac:dyDescent="0.25">
      <c r="B88" s="1"/>
      <c r="C88" s="1"/>
      <c r="D88" s="1"/>
      <c r="E88" s="1"/>
      <c r="F88" s="2"/>
      <c r="G88" s="1"/>
      <c r="H88" s="2"/>
      <c r="I88" s="2"/>
      <c r="J88" s="1"/>
      <c r="M88" s="26"/>
      <c r="N88" s="27"/>
      <c r="O88" s="26"/>
      <c r="P88" s="27"/>
      <c r="Q88" s="22"/>
      <c r="R88" s="26"/>
      <c r="S88" s="28"/>
      <c r="U88" s="26"/>
      <c r="V88"/>
      <c r="W88" s="27"/>
      <c r="X88" s="26"/>
      <c r="Y88" s="29"/>
      <c r="Z88" s="28"/>
      <c r="AA88" s="26"/>
      <c r="AB88" s="28"/>
    </row>
    <row r="89" spans="2:28" ht="15" x14ac:dyDescent="0.25">
      <c r="B89" s="1"/>
      <c r="C89" s="1"/>
      <c r="D89" s="1"/>
      <c r="E89" s="1"/>
      <c r="F89" s="2"/>
      <c r="G89" s="1"/>
      <c r="H89" s="2"/>
      <c r="I89" s="2"/>
      <c r="J89" s="1"/>
      <c r="M89" s="26"/>
      <c r="N89" s="27"/>
      <c r="O89" s="26"/>
      <c r="P89" s="27"/>
      <c r="Q89" s="22"/>
      <c r="R89" s="26"/>
      <c r="S89" s="28"/>
      <c r="U89" s="26"/>
      <c r="V89"/>
      <c r="W89" s="27"/>
      <c r="X89" s="26"/>
      <c r="Y89" s="29"/>
      <c r="Z89" s="28"/>
      <c r="AA89" s="26"/>
      <c r="AB89" s="28"/>
    </row>
    <row r="90" spans="2:28" ht="15" x14ac:dyDescent="0.25">
      <c r="B90" s="1"/>
      <c r="C90" s="1"/>
      <c r="D90" s="1"/>
      <c r="E90" s="1"/>
      <c r="F90" s="2"/>
      <c r="G90" s="1"/>
      <c r="H90" s="2"/>
      <c r="I90" s="2"/>
      <c r="J90" s="1"/>
      <c r="M90" s="26"/>
      <c r="N90" s="27"/>
      <c r="O90" s="26"/>
      <c r="P90" s="27"/>
      <c r="Q90" s="22"/>
      <c r="R90" s="26"/>
      <c r="S90" s="28"/>
      <c r="U90" s="26"/>
      <c r="V90"/>
      <c r="W90" s="27"/>
      <c r="X90" s="26"/>
      <c r="Y90" s="29"/>
      <c r="Z90" s="28"/>
      <c r="AA90" s="26"/>
      <c r="AB90" s="28"/>
    </row>
    <row r="91" spans="2:28" ht="15" x14ac:dyDescent="0.25">
      <c r="B91" s="1"/>
      <c r="C91" s="1"/>
      <c r="D91" s="1"/>
      <c r="E91" s="1"/>
      <c r="F91" s="2"/>
      <c r="G91" s="1"/>
      <c r="H91" s="2"/>
      <c r="I91" s="2"/>
      <c r="J91" s="1"/>
      <c r="M91" s="33"/>
      <c r="N91" s="27"/>
      <c r="O91" s="26"/>
      <c r="P91" s="27"/>
      <c r="Q91" s="22"/>
      <c r="R91" s="26"/>
      <c r="S91" s="28"/>
      <c r="U91" s="26"/>
      <c r="V91"/>
      <c r="W91" s="27"/>
      <c r="X91" s="26"/>
      <c r="Y91" s="29"/>
      <c r="Z91" s="28"/>
      <c r="AA91" s="26"/>
      <c r="AB91" s="28"/>
    </row>
    <row r="92" spans="2:28" ht="15" x14ac:dyDescent="0.25">
      <c r="B92" s="1"/>
      <c r="C92" s="1"/>
      <c r="D92" s="1"/>
      <c r="E92" s="1"/>
      <c r="F92" s="2"/>
      <c r="G92" s="1"/>
      <c r="H92" s="2"/>
      <c r="I92" s="2"/>
      <c r="J92" s="1"/>
      <c r="M92" s="26"/>
      <c r="N92" s="27"/>
      <c r="O92" s="26"/>
      <c r="P92" s="27"/>
      <c r="Q92" s="22"/>
      <c r="R92" s="26"/>
      <c r="S92" s="28"/>
      <c r="U92" s="26"/>
      <c r="V92"/>
      <c r="W92" s="27"/>
      <c r="X92" s="26"/>
      <c r="Y92" s="29"/>
      <c r="Z92" s="28"/>
      <c r="AA92" s="26"/>
      <c r="AB92" s="28"/>
    </row>
    <row r="93" spans="2:28" ht="15" x14ac:dyDescent="0.25">
      <c r="B93" s="1"/>
      <c r="C93" s="1"/>
      <c r="D93" s="1"/>
      <c r="E93" s="1"/>
      <c r="F93" s="2"/>
      <c r="G93" s="1"/>
      <c r="H93" s="2"/>
      <c r="I93" s="2"/>
      <c r="J93" s="1"/>
      <c r="M93" s="26"/>
      <c r="N93" s="27"/>
      <c r="O93" s="26"/>
      <c r="P93" s="27"/>
      <c r="Q93" s="22"/>
      <c r="R93" s="26"/>
      <c r="S93" s="28"/>
      <c r="U93" s="26"/>
      <c r="V93"/>
      <c r="W93" s="27"/>
      <c r="X93" s="26"/>
      <c r="Y93" s="29"/>
      <c r="Z93" s="28"/>
      <c r="AA93" s="26"/>
      <c r="AB93" s="28"/>
    </row>
    <row r="94" spans="2:28" ht="15" x14ac:dyDescent="0.25">
      <c r="B94" s="1"/>
      <c r="C94" s="1"/>
      <c r="D94" s="1"/>
      <c r="E94" s="1"/>
      <c r="F94" s="2"/>
      <c r="G94" s="1"/>
      <c r="H94" s="2"/>
      <c r="I94" s="2"/>
      <c r="J94" s="1"/>
      <c r="M94" s="26"/>
      <c r="N94" s="27"/>
      <c r="O94" s="26"/>
      <c r="P94" s="27"/>
      <c r="Q94" s="22"/>
      <c r="R94" s="26"/>
      <c r="S94" s="28"/>
      <c r="U94" s="26"/>
      <c r="V94"/>
      <c r="W94" s="27"/>
      <c r="X94" s="26"/>
      <c r="Y94" s="29"/>
      <c r="Z94" s="28"/>
      <c r="AA94" s="26"/>
      <c r="AB94" s="28"/>
    </row>
    <row r="95" spans="2:28" ht="15" x14ac:dyDescent="0.25">
      <c r="B95" s="1"/>
      <c r="C95" s="1"/>
      <c r="D95" s="1"/>
      <c r="E95" s="1"/>
      <c r="F95" s="2"/>
      <c r="G95" s="1"/>
      <c r="H95" s="2"/>
      <c r="I95" s="2"/>
      <c r="J95" s="1"/>
      <c r="M95" s="26"/>
      <c r="N95" s="27"/>
      <c r="O95" s="26"/>
      <c r="P95" s="27"/>
      <c r="Q95" s="22"/>
      <c r="R95" s="26"/>
      <c r="S95" s="28"/>
      <c r="U95" s="26"/>
      <c r="V95"/>
      <c r="W95" s="27"/>
      <c r="X95" s="26"/>
      <c r="Y95" s="29"/>
      <c r="Z95" s="28"/>
      <c r="AA95" s="26"/>
      <c r="AB95" s="28"/>
    </row>
    <row r="96" spans="2:28" ht="15" x14ac:dyDescent="0.25">
      <c r="B96" s="1"/>
      <c r="C96" s="1"/>
      <c r="D96" s="1"/>
      <c r="E96" s="1"/>
      <c r="F96" s="2"/>
      <c r="G96" s="1"/>
      <c r="H96" s="2"/>
      <c r="I96" s="2"/>
      <c r="J96" s="1"/>
      <c r="M96" s="26"/>
      <c r="N96" s="27"/>
      <c r="O96" s="26"/>
      <c r="P96" s="27"/>
      <c r="Q96" s="22"/>
      <c r="R96" s="26"/>
      <c r="S96" s="28"/>
      <c r="U96" s="26"/>
      <c r="V96"/>
      <c r="W96" s="27"/>
      <c r="X96" s="26"/>
      <c r="Y96" s="29"/>
      <c r="Z96" s="28"/>
      <c r="AA96" s="26"/>
      <c r="AB96" s="28"/>
    </row>
    <row r="97" spans="2:28" ht="15" x14ac:dyDescent="0.25">
      <c r="B97" s="1"/>
      <c r="C97" s="1"/>
      <c r="D97" s="1"/>
      <c r="E97" s="1"/>
      <c r="F97" s="2"/>
      <c r="G97" s="1"/>
      <c r="H97" s="2"/>
      <c r="I97" s="2"/>
      <c r="J97" s="1"/>
      <c r="M97" s="26"/>
      <c r="N97" s="27"/>
      <c r="O97" s="26"/>
      <c r="P97" s="27"/>
      <c r="Q97" s="22"/>
      <c r="R97" s="26"/>
      <c r="S97" s="28"/>
      <c r="U97" s="26"/>
      <c r="V97"/>
      <c r="W97" s="27"/>
      <c r="X97" s="26"/>
      <c r="Y97" s="29"/>
      <c r="Z97" s="28"/>
      <c r="AA97" s="26"/>
      <c r="AB97" s="28"/>
    </row>
    <row r="98" spans="2:28" ht="15" x14ac:dyDescent="0.25">
      <c r="B98" s="1"/>
      <c r="C98" s="1"/>
      <c r="D98" s="1"/>
      <c r="E98" s="1"/>
      <c r="F98" s="2"/>
      <c r="G98" s="1"/>
      <c r="H98" s="2"/>
      <c r="I98" s="2"/>
      <c r="J98" s="1"/>
      <c r="M98" s="26"/>
      <c r="N98" s="27"/>
      <c r="O98" s="26"/>
      <c r="P98" s="27"/>
      <c r="Q98" s="22"/>
      <c r="R98" s="26"/>
      <c r="S98" s="28"/>
      <c r="U98" s="26"/>
      <c r="V98"/>
      <c r="W98" s="27"/>
      <c r="X98" s="26"/>
      <c r="Y98" s="29"/>
      <c r="Z98" s="28"/>
      <c r="AA98" s="26"/>
      <c r="AB98" s="28"/>
    </row>
    <row r="99" spans="2:28" ht="15" x14ac:dyDescent="0.25">
      <c r="B99" s="1"/>
      <c r="C99" s="1"/>
      <c r="D99" s="1"/>
      <c r="E99" s="1"/>
      <c r="F99" s="2"/>
      <c r="G99" s="1"/>
      <c r="H99" s="2"/>
      <c r="I99" s="2"/>
      <c r="J99" s="1"/>
      <c r="M99" s="26"/>
      <c r="N99" s="27"/>
      <c r="O99" s="26"/>
      <c r="P99" s="27"/>
      <c r="Q99" s="22"/>
      <c r="R99" s="26"/>
      <c r="S99" s="28"/>
      <c r="U99" s="26"/>
      <c r="V99"/>
      <c r="W99" s="27"/>
      <c r="X99" s="26"/>
      <c r="Y99" s="29"/>
      <c r="Z99" s="28"/>
      <c r="AA99" s="26"/>
      <c r="AB99" s="28"/>
    </row>
    <row r="100" spans="2:28" ht="15" x14ac:dyDescent="0.25">
      <c r="B100" s="1"/>
      <c r="C100" s="1"/>
      <c r="D100" s="1"/>
      <c r="E100" s="1"/>
      <c r="F100" s="2"/>
      <c r="G100" s="1"/>
      <c r="H100" s="2"/>
      <c r="I100" s="2"/>
      <c r="J100" s="1"/>
      <c r="M100" s="26"/>
      <c r="N100" s="27"/>
      <c r="O100" s="26"/>
      <c r="P100" s="27"/>
      <c r="Q100" s="22"/>
      <c r="R100" s="26"/>
      <c r="S100" s="28"/>
      <c r="U100" s="26"/>
      <c r="V100"/>
      <c r="W100" s="27"/>
      <c r="X100" s="26"/>
      <c r="Y100" s="29"/>
      <c r="Z100" s="28"/>
      <c r="AA100" s="26"/>
      <c r="AB100" s="28"/>
    </row>
    <row r="101" spans="2:28" ht="15" x14ac:dyDescent="0.25">
      <c r="B101" s="1"/>
      <c r="C101" s="1"/>
      <c r="D101" s="1"/>
      <c r="E101" s="1"/>
      <c r="F101" s="2"/>
      <c r="G101" s="1"/>
      <c r="H101" s="2"/>
      <c r="I101" s="2"/>
      <c r="J101" s="1"/>
      <c r="M101" s="26"/>
      <c r="N101" s="27"/>
      <c r="O101" s="26"/>
      <c r="P101" s="27"/>
      <c r="Q101" s="22"/>
      <c r="R101" s="26"/>
      <c r="S101" s="28"/>
      <c r="U101" s="26"/>
      <c r="V101"/>
      <c r="W101" s="27"/>
      <c r="X101" s="26"/>
      <c r="Y101" s="29"/>
      <c r="Z101" s="28"/>
      <c r="AA101" s="26"/>
      <c r="AB101" s="28"/>
    </row>
    <row r="102" spans="2:28" ht="15" x14ac:dyDescent="0.25">
      <c r="B102" s="1"/>
      <c r="C102" s="1"/>
      <c r="D102" s="1"/>
      <c r="E102" s="1"/>
      <c r="F102" s="2"/>
      <c r="G102" s="1"/>
      <c r="H102" s="2"/>
      <c r="I102" s="2"/>
      <c r="J102" s="1"/>
      <c r="M102" s="26"/>
      <c r="N102" s="27"/>
      <c r="O102" s="26"/>
      <c r="P102" s="27"/>
      <c r="Q102" s="22"/>
      <c r="R102" s="26"/>
      <c r="S102" s="28"/>
      <c r="U102" s="26"/>
      <c r="V102"/>
      <c r="W102" s="27"/>
      <c r="X102" s="26"/>
      <c r="Y102" s="29"/>
      <c r="Z102" s="28"/>
      <c r="AA102" s="26"/>
      <c r="AB102" s="28"/>
    </row>
    <row r="103" spans="2:28" ht="15" x14ac:dyDescent="0.25">
      <c r="B103" s="1"/>
      <c r="C103" s="1"/>
      <c r="D103" s="1"/>
      <c r="E103" s="1"/>
      <c r="F103" s="2"/>
      <c r="G103" s="1"/>
      <c r="H103" s="2"/>
      <c r="I103" s="2"/>
      <c r="J103" s="1"/>
      <c r="M103" s="26"/>
      <c r="N103" s="27"/>
      <c r="O103" s="26"/>
      <c r="P103" s="27"/>
      <c r="Q103" s="22"/>
      <c r="R103" s="26"/>
      <c r="S103" s="28"/>
      <c r="U103" s="26"/>
      <c r="V103"/>
      <c r="W103" s="27"/>
      <c r="X103" s="26"/>
      <c r="Y103" s="29"/>
      <c r="Z103" s="28"/>
      <c r="AA103" s="26"/>
      <c r="AB103" s="28"/>
    </row>
    <row r="104" spans="2:28" ht="15" x14ac:dyDescent="0.25">
      <c r="B104" s="1"/>
      <c r="C104" s="1"/>
      <c r="D104" s="1"/>
      <c r="E104" s="1"/>
      <c r="F104" s="2"/>
      <c r="G104" s="1"/>
      <c r="H104" s="2"/>
      <c r="I104" s="2"/>
      <c r="J104" s="1"/>
      <c r="M104" s="26"/>
      <c r="N104" s="27"/>
      <c r="O104" s="26"/>
      <c r="P104" s="27"/>
      <c r="Q104" s="22"/>
      <c r="R104" s="26"/>
      <c r="S104" s="28"/>
      <c r="U104" s="26"/>
      <c r="V104"/>
      <c r="W104" s="27"/>
      <c r="X104" s="26"/>
      <c r="Y104" s="29"/>
      <c r="Z104" s="28"/>
      <c r="AA104" s="26"/>
      <c r="AB104" s="28"/>
    </row>
    <row r="105" spans="2:28" ht="15" x14ac:dyDescent="0.25">
      <c r="B105" s="1"/>
      <c r="C105" s="1"/>
      <c r="D105" s="1"/>
      <c r="E105" s="1"/>
      <c r="F105" s="2"/>
      <c r="G105" s="1"/>
      <c r="H105" s="2"/>
      <c r="I105" s="2"/>
      <c r="J105" s="1"/>
      <c r="M105" s="26"/>
      <c r="N105" s="27"/>
      <c r="O105" s="26"/>
      <c r="P105" s="27"/>
      <c r="Q105" s="22"/>
      <c r="R105" s="26"/>
      <c r="S105" s="28"/>
      <c r="U105" s="26"/>
      <c r="V105"/>
      <c r="W105" s="27"/>
      <c r="X105" s="26"/>
      <c r="Y105" s="29"/>
      <c r="Z105" s="28"/>
      <c r="AA105" s="26"/>
      <c r="AB105" s="28"/>
    </row>
    <row r="106" spans="2:28" ht="15" x14ac:dyDescent="0.25">
      <c r="B106" s="1"/>
      <c r="C106" s="1"/>
      <c r="D106" s="1"/>
      <c r="E106" s="1"/>
      <c r="F106" s="2"/>
      <c r="G106" s="1"/>
      <c r="H106" s="2"/>
      <c r="I106" s="2"/>
      <c r="J106" s="1"/>
      <c r="M106" s="26"/>
      <c r="N106" s="27"/>
      <c r="O106" s="26"/>
      <c r="P106" s="27"/>
      <c r="Q106" s="22"/>
      <c r="R106" s="26"/>
      <c r="S106" s="28"/>
      <c r="U106" s="26"/>
      <c r="V106"/>
      <c r="W106" s="27"/>
      <c r="X106" s="26"/>
      <c r="Y106" s="29"/>
      <c r="Z106" s="28"/>
      <c r="AA106" s="26"/>
      <c r="AB106" s="28"/>
    </row>
    <row r="107" spans="2:28" ht="15" x14ac:dyDescent="0.25">
      <c r="B107" s="1"/>
      <c r="C107" s="1"/>
      <c r="D107" s="1"/>
      <c r="E107" s="1"/>
      <c r="F107" s="2"/>
      <c r="G107" s="1"/>
      <c r="H107" s="2"/>
      <c r="I107" s="2"/>
      <c r="J107" s="1"/>
      <c r="M107" s="26"/>
      <c r="N107" s="27"/>
      <c r="O107" s="26"/>
      <c r="P107" s="27"/>
      <c r="Q107" s="22"/>
      <c r="R107" s="26"/>
      <c r="S107" s="28"/>
      <c r="U107" s="26"/>
      <c r="V107"/>
      <c r="W107" s="27"/>
      <c r="X107" s="26"/>
      <c r="Y107" s="29"/>
      <c r="Z107" s="28"/>
      <c r="AA107" s="26"/>
      <c r="AB107" s="28"/>
    </row>
    <row r="108" spans="2:28" ht="15" x14ac:dyDescent="0.25">
      <c r="B108" s="1"/>
      <c r="C108" s="1"/>
      <c r="D108" s="1"/>
      <c r="E108" s="1"/>
      <c r="F108" s="2"/>
      <c r="G108" s="1"/>
      <c r="H108" s="2"/>
      <c r="I108" s="2"/>
      <c r="J108" s="1"/>
      <c r="M108" s="26"/>
      <c r="N108" s="27"/>
      <c r="O108" s="26"/>
      <c r="P108" s="27"/>
      <c r="Q108" s="22"/>
      <c r="R108" s="26"/>
      <c r="S108" s="28"/>
      <c r="U108" s="26"/>
      <c r="V108"/>
      <c r="W108" s="27"/>
      <c r="X108" s="26"/>
      <c r="Y108" s="29"/>
      <c r="Z108" s="28"/>
      <c r="AA108" s="26"/>
      <c r="AB108" s="28"/>
    </row>
    <row r="109" spans="2:28" ht="15" x14ac:dyDescent="0.25">
      <c r="B109" s="1"/>
      <c r="C109" s="1"/>
      <c r="D109" s="1"/>
      <c r="E109" s="1"/>
      <c r="F109" s="2"/>
      <c r="G109" s="1"/>
      <c r="H109" s="2"/>
      <c r="I109" s="2"/>
      <c r="J109" s="1"/>
      <c r="M109" s="26"/>
      <c r="N109" s="27"/>
      <c r="O109" s="26"/>
      <c r="P109" s="27"/>
      <c r="Q109" s="22"/>
      <c r="R109" s="26"/>
      <c r="S109" s="28"/>
      <c r="U109" s="26"/>
      <c r="V109"/>
      <c r="W109" s="27"/>
      <c r="X109" s="26"/>
      <c r="Y109" s="29"/>
      <c r="Z109" s="28"/>
      <c r="AA109" s="26"/>
      <c r="AB109" s="28"/>
    </row>
    <row r="110" spans="2:28" ht="15" x14ac:dyDescent="0.25">
      <c r="B110" s="1"/>
      <c r="C110" s="1"/>
      <c r="D110" s="1"/>
      <c r="E110" s="1"/>
      <c r="F110" s="2"/>
      <c r="G110" s="1"/>
      <c r="H110" s="2"/>
      <c r="I110" s="2"/>
      <c r="J110" s="1"/>
      <c r="M110" s="26"/>
      <c r="N110" s="27"/>
      <c r="O110" s="26"/>
      <c r="P110" s="27"/>
      <c r="Q110" s="22"/>
      <c r="R110" s="26"/>
      <c r="S110" s="28"/>
      <c r="U110" s="26"/>
      <c r="V110"/>
      <c r="W110" s="27"/>
      <c r="X110" s="26"/>
      <c r="Y110" s="29"/>
      <c r="Z110" s="28"/>
      <c r="AA110" s="26"/>
      <c r="AB110" s="28"/>
    </row>
    <row r="111" spans="2:28" ht="15" x14ac:dyDescent="0.25">
      <c r="B111" s="1"/>
      <c r="C111" s="1"/>
      <c r="D111" s="1"/>
      <c r="E111" s="1"/>
      <c r="F111" s="2"/>
      <c r="G111" s="1"/>
      <c r="H111" s="2"/>
      <c r="I111" s="2"/>
      <c r="J111" s="1"/>
      <c r="M111" s="16"/>
      <c r="N111" s="16"/>
      <c r="O111" s="26"/>
      <c r="P111" s="27"/>
      <c r="Q111" s="22"/>
      <c r="R111" s="26"/>
      <c r="S111" s="28"/>
      <c r="U111" s="26"/>
      <c r="V111"/>
      <c r="W111" s="27"/>
      <c r="X111" s="26"/>
      <c r="Y111" s="29"/>
      <c r="Z111" s="28"/>
      <c r="AA111" s="26"/>
      <c r="AB111" s="28"/>
    </row>
    <row r="112" spans="2:28" ht="15" x14ac:dyDescent="0.25">
      <c r="B112" s="1"/>
      <c r="C112" s="1"/>
      <c r="D112" s="1"/>
      <c r="E112" s="1"/>
      <c r="F112" s="2"/>
      <c r="G112" s="1"/>
      <c r="H112" s="2"/>
      <c r="I112" s="2"/>
      <c r="J112" s="1"/>
      <c r="O112" s="26"/>
      <c r="P112" s="27"/>
      <c r="Q112" s="22"/>
      <c r="R112" s="26"/>
      <c r="S112" s="28"/>
      <c r="U112" s="16"/>
      <c r="V112" s="16"/>
      <c r="W112" s="16"/>
      <c r="X112" s="34"/>
      <c r="Y112" s="35"/>
      <c r="Z112" s="16"/>
      <c r="AA112" s="34"/>
      <c r="AB112" s="35"/>
    </row>
    <row r="113" spans="2:24" ht="18" x14ac:dyDescent="0.25">
      <c r="B113" s="1"/>
      <c r="C113" s="1"/>
      <c r="D113" s="1"/>
      <c r="E113" s="1"/>
      <c r="F113" s="2"/>
      <c r="G113" s="1"/>
      <c r="H113" s="2"/>
      <c r="I113" s="2"/>
      <c r="J113" s="1"/>
      <c r="M113" s="13"/>
      <c r="N113" s="36"/>
      <c r="O113" s="26"/>
      <c r="P113" s="27"/>
      <c r="Q113" s="22"/>
      <c r="R113" s="26"/>
      <c r="S113" s="28"/>
    </row>
    <row r="114" spans="2:24" ht="18" x14ac:dyDescent="0.25">
      <c r="O114" s="26"/>
      <c r="P114" s="27"/>
      <c r="Q114" s="22"/>
      <c r="R114" s="26"/>
      <c r="S114" s="28"/>
      <c r="U114" s="13"/>
      <c r="W114" s="36"/>
    </row>
    <row r="115" spans="2:24" ht="15" x14ac:dyDescent="0.25">
      <c r="M115" s="38"/>
      <c r="N115" s="39"/>
      <c r="O115" s="26"/>
      <c r="P115" s="27"/>
      <c r="Q115" s="22"/>
      <c r="R115" s="26"/>
      <c r="S115" s="28"/>
    </row>
    <row r="116" spans="2:24" ht="15" x14ac:dyDescent="0.25">
      <c r="M116" s="38"/>
      <c r="N116" s="39"/>
      <c r="O116" s="26"/>
      <c r="P116" s="27"/>
      <c r="Q116" s="22"/>
      <c r="R116" s="26"/>
      <c r="S116" s="28"/>
      <c r="U116" s="38"/>
      <c r="V116" s="38"/>
      <c r="W116" s="39"/>
      <c r="X116" s="40"/>
    </row>
    <row r="117" spans="2:24" ht="15" x14ac:dyDescent="0.25">
      <c r="O117" s="26"/>
      <c r="P117" s="27"/>
      <c r="Q117" s="22"/>
      <c r="R117" s="26"/>
      <c r="S117" s="28"/>
      <c r="U117" s="38"/>
      <c r="V117" s="38"/>
      <c r="W117" s="39"/>
      <c r="X117" s="40"/>
    </row>
    <row r="118" spans="2:24" ht="18" x14ac:dyDescent="0.25">
      <c r="M118" s="13"/>
      <c r="N118" s="36"/>
      <c r="O118" s="26"/>
      <c r="P118" s="27"/>
      <c r="Q118" s="22"/>
      <c r="R118" s="26"/>
      <c r="S118" s="28"/>
    </row>
    <row r="119" spans="2:24" ht="18" x14ac:dyDescent="0.25">
      <c r="O119" s="26"/>
      <c r="P119" s="27"/>
      <c r="Q119" s="22"/>
      <c r="R119" s="26"/>
      <c r="S119" s="28"/>
      <c r="U119" s="13"/>
      <c r="W119" s="36"/>
    </row>
    <row r="120" spans="2:24" ht="15" x14ac:dyDescent="0.25">
      <c r="M120" s="41"/>
      <c r="N120" s="39"/>
      <c r="O120" s="26"/>
      <c r="P120" s="27"/>
      <c r="Q120" s="22"/>
      <c r="R120" s="26"/>
      <c r="S120" s="28"/>
    </row>
    <row r="121" spans="2:24" ht="15" x14ac:dyDescent="0.25">
      <c r="M121" s="41"/>
      <c r="N121" s="39"/>
      <c r="O121" s="26"/>
      <c r="P121" s="27"/>
      <c r="Q121" s="22"/>
      <c r="R121" s="26"/>
      <c r="S121" s="28"/>
      <c r="U121" s="41"/>
      <c r="V121" s="41"/>
      <c r="W121" s="39"/>
      <c r="X121" s="40"/>
    </row>
    <row r="122" spans="2:24" ht="15" x14ac:dyDescent="0.25">
      <c r="O122" s="26"/>
      <c r="P122" s="27"/>
      <c r="Q122" s="22"/>
      <c r="R122" s="26"/>
      <c r="S122" s="28"/>
      <c r="U122" s="41"/>
      <c r="V122" s="41"/>
      <c r="W122" s="39"/>
      <c r="X122" s="40"/>
    </row>
    <row r="123" spans="2:24" ht="18" x14ac:dyDescent="0.25">
      <c r="M123" s="13"/>
      <c r="N123" s="36"/>
      <c r="O123" s="26"/>
      <c r="P123" s="27"/>
      <c r="Q123" s="22"/>
      <c r="R123" s="26"/>
      <c r="S123" s="28"/>
    </row>
    <row r="124" spans="2:24" ht="18" x14ac:dyDescent="0.25">
      <c r="O124" s="26"/>
      <c r="P124" s="27"/>
      <c r="Q124" s="22"/>
      <c r="R124" s="26"/>
      <c r="S124" s="28"/>
      <c r="U124" s="13"/>
      <c r="W124" s="36"/>
    </row>
    <row r="125" spans="2:24" ht="15" x14ac:dyDescent="0.25">
      <c r="M125" s="41"/>
      <c r="N125" s="39"/>
      <c r="O125" s="26"/>
      <c r="P125" s="27"/>
      <c r="Q125" s="22"/>
      <c r="R125" s="26"/>
      <c r="S125" s="28"/>
    </row>
    <row r="126" spans="2:24" ht="15" x14ac:dyDescent="0.25">
      <c r="M126" s="41"/>
      <c r="N126" s="39"/>
      <c r="O126" s="26"/>
      <c r="P126" s="27"/>
      <c r="Q126" s="22"/>
      <c r="R126" s="26"/>
      <c r="S126" s="28"/>
      <c r="U126" s="41"/>
      <c r="V126" s="41"/>
      <c r="W126" s="39"/>
      <c r="X126" s="40"/>
    </row>
    <row r="127" spans="2:24" ht="15" x14ac:dyDescent="0.25">
      <c r="O127" s="26"/>
      <c r="P127" s="27"/>
      <c r="Q127" s="22"/>
      <c r="R127" s="26"/>
      <c r="S127" s="28"/>
      <c r="U127" s="41"/>
      <c r="V127" s="41"/>
      <c r="W127" s="39"/>
      <c r="X127" s="40"/>
    </row>
    <row r="128" spans="2:24" ht="15" x14ac:dyDescent="0.25">
      <c r="M128" s="42"/>
      <c r="O128" s="26"/>
      <c r="P128" s="27"/>
      <c r="Q128" s="22"/>
      <c r="R128" s="26"/>
      <c r="S128" s="28"/>
    </row>
    <row r="129" spans="15:21" x14ac:dyDescent="0.2">
      <c r="O129" s="34"/>
      <c r="P129" s="35"/>
      <c r="Q129" s="16"/>
      <c r="R129" s="34"/>
      <c r="S129" s="35"/>
    </row>
    <row r="130" spans="15:21" x14ac:dyDescent="0.2">
      <c r="U130" s="42"/>
    </row>
    <row r="133" spans="15:21" x14ac:dyDescent="0.2">
      <c r="O133" s="40"/>
    </row>
    <row r="134" spans="15:21" x14ac:dyDescent="0.2">
      <c r="O134" s="40"/>
    </row>
    <row r="138" spans="15:21" x14ac:dyDescent="0.2">
      <c r="O138" s="40"/>
    </row>
    <row r="139" spans="15:21" x14ac:dyDescent="0.2">
      <c r="O139" s="40"/>
    </row>
    <row r="143" spans="15:21" x14ac:dyDescent="0.2">
      <c r="O143" s="40"/>
    </row>
    <row r="144" spans="15:21" x14ac:dyDescent="0.2">
      <c r="O144" s="40"/>
    </row>
  </sheetData>
  <mergeCells count="27">
    <mergeCell ref="I60:J60"/>
    <mergeCell ref="I53:J53"/>
    <mergeCell ref="I72:J72"/>
    <mergeCell ref="I20:K20"/>
    <mergeCell ref="B5:K5"/>
    <mergeCell ref="B11:K16"/>
    <mergeCell ref="C72:H72"/>
    <mergeCell ref="M5:S5"/>
    <mergeCell ref="U5:AB5"/>
    <mergeCell ref="M7:S7"/>
    <mergeCell ref="B9:L10"/>
    <mergeCell ref="M9:S10"/>
    <mergeCell ref="U9:AB10"/>
    <mergeCell ref="M11:S16"/>
    <mergeCell ref="U11:AB16"/>
    <mergeCell ref="C20:H20"/>
    <mergeCell ref="M21:P21"/>
    <mergeCell ref="Q21:S21"/>
    <mergeCell ref="U21:Y21"/>
    <mergeCell ref="Z21:AB21"/>
    <mergeCell ref="C83:G83"/>
    <mergeCell ref="C48:G48"/>
    <mergeCell ref="C53:H53"/>
    <mergeCell ref="C54:G54"/>
    <mergeCell ref="C55:H55"/>
    <mergeCell ref="C60:H60"/>
    <mergeCell ref="C68:G68"/>
  </mergeCells>
  <conditionalFormatting sqref="V22:V112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2" fitToWidth="3" orientation="portrait" r:id="rId1"/>
  <colBreaks count="2" manualBreakCount="2">
    <brk id="11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LOT2</vt:lpstr>
      <vt:lpstr>'LOT2'!Área_de_impresión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Laia Pelaez</dc:creator>
  <cp:lastModifiedBy>Gerard Tous</cp:lastModifiedBy>
  <dcterms:created xsi:type="dcterms:W3CDTF">2024-06-28T12:33:01Z</dcterms:created>
  <dcterms:modified xsi:type="dcterms:W3CDTF">2026-07-08T07:59:01Z</dcterms:modified>
</cp:coreProperties>
</file>