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tmbbcn-my.sharepoint.com/personal/mcanet_tmb_cat/Documents/Plecs en revisio/"/>
    </mc:Choice>
  </mc:AlternateContent>
  <xr:revisionPtr revIDLastSave="5" documentId="13_ncr:1_{8C76918E-1CD7-4B22-ACAC-AF40AAB969A0}" xr6:coauthVersionLast="47" xr6:coauthVersionMax="47" xr10:uidLastSave="{74B2A05C-310B-4598-8799-5564565499D0}"/>
  <bookViews>
    <workbookView xWindow="-120" yWindow="-120" windowWidth="29040" windowHeight="15840" xr2:uid="{00000000-000D-0000-FFFF-FFFF00000000}"/>
  </bookViews>
  <sheets>
    <sheet name="Hoja1" sheetId="1" r:id="rId1"/>
    <sheet name="Hoja2" sheetId="2" r:id="rId2"/>
    <sheet name="Hoja3" sheetId="3" r:id="rId3"/>
  </sheets>
  <definedNames>
    <definedName name="_xlnm._FilterDatabase" localSheetId="0" hidden="1">Hoja1!$A$18:$L$209</definedName>
    <definedName name="_xlnm.Print_Area" localSheetId="0">Hoja1!$A$1:$J$214</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I111" i="1" l="1"/>
  <c r="I209"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8" i="1"/>
  <c r="I46" i="1"/>
  <c r="I44" i="1"/>
  <c r="I41" i="1"/>
  <c r="I40" i="1"/>
  <c r="I39" i="1"/>
  <c r="I37" i="1"/>
  <c r="I36" i="1"/>
  <c r="I35" i="1"/>
  <c r="I34" i="1"/>
  <c r="I33" i="1"/>
  <c r="I32" i="1"/>
  <c r="I31" i="1"/>
  <c r="I30" i="1"/>
  <c r="I29" i="1"/>
  <c r="I28" i="1"/>
  <c r="I27" i="1"/>
  <c r="I26" i="1"/>
  <c r="I25" i="1"/>
  <c r="I24" i="1"/>
  <c r="I23" i="1"/>
  <c r="I22" i="1"/>
  <c r="I21" i="1"/>
  <c r="I20" i="1"/>
  <c r="G214" i="1"/>
  <c r="G212" i="1" a="1"/>
  <c r="G212" i="1"/>
</calcChain>
</file>

<file path=xl/sharedStrings.xml><?xml version="1.0" encoding="utf-8"?>
<sst xmlns="http://schemas.openxmlformats.org/spreadsheetml/2006/main" count="650" uniqueCount="328">
  <si>
    <t>CHECK LIST ACCESIBILIDAD PMR-SR</t>
  </si>
  <si>
    <t>1 – Las Puntuaciones EXCLUYENTES son Especificaciones Técnicas de OBLIGADO CUMPLIMIENTO. Por lo que si no se alcanza el mínimo exigido la oferta será excluída.</t>
  </si>
  <si>
    <t>2 - Las medidas son acumulativas en aquellos conceptos que valoren gradualmente su cumplimiento.</t>
  </si>
  <si>
    <t xml:space="preserve">3 - La puntuación total alcanzada se reducirá a un porcentaje de cumplimiento (siempre que no exista una exclusión), que se aplicará al concepto de “Accesibilidad” indicado en los Aspectos Sometidos a Fórmulas indicado en el apartado  </t>
  </si>
  <si>
    <t>4 - Se marcará con una x la casilla "Si" de los aspectos cumplidos apareciendo los puntos totales obtenidos al final de la lista. En caso de que alguna casilla de obligado cumplimiento quede sin marcar no se indicará puntuación alguna</t>
  </si>
  <si>
    <t>ID</t>
  </si>
  <si>
    <t>Descripción</t>
  </si>
  <si>
    <t>Valoración</t>
  </si>
  <si>
    <t>Si</t>
  </si>
  <si>
    <t>Rampa de acceso o elevador</t>
  </si>
  <si>
    <t>Accionamiento eléctrico desde el puesto de conducir</t>
  </si>
  <si>
    <t>OBLIGATORIO</t>
  </si>
  <si>
    <t xml:space="preserve">NOTA: Debajo supone reducción ángulo de rampa del vehículo </t>
  </si>
  <si>
    <t>La cámara de la puerta que equipa la rampa visualiza la totalidad de la misma cuando está extendida.</t>
  </si>
  <si>
    <t>6.1</t>
  </si>
  <si>
    <t>6.2</t>
  </si>
  <si>
    <t>6.3</t>
  </si>
  <si>
    <t>7.1</t>
  </si>
  <si>
    <t>Ancho total mínimo &gt; 900 mm</t>
  </si>
  <si>
    <t>7.2</t>
  </si>
  <si>
    <t>8.1</t>
  </si>
  <si>
    <t>Ancho útil mínimo ≥ 800 mm</t>
  </si>
  <si>
    <t>8.2</t>
  </si>
  <si>
    <t>Ancho útil mínimo ≥ 900 mm</t>
  </si>
  <si>
    <t>9.1</t>
  </si>
  <si>
    <t>10.1</t>
  </si>
  <si>
    <t>10.2</t>
  </si>
  <si>
    <t>11.1</t>
  </si>
  <si>
    <t>11.2</t>
  </si>
  <si>
    <t>11.3</t>
  </si>
  <si>
    <t>12.1</t>
  </si>
  <si>
    <t>12.2</t>
  </si>
  <si>
    <t>15.1</t>
  </si>
  <si>
    <t>15.2</t>
  </si>
  <si>
    <t>Ancho libre puerta abierta con rampa ≥ 900 mm</t>
  </si>
  <si>
    <r>
      <t>Indicación “</t>
    </r>
    <r>
      <rPr>
        <b/>
        <sz val="9"/>
        <rFont val="Arial"/>
        <family val="2"/>
      </rPr>
      <t>NO PUGEU FINS QUE S’ATURI LA RAMPA</t>
    </r>
    <r>
      <rPr>
        <sz val="11"/>
        <rFont val="Arial"/>
        <family val="2"/>
      </rPr>
      <t>”</t>
    </r>
  </si>
  <si>
    <t>Indicación en rampa de la limitación de peso permitido.</t>
  </si>
  <si>
    <t>La superficie de la rampa será antideslizante y facilitará la adherencia de las ruedas de sillas y carritos.</t>
  </si>
  <si>
    <t>Al inicio de la rampa no existirá zona de baja adherencia.</t>
  </si>
  <si>
    <t>NOTA: En esta zona se suele poner señalización y no aporta adherencia a las sillas de ruedas</t>
  </si>
  <si>
    <t>Espacio diáfano y sin barras verticales ancladas al suelo desde el acceso desde la puerta que disponga de rampa hasta los espacios señalizados PMR-SR.</t>
  </si>
  <si>
    <t>Iluminación mínima de 50 lux en toda la superficie de la rampa extendida.</t>
  </si>
  <si>
    <t>La rampa será puesta en funcionamiento de acuerdo con la CEPE/ONU 107R.</t>
  </si>
  <si>
    <t>El conductor dispondrá de un único pulsador simple 0-(1) para la extracción y recogida de la rampa.</t>
  </si>
  <si>
    <t>El conductor podrá activar el mecanismo de la rampa tanto con puerta abierta como cerrada siempre y cuando el vehículo esté detenido.</t>
  </si>
  <si>
    <t>23.1</t>
  </si>
  <si>
    <t>La maniobra de actuación de la rampa activará automáticamente el freno de parada. CEPE/ONU 107R</t>
  </si>
  <si>
    <t>23.2</t>
  </si>
  <si>
    <t xml:space="preserve">Las maniobras de recogida y extracción de rampa se han de realizar con puerta cerrada. El sistema tendrá que cerrarlas automáticamente en caso de que no lo estén. </t>
  </si>
  <si>
    <t>Funcionamiento coordinado de la apertura/cierre de puertas y maniobra de rampa.</t>
  </si>
  <si>
    <t>Existirá un aviso al conductor de “Rampa sucia” con activación de luz de aviso amarilla cuando exista un sobreconsumo o retraso en la maniobra de extracción/recogida superior al 25% de lo normal (puede variar según el fabricante de la rampa).</t>
  </si>
  <si>
    <t>Existirá un aviso al conductor de “Fallo rampa” con activación de luz de aviso roja cuando la maniobra de extracción/recogida no pueda ser completada o alguna alarma del sistema de control interrumpa su funcionamiento. Este aviso desaparecerá cuando se complete la maniobra de recogida (aunque sea manualmente)</t>
  </si>
  <si>
    <t>La rampa contará con un sistema de seguridad que sea sensible a los obstáculos durante su salida, retirándose a su alojamiento cuando actúe el sistema de detección. CEPE/ONU 107R</t>
  </si>
  <si>
    <t>El movimiento horizontal de la rampa se interrumpirá cuando detecte un peso superior a 15 kg en su superficie. CEPE/ONU 107R</t>
  </si>
  <si>
    <t>30.1</t>
  </si>
  <si>
    <t xml:space="preserve">Pulsadores de solicitud de parada señalizados con la palabra STOP en blanco y fondo rojo + inscripción en BRAILLE. Accionables con la palma de la mano. </t>
  </si>
  <si>
    <t>30.2</t>
  </si>
  <si>
    <t>30.3</t>
  </si>
  <si>
    <t>Los pulsadores de asientos reservados para PMR señalizan en cuadro conductor independientemente de la Parada Solicitada.</t>
  </si>
  <si>
    <t>NOTA: Las indicadoras serán las indicadas en la ETB.03-(3.3.3.2)</t>
  </si>
  <si>
    <t>32.1</t>
  </si>
  <si>
    <t>Los pulsadores de panel lateral para Rampa Solicitada en zonas de sillas de ruedas serán de color AZUL con logotipo de silla de ruedas. Accionables con la palma de la mano.</t>
  </si>
  <si>
    <t>32.2</t>
  </si>
  <si>
    <t>El pulsador exterior de Solicitud de Rampa estará situado en la hoja anterior de la puerta que equipe la rampa y serán de color AZUL con logotipo de silla de ruedas.</t>
  </si>
  <si>
    <t>33.1</t>
  </si>
  <si>
    <t>Los pulsadores de panel lateral para señalización de carritos de bebé en zonas de espacios reservados serán de color AZUL con logotipo único de carrito de bebé e irán situados al lateral de la ventana.</t>
  </si>
  <si>
    <t>33.2</t>
  </si>
  <si>
    <t>Los pulsadores de carrito de bebé señalizan en cuadro conductor independientemente de la Parada Solicitada.</t>
  </si>
  <si>
    <t>34.1</t>
  </si>
  <si>
    <t>Los pulsadores que se instalan en las hojas de las puertas para la apertura de estas desde el interior/exterior serán de color VERDE.</t>
  </si>
  <si>
    <t>34.2</t>
  </si>
  <si>
    <t>Los pulsadores exteriores NUNCA deben lucir de manera fija con el vehículo en movimiento.</t>
  </si>
  <si>
    <t>Avisos y señalización</t>
  </si>
  <si>
    <t>Avisador lumínico y acústico, en la puerta que equipe la rampa con la indicación “Rampa” situado a la derecha del de “Stop” (Parada Solicitada)</t>
  </si>
  <si>
    <t>Avisador lumínico y acústico en todas las puertas con la indicación “STOP”</t>
  </si>
  <si>
    <t>Indicación al conductor de tipo visual y acústica, situada en el tablero del puesto del conductor (Parada solicitada, rampa solicitada y carrito de bebé) CEPE/ONU R107</t>
  </si>
  <si>
    <t>Los pulsadores de Parada Solicitada, Rampa Solicitada, solicitud de Parada en asientos PMR y Solicitud de parada para carritos de bebé se señalizan en cuadro conductor mediante Display independiente especificado en ETB 03- 3.3.3.2</t>
  </si>
  <si>
    <t>Durante el proceso de extracción/recogida de la rampa, se avisará al público del interior acústicamente y visualmente (luz amarilla intermitente) y en el exterior del vehículo mediante señales visuales (luces intermitentes de color amarillo selectivo) y acústicas (tono de 2.5 kHz)</t>
  </si>
  <si>
    <t>La señal acústica de Rampa en el interior será un mensaje de voz con la indicación: “Atenció, rampa en moviment”. Pero en la parte exterior del vehículo el aviso acústico será con tonos intermitentes o “beep” de frecuencia 2,5 kHz.</t>
  </si>
  <si>
    <t>La señal acústica en el interior de Cierre de puertas de salida será un mensaje de voz con la indicación: “Atenció, tancant portes”. En la puerta delantera, de entrada, y con “Modo Lanzadera activado” serán dos tonos intermitentes o “beep” de frecuencia 2,5 kHz.</t>
  </si>
  <si>
    <t>Dispone de Luz LED de PORTAL, según ETB-03 “Puertas de Servicio” (tiras laterales de led RGB) con los siguientes colores:</t>
  </si>
  <si>
    <t>Los pulsadores en las puertas y solicitud de rampa dispondrán de iluminación roja al ser presionados.</t>
  </si>
  <si>
    <t>La señalización de Parada Solicitada se desactivará al abrir puertas</t>
  </si>
  <si>
    <t>La señalización de rampa solicitada se desactivará al cerrar puertas o con el cierre automático, que se realizará al deshabilitar las puertas (aunque no hayan sido abiertas).</t>
  </si>
  <si>
    <t>La señalización vertical de la zona PMR-SR cumplirá lo estrictamente indicado en el Manual de Señalización Interior y acorde al R107</t>
  </si>
  <si>
    <t>Sistema de bucle magnético mediante una instalación fija que cubra todo el autobús.</t>
  </si>
  <si>
    <t>Espacio reservado a PMR-SR.</t>
  </si>
  <si>
    <t>50.1</t>
  </si>
  <si>
    <t>2 Espacios destinados para el transporte de dos pasajeros en silla de ruedas (1 en vehículos de tipo 1DD/doble piso; Tipo 6/6,5m y Tipo 7/10m), que les permita situarse en el sentido contrario al de la marcha.</t>
  </si>
  <si>
    <t>50.2</t>
  </si>
  <si>
    <t xml:space="preserve">Los espacios se localizarán en la zona más cercana a la puerta donde se ubica la rampa y habrá un espacio reservado en cada lado del vehículo. </t>
  </si>
  <si>
    <t>Los asientos plegables serán del mismo fabricante que el resto de asientos de pasaje</t>
  </si>
  <si>
    <t>Los asientos de pasaje son los modelos indicados en la ETB-01 “Asientos de pasaje”</t>
  </si>
  <si>
    <t>Los vehículos equipan como mínimo un asiento “FOLGAT”©</t>
  </si>
  <si>
    <t>Los vehículos equipan dos asientos “FOLGAT”©</t>
  </si>
  <si>
    <t>El suelo incorporará un indicativo visual que indique las zonas de PMR-SR según ETB-04 y orientado en el orden de marcha</t>
  </si>
  <si>
    <t>52.1</t>
  </si>
  <si>
    <t>52.2</t>
  </si>
  <si>
    <t>Cada espacio preferente para PMR/SR dispondrá de sus propios cinturones de seguridad.</t>
  </si>
  <si>
    <r>
      <t>Capaces de soportar los esfuerzos de tracción y de cizalladura de 740</t>
    </r>
    <r>
      <rPr>
        <vertAlign val="superscript"/>
        <sz val="11"/>
        <color rgb="FF000000"/>
        <rFont val="Arial"/>
        <family val="2"/>
      </rPr>
      <t xml:space="preserve">±20 </t>
    </r>
    <r>
      <rPr>
        <sz val="11"/>
        <color rgb="FF000000"/>
        <rFont val="Arial"/>
        <family val="2"/>
      </rPr>
      <t>daN en condiciones de uso.</t>
    </r>
  </si>
  <si>
    <t>53.1</t>
  </si>
  <si>
    <t>53.2</t>
  </si>
  <si>
    <t>Deberá disponer de una barra antivuelco en el lado interior de los espacios reservados a sillas de ruedas. CEPE/ONU R107</t>
  </si>
  <si>
    <t>53.3</t>
  </si>
  <si>
    <t>La  barra antivuelco será retráctil y plegada no sobrepasará el ancho del respaldo de soporte de las sillas de ruedas (Quedará plegada detrás de la zona tapizada)</t>
  </si>
  <si>
    <t>54.1</t>
  </si>
  <si>
    <t>El área libre asociada a la maniobrabilidad de las sillas de ruedas en cada área reservada es de Ø≥1100mm</t>
  </si>
  <si>
    <t>54.2</t>
  </si>
  <si>
    <t>El área libre asociada a la maniobrabilidad de las sillas de ruedas en cada área reservada es de Ø≥1200mm</t>
  </si>
  <si>
    <t>54.3</t>
  </si>
  <si>
    <t>El área libre asociada a la maniobrabilidad de las sillas de ruedas en cada área reservada es de Ø≥1300mm</t>
  </si>
  <si>
    <t>55.1</t>
  </si>
  <si>
    <t>1 asiento PMR es de ancho mayor (Jumbo, Pumuki o similar)</t>
  </si>
  <si>
    <t>55.2</t>
  </si>
  <si>
    <t>2 asientos PMR son de ancho mayor (Jumbo, Pumuki, etc.)</t>
  </si>
  <si>
    <t>55.3</t>
  </si>
  <si>
    <t>3 asientos PMR son de ancho mayor (Jumbo, Pumuki, etc.)</t>
  </si>
  <si>
    <t>4 asientos PMR son de ancho mayor (Jumbo, Pumuki, etc.)</t>
  </si>
  <si>
    <t xml:space="preserve">Hay 2 asientos de ancho mayor (Jumbo, Pumuki, etc.) sobre los pasos de ruedas delanteras. </t>
  </si>
  <si>
    <t>Hay 3 asientos de ancho mayor (Jumbo, Pumuki, etc.) sobre los pasos de ruedas delanteras.</t>
  </si>
  <si>
    <t>Hay 4 asientos de ancho mayor (Jumbo, Pumuki, etc.) sobre los pasos de ruedas delanteras.</t>
  </si>
  <si>
    <t>Kneeling (Según ETB.02)</t>
  </si>
  <si>
    <t>60.1</t>
  </si>
  <si>
    <t>El conductor dispondrá de un único pulsador para el accionamiento del sistema de arrodillamiento o “kneeling”</t>
  </si>
  <si>
    <t>60.2</t>
  </si>
  <si>
    <t>El pulsador será doble de 3 posiciones: (-1)-0-(1) con reposo en posición intermedia:</t>
  </si>
  <si>
    <t>60.3</t>
  </si>
  <si>
    <t>La posición de kneeling activa se recupera al cerrar la última puerta abierta o al deshabilitar la función de puertas automáticas.</t>
  </si>
  <si>
    <t>60.4</t>
  </si>
  <si>
    <t>La posición de kneeling activa el freno de parada automático.</t>
  </si>
  <si>
    <t>60.5</t>
  </si>
  <si>
    <t>La posición de kneeling se ha de señalizar en el cuadro del conductor (si aparece un gráfico será con flechas en las ruedas)</t>
  </si>
  <si>
    <t>61.1</t>
  </si>
  <si>
    <t>La altura mínima al suelo de la superficie del estribo en la puerta delantera con kneeling activo es &lt; 350 mm</t>
  </si>
  <si>
    <t>61.2</t>
  </si>
  <si>
    <t>La altura mínima al suelo de la superficie del estribo en la puerta delantera con kneeling activo es ≤ 300 mm</t>
  </si>
  <si>
    <t>61.3</t>
  </si>
  <si>
    <t>La altura mínima al suelo de la superficie del estribo en la puerta delantera con kneeling activo es ≤ 250 mm</t>
  </si>
  <si>
    <t>62.1</t>
  </si>
  <si>
    <t>El sistema de elevación del vehículo limitará la velocidad a 20 km/h</t>
  </si>
  <si>
    <t>62.2</t>
  </si>
  <si>
    <t>El sistema de elevación incrementa la altura normal del vehículo en 80mm</t>
  </si>
  <si>
    <t>62.3</t>
  </si>
  <si>
    <t>El sistema de elevación incrementa la altura normal del vehículo ≥ 100mm</t>
  </si>
  <si>
    <t>El sistema de elevación dejará activa una indicación en el cuadro del conductor (grafica con flechas en las ruedas) o con texto y la señal de limitación de velocidad a 20km/h</t>
  </si>
  <si>
    <t>64.1</t>
  </si>
  <si>
    <t xml:space="preserve">El sistema de elevación se activará mediante un interruptor de dos posiciones: 0-1 </t>
  </si>
  <si>
    <t>64.2</t>
  </si>
  <si>
    <t>El pulsador del sistema de elevación dispondrá de luz en el propio pulsador.</t>
  </si>
  <si>
    <t>PUERTAS – ETB-03 “Puertas de Servicio”</t>
  </si>
  <si>
    <t>70.1</t>
  </si>
  <si>
    <t>Serán de accionamiento eléctrico</t>
  </si>
  <si>
    <t>70.2</t>
  </si>
  <si>
    <t>Serán de tipo correderas las puertas de salida (excepto la primera)</t>
  </si>
  <si>
    <t>70.3</t>
  </si>
  <si>
    <t>La puerta delantera será corredera hacia el exterior</t>
  </si>
  <si>
    <t>70.4</t>
  </si>
  <si>
    <t>La puerta delantera es corredera hacia el interior</t>
  </si>
  <si>
    <t>70.5</t>
  </si>
  <si>
    <t>La puerta delantera es de hoja doble</t>
  </si>
  <si>
    <t>No dispondrá de elementos neumáticos vinculados a los sistemas de apertura (serán eléctricos) aunque el sistema de seguridad puede tener componentes neumáticas.</t>
  </si>
  <si>
    <t>No dispondrán de cierres de seguridad exteriores con llave</t>
  </si>
  <si>
    <t>No quedará ningún tipo de mecanismo visualmente accesible desde el área de pasaje.</t>
  </si>
  <si>
    <t>Dispondrán de los elementos de seguridad interior y exterior debidamente señalizados CEPE/ONU R107</t>
  </si>
  <si>
    <t>75.1</t>
  </si>
  <si>
    <t>El conductor dispondrá de un pulsador manual con luz para accionar cada una de las puertas de servicio. La primera puerta, de color rojo se situará a la izquierda del pulsador de activación del sistema automático de apertura/cierre</t>
  </si>
  <si>
    <t>75.2</t>
  </si>
  <si>
    <t>El conductor dispondrá de un pulsador amarillo con luz para la activación del sistema automático de apertura/cierre</t>
  </si>
  <si>
    <t>75.3</t>
  </si>
  <si>
    <t>Existirá un sistema gráfico que indique al conductor la apertura de las diferentes puertas en el display del cuadro.</t>
  </si>
  <si>
    <t>75.4</t>
  </si>
  <si>
    <t>Cuando se habilitan puertas se activa el freno de parada (aunque las puertas estén cerradas)</t>
  </si>
  <si>
    <t>75.5</t>
  </si>
  <si>
    <t>En caso de estar las puertas activas se mantendrá el gráfico del vehículo aunque con indicación de las puertas cerradas.</t>
  </si>
  <si>
    <t>75.6</t>
  </si>
  <si>
    <t>Todas las puertas dispondrán de una barrera vertical de detección de seguridad que impida el cierre de la puerta.</t>
  </si>
  <si>
    <t>75.7</t>
  </si>
  <si>
    <t>En caso de dar orden de cierre de puertas y existir un obstáculo que impida el cierre se señalizará con un pitido de 2,5 kHz en la puerta y al conductor mientras esté pulsando el activador (avisando de la imposibilidad de cierre y para advertir al pasaje para eliminar el obstáculo).</t>
  </si>
  <si>
    <t>75.8</t>
  </si>
  <si>
    <t>La barrera de detección en puerta detecta por encima de 220mm del piso.</t>
  </si>
  <si>
    <t>75.9</t>
  </si>
  <si>
    <t>La barrera de detección en puerta detecta hasta una altura de 1400mm del piso.</t>
  </si>
  <si>
    <t>Existirá una maniobra de cierre forzado de puertas que consiste en mantener apretado el pulsador manual de la puerta durante más de 3 s aunque exista obstáculo detectado por la barrera de seguridad (esta maniobra no anula los sistemas de seguridad de atrapamiento descritos en CEPE/ONU R107) En caso de detectar obstáculo se mantendrá el aviso acústico al conductor y en la puerta durante los 3 s de activación</t>
  </si>
  <si>
    <t xml:space="preserve">Los vehículos de tipo 2 (15 m) y tipo 3 (18 m) y tipo 8 (24m) dispondrán del modo “Lanzadera” cuya funcionalidad se describe en la ETB-03 </t>
  </si>
  <si>
    <t>Los vehículos equipados con modo “Lanzadera” dispondrán de detección de obstáculos y funcionamiento como las puertas de salida. Aunque únicamente funcionará en dicho modo. Incluida la señalización acústica de precierre.</t>
  </si>
  <si>
    <t>Las puertas dispondrán de un sistema de monitorización remota y avisos de control para mantenimiento predictivo.</t>
  </si>
  <si>
    <t>PASILLOS</t>
  </si>
  <si>
    <t>Desde la puerta primera de entrada y hasta la primera zona habilitada para una silla de ruedas se mantiene la máxima anchura de pasillo disponible.</t>
  </si>
  <si>
    <t>81.1</t>
  </si>
  <si>
    <t xml:space="preserve">El ancho de portal en puerta primera de entrada es ≥75mm </t>
  </si>
  <si>
    <t>81.2</t>
  </si>
  <si>
    <t>El ancho de portal en puerta doble es ≥1200mm</t>
  </si>
  <si>
    <t>81.3</t>
  </si>
  <si>
    <t>La altura de estribo sin kneeling con puerta abierta es ≤300mm</t>
  </si>
  <si>
    <t>82.1</t>
  </si>
  <si>
    <t>El ancho de paso de ruedas delantero es ≥900mm</t>
  </si>
  <si>
    <t>82.2</t>
  </si>
  <si>
    <t>El ancho de pasillo mínimo hasta primera zona de PMR es ≥850mm</t>
  </si>
  <si>
    <t>82.3</t>
  </si>
  <si>
    <t>El ancho de pasillo mínimo hasta primera zona de PMR es ≥880mm</t>
  </si>
  <si>
    <t>El ancho de pasillo mínimo hasta primera zona de PMR es ≥1000mm</t>
  </si>
  <si>
    <t>83.2</t>
  </si>
  <si>
    <t>El ancho de paso de ruedas gemelar es ≥600mm</t>
  </si>
  <si>
    <t>NOTA: Medido a 620 mm de altura al piso</t>
  </si>
  <si>
    <t>El ancho de paso de ruedas gemelar es ≥640mm</t>
  </si>
  <si>
    <t>83.3</t>
  </si>
  <si>
    <t>El ancho de paso de ruedas gemelar es ≥650mm</t>
  </si>
  <si>
    <t>NOTA: Medido a 1200 mm de altura al piso</t>
  </si>
  <si>
    <t>El ancho de paso de ruedas gemelar es ≥800mm</t>
  </si>
  <si>
    <t>83.4</t>
  </si>
  <si>
    <t>El ancho de paso de ruedas gemelar es ≥820mm</t>
  </si>
  <si>
    <t xml:space="preserve">Hay asideros verticales en los laterales de las puertas </t>
  </si>
  <si>
    <t>Hay cintas “Strap” en el techo en la zona de asientos enfrentados y lado pasillo.</t>
  </si>
  <si>
    <t>86.1</t>
  </si>
  <si>
    <t>Hay barras en zona de asientos enfrentados.</t>
  </si>
  <si>
    <t>86.2</t>
  </si>
  <si>
    <t>Hay barras de soporte en zonas de PMR</t>
  </si>
  <si>
    <t>87.1</t>
  </si>
  <si>
    <t>Espacio de maniobra interior para sillas de ruedas o escúteres de diámetro  Ø ≥1400 mm</t>
  </si>
  <si>
    <t>87.2</t>
  </si>
  <si>
    <t>Espacio de maniobra interior para sillas de ruedas o escúteres de diámetro  Ø ≥1500 mm</t>
  </si>
  <si>
    <t>Puntuación total</t>
  </si>
  <si>
    <t>La oferta incumple</t>
  </si>
  <si>
    <t>requisitos obligatorios</t>
  </si>
  <si>
    <r>
      <t xml:space="preserve">□ </t>
    </r>
    <r>
      <rPr>
        <sz val="11"/>
        <color rgb="FF0070C0"/>
        <rFont val="Arial"/>
      </rPr>
      <t xml:space="preserve">SI </t>
    </r>
    <r>
      <rPr>
        <sz val="11"/>
        <rFont val="Arial"/>
        <family val="2"/>
      </rPr>
      <t xml:space="preserve">/ </t>
    </r>
    <r>
      <rPr>
        <sz val="11"/>
        <color theme="1"/>
        <rFont val="Arial"/>
        <family val="2"/>
      </rPr>
      <t xml:space="preserve">□ </t>
    </r>
    <r>
      <rPr>
        <sz val="11"/>
        <color rgb="FFFF0000"/>
        <rFont val="Arial"/>
        <family val="2"/>
      </rPr>
      <t>NO</t>
    </r>
  </si>
  <si>
    <r>
      <t>-</t>
    </r>
    <r>
      <rPr>
        <sz val="7"/>
        <color rgb="FF000000"/>
        <rFont val="Arial"/>
      </rPr>
      <t xml:space="preserve">       </t>
    </r>
    <r>
      <rPr>
        <sz val="11"/>
        <color rgb="FF000000"/>
        <rFont val="Arial"/>
        <family val="2"/>
      </rPr>
      <t>Posición -1 (pulsador parte superior): Retorno inmediato a posición normal en cualquier condición).</t>
    </r>
  </si>
  <si>
    <r>
      <t>-</t>
    </r>
    <r>
      <rPr>
        <sz val="7"/>
        <color rgb="FF000000"/>
        <rFont val="Arial"/>
      </rPr>
      <t xml:space="preserve">       </t>
    </r>
    <r>
      <rPr>
        <sz val="11"/>
        <color rgb="FF000000"/>
        <rFont val="Arial"/>
        <family val="2"/>
      </rPr>
      <t>Posición 0: Posición de reposo.</t>
    </r>
  </si>
  <si>
    <r>
      <t>-</t>
    </r>
    <r>
      <rPr>
        <sz val="7"/>
        <color rgb="FF000000"/>
        <rFont val="Arial"/>
      </rPr>
      <t xml:space="preserve">       </t>
    </r>
    <r>
      <rPr>
        <sz val="11"/>
        <color rgb="FF000000"/>
        <rFont val="Arial"/>
        <family val="2"/>
      </rPr>
      <t>Posición 1 (pulsador parte inferior): mientras se mantiene desciende el sistema de inclinación. Si se vuelve a posición 0 se detiene el movimiento. Si se vuelve a presionar continúa el descenso.</t>
    </r>
  </si>
  <si>
    <t>Necesidad de herramienta para accionamiento manual</t>
  </si>
  <si>
    <t xml:space="preserve">Instalación en el suelo del vehículo (Integrado / Acoplado debajo)  </t>
  </si>
  <si>
    <r>
      <t xml:space="preserve">□ </t>
    </r>
    <r>
      <rPr>
        <sz val="11"/>
        <color rgb="FF0070C0"/>
        <rFont val="Arial"/>
      </rPr>
      <t xml:space="preserve">I </t>
    </r>
    <r>
      <rPr>
        <sz val="11"/>
        <color theme="1"/>
        <rFont val="Arial"/>
        <family val="2"/>
      </rPr>
      <t xml:space="preserve">/ □ </t>
    </r>
    <r>
      <rPr>
        <sz val="11"/>
        <color rgb="FFFF0000"/>
        <rFont val="Arial"/>
        <family val="2"/>
      </rPr>
      <t xml:space="preserve">A </t>
    </r>
  </si>
  <si>
    <t>Capacidad de carga mínima soportada homologada (R107) ≥ 300 kg</t>
  </si>
  <si>
    <t>Capacidad de carga mínima soportada homologada (R107) ≥ 320 kg</t>
  </si>
  <si>
    <t>Capacidad de carga mínima soportada homologada (R107) ≥ 350 kg</t>
  </si>
  <si>
    <t>Ancho total mínimo ≥ 1000 mm</t>
  </si>
  <si>
    <t>Longitud total mínima (rampa desplegada) ≥ 1100 mm</t>
  </si>
  <si>
    <r>
      <t xml:space="preserve">□ </t>
    </r>
    <r>
      <rPr>
        <sz val="11"/>
        <color rgb="FF0070C0"/>
        <rFont val="Arial"/>
      </rPr>
      <t>SI</t>
    </r>
    <r>
      <rPr>
        <sz val="11"/>
        <color theme="1"/>
        <rFont val="Arial"/>
        <family val="2"/>
      </rPr>
      <t xml:space="preserve"> / □ </t>
    </r>
    <r>
      <rPr>
        <sz val="11"/>
        <color rgb="FFFF0000"/>
        <rFont val="Arial"/>
        <family val="2"/>
      </rPr>
      <t>NO</t>
    </r>
  </si>
  <si>
    <t xml:space="preserve">Longitud total mínima (rampa desplegada) ≥ 1200 mm </t>
  </si>
  <si>
    <r>
      <t>Pendiente máxima rampa desplegada al suelo</t>
    </r>
    <r>
      <rPr>
        <sz val="12"/>
        <rFont val="Arial"/>
        <family val="2"/>
      </rPr>
      <t xml:space="preserve">: </t>
    </r>
    <r>
      <rPr>
        <sz val="11"/>
        <rFont val="Arial"/>
        <family val="2"/>
      </rPr>
      <t>≤ 17.0º</t>
    </r>
  </si>
  <si>
    <t>NOTA: Sobre bordillo de 150 mm de altura</t>
  </si>
  <si>
    <t>Pendiente máxima rampa desplegada al bordillo: ≤ 5º</t>
  </si>
  <si>
    <t>Pendiente máxima rampa desplegada al bordillo: ≤ 1º</t>
  </si>
  <si>
    <t>GAP vertical rampa-piso: mínimo 0 mm - máximo 2 mm</t>
  </si>
  <si>
    <t>NOTA: En ningún caso la rampa desplegada podrá quedar por debajo del nivel del piso</t>
  </si>
  <si>
    <t>NOTA: Tolerancia horizontal máxima entre rampa y piso</t>
  </si>
  <si>
    <t>GAP vertical rampa-piso: 0 mm</t>
  </si>
  <si>
    <t>GAP horizontal rampa-piso:  ≤ 5 mm</t>
  </si>
  <si>
    <t>GAP vertical rampa-suelo: ≤ 10 mm</t>
  </si>
  <si>
    <t>NOTA: Grueso del borde inferior de la rampa</t>
  </si>
  <si>
    <t xml:space="preserve">GAP lateral entre rampa y marco de la puerta: ≤ 20 mm  </t>
  </si>
  <si>
    <t xml:space="preserve">GAP lateral entre rampa y marco de la puerta: ≤ 75 mm  </t>
  </si>
  <si>
    <r>
      <t>Pendiente máxima rampa desplegada al suelo</t>
    </r>
    <r>
      <rPr>
        <sz val="12"/>
        <color rgb="FFFF0000"/>
        <rFont val="Arial"/>
        <family val="2"/>
      </rPr>
      <t xml:space="preserve">: </t>
    </r>
    <r>
      <rPr>
        <sz val="11"/>
        <color rgb="FFFF0000"/>
        <rFont val="Arial"/>
        <family val="2"/>
      </rPr>
      <t>≤ 36% o 19.8º</t>
    </r>
  </si>
  <si>
    <r>
      <t>Pendiente máxima rampa desplegada al bordillo</t>
    </r>
    <r>
      <rPr>
        <sz val="12"/>
        <color rgb="FFFF0000"/>
        <rFont val="Arial"/>
        <family val="2"/>
      </rPr>
      <t xml:space="preserve">: </t>
    </r>
    <r>
      <rPr>
        <sz val="11"/>
        <color rgb="FFFF0000"/>
        <rFont val="Arial"/>
        <family val="2"/>
      </rPr>
      <t xml:space="preserve">≤ 12% o 6,8º </t>
    </r>
  </si>
  <si>
    <t>Señalización perímetro lateral rampa con banda rojo/blanco de reflectancia difusa ρd ≥ 0,5 o color amarillo o blanco</t>
  </si>
  <si>
    <t>Señalización perímetro lateral rampa con luz led</t>
  </si>
  <si>
    <t>Transición continua entre la rampa y el piso del vehículo, sin zonas con huecos, sin transiciones ni partes mecánicas que obstaculicen el funcionamiento.</t>
  </si>
  <si>
    <t>Existirá un aviso al conductor de “7 días sin usar la rampa” que se mantendrá hasta realizar una maniobra completa de extracción/recogida. Además encenderá la luz de aviso amarilla.</t>
  </si>
  <si>
    <t>Se activará las señalizaciones acústicas por voz (“Atenció rampa en moviment, si us plau esperi”) y visuales mientras la rampa esté en movimiento.</t>
  </si>
  <si>
    <t>Pulsadores de parada solicitada y rampa solicitada</t>
  </si>
  <si>
    <t>Los modelos  de pulsadores de las barras serán los indicados en ETB.04 ”Accesibilidad”(3.3)</t>
  </si>
  <si>
    <t>Altura pulsadores interiores de solicitud de rampa: 700m ≥ h ≤ 1200m</t>
  </si>
  <si>
    <t>Altura pulsadores exteriores de solicitud de rampa: 850m ≥ h ≤ 1300m</t>
  </si>
  <si>
    <t>NOTA: Las indicadoras serán las indicadas en la ETB.04-(3.4)</t>
  </si>
  <si>
    <r>
      <t xml:space="preserve">□ </t>
    </r>
    <r>
      <rPr>
        <sz val="11"/>
        <color rgb="FF0070C0"/>
        <rFont val="Arial"/>
      </rPr>
      <t>SI</t>
    </r>
    <r>
      <rPr>
        <sz val="11"/>
        <color theme="1"/>
        <rFont val="Arial"/>
        <family val="2"/>
      </rPr>
      <t xml:space="preserve"> / □ </t>
    </r>
    <r>
      <rPr>
        <sz val="11"/>
        <color rgb="FFFF0000"/>
        <rFont val="Arial"/>
        <family val="2"/>
      </rPr>
      <t>NO</t>
    </r>
    <r>
      <rPr>
        <sz val="11"/>
        <color theme="1"/>
        <rFont val="Arial"/>
        <family val="2"/>
      </rPr>
      <t xml:space="preserve"> </t>
    </r>
  </si>
  <si>
    <t>La superficie de alojamiento mínima para una persona en silla de ruedas es de 1300 mm de longitud y 750 mm de ancho (CEPE/ONU R107)</t>
  </si>
  <si>
    <t>Estos espacios deberán disponer de un asiento Autoplegable en la zona opuesta al respaldo. Deberán recogerse de forma progresiva y sin golpear el panel lateral.</t>
  </si>
  <si>
    <r>
      <t xml:space="preserve">Junto al emplazamiento para la silla de ruedas, se fijará un letrero con el texto: “Este emplazamiento está reservado para una silla de ruedas. La silla de ruedas debe colocarse mirando hacia atrás, apoyada contra la mampara o respaldo delantero y con los frenos aplicados” </t>
    </r>
    <r>
      <rPr>
        <sz val="11"/>
        <color rgb="FFFF0000"/>
        <rFont val="Arial"/>
        <family val="2"/>
      </rPr>
      <t>CEPE/ONU R107</t>
    </r>
  </si>
  <si>
    <t>Los vehículos incorporarán 2 cintas de anclaje conforme a las especificaciones descritas en la ETB.04 3.5.1</t>
  </si>
  <si>
    <t>Los cinturones de seguridad deberán cumplir con las especificaciones descritas en la ETB.04 3.5.2</t>
  </si>
  <si>
    <t>Los cinturones de seguridad deberán tener un movimiento de rotación coplanario al lateral del vehículo por lo menos de 90° negativos y 90° positivos desde la posición de reposo.</t>
  </si>
  <si>
    <t>Cada espacio PMR-SR deberá incorporar un respaldo o soporte de contención, que cumpla con todo lo estipulado en la ETB.04 apartado 3.5</t>
  </si>
  <si>
    <t>El acabado y tapizado del respaldo es idéntico al de los asientos reservados de uso prioritario.</t>
  </si>
  <si>
    <t>Asientos reservados PMR (Según ETB.XX)</t>
  </si>
  <si>
    <t>Deberán estar claramente diferenciados de los asientos estándar del vehículo, siguiendo el diseño pfoporcionado por TB</t>
  </si>
  <si>
    <t>El espacio para los pies de los asientos preferentes deberá estar al mismo nivel que el pasillo adyacente</t>
  </si>
  <si>
    <t>os asientos preferentes situados junto al pasillo deberán disponer de apoyabrazos abatibles, con longitud mínima de 250 mm desde el respaldo y superficie superior antideslizante</t>
  </si>
  <si>
    <t>Bajo al menos uno de los asientos preferentes deberá existir un espacio libre destinado a perro de asistencia (mín. 700 mm x 400 mm), libre de aristas cortantes y no invadiendo el pasillo</t>
  </si>
  <si>
    <r>
      <t xml:space="preserve">□ </t>
    </r>
    <r>
      <rPr>
        <sz val="11"/>
        <color rgb="FF0070C0"/>
        <rFont val="Arial"/>
      </rPr>
      <t xml:space="preserve">SI </t>
    </r>
    <r>
      <rPr>
        <sz val="11"/>
        <color theme="1"/>
        <rFont val="Arial"/>
        <family val="2"/>
      </rPr>
      <t xml:space="preserve">/ □ </t>
    </r>
    <r>
      <rPr>
        <sz val="11"/>
        <color rgb="FFFF0000"/>
        <rFont val="Arial"/>
        <family val="2"/>
      </rPr>
      <t>NO</t>
    </r>
  </si>
  <si>
    <t xml:space="preserve">Los pulsadores de panel lateral para Parada Solicitada en zonas de asientos para PMR o similar serán AZUL. </t>
  </si>
  <si>
    <t>Los espacios reservados tendrán una barra horizontal instalada bajo la ventana, a una altura mínima de 800 mm y máxima de 1100 mm</t>
  </si>
  <si>
    <r>
      <t xml:space="preserve">Accionamiento manual </t>
    </r>
    <r>
      <rPr>
        <sz val="11"/>
        <rFont val="Arial"/>
        <family val="2"/>
      </rPr>
      <t xml:space="preserve">(en caso de emergencia) </t>
    </r>
  </si>
  <si>
    <t>Blanco fijo: Puerta abierta y luces posición ON</t>
  </si>
  <si>
    <t>Verde fijo: Puerta abierta y luces posición OFF</t>
  </si>
  <si>
    <t>Amarillo intermitente: Durante el aviso acústico de precierre (“Atenció tancant portes”)</t>
  </si>
  <si>
    <t>Rojo intermitente: Durante la maniobra de apertura o cierre de puerta y/o de extracción/recogida de rampa (en las puertas que la equipen).</t>
  </si>
  <si>
    <t>Amarillo fijo: Aviso de activación de memoria de apertura automática de dicha puerta.</t>
  </si>
  <si>
    <t>17.1</t>
  </si>
  <si>
    <t>17.2</t>
  </si>
  <si>
    <t>17.3</t>
  </si>
  <si>
    <t>17.4</t>
  </si>
  <si>
    <t>19.1</t>
  </si>
  <si>
    <t>19.2</t>
  </si>
  <si>
    <t>24.1</t>
  </si>
  <si>
    <t>24.2</t>
  </si>
  <si>
    <t>24.3</t>
  </si>
  <si>
    <t>24.4</t>
  </si>
  <si>
    <t>24.5</t>
  </si>
  <si>
    <t>24.6</t>
  </si>
  <si>
    <t>28.1</t>
  </si>
  <si>
    <t>28.2</t>
  </si>
  <si>
    <t>28.3</t>
  </si>
  <si>
    <t>30.4</t>
  </si>
  <si>
    <t>31.1</t>
  </si>
  <si>
    <t>31.2</t>
  </si>
  <si>
    <t>35.1</t>
  </si>
  <si>
    <t>35.2</t>
  </si>
  <si>
    <t>39.1</t>
  </si>
  <si>
    <t>39.2</t>
  </si>
  <si>
    <t>42.1</t>
  </si>
  <si>
    <t>42.2</t>
  </si>
  <si>
    <t>42.3</t>
  </si>
  <si>
    <t>43.1</t>
  </si>
  <si>
    <t>43.2</t>
  </si>
  <si>
    <t>44.1</t>
  </si>
  <si>
    <t>44.2</t>
  </si>
  <si>
    <t>46.1</t>
  </si>
  <si>
    <t>46.2</t>
  </si>
  <si>
    <t>54.4</t>
  </si>
  <si>
    <t>82.4</t>
  </si>
  <si>
    <t>83.1</t>
  </si>
  <si>
    <t>83.5</t>
  </si>
  <si>
    <t>SI</t>
  </si>
  <si>
    <t>NO</t>
  </si>
  <si>
    <t/>
  </si>
  <si>
    <t>10</t>
  </si>
  <si>
    <t>I</t>
  </si>
  <si>
    <t>Puntuación</t>
  </si>
  <si>
    <t>Condición valorada positivamente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</si>
</sst>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0"/>
      <color theme="1"/>
      <name val="Arial"/>
      <family val="2"/>
    </font>
    <font>
      <b/>
      <sz val="12"/>
      <color theme="1"/>
      <name val="Arial"/>
      <family val="2"/>
    </font>
    <font>
      <b/>
      <sz val="9"/>
      <color theme="1"/>
      <name val="Arial"/>
      <family val="2"/>
    </font>
    <font>
      <b/>
      <sz val="11"/>
      <color theme="1"/>
      <name val="Arial"/>
      <family val="2"/>
    </font>
    <font>
      <b/>
      <sz val="10"/>
      <color rgb="FFFF0000"/>
      <name val="Arial"/>
      <family val="2"/>
    </font>
    <font>
      <sz val="11"/>
      <color rgb="FFFF0000"/>
      <name val="Arial"/>
      <family val="2"/>
    </font>
    <font>
      <sz val="8"/>
      <color rgb="FFFF0000"/>
      <name val="Arial"/>
      <family val="2"/>
    </font>
    <font>
      <sz val="11"/>
      <color theme="1"/>
      <name val="Arial"/>
      <family val="2"/>
    </font>
    <font>
      <i/>
      <sz val="10"/>
      <color theme="1"/>
      <name val="Arial"/>
      <family val="2"/>
    </font>
    <font>
      <sz val="11"/>
      <color rgb="FF000000"/>
      <name val="Arial"/>
      <family val="2"/>
    </font>
    <font>
      <sz val="11"/>
      <name val="Arial"/>
      <family val="2"/>
    </font>
    <font>
      <sz val="12"/>
      <name val="Arial"/>
      <family val="2"/>
    </font>
    <font>
      <i/>
      <sz val="10"/>
      <name val="Arial"/>
      <family val="2"/>
    </font>
    <font>
      <b/>
      <sz val="9"/>
      <name val="Arial"/>
      <family val="2"/>
    </font>
    <font>
      <i/>
      <sz val="10"/>
      <color rgb="FF000000"/>
      <name val="Arial"/>
      <family val="2"/>
    </font>
    <font>
      <b/>
      <sz val="11"/>
      <color rgb="FF000000"/>
      <name val="Arial"/>
      <family val="2"/>
    </font>
    <font>
      <vertAlign val="superscript"/>
      <sz val="11"/>
      <color rgb="FF000000"/>
      <name val="Arial"/>
      <family val="2"/>
    </font>
    <font>
      <sz val="11"/>
      <name val="Calibri"/>
      <family val="2"/>
      <scheme val="minor"/>
    </font>
    <font>
      <sz val="12"/>
      <color theme="1"/>
      <name val="Arial"/>
      <family val="2"/>
    </font>
    <font>
      <sz val="14"/>
      <color theme="1"/>
      <name val="Arial"/>
      <family val="2"/>
    </font>
    <font>
      <u/>
      <sz val="11"/>
      <color theme="10"/>
      <name val="Calibri"/>
      <family val="2"/>
      <scheme val="minor"/>
    </font>
    <font>
      <u/>
      <sz val="11"/>
      <color theme="11"/>
      <name val="Calibri"/>
      <family val="2"/>
      <scheme val="minor"/>
    </font>
    <font>
      <sz val="11"/>
      <color rgb="FF0070C0"/>
      <name val="Arial"/>
    </font>
    <font>
      <sz val="7"/>
      <color rgb="FF000000"/>
      <name val="Arial"/>
    </font>
    <font>
      <sz val="9"/>
      <color theme="1"/>
      <name val="Calibri"/>
      <family val="2"/>
      <scheme val="minor"/>
    </font>
    <font>
      <sz val="12"/>
      <color rgb="FFFF0000"/>
      <name val="Arial"/>
      <family val="2"/>
    </font>
    <font>
      <sz val="11"/>
      <color rgb="FF0070C0"/>
      <name val="Arial"/>
      <family val="2"/>
    </font>
    <font>
      <b/>
      <sz val="1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6">
    <border>
      <left/>
      <right/>
      <top/>
      <bottom/>
      <diagonal/>
    </border>
    <border>
      <left style="medium">
        <color auto="1"/>
      </left>
      <right style="medium">
        <color auto="1"/>
      </right>
      <top style="medium">
        <color auto="1"/>
      </top>
      <bottom style="thick">
        <color auto="1"/>
      </bottom>
      <diagonal/>
    </border>
    <border>
      <left/>
      <right style="medium">
        <color auto="1"/>
      </right>
      <top style="medium">
        <color auto="1"/>
      </top>
      <bottom style="thick">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auto="1"/>
      </right>
      <top style="thin">
        <color indexed="64"/>
      </top>
      <bottom style="medium">
        <color auto="1"/>
      </bottom>
      <diagonal/>
    </border>
  </borders>
  <cellStyleXfs count="21">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109">
    <xf numFmtId="0" fontId="0" fillId="0" borderId="0" xfId="0"/>
    <xf numFmtId="0" fontId="2" fillId="0" borderId="2"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9" fillId="0" borderId="4" xfId="0" applyFont="1" applyBorder="1" applyAlignment="1">
      <alignment vertical="center"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13" fillId="0" borderId="4" xfId="0" applyFont="1" applyBorder="1" applyAlignment="1">
      <alignment vertical="center" wrapText="1"/>
    </xf>
    <xf numFmtId="0" fontId="6" fillId="0" borderId="6" xfId="0" applyFont="1" applyBorder="1" applyAlignment="1">
      <alignment vertical="center" wrapText="1"/>
    </xf>
    <xf numFmtId="0" fontId="10" fillId="0" borderId="6" xfId="0" applyFont="1" applyBorder="1" applyAlignment="1">
      <alignment vertical="center" wrapText="1"/>
    </xf>
    <xf numFmtId="0" fontId="15" fillId="0" borderId="4" xfId="0" applyFont="1" applyBorder="1" applyAlignment="1">
      <alignment vertical="center" wrapText="1"/>
    </xf>
    <xf numFmtId="0" fontId="10" fillId="0" borderId="6" xfId="0" applyFont="1" applyBorder="1" applyAlignment="1">
      <alignment horizontal="left" vertical="center" wrapText="1" indent="5"/>
    </xf>
    <xf numFmtId="0" fontId="16"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horizontal="center" vertical="center"/>
    </xf>
    <xf numFmtId="0" fontId="16" fillId="2" borderId="4" xfId="0" applyFont="1" applyFill="1" applyBorder="1" applyAlignment="1">
      <alignment vertical="center" wrapText="1"/>
    </xf>
    <xf numFmtId="0" fontId="8"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9" fillId="0" borderId="0" xfId="0" applyFont="1" applyAlignment="1">
      <alignment vertical="top" wrapText="1"/>
    </xf>
    <xf numFmtId="0" fontId="0" fillId="0" borderId="0" xfId="0" applyAlignment="1">
      <alignment vertical="top"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left" vertical="center" wrapText="1"/>
    </xf>
    <xf numFmtId="0" fontId="8" fillId="0" borderId="8" xfId="0" applyFont="1" applyBorder="1" applyAlignment="1">
      <alignment horizontal="center" vertical="center"/>
    </xf>
    <xf numFmtId="0" fontId="8" fillId="3"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3" borderId="3" xfId="0" applyFont="1" applyFill="1" applyBorder="1" applyAlignment="1" applyProtection="1">
      <alignment horizontal="center" vertical="center"/>
      <protection locked="0"/>
    </xf>
    <xf numFmtId="0" fontId="8" fillId="0" borderId="0" xfId="0" applyFont="1"/>
    <xf numFmtId="0" fontId="8"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11" fillId="0" borderId="8" xfId="0" applyFont="1" applyBorder="1" applyAlignment="1">
      <alignment vertical="center" wrapText="1"/>
    </xf>
    <xf numFmtId="0" fontId="8" fillId="0" borderId="8" xfId="0" applyFont="1" applyFill="1" applyBorder="1" applyAlignment="1">
      <alignment horizontal="center" vertical="center" wrapText="1"/>
    </xf>
    <xf numFmtId="0" fontId="6" fillId="0" borderId="4" xfId="0" applyFont="1" applyBorder="1" applyAlignment="1">
      <alignment horizontal="left" vertical="center" wrapText="1"/>
    </xf>
    <xf numFmtId="0" fontId="16" fillId="2" borderId="4" xfId="0" applyFont="1" applyFill="1" applyBorder="1" applyAlignment="1">
      <alignment horizontal="center" vertical="center" wrapText="1"/>
    </xf>
    <xf numFmtId="0" fontId="25" fillId="0" borderId="0" xfId="0" applyFont="1" applyFill="1" applyAlignment="1">
      <alignment vertical="center"/>
    </xf>
    <xf numFmtId="0" fontId="6" fillId="0" borderId="4" xfId="0" applyFont="1" applyFill="1" applyBorder="1" applyAlignment="1">
      <alignment vertical="center" wrapText="1"/>
    </xf>
    <xf numFmtId="0" fontId="15" fillId="0" borderId="4" xfId="0" applyFont="1" applyFill="1" applyBorder="1" applyAlignment="1">
      <alignment vertical="center" wrapText="1"/>
    </xf>
    <xf numFmtId="0" fontId="6" fillId="0" borderId="6" xfId="0" applyFont="1" applyFill="1" applyBorder="1" applyAlignment="1">
      <alignment vertical="center" wrapText="1"/>
    </xf>
    <xf numFmtId="0" fontId="8" fillId="0" borderId="8" xfId="0" applyFont="1" applyFill="1" applyBorder="1" applyAlignment="1">
      <alignment horizontal="center" vertical="center"/>
    </xf>
    <xf numFmtId="0" fontId="7" fillId="0" borderId="8" xfId="0" applyFont="1" applyFill="1" applyBorder="1" applyAlignment="1">
      <alignment horizontal="center" vertical="center" wrapText="1"/>
    </xf>
    <xf numFmtId="0" fontId="25" fillId="0" borderId="0" xfId="0" applyFont="1" applyFill="1" applyAlignment="1">
      <alignment vertical="center" wrapText="1"/>
    </xf>
    <xf numFmtId="0" fontId="8" fillId="0" borderId="11" xfId="0" applyFont="1" applyBorder="1" applyAlignment="1">
      <alignment horizontal="center" vertical="center" wrapText="1"/>
    </xf>
    <xf numFmtId="0" fontId="8" fillId="0" borderId="11" xfId="0" applyFont="1" applyFill="1" applyBorder="1" applyAlignment="1">
      <alignment horizontal="center" vertical="center" wrapText="1"/>
    </xf>
    <xf numFmtId="0" fontId="10" fillId="0" borderId="7" xfId="0" applyFont="1" applyBorder="1" applyAlignment="1">
      <alignment vertical="center" wrapText="1"/>
    </xf>
    <xf numFmtId="0" fontId="10" fillId="0" borderId="5" xfId="0" applyFont="1" applyFill="1" applyBorder="1" applyAlignment="1">
      <alignment vertical="center" wrapText="1"/>
    </xf>
    <xf numFmtId="0" fontId="10" fillId="0" borderId="3" xfId="0" applyFont="1" applyFill="1" applyBorder="1" applyAlignment="1">
      <alignment vertical="center" wrapText="1"/>
    </xf>
    <xf numFmtId="0" fontId="20" fillId="0" borderId="0" xfId="0" applyFont="1" applyFill="1"/>
    <xf numFmtId="0" fontId="0" fillId="0" borderId="0" xfId="0" applyFill="1" applyAlignment="1">
      <alignment vertical="top" wrapText="1"/>
    </xf>
    <xf numFmtId="0" fontId="19" fillId="0" borderId="0" xfId="0" applyFont="1" applyFill="1" applyAlignment="1">
      <alignment vertical="top" wrapText="1"/>
    </xf>
    <xf numFmtId="0" fontId="0" fillId="0" borderId="0" xfId="0" applyFill="1"/>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8" fillId="0" borderId="0" xfId="0" applyFont="1" applyFill="1"/>
    <xf numFmtId="0" fontId="28" fillId="0" borderId="8" xfId="0" applyFont="1" applyFill="1" applyBorder="1" applyAlignment="1">
      <alignment horizontal="center" vertical="center" wrapText="1"/>
    </xf>
    <xf numFmtId="0" fontId="19" fillId="0" borderId="0" xfId="0" applyFont="1" applyAlignment="1">
      <alignment vertical="top"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xf>
    <xf numFmtId="0" fontId="7" fillId="0" borderId="8" xfId="0" applyFont="1" applyBorder="1" applyAlignment="1">
      <alignment horizontal="center" vertical="center" wrapText="1"/>
    </xf>
    <xf numFmtId="0" fontId="6" fillId="0" borderId="4" xfId="0" applyFont="1" applyFill="1" applyBorder="1" applyAlignment="1">
      <alignment horizontal="left" vertical="center" wrapText="1"/>
    </xf>
    <xf numFmtId="0" fontId="11" fillId="0" borderId="0" xfId="0" applyFont="1" applyAlignment="1">
      <alignment horizontal="right"/>
    </xf>
    <xf numFmtId="0" fontId="18" fillId="0" borderId="0" xfId="0" applyFont="1" applyAlignment="1">
      <alignment horizontal="left"/>
    </xf>
    <xf numFmtId="0" fontId="8" fillId="0" borderId="8" xfId="0" applyFont="1" applyBorder="1" applyAlignment="1">
      <alignment horizontal="center" vertical="center" wrapText="1"/>
    </xf>
    <xf numFmtId="0" fontId="7" fillId="0" borderId="7" xfId="0" applyFont="1" applyBorder="1" applyAlignment="1">
      <alignment horizontal="center" vertical="center" wrapText="1"/>
    </xf>
    <xf numFmtId="0" fontId="0" fillId="0" borderId="3" xfId="0" applyBorder="1" applyAlignment="1">
      <alignment horizontal="center" vertical="center" wrapText="1"/>
    </xf>
    <xf numFmtId="0" fontId="7" fillId="0" borderId="8" xfId="0" applyFont="1" applyBorder="1" applyAlignment="1">
      <alignment horizontal="center" vertical="center" wrapText="1"/>
    </xf>
    <xf numFmtId="0" fontId="0" fillId="0" borderId="0" xfId="0" applyAlignment="1">
      <alignment horizont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5" xfId="0" applyBorder="1" applyAlignment="1">
      <alignment horizontal="center" vertical="center" wrapText="1"/>
    </xf>
    <xf numFmtId="0" fontId="19" fillId="0" borderId="0" xfId="0" applyFont="1" applyAlignment="1">
      <alignment vertical="top" wrapText="1"/>
    </xf>
    <xf numFmtId="0" fontId="19" fillId="0" borderId="0" xfId="0" applyFont="1" applyAlignment="1">
      <alignment horizontal="left" vertical="top"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7" xfId="0" applyFont="1" applyBorder="1" applyAlignment="1">
      <alignment horizontal="center"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center" vertical="center" wrapText="1"/>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3" xfId="0" applyFont="1" applyFill="1" applyBorder="1" applyAlignment="1">
      <alignment horizontal="center" vertical="center"/>
    </xf>
    <xf numFmtId="0" fontId="27" fillId="0" borderId="8" xfId="0" applyFont="1" applyBorder="1" applyAlignment="1">
      <alignment horizontal="center" vertical="center"/>
    </xf>
    <xf numFmtId="0" fontId="8" fillId="3" borderId="13"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cellXfs>
  <cellStyles count="2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Normal" xfId="0" builtinId="0"/>
  </cellStyles>
  <dxfs count="1">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214"/>
  <sheetViews>
    <sheetView tabSelected="1" topLeftCell="A194" zoomScale="110" zoomScaleNormal="110" zoomScalePageLayoutView="170" workbookViewId="0">
      <selection activeCell="G209" sqref="G209"/>
    </sheetView>
  </sheetViews>
  <sheetFormatPr baseColWidth="10" defaultColWidth="11.42578125" defaultRowHeight="15" x14ac:dyDescent="0.25"/>
  <cols>
    <col min="2" max="2" width="7.42578125" style="55" customWidth="1"/>
    <col min="3" max="3" width="52.7109375" customWidth="1"/>
    <col min="4" max="5" width="15.7109375" customWidth="1"/>
    <col min="6" max="6" width="20" style="16" customWidth="1"/>
    <col min="7" max="7" width="19.42578125" style="16" customWidth="1"/>
    <col min="9" max="9" width="2" hidden="1" customWidth="1"/>
  </cols>
  <sheetData>
    <row r="2" spans="2:6" ht="18" x14ac:dyDescent="0.25">
      <c r="B2" s="52" t="s">
        <v>0</v>
      </c>
    </row>
    <row r="5" spans="2:6" x14ac:dyDescent="0.25">
      <c r="B5" s="82" t="s">
        <v>1</v>
      </c>
      <c r="C5" s="82"/>
      <c r="D5" s="82"/>
      <c r="E5" s="82"/>
      <c r="F5" s="82"/>
    </row>
    <row r="6" spans="2:6" ht="36.75" customHeight="1" x14ac:dyDescent="0.25">
      <c r="B6" s="82"/>
      <c r="C6" s="82"/>
      <c r="D6" s="82"/>
      <c r="E6" s="82"/>
      <c r="F6" s="82"/>
    </row>
    <row r="7" spans="2:6" x14ac:dyDescent="0.25">
      <c r="B7" s="53"/>
      <c r="C7" s="22"/>
      <c r="D7" s="22"/>
      <c r="E7" s="22"/>
      <c r="F7" s="22"/>
    </row>
    <row r="8" spans="2:6" x14ac:dyDescent="0.25">
      <c r="B8" s="82" t="s">
        <v>2</v>
      </c>
      <c r="C8" s="82"/>
      <c r="D8" s="82"/>
      <c r="E8" s="82"/>
      <c r="F8" s="82"/>
    </row>
    <row r="9" spans="2:6" x14ac:dyDescent="0.25">
      <c r="B9" s="82"/>
      <c r="C9" s="82"/>
      <c r="D9" s="82"/>
      <c r="E9" s="82"/>
      <c r="F9" s="82"/>
    </row>
    <row r="10" spans="2:6" x14ac:dyDescent="0.25">
      <c r="B10" s="53"/>
      <c r="C10" s="22"/>
      <c r="D10" s="22"/>
      <c r="E10" s="22"/>
      <c r="F10" s="22"/>
    </row>
    <row r="11" spans="2:6" ht="29.25" customHeight="1" x14ac:dyDescent="0.25">
      <c r="B11" s="82" t="s">
        <v>3</v>
      </c>
      <c r="C11" s="82"/>
      <c r="D11" s="82"/>
      <c r="E11" s="82"/>
      <c r="F11" s="82"/>
    </row>
    <row r="12" spans="2:6" ht="31.5" customHeight="1" x14ac:dyDescent="0.25">
      <c r="B12" s="82"/>
      <c r="C12" s="82"/>
      <c r="D12" s="82"/>
      <c r="E12" s="82"/>
      <c r="F12" s="82"/>
    </row>
    <row r="13" spans="2:6" ht="29.25" customHeight="1" x14ac:dyDescent="0.25">
      <c r="B13" s="54"/>
      <c r="C13" s="21"/>
      <c r="D13" s="21"/>
      <c r="E13" s="63"/>
      <c r="F13" s="21"/>
    </row>
    <row r="14" spans="2:6" ht="29.25" customHeight="1" x14ac:dyDescent="0.25">
      <c r="B14" s="83" t="s">
        <v>4</v>
      </c>
      <c r="C14" s="83"/>
      <c r="D14" s="83"/>
      <c r="E14" s="83"/>
      <c r="F14" s="83"/>
    </row>
    <row r="15" spans="2:6" ht="35.25" customHeight="1" x14ac:dyDescent="0.25">
      <c r="B15" s="83"/>
      <c r="C15" s="83"/>
      <c r="D15" s="83"/>
      <c r="E15" s="83"/>
      <c r="F15" s="83"/>
    </row>
    <row r="17" spans="1:9" ht="15.75" thickBot="1" x14ac:dyDescent="0.3"/>
    <row r="18" spans="1:9" ht="57" customHeight="1" thickBot="1" x14ac:dyDescent="0.3">
      <c r="B18" s="56" t="s">
        <v>5</v>
      </c>
      <c r="C18" s="1" t="s">
        <v>6</v>
      </c>
      <c r="D18" s="15" t="s">
        <v>7</v>
      </c>
      <c r="E18" s="15" t="s">
        <v>327</v>
      </c>
      <c r="F18" s="28" t="s">
        <v>326</v>
      </c>
      <c r="G18" s="29" t="s">
        <v>8</v>
      </c>
    </row>
    <row r="19" spans="1:9" ht="16.5" thickTop="1" thickBot="1" x14ac:dyDescent="0.3">
      <c r="B19" s="57"/>
      <c r="C19" s="19" t="s">
        <v>9</v>
      </c>
      <c r="D19" s="20"/>
      <c r="E19" s="20"/>
      <c r="F19" s="30"/>
      <c r="G19" s="31"/>
    </row>
    <row r="20" spans="1:9" ht="15.75" customHeight="1" thickBot="1" x14ac:dyDescent="0.3">
      <c r="B20" s="58">
        <v>1</v>
      </c>
      <c r="C20" s="2" t="s">
        <v>10</v>
      </c>
      <c r="D20" s="24" t="s">
        <v>11</v>
      </c>
      <c r="E20" s="87"/>
      <c r="F20" s="28"/>
      <c r="G20" s="105"/>
      <c r="I20">
        <f>IF(AND(D20="OBLIGATORIO",G20&lt;&gt;"x"),1,0)</f>
        <v>1</v>
      </c>
    </row>
    <row r="21" spans="1:9" ht="15.75" customHeight="1" thickBot="1" x14ac:dyDescent="0.3">
      <c r="A21" s="40"/>
      <c r="B21" s="57">
        <v>2</v>
      </c>
      <c r="C21" s="27" t="s">
        <v>280</v>
      </c>
      <c r="D21" s="23" t="s">
        <v>224</v>
      </c>
      <c r="E21" s="88" t="s">
        <v>321</v>
      </c>
      <c r="F21" s="28">
        <v>5</v>
      </c>
      <c r="G21" s="106"/>
      <c r="I21">
        <f t="shared" ref="I21:I76" si="0">IF(AND(D21="OBLIGATORIO",G21&lt;&gt;"x"),1,0)</f>
        <v>0</v>
      </c>
    </row>
    <row r="22" spans="1:9" ht="29.25" customHeight="1" thickBot="1" x14ac:dyDescent="0.3">
      <c r="A22" s="35"/>
      <c r="B22" s="57">
        <v>3</v>
      </c>
      <c r="C22" s="3" t="s">
        <v>228</v>
      </c>
      <c r="D22" s="23" t="s">
        <v>224</v>
      </c>
      <c r="E22" s="88" t="s">
        <v>322</v>
      </c>
      <c r="F22" s="28">
        <v>10</v>
      </c>
      <c r="G22" s="106"/>
      <c r="I22">
        <f t="shared" si="0"/>
        <v>0</v>
      </c>
    </row>
    <row r="23" spans="1:9" ht="29.25" customHeight="1" thickBot="1" x14ac:dyDescent="0.3">
      <c r="A23" s="35"/>
      <c r="B23" s="78">
        <v>4</v>
      </c>
      <c r="C23" s="4" t="s">
        <v>229</v>
      </c>
      <c r="D23" s="70" t="s">
        <v>230</v>
      </c>
      <c r="E23" s="86" t="s">
        <v>325</v>
      </c>
      <c r="F23" s="75">
        <v>50</v>
      </c>
      <c r="G23" s="106"/>
      <c r="I23">
        <f t="shared" si="0"/>
        <v>0</v>
      </c>
    </row>
    <row r="24" spans="1:9" ht="26.25" customHeight="1" thickBot="1" x14ac:dyDescent="0.3">
      <c r="A24" s="35"/>
      <c r="B24" s="79"/>
      <c r="C24" s="5" t="s">
        <v>12</v>
      </c>
      <c r="D24" s="70"/>
      <c r="E24" s="96"/>
      <c r="F24" s="77"/>
      <c r="G24" s="106"/>
      <c r="I24">
        <f t="shared" si="0"/>
        <v>0</v>
      </c>
    </row>
    <row r="25" spans="1:9" ht="29.25" customHeight="1" thickBot="1" x14ac:dyDescent="0.3">
      <c r="A25" s="35"/>
      <c r="B25" s="57">
        <v>5</v>
      </c>
      <c r="C25" s="6" t="s">
        <v>13</v>
      </c>
      <c r="D25" s="23" t="s">
        <v>224</v>
      </c>
      <c r="E25" s="88" t="s">
        <v>321</v>
      </c>
      <c r="F25" s="28">
        <v>50</v>
      </c>
      <c r="G25" s="106"/>
      <c r="I25">
        <f t="shared" si="0"/>
        <v>0</v>
      </c>
    </row>
    <row r="26" spans="1:9" ht="29.25" thickBot="1" x14ac:dyDescent="0.3">
      <c r="A26" s="35"/>
      <c r="B26" s="58" t="s">
        <v>14</v>
      </c>
      <c r="C26" s="2" t="s">
        <v>231</v>
      </c>
      <c r="D26" s="24" t="s">
        <v>11</v>
      </c>
      <c r="E26" s="87" t="s">
        <v>323</v>
      </c>
      <c r="F26" s="28"/>
      <c r="G26" s="106"/>
      <c r="I26">
        <f t="shared" si="0"/>
        <v>1</v>
      </c>
    </row>
    <row r="27" spans="1:9" ht="29.25" thickBot="1" x14ac:dyDescent="0.3">
      <c r="A27" s="35"/>
      <c r="B27" s="57" t="s">
        <v>15</v>
      </c>
      <c r="C27" s="7" t="s">
        <v>232</v>
      </c>
      <c r="D27" s="23" t="s">
        <v>224</v>
      </c>
      <c r="E27" s="88" t="s">
        <v>321</v>
      </c>
      <c r="F27" s="100">
        <v>30</v>
      </c>
      <c r="G27" s="106"/>
      <c r="I27">
        <f t="shared" si="0"/>
        <v>0</v>
      </c>
    </row>
    <row r="28" spans="1:9" ht="29.25" thickBot="1" x14ac:dyDescent="0.3">
      <c r="A28" s="35"/>
      <c r="B28" s="57" t="s">
        <v>16</v>
      </c>
      <c r="C28" s="7" t="s">
        <v>233</v>
      </c>
      <c r="D28" s="23" t="s">
        <v>224</v>
      </c>
      <c r="E28" s="88" t="s">
        <v>321</v>
      </c>
      <c r="F28" s="100">
        <v>50</v>
      </c>
      <c r="G28" s="106"/>
      <c r="I28">
        <f t="shared" si="0"/>
        <v>0</v>
      </c>
    </row>
    <row r="29" spans="1:9" ht="15.75" customHeight="1" thickBot="1" x14ac:dyDescent="0.3">
      <c r="A29" s="35"/>
      <c r="B29" s="58" t="s">
        <v>17</v>
      </c>
      <c r="C29" s="2" t="s">
        <v>18</v>
      </c>
      <c r="D29" s="24" t="s">
        <v>11</v>
      </c>
      <c r="E29" s="87" t="s">
        <v>323</v>
      </c>
      <c r="F29" s="28"/>
      <c r="G29" s="106"/>
      <c r="I29">
        <f t="shared" si="0"/>
        <v>1</v>
      </c>
    </row>
    <row r="30" spans="1:9" ht="15.75" customHeight="1" thickBot="1" x14ac:dyDescent="0.3">
      <c r="A30" s="35"/>
      <c r="B30" s="57" t="s">
        <v>19</v>
      </c>
      <c r="C30" s="3" t="s">
        <v>234</v>
      </c>
      <c r="D30" s="23" t="s">
        <v>224</v>
      </c>
      <c r="E30" s="88" t="s">
        <v>321</v>
      </c>
      <c r="F30" s="100">
        <v>20</v>
      </c>
      <c r="G30" s="106"/>
      <c r="I30">
        <f t="shared" si="0"/>
        <v>0</v>
      </c>
    </row>
    <row r="31" spans="1:9" ht="15.75" customHeight="1" thickBot="1" x14ac:dyDescent="0.3">
      <c r="A31" s="35"/>
      <c r="B31" s="58" t="s">
        <v>20</v>
      </c>
      <c r="C31" s="2" t="s">
        <v>21</v>
      </c>
      <c r="D31" s="24" t="s">
        <v>11</v>
      </c>
      <c r="E31" s="87" t="s">
        <v>323</v>
      </c>
      <c r="F31" s="28"/>
      <c r="G31" s="106"/>
      <c r="I31">
        <f t="shared" si="0"/>
        <v>1</v>
      </c>
    </row>
    <row r="32" spans="1:9" ht="15.75" customHeight="1" thickBot="1" x14ac:dyDescent="0.3">
      <c r="A32" s="35"/>
      <c r="B32" s="57" t="s">
        <v>22</v>
      </c>
      <c r="C32" s="3" t="s">
        <v>23</v>
      </c>
      <c r="D32" s="23" t="s">
        <v>224</v>
      </c>
      <c r="E32" s="88" t="s">
        <v>321</v>
      </c>
      <c r="F32" s="100">
        <v>25</v>
      </c>
      <c r="G32" s="106"/>
      <c r="I32">
        <f t="shared" si="0"/>
        <v>0</v>
      </c>
    </row>
    <row r="33" spans="1:12" ht="30" customHeight="1" thickBot="1" x14ac:dyDescent="0.3">
      <c r="A33" s="40"/>
      <c r="B33" s="59" t="s">
        <v>24</v>
      </c>
      <c r="C33" s="4" t="s">
        <v>235</v>
      </c>
      <c r="D33" s="26" t="s">
        <v>236</v>
      </c>
      <c r="E33" s="89" t="s">
        <v>321</v>
      </c>
      <c r="F33" s="65">
        <v>5</v>
      </c>
      <c r="G33" s="106"/>
      <c r="I33">
        <f t="shared" si="0"/>
        <v>0</v>
      </c>
    </row>
    <row r="34" spans="1:12" ht="29.25" customHeight="1" thickBot="1" x14ac:dyDescent="0.3">
      <c r="A34" s="40"/>
      <c r="B34" s="57">
        <v>9.1999999999999993</v>
      </c>
      <c r="C34" s="3" t="s">
        <v>237</v>
      </c>
      <c r="D34" s="23" t="s">
        <v>224</v>
      </c>
      <c r="E34" s="88" t="s">
        <v>321</v>
      </c>
      <c r="F34" s="100">
        <v>25</v>
      </c>
      <c r="G34" s="106"/>
      <c r="I34">
        <f t="shared" si="0"/>
        <v>0</v>
      </c>
    </row>
    <row r="35" spans="1:12" ht="26.25" customHeight="1" thickBot="1" x14ac:dyDescent="0.3">
      <c r="B35" s="60" t="s">
        <v>25</v>
      </c>
      <c r="C35" s="9" t="s">
        <v>251</v>
      </c>
      <c r="D35" s="25" t="s">
        <v>11</v>
      </c>
      <c r="E35" s="90" t="s">
        <v>323</v>
      </c>
      <c r="F35" s="65"/>
      <c r="G35" s="106"/>
      <c r="I35">
        <f t="shared" si="0"/>
        <v>1</v>
      </c>
    </row>
    <row r="36" spans="1:12" ht="15.75" customHeight="1" thickBot="1" x14ac:dyDescent="0.3">
      <c r="B36" s="57" t="s">
        <v>26</v>
      </c>
      <c r="C36" s="7" t="s">
        <v>238</v>
      </c>
      <c r="D36" s="23" t="s">
        <v>224</v>
      </c>
      <c r="E36" s="88" t="s">
        <v>321</v>
      </c>
      <c r="F36" s="100">
        <v>20</v>
      </c>
      <c r="G36" s="106"/>
      <c r="I36">
        <f t="shared" si="0"/>
        <v>0</v>
      </c>
    </row>
    <row r="37" spans="1:12" ht="30" thickBot="1" x14ac:dyDescent="0.3">
      <c r="B37" s="84" t="s">
        <v>27</v>
      </c>
      <c r="C37" s="9" t="s">
        <v>252</v>
      </c>
      <c r="D37" s="73" t="s">
        <v>11</v>
      </c>
      <c r="E37" s="71" t="s">
        <v>323</v>
      </c>
      <c r="F37" s="75"/>
      <c r="G37" s="106"/>
      <c r="I37" s="74">
        <f t="shared" si="0"/>
        <v>1</v>
      </c>
      <c r="L37" s="74"/>
    </row>
    <row r="38" spans="1:12" ht="15.75" thickBot="1" x14ac:dyDescent="0.3">
      <c r="B38" s="85"/>
      <c r="C38" s="8" t="s">
        <v>239</v>
      </c>
      <c r="D38" s="73"/>
      <c r="E38" s="97"/>
      <c r="F38" s="77"/>
      <c r="G38" s="106"/>
      <c r="I38" s="74"/>
      <c r="L38" s="74"/>
    </row>
    <row r="39" spans="1:12" ht="15.75" thickBot="1" x14ac:dyDescent="0.3">
      <c r="B39" s="57" t="s">
        <v>28</v>
      </c>
      <c r="C39" s="7" t="s">
        <v>240</v>
      </c>
      <c r="D39" s="23" t="s">
        <v>224</v>
      </c>
      <c r="E39" s="88" t="s">
        <v>321</v>
      </c>
      <c r="F39" s="100">
        <v>15</v>
      </c>
      <c r="G39" s="106"/>
      <c r="I39">
        <f t="shared" si="0"/>
        <v>0</v>
      </c>
    </row>
    <row r="40" spans="1:12" ht="15.75" customHeight="1" thickBot="1" x14ac:dyDescent="0.3">
      <c r="B40" s="57" t="s">
        <v>29</v>
      </c>
      <c r="C40" s="7" t="s">
        <v>241</v>
      </c>
      <c r="D40" s="23" t="s">
        <v>224</v>
      </c>
      <c r="E40" s="88" t="s">
        <v>321</v>
      </c>
      <c r="F40" s="100">
        <v>25</v>
      </c>
      <c r="G40" s="106"/>
      <c r="I40">
        <f t="shared" si="0"/>
        <v>0</v>
      </c>
    </row>
    <row r="41" spans="1:12" ht="24" customHeight="1" thickBot="1" x14ac:dyDescent="0.3">
      <c r="B41" s="58" t="s">
        <v>30</v>
      </c>
      <c r="C41" s="2" t="s">
        <v>242</v>
      </c>
      <c r="D41" s="24" t="s">
        <v>11</v>
      </c>
      <c r="E41" s="87" t="s">
        <v>323</v>
      </c>
      <c r="F41" s="28"/>
      <c r="G41" s="106"/>
      <c r="I41">
        <f t="shared" si="0"/>
        <v>1</v>
      </c>
    </row>
    <row r="42" spans="1:12" ht="26.25" thickBot="1" x14ac:dyDescent="0.3">
      <c r="B42" s="58"/>
      <c r="C42" s="8" t="s">
        <v>243</v>
      </c>
      <c r="D42" s="24"/>
      <c r="E42" s="87" t="s">
        <v>323</v>
      </c>
      <c r="F42" s="28"/>
      <c r="G42" s="106"/>
    </row>
    <row r="43" spans="1:12" ht="15.75" thickBot="1" x14ac:dyDescent="0.3">
      <c r="B43" s="57" t="s">
        <v>31</v>
      </c>
      <c r="C43" s="7" t="s">
        <v>245</v>
      </c>
      <c r="D43" s="23" t="s">
        <v>224</v>
      </c>
      <c r="E43" s="88" t="s">
        <v>321</v>
      </c>
      <c r="F43" s="100">
        <v>5</v>
      </c>
      <c r="G43" s="106"/>
    </row>
    <row r="44" spans="1:12" ht="15.75" customHeight="1" thickBot="1" x14ac:dyDescent="0.3">
      <c r="A44" s="40"/>
      <c r="B44" s="58">
        <v>13</v>
      </c>
      <c r="C44" s="2" t="s">
        <v>246</v>
      </c>
      <c r="D44" s="24" t="s">
        <v>11</v>
      </c>
      <c r="E44" s="87" t="s">
        <v>323</v>
      </c>
      <c r="F44" s="28"/>
      <c r="G44" s="106"/>
      <c r="I44">
        <f t="shared" si="0"/>
        <v>1</v>
      </c>
    </row>
    <row r="45" spans="1:12" ht="15.75" thickBot="1" x14ac:dyDescent="0.3">
      <c r="A45" s="40"/>
      <c r="B45" s="58"/>
      <c r="C45" s="8" t="s">
        <v>244</v>
      </c>
      <c r="D45" s="24"/>
      <c r="E45" s="87" t="s">
        <v>323</v>
      </c>
      <c r="F45" s="28"/>
      <c r="G45" s="106"/>
    </row>
    <row r="46" spans="1:12" ht="15.75" customHeight="1" thickBot="1" x14ac:dyDescent="0.3">
      <c r="A46" s="40"/>
      <c r="B46" s="58">
        <v>14</v>
      </c>
      <c r="C46" s="2" t="s">
        <v>247</v>
      </c>
      <c r="D46" s="24" t="s">
        <v>11</v>
      </c>
      <c r="E46" s="87" t="s">
        <v>323</v>
      </c>
      <c r="F46" s="28"/>
      <c r="G46" s="106"/>
      <c r="I46">
        <f t="shared" si="0"/>
        <v>1</v>
      </c>
    </row>
    <row r="47" spans="1:12" ht="15.75" customHeight="1" thickBot="1" x14ac:dyDescent="0.3">
      <c r="A47" s="40"/>
      <c r="B47" s="58"/>
      <c r="C47" s="8" t="s">
        <v>248</v>
      </c>
      <c r="D47" s="24"/>
      <c r="E47" s="87" t="s">
        <v>323</v>
      </c>
      <c r="F47" s="28"/>
      <c r="G47" s="106"/>
    </row>
    <row r="48" spans="1:12" ht="29.25" thickBot="1" x14ac:dyDescent="0.3">
      <c r="A48" s="40"/>
      <c r="B48" s="60" t="s">
        <v>32</v>
      </c>
      <c r="C48" s="9" t="s">
        <v>250</v>
      </c>
      <c r="D48" s="25" t="s">
        <v>11</v>
      </c>
      <c r="E48" s="90" t="s">
        <v>323</v>
      </c>
      <c r="F48" s="65"/>
      <c r="G48" s="106"/>
      <c r="I48">
        <f t="shared" si="0"/>
        <v>1</v>
      </c>
    </row>
    <row r="49" spans="1:9" ht="29.25" thickBot="1" x14ac:dyDescent="0.3">
      <c r="A49" s="40"/>
      <c r="B49" s="62" t="s">
        <v>33</v>
      </c>
      <c r="C49" s="36" t="s">
        <v>249</v>
      </c>
      <c r="D49" s="23" t="s">
        <v>224</v>
      </c>
      <c r="E49" s="88" t="s">
        <v>321</v>
      </c>
      <c r="F49" s="100">
        <v>25</v>
      </c>
      <c r="G49" s="106"/>
    </row>
    <row r="50" spans="1:9" ht="15.75" customHeight="1" thickBot="1" x14ac:dyDescent="0.3">
      <c r="B50" s="57">
        <v>16</v>
      </c>
      <c r="C50" s="7" t="s">
        <v>34</v>
      </c>
      <c r="D50" s="23" t="s">
        <v>224</v>
      </c>
      <c r="E50" s="88" t="s">
        <v>321</v>
      </c>
      <c r="F50" s="100">
        <v>5</v>
      </c>
      <c r="G50" s="106"/>
      <c r="I50">
        <f t="shared" si="0"/>
        <v>0</v>
      </c>
    </row>
    <row r="51" spans="1:9" ht="47.25" customHeight="1" thickBot="1" x14ac:dyDescent="0.3">
      <c r="A51" s="40"/>
      <c r="B51" s="58" t="s">
        <v>286</v>
      </c>
      <c r="C51" s="2" t="s">
        <v>253</v>
      </c>
      <c r="D51" s="24" t="s">
        <v>11</v>
      </c>
      <c r="E51" s="87" t="s">
        <v>323</v>
      </c>
      <c r="F51" s="28"/>
      <c r="G51" s="106"/>
      <c r="I51">
        <f t="shared" si="0"/>
        <v>1</v>
      </c>
    </row>
    <row r="52" spans="1:9" ht="15.75" customHeight="1" thickBot="1" x14ac:dyDescent="0.3">
      <c r="B52" s="57" t="s">
        <v>287</v>
      </c>
      <c r="C52" s="7" t="s">
        <v>254</v>
      </c>
      <c r="D52" s="37" t="s">
        <v>224</v>
      </c>
      <c r="E52" s="91" t="s">
        <v>321</v>
      </c>
      <c r="F52" s="101">
        <v>10</v>
      </c>
      <c r="G52" s="106"/>
      <c r="I52">
        <f t="shared" si="0"/>
        <v>0</v>
      </c>
    </row>
    <row r="53" spans="1:9" ht="15.75" customHeight="1" thickBot="1" x14ac:dyDescent="0.3">
      <c r="B53" s="57" t="s">
        <v>288</v>
      </c>
      <c r="C53" s="7" t="s">
        <v>35</v>
      </c>
      <c r="D53" s="37" t="s">
        <v>224</v>
      </c>
      <c r="E53" s="91" t="s">
        <v>321</v>
      </c>
      <c r="F53" s="101">
        <v>10</v>
      </c>
      <c r="G53" s="106"/>
      <c r="I53">
        <f t="shared" si="0"/>
        <v>0</v>
      </c>
    </row>
    <row r="54" spans="1:9" ht="29.25" customHeight="1" thickBot="1" x14ac:dyDescent="0.3">
      <c r="B54" s="57" t="s">
        <v>289</v>
      </c>
      <c r="C54" s="7" t="s">
        <v>36</v>
      </c>
      <c r="D54" s="23" t="s">
        <v>224</v>
      </c>
      <c r="E54" s="88" t="s">
        <v>321</v>
      </c>
      <c r="F54" s="100">
        <v>5</v>
      </c>
      <c r="G54" s="106"/>
      <c r="I54">
        <f t="shared" si="0"/>
        <v>0</v>
      </c>
    </row>
    <row r="55" spans="1:9" ht="43.5" customHeight="1" thickBot="1" x14ac:dyDescent="0.3">
      <c r="B55" s="57">
        <v>18</v>
      </c>
      <c r="C55" s="6" t="s">
        <v>255</v>
      </c>
      <c r="D55" s="23" t="s">
        <v>224</v>
      </c>
      <c r="E55" s="88" t="s">
        <v>321</v>
      </c>
      <c r="F55" s="100">
        <v>15</v>
      </c>
      <c r="G55" s="106"/>
      <c r="I55">
        <f t="shared" si="0"/>
        <v>0</v>
      </c>
    </row>
    <row r="56" spans="1:9" ht="43.5" customHeight="1" thickBot="1" x14ac:dyDescent="0.3">
      <c r="A56" s="40"/>
      <c r="B56" s="57" t="s">
        <v>290</v>
      </c>
      <c r="C56" s="41" t="s">
        <v>37</v>
      </c>
      <c r="D56" s="25" t="s">
        <v>11</v>
      </c>
      <c r="E56" s="87" t="s">
        <v>323</v>
      </c>
      <c r="F56" s="44"/>
      <c r="G56" s="106"/>
      <c r="I56">
        <f t="shared" si="0"/>
        <v>1</v>
      </c>
    </row>
    <row r="57" spans="1:9" ht="29.25" customHeight="1" thickBot="1" x14ac:dyDescent="0.3">
      <c r="B57" s="78" t="s">
        <v>291</v>
      </c>
      <c r="C57" s="10" t="s">
        <v>38</v>
      </c>
      <c r="D57" s="70" t="s">
        <v>236</v>
      </c>
      <c r="E57" s="86" t="s">
        <v>321</v>
      </c>
      <c r="F57" s="75">
        <v>5</v>
      </c>
      <c r="G57" s="107"/>
      <c r="I57">
        <f t="shared" si="0"/>
        <v>0</v>
      </c>
    </row>
    <row r="58" spans="1:9" ht="26.25" customHeight="1" thickBot="1" x14ac:dyDescent="0.3">
      <c r="B58" s="79"/>
      <c r="C58" s="11" t="s">
        <v>39</v>
      </c>
      <c r="D58" s="70"/>
      <c r="E58" s="96"/>
      <c r="F58" s="77"/>
      <c r="G58" s="107"/>
      <c r="I58">
        <f t="shared" si="0"/>
        <v>0</v>
      </c>
    </row>
    <row r="59" spans="1:9" ht="43.5" customHeight="1" thickBot="1" x14ac:dyDescent="0.3">
      <c r="A59" s="40"/>
      <c r="B59" s="57">
        <v>20</v>
      </c>
      <c r="C59" s="41" t="s">
        <v>40</v>
      </c>
      <c r="D59" s="25" t="s">
        <v>11</v>
      </c>
      <c r="E59" s="87" t="s">
        <v>323</v>
      </c>
      <c r="F59" s="44"/>
      <c r="G59" s="106"/>
      <c r="I59">
        <f t="shared" si="0"/>
        <v>1</v>
      </c>
    </row>
    <row r="60" spans="1:9" ht="29.25" customHeight="1" thickBot="1" x14ac:dyDescent="0.3">
      <c r="B60" s="57">
        <v>21</v>
      </c>
      <c r="C60" s="6" t="s">
        <v>41</v>
      </c>
      <c r="D60" s="37" t="s">
        <v>224</v>
      </c>
      <c r="E60" s="91" t="s">
        <v>321</v>
      </c>
      <c r="F60" s="101">
        <v>10</v>
      </c>
      <c r="G60" s="106"/>
      <c r="I60">
        <f t="shared" si="0"/>
        <v>0</v>
      </c>
    </row>
    <row r="61" spans="1:9" ht="29.25" customHeight="1" thickBot="1" x14ac:dyDescent="0.3">
      <c r="B61" s="58">
        <v>22</v>
      </c>
      <c r="C61" s="2" t="s">
        <v>42</v>
      </c>
      <c r="D61" s="24" t="s">
        <v>11</v>
      </c>
      <c r="E61" s="87" t="s">
        <v>323</v>
      </c>
      <c r="F61" s="28"/>
      <c r="G61" s="106"/>
      <c r="I61">
        <f t="shared" si="0"/>
        <v>1</v>
      </c>
    </row>
    <row r="62" spans="1:9" ht="29.25" customHeight="1" thickBot="1" x14ac:dyDescent="0.3">
      <c r="B62" s="57" t="s">
        <v>45</v>
      </c>
      <c r="C62" s="6" t="s">
        <v>43</v>
      </c>
      <c r="D62" s="37" t="s">
        <v>224</v>
      </c>
      <c r="E62" s="91" t="s">
        <v>321</v>
      </c>
      <c r="F62" s="101">
        <v>10</v>
      </c>
      <c r="G62" s="106"/>
      <c r="I62">
        <f t="shared" si="0"/>
        <v>0</v>
      </c>
    </row>
    <row r="63" spans="1:9" ht="43.5" customHeight="1" thickBot="1" x14ac:dyDescent="0.3">
      <c r="B63" s="57" t="s">
        <v>47</v>
      </c>
      <c r="C63" s="6" t="s">
        <v>44</v>
      </c>
      <c r="D63" s="23" t="s">
        <v>224</v>
      </c>
      <c r="E63" s="88" t="s">
        <v>321</v>
      </c>
      <c r="F63" s="100">
        <v>5</v>
      </c>
      <c r="G63" s="106"/>
      <c r="I63">
        <f t="shared" si="0"/>
        <v>0</v>
      </c>
    </row>
    <row r="64" spans="1:9" ht="43.5" customHeight="1" thickBot="1" x14ac:dyDescent="0.3">
      <c r="B64" s="58" t="s">
        <v>292</v>
      </c>
      <c r="C64" s="2" t="s">
        <v>46</v>
      </c>
      <c r="D64" s="24" t="s">
        <v>11</v>
      </c>
      <c r="E64" s="87" t="s">
        <v>323</v>
      </c>
      <c r="F64" s="28"/>
      <c r="G64" s="106"/>
      <c r="I64">
        <f t="shared" si="0"/>
        <v>1</v>
      </c>
    </row>
    <row r="65" spans="1:9" ht="42" customHeight="1" thickBot="1" x14ac:dyDescent="0.3">
      <c r="B65" s="57" t="s">
        <v>293</v>
      </c>
      <c r="C65" s="6" t="s">
        <v>48</v>
      </c>
      <c r="D65" s="23" t="s">
        <v>224</v>
      </c>
      <c r="E65" s="88" t="s">
        <v>321</v>
      </c>
      <c r="F65" s="100">
        <v>5</v>
      </c>
      <c r="G65" s="106"/>
      <c r="I65">
        <f t="shared" si="0"/>
        <v>0</v>
      </c>
    </row>
    <row r="66" spans="1:9" ht="29.25" customHeight="1" thickBot="1" x14ac:dyDescent="0.3">
      <c r="B66" s="57" t="s">
        <v>294</v>
      </c>
      <c r="C66" s="6" t="s">
        <v>49</v>
      </c>
      <c r="D66" s="37" t="s">
        <v>224</v>
      </c>
      <c r="E66" s="91" t="s">
        <v>321</v>
      </c>
      <c r="F66" s="101">
        <v>10</v>
      </c>
      <c r="G66" s="106"/>
      <c r="I66">
        <f t="shared" si="0"/>
        <v>0</v>
      </c>
    </row>
    <row r="67" spans="1:9" ht="57.75" customHeight="1" thickBot="1" x14ac:dyDescent="0.3">
      <c r="B67" s="57" t="s">
        <v>295</v>
      </c>
      <c r="C67" s="6" t="s">
        <v>256</v>
      </c>
      <c r="D67" s="23" t="s">
        <v>224</v>
      </c>
      <c r="E67" s="88" t="s">
        <v>321</v>
      </c>
      <c r="F67" s="100">
        <v>25</v>
      </c>
      <c r="G67" s="106"/>
      <c r="I67">
        <f t="shared" si="0"/>
        <v>0</v>
      </c>
    </row>
    <row r="68" spans="1:9" ht="72" customHeight="1" thickBot="1" x14ac:dyDescent="0.3">
      <c r="B68" s="57" t="s">
        <v>296</v>
      </c>
      <c r="C68" s="6" t="s">
        <v>50</v>
      </c>
      <c r="D68" s="23" t="s">
        <v>224</v>
      </c>
      <c r="E68" s="88" t="s">
        <v>321</v>
      </c>
      <c r="F68" s="100">
        <v>25</v>
      </c>
      <c r="G68" s="106"/>
      <c r="I68">
        <f t="shared" si="0"/>
        <v>0</v>
      </c>
    </row>
    <row r="69" spans="1:9" ht="100.5" customHeight="1" thickBot="1" x14ac:dyDescent="0.3">
      <c r="B69" s="57" t="s">
        <v>297</v>
      </c>
      <c r="C69" s="6" t="s">
        <v>51</v>
      </c>
      <c r="D69" s="23" t="s">
        <v>224</v>
      </c>
      <c r="E69" s="88" t="s">
        <v>321</v>
      </c>
      <c r="F69" s="100">
        <v>25</v>
      </c>
      <c r="G69" s="106"/>
      <c r="I69">
        <f t="shared" si="0"/>
        <v>0</v>
      </c>
    </row>
    <row r="70" spans="1:9" ht="43.5" customHeight="1" thickBot="1" x14ac:dyDescent="0.3">
      <c r="B70" s="57">
        <v>25</v>
      </c>
      <c r="C70" s="6" t="s">
        <v>257</v>
      </c>
      <c r="D70" s="37" t="s">
        <v>224</v>
      </c>
      <c r="E70" s="91" t="s">
        <v>321</v>
      </c>
      <c r="F70" s="101">
        <v>10</v>
      </c>
      <c r="G70" s="106"/>
      <c r="I70">
        <f t="shared" si="0"/>
        <v>0</v>
      </c>
    </row>
    <row r="71" spans="1:9" ht="57.75" customHeight="1" thickBot="1" x14ac:dyDescent="0.3">
      <c r="B71" s="58">
        <v>26</v>
      </c>
      <c r="C71" s="2" t="s">
        <v>52</v>
      </c>
      <c r="D71" s="24" t="s">
        <v>11</v>
      </c>
      <c r="E71" s="87" t="s">
        <v>323</v>
      </c>
      <c r="F71" s="28"/>
      <c r="G71" s="106"/>
      <c r="I71">
        <f t="shared" si="0"/>
        <v>1</v>
      </c>
    </row>
    <row r="72" spans="1:9" ht="43.5" customHeight="1" thickBot="1" x14ac:dyDescent="0.3">
      <c r="B72" s="58">
        <v>27</v>
      </c>
      <c r="C72" s="2" t="s">
        <v>53</v>
      </c>
      <c r="D72" s="24" t="s">
        <v>11</v>
      </c>
      <c r="E72" s="87" t="s">
        <v>323</v>
      </c>
      <c r="F72" s="28"/>
      <c r="G72" s="106"/>
      <c r="I72">
        <f t="shared" si="0"/>
        <v>1</v>
      </c>
    </row>
    <row r="73" spans="1:9" ht="30.75" customHeight="1" thickBot="1" x14ac:dyDescent="0.3">
      <c r="B73" s="57"/>
      <c r="C73" s="17" t="s">
        <v>258</v>
      </c>
      <c r="D73" s="18"/>
      <c r="E73" s="92" t="s">
        <v>323</v>
      </c>
      <c r="F73" s="30"/>
      <c r="G73" s="106"/>
      <c r="I73">
        <f t="shared" si="0"/>
        <v>0</v>
      </c>
    </row>
    <row r="74" spans="1:9" ht="43.5" customHeight="1" thickBot="1" x14ac:dyDescent="0.3">
      <c r="B74" s="57" t="s">
        <v>298</v>
      </c>
      <c r="C74" s="6" t="s">
        <v>55</v>
      </c>
      <c r="D74" s="23" t="s">
        <v>224</v>
      </c>
      <c r="E74" s="88" t="s">
        <v>321</v>
      </c>
      <c r="F74" s="100">
        <v>5</v>
      </c>
      <c r="G74" s="106"/>
      <c r="I74">
        <f t="shared" si="0"/>
        <v>0</v>
      </c>
    </row>
    <row r="75" spans="1:9" ht="29.25" customHeight="1" thickBot="1" x14ac:dyDescent="0.3">
      <c r="B75" s="57" t="s">
        <v>299</v>
      </c>
      <c r="C75" s="6" t="s">
        <v>259</v>
      </c>
      <c r="D75" s="37" t="s">
        <v>224</v>
      </c>
      <c r="E75" s="91" t="s">
        <v>321</v>
      </c>
      <c r="F75" s="101">
        <v>30</v>
      </c>
      <c r="G75" s="106"/>
      <c r="I75">
        <f t="shared" si="0"/>
        <v>0</v>
      </c>
    </row>
    <row r="76" spans="1:9" ht="43.5" customHeight="1" thickBot="1" x14ac:dyDescent="0.3">
      <c r="A76" s="40"/>
      <c r="B76" s="57" t="s">
        <v>300</v>
      </c>
      <c r="C76" s="6" t="s">
        <v>278</v>
      </c>
      <c r="D76" s="23" t="s">
        <v>224</v>
      </c>
      <c r="E76" s="88" t="s">
        <v>321</v>
      </c>
      <c r="F76" s="100">
        <v>5</v>
      </c>
      <c r="G76" s="106"/>
      <c r="I76">
        <f t="shared" si="0"/>
        <v>0</v>
      </c>
    </row>
    <row r="77" spans="1:9" ht="43.5" customHeight="1" x14ac:dyDescent="0.25">
      <c r="A77" s="40"/>
      <c r="B77" s="78">
        <v>29</v>
      </c>
      <c r="C77" s="43" t="s">
        <v>58</v>
      </c>
      <c r="D77" s="71" t="s">
        <v>11</v>
      </c>
      <c r="E77" s="71" t="s">
        <v>323</v>
      </c>
      <c r="F77" s="102"/>
      <c r="G77" s="107"/>
      <c r="I77">
        <f t="shared" ref="I77:I145" si="1">IF(AND(D77="OBLIGATORIO",G77&lt;&gt;"x"),1,0)</f>
        <v>1</v>
      </c>
    </row>
    <row r="78" spans="1:9" ht="26.25" customHeight="1" thickBot="1" x14ac:dyDescent="0.3">
      <c r="B78" s="79"/>
      <c r="C78" s="42" t="s">
        <v>59</v>
      </c>
      <c r="D78" s="72"/>
      <c r="E78" s="97"/>
      <c r="F78" s="103"/>
      <c r="G78" s="107"/>
      <c r="I78">
        <f t="shared" si="1"/>
        <v>0</v>
      </c>
    </row>
    <row r="79" spans="1:9" ht="57.75" customHeight="1" thickBot="1" x14ac:dyDescent="0.3">
      <c r="B79" s="57" t="s">
        <v>54</v>
      </c>
      <c r="C79" s="6" t="s">
        <v>61</v>
      </c>
      <c r="D79" s="23" t="s">
        <v>224</v>
      </c>
      <c r="E79" s="88" t="s">
        <v>321</v>
      </c>
      <c r="F79" s="100">
        <v>5</v>
      </c>
      <c r="G79" s="106"/>
      <c r="I79">
        <f t="shared" si="1"/>
        <v>0</v>
      </c>
    </row>
    <row r="80" spans="1:9" ht="42" customHeight="1" thickBot="1" x14ac:dyDescent="0.3">
      <c r="B80" s="57" t="s">
        <v>56</v>
      </c>
      <c r="C80" s="6" t="s">
        <v>63</v>
      </c>
      <c r="D80" s="23" t="s">
        <v>224</v>
      </c>
      <c r="E80" s="88" t="s">
        <v>321</v>
      </c>
      <c r="F80" s="100">
        <v>15</v>
      </c>
      <c r="G80" s="106"/>
      <c r="I80">
        <f t="shared" si="1"/>
        <v>0</v>
      </c>
    </row>
    <row r="81" spans="1:9" ht="29.25" customHeight="1" thickBot="1" x14ac:dyDescent="0.3">
      <c r="A81" s="40"/>
      <c r="B81" s="57" t="s">
        <v>57</v>
      </c>
      <c r="C81" s="41" t="s">
        <v>260</v>
      </c>
      <c r="D81" s="25" t="s">
        <v>11</v>
      </c>
      <c r="E81" s="87" t="s">
        <v>323</v>
      </c>
      <c r="F81" s="44"/>
      <c r="G81" s="106"/>
      <c r="I81">
        <f t="shared" si="1"/>
        <v>1</v>
      </c>
    </row>
    <row r="82" spans="1:9" ht="29.25" customHeight="1" thickBot="1" x14ac:dyDescent="0.3">
      <c r="A82" s="40"/>
      <c r="B82" s="57" t="s">
        <v>301</v>
      </c>
      <c r="C82" s="41" t="s">
        <v>261</v>
      </c>
      <c r="D82" s="25" t="s">
        <v>11</v>
      </c>
      <c r="E82" s="87" t="s">
        <v>323</v>
      </c>
      <c r="F82" s="44"/>
      <c r="G82" s="106"/>
      <c r="I82">
        <f t="shared" si="1"/>
        <v>1</v>
      </c>
    </row>
    <row r="83" spans="1:9" ht="57.75" customHeight="1" thickBot="1" x14ac:dyDescent="0.3">
      <c r="B83" s="57" t="s">
        <v>302</v>
      </c>
      <c r="C83" s="6" t="s">
        <v>65</v>
      </c>
      <c r="D83" s="23" t="s">
        <v>224</v>
      </c>
      <c r="E83" s="88" t="s">
        <v>321</v>
      </c>
      <c r="F83" s="100">
        <v>15</v>
      </c>
      <c r="G83" s="106"/>
      <c r="I83">
        <f t="shared" si="1"/>
        <v>0</v>
      </c>
    </row>
    <row r="84" spans="1:9" ht="43.5" thickBot="1" x14ac:dyDescent="0.3">
      <c r="B84" s="78" t="s">
        <v>303</v>
      </c>
      <c r="C84" s="10" t="s">
        <v>67</v>
      </c>
      <c r="D84" s="70" t="s">
        <v>236</v>
      </c>
      <c r="E84" s="86" t="s">
        <v>321</v>
      </c>
      <c r="F84" s="75">
        <v>25</v>
      </c>
      <c r="G84" s="107"/>
      <c r="I84">
        <f t="shared" si="1"/>
        <v>0</v>
      </c>
    </row>
    <row r="85" spans="1:9" ht="26.25" customHeight="1" thickBot="1" x14ac:dyDescent="0.3">
      <c r="B85" s="79"/>
      <c r="C85" s="11" t="s">
        <v>262</v>
      </c>
      <c r="D85" s="70"/>
      <c r="E85" s="96"/>
      <c r="F85" s="77"/>
      <c r="G85" s="107"/>
      <c r="I85">
        <f t="shared" si="1"/>
        <v>0</v>
      </c>
    </row>
    <row r="86" spans="1:9" ht="43.5" customHeight="1" thickBot="1" x14ac:dyDescent="0.3">
      <c r="B86" s="57" t="s">
        <v>60</v>
      </c>
      <c r="C86" s="6" t="s">
        <v>69</v>
      </c>
      <c r="D86" s="23" t="s">
        <v>224</v>
      </c>
      <c r="E86" s="88" t="s">
        <v>321</v>
      </c>
      <c r="F86" s="100">
        <v>15</v>
      </c>
      <c r="G86" s="106"/>
      <c r="I86">
        <f t="shared" si="1"/>
        <v>0</v>
      </c>
    </row>
    <row r="87" spans="1:9" ht="29.25" customHeight="1" thickBot="1" x14ac:dyDescent="0.3">
      <c r="B87" s="57" t="s">
        <v>62</v>
      </c>
      <c r="C87" s="6" t="s">
        <v>71</v>
      </c>
      <c r="D87" s="23" t="s">
        <v>224</v>
      </c>
      <c r="E87" s="88" t="s">
        <v>321</v>
      </c>
      <c r="F87" s="100">
        <v>5</v>
      </c>
      <c r="G87" s="106"/>
      <c r="I87">
        <f t="shared" si="1"/>
        <v>0</v>
      </c>
    </row>
    <row r="88" spans="1:9" ht="15.75" customHeight="1" thickBot="1" x14ac:dyDescent="0.3">
      <c r="B88" s="57"/>
      <c r="C88" s="17" t="s">
        <v>72</v>
      </c>
      <c r="D88" s="18"/>
      <c r="E88" s="18" t="s">
        <v>323</v>
      </c>
      <c r="F88" s="30"/>
      <c r="G88" s="106"/>
      <c r="I88">
        <f t="shared" si="1"/>
        <v>0</v>
      </c>
    </row>
    <row r="89" spans="1:9" ht="43.5" customHeight="1" thickBot="1" x14ac:dyDescent="0.3">
      <c r="B89" s="57" t="s">
        <v>64</v>
      </c>
      <c r="C89" s="6" t="s">
        <v>73</v>
      </c>
      <c r="D89" s="23" t="s">
        <v>224</v>
      </c>
      <c r="E89" s="88" t="s">
        <v>321</v>
      </c>
      <c r="F89" s="100">
        <v>15</v>
      </c>
      <c r="G89" s="106"/>
      <c r="I89">
        <f t="shared" si="1"/>
        <v>0</v>
      </c>
    </row>
    <row r="90" spans="1:9" ht="29.25" customHeight="1" thickBot="1" x14ac:dyDescent="0.3">
      <c r="B90" s="57" t="s">
        <v>66</v>
      </c>
      <c r="C90" s="6" t="s">
        <v>74</v>
      </c>
      <c r="D90" s="23" t="s">
        <v>224</v>
      </c>
      <c r="E90" s="88" t="s">
        <v>321</v>
      </c>
      <c r="F90" s="100">
        <v>15</v>
      </c>
      <c r="G90" s="106"/>
      <c r="I90">
        <f t="shared" si="1"/>
        <v>0</v>
      </c>
    </row>
    <row r="91" spans="1:9" ht="42" customHeight="1" thickBot="1" x14ac:dyDescent="0.3">
      <c r="B91" s="58" t="s">
        <v>68</v>
      </c>
      <c r="C91" s="38" t="s">
        <v>75</v>
      </c>
      <c r="D91" s="24" t="s">
        <v>11</v>
      </c>
      <c r="E91" s="66" t="s">
        <v>323</v>
      </c>
      <c r="F91" s="28"/>
      <c r="G91" s="106"/>
      <c r="I91">
        <f t="shared" si="1"/>
        <v>1</v>
      </c>
    </row>
    <row r="92" spans="1:9" ht="72" customHeight="1" thickBot="1" x14ac:dyDescent="0.3">
      <c r="A92" s="40"/>
      <c r="B92" s="57" t="s">
        <v>70</v>
      </c>
      <c r="C92" s="41" t="s">
        <v>76</v>
      </c>
      <c r="D92" s="25" t="s">
        <v>11</v>
      </c>
      <c r="E92" s="66" t="s">
        <v>323</v>
      </c>
      <c r="F92" s="44"/>
      <c r="G92" s="106"/>
      <c r="I92">
        <f t="shared" si="1"/>
        <v>1</v>
      </c>
    </row>
    <row r="93" spans="1:9" ht="86.25" customHeight="1" thickBot="1" x14ac:dyDescent="0.3">
      <c r="B93" s="57" t="s">
        <v>304</v>
      </c>
      <c r="C93" s="6" t="s">
        <v>77</v>
      </c>
      <c r="D93" s="23" t="s">
        <v>224</v>
      </c>
      <c r="E93" s="88" t="s">
        <v>321</v>
      </c>
      <c r="F93" s="100">
        <v>15</v>
      </c>
      <c r="G93" s="106"/>
      <c r="I93">
        <f t="shared" si="1"/>
        <v>0</v>
      </c>
    </row>
    <row r="94" spans="1:9" ht="72" customHeight="1" thickBot="1" x14ac:dyDescent="0.3">
      <c r="B94" s="57" t="s">
        <v>305</v>
      </c>
      <c r="C94" s="6" t="s">
        <v>78</v>
      </c>
      <c r="D94" s="23" t="s">
        <v>224</v>
      </c>
      <c r="E94" s="88" t="s">
        <v>321</v>
      </c>
      <c r="F94" s="100">
        <v>15</v>
      </c>
      <c r="G94" s="106"/>
      <c r="I94">
        <f t="shared" si="1"/>
        <v>0</v>
      </c>
    </row>
    <row r="95" spans="1:9" ht="72" customHeight="1" thickBot="1" x14ac:dyDescent="0.3">
      <c r="B95" s="57">
        <v>36</v>
      </c>
      <c r="C95" s="6" t="s">
        <v>79</v>
      </c>
      <c r="D95" s="23" t="s">
        <v>224</v>
      </c>
      <c r="E95" s="88" t="s">
        <v>321</v>
      </c>
      <c r="F95" s="100">
        <v>15</v>
      </c>
      <c r="G95" s="106"/>
      <c r="I95">
        <f t="shared" si="1"/>
        <v>0</v>
      </c>
    </row>
    <row r="96" spans="1:9" ht="43.5" thickBot="1" x14ac:dyDescent="0.3">
      <c r="B96" s="78">
        <v>37</v>
      </c>
      <c r="C96" s="10" t="s">
        <v>80</v>
      </c>
      <c r="D96" s="70" t="s">
        <v>263</v>
      </c>
      <c r="E96" s="86" t="s">
        <v>321</v>
      </c>
      <c r="F96" s="86">
        <v>25</v>
      </c>
      <c r="G96" s="106"/>
      <c r="I96">
        <f t="shared" si="1"/>
        <v>0</v>
      </c>
    </row>
    <row r="97" spans="1:9" ht="15.75" thickBot="1" x14ac:dyDescent="0.3">
      <c r="B97" s="80"/>
      <c r="C97" s="12" t="s">
        <v>281</v>
      </c>
      <c r="D97" s="70"/>
      <c r="E97" s="95"/>
      <c r="F97" s="81"/>
      <c r="G97" s="106"/>
      <c r="I97">
        <f t="shared" si="1"/>
        <v>0</v>
      </c>
    </row>
    <row r="98" spans="1:9" ht="15.75" thickBot="1" x14ac:dyDescent="0.3">
      <c r="B98" s="80"/>
      <c r="C98" s="12" t="s">
        <v>282</v>
      </c>
      <c r="D98" s="70"/>
      <c r="E98" s="95"/>
      <c r="F98" s="81"/>
      <c r="G98" s="106"/>
      <c r="I98">
        <f t="shared" si="1"/>
        <v>0</v>
      </c>
    </row>
    <row r="99" spans="1:9" ht="29.25" customHeight="1" thickBot="1" x14ac:dyDescent="0.3">
      <c r="B99" s="80"/>
      <c r="C99" s="12" t="s">
        <v>283</v>
      </c>
      <c r="D99" s="70"/>
      <c r="E99" s="95"/>
      <c r="F99" s="81"/>
      <c r="G99" s="106"/>
      <c r="I99">
        <f t="shared" si="1"/>
        <v>0</v>
      </c>
    </row>
    <row r="100" spans="1:9" ht="57.75" customHeight="1" thickBot="1" x14ac:dyDescent="0.3">
      <c r="B100" s="80"/>
      <c r="C100" s="12" t="s">
        <v>284</v>
      </c>
      <c r="D100" s="70"/>
      <c r="E100" s="95"/>
      <c r="F100" s="81"/>
      <c r="G100" s="106"/>
      <c r="I100">
        <f t="shared" si="1"/>
        <v>0</v>
      </c>
    </row>
    <row r="101" spans="1:9" ht="29.25" customHeight="1" thickBot="1" x14ac:dyDescent="0.3">
      <c r="B101" s="80"/>
      <c r="C101" s="12" t="s">
        <v>285</v>
      </c>
      <c r="D101" s="70"/>
      <c r="E101" s="96"/>
      <c r="F101" s="81"/>
      <c r="G101" s="106"/>
      <c r="I101">
        <f t="shared" si="1"/>
        <v>0</v>
      </c>
    </row>
    <row r="102" spans="1:9" ht="29.25" customHeight="1" thickBot="1" x14ac:dyDescent="0.3">
      <c r="B102" s="57">
        <v>38</v>
      </c>
      <c r="C102" s="6" t="s">
        <v>81</v>
      </c>
      <c r="D102" s="23" t="s">
        <v>224</v>
      </c>
      <c r="E102" s="88" t="s">
        <v>321</v>
      </c>
      <c r="F102" s="100">
        <v>5</v>
      </c>
      <c r="G102" s="106"/>
      <c r="I102">
        <f t="shared" si="1"/>
        <v>0</v>
      </c>
    </row>
    <row r="103" spans="1:9" ht="29.25" customHeight="1" thickBot="1" x14ac:dyDescent="0.3">
      <c r="B103" s="57" t="s">
        <v>306</v>
      </c>
      <c r="C103" s="6" t="s">
        <v>82</v>
      </c>
      <c r="D103" s="23" t="s">
        <v>224</v>
      </c>
      <c r="E103" s="88" t="s">
        <v>321</v>
      </c>
      <c r="F103" s="100">
        <v>5</v>
      </c>
      <c r="G103" s="106"/>
      <c r="I103">
        <f t="shared" si="1"/>
        <v>0</v>
      </c>
    </row>
    <row r="104" spans="1:9" ht="57.75" customHeight="1" thickBot="1" x14ac:dyDescent="0.3">
      <c r="B104" s="57" t="s">
        <v>307</v>
      </c>
      <c r="C104" s="6" t="s">
        <v>83</v>
      </c>
      <c r="D104" s="23" t="s">
        <v>224</v>
      </c>
      <c r="E104" s="88" t="s">
        <v>321</v>
      </c>
      <c r="F104" s="100">
        <v>5</v>
      </c>
      <c r="G104" s="106"/>
      <c r="I104">
        <f t="shared" si="1"/>
        <v>0</v>
      </c>
    </row>
    <row r="105" spans="1:9" ht="43.5" customHeight="1" thickBot="1" x14ac:dyDescent="0.3">
      <c r="B105" s="57">
        <v>40</v>
      </c>
      <c r="C105" s="6" t="s">
        <v>84</v>
      </c>
      <c r="D105" s="23" t="s">
        <v>224</v>
      </c>
      <c r="E105" s="88" t="s">
        <v>321</v>
      </c>
      <c r="F105" s="100">
        <v>25</v>
      </c>
      <c r="G105" s="106"/>
      <c r="I105">
        <f t="shared" si="1"/>
        <v>0</v>
      </c>
    </row>
    <row r="106" spans="1:9" ht="29.25" customHeight="1" thickBot="1" x14ac:dyDescent="0.3">
      <c r="B106" s="57">
        <v>41</v>
      </c>
      <c r="C106" s="6" t="s">
        <v>85</v>
      </c>
      <c r="D106" s="23" t="s">
        <v>224</v>
      </c>
      <c r="E106" s="88" t="s">
        <v>321</v>
      </c>
      <c r="F106" s="100">
        <v>25</v>
      </c>
      <c r="G106" s="106"/>
      <c r="I106">
        <f t="shared" si="1"/>
        <v>0</v>
      </c>
    </row>
    <row r="107" spans="1:9" ht="15.75" customHeight="1" thickBot="1" x14ac:dyDescent="0.3">
      <c r="B107" s="57"/>
      <c r="C107" s="39" t="s">
        <v>86</v>
      </c>
      <c r="D107" s="18"/>
      <c r="E107" s="18" t="s">
        <v>323</v>
      </c>
      <c r="F107" s="30"/>
      <c r="G107" s="106"/>
      <c r="I107">
        <f t="shared" si="1"/>
        <v>0</v>
      </c>
    </row>
    <row r="108" spans="1:9" ht="72" customHeight="1" thickBot="1" x14ac:dyDescent="0.3">
      <c r="B108" s="58" t="s">
        <v>308</v>
      </c>
      <c r="C108" s="2" t="s">
        <v>88</v>
      </c>
      <c r="D108" s="24" t="s">
        <v>11</v>
      </c>
      <c r="E108" s="66" t="s">
        <v>323</v>
      </c>
      <c r="F108" s="28"/>
      <c r="G108" s="106"/>
      <c r="I108">
        <f t="shared" si="1"/>
        <v>1</v>
      </c>
    </row>
    <row r="109" spans="1:9" ht="43.5" customHeight="1" thickBot="1" x14ac:dyDescent="0.3">
      <c r="B109" s="57" t="s">
        <v>309</v>
      </c>
      <c r="C109" s="6" t="s">
        <v>90</v>
      </c>
      <c r="D109" s="23" t="s">
        <v>224</v>
      </c>
      <c r="E109" s="88" t="s">
        <v>321</v>
      </c>
      <c r="F109" s="100">
        <v>25</v>
      </c>
      <c r="G109" s="106"/>
      <c r="I109">
        <f t="shared" si="1"/>
        <v>0</v>
      </c>
    </row>
    <row r="110" spans="1:9" ht="43.5" customHeight="1" thickBot="1" x14ac:dyDescent="0.3">
      <c r="B110" s="58" t="s">
        <v>310</v>
      </c>
      <c r="C110" s="2" t="s">
        <v>264</v>
      </c>
      <c r="D110" s="24" t="s">
        <v>11</v>
      </c>
      <c r="E110" s="66" t="s">
        <v>323</v>
      </c>
      <c r="F110" s="28"/>
      <c r="G110" s="106"/>
      <c r="I110">
        <f t="shared" si="1"/>
        <v>1</v>
      </c>
    </row>
    <row r="111" spans="1:9" ht="43.5" customHeight="1" thickBot="1" x14ac:dyDescent="0.3">
      <c r="A111" s="40"/>
      <c r="B111" s="58" t="s">
        <v>311</v>
      </c>
      <c r="C111" s="41" t="s">
        <v>270</v>
      </c>
      <c r="D111" s="45" t="s">
        <v>11</v>
      </c>
      <c r="E111" s="93" t="s">
        <v>323</v>
      </c>
      <c r="F111" s="44"/>
      <c r="G111" s="106"/>
      <c r="I111">
        <f t="shared" si="1"/>
        <v>1</v>
      </c>
    </row>
    <row r="112" spans="1:9" ht="43.5" customHeight="1" thickBot="1" x14ac:dyDescent="0.3">
      <c r="A112" s="40"/>
      <c r="B112" s="58" t="s">
        <v>312</v>
      </c>
      <c r="C112" s="6" t="s">
        <v>271</v>
      </c>
      <c r="D112" s="23" t="s">
        <v>224</v>
      </c>
      <c r="E112" s="88" t="s">
        <v>321</v>
      </c>
      <c r="F112" s="100">
        <v>5</v>
      </c>
      <c r="G112" s="106"/>
    </row>
    <row r="113" spans="1:9" ht="57.75" customHeight="1" thickBot="1" x14ac:dyDescent="0.3">
      <c r="B113" s="57" t="s">
        <v>313</v>
      </c>
      <c r="C113" s="6" t="s">
        <v>265</v>
      </c>
      <c r="D113" s="23" t="s">
        <v>224</v>
      </c>
      <c r="E113" s="88" t="s">
        <v>321</v>
      </c>
      <c r="F113" s="100">
        <v>25</v>
      </c>
      <c r="G113" s="106"/>
      <c r="I113">
        <f t="shared" si="1"/>
        <v>0</v>
      </c>
    </row>
    <row r="114" spans="1:9" ht="29.25" customHeight="1" thickBot="1" x14ac:dyDescent="0.3">
      <c r="B114" s="57" t="s">
        <v>314</v>
      </c>
      <c r="C114" s="6" t="s">
        <v>91</v>
      </c>
      <c r="D114" s="23" t="s">
        <v>224</v>
      </c>
      <c r="E114" s="88" t="s">
        <v>321</v>
      </c>
      <c r="F114" s="100">
        <v>15</v>
      </c>
      <c r="G114" s="106"/>
      <c r="I114">
        <f t="shared" si="1"/>
        <v>0</v>
      </c>
    </row>
    <row r="115" spans="1:9" ht="29.25" customHeight="1" thickBot="1" x14ac:dyDescent="0.3">
      <c r="B115" s="57">
        <v>45</v>
      </c>
      <c r="C115" s="6" t="s">
        <v>92</v>
      </c>
      <c r="D115" s="23" t="s">
        <v>224</v>
      </c>
      <c r="E115" s="88" t="s">
        <v>321</v>
      </c>
      <c r="F115" s="100">
        <v>15</v>
      </c>
      <c r="G115" s="106"/>
      <c r="I115">
        <f t="shared" si="1"/>
        <v>0</v>
      </c>
    </row>
    <row r="116" spans="1:9" ht="29.25" customHeight="1" thickBot="1" x14ac:dyDescent="0.3">
      <c r="B116" s="57" t="s">
        <v>315</v>
      </c>
      <c r="C116" s="6" t="s">
        <v>93</v>
      </c>
      <c r="D116" s="23" t="s">
        <v>224</v>
      </c>
      <c r="E116" s="88" t="s">
        <v>321</v>
      </c>
      <c r="F116" s="104">
        <v>50</v>
      </c>
      <c r="G116" s="106"/>
      <c r="I116">
        <f t="shared" si="1"/>
        <v>0</v>
      </c>
    </row>
    <row r="117" spans="1:9" ht="15.75" customHeight="1" thickBot="1" x14ac:dyDescent="0.3">
      <c r="A117" s="40"/>
      <c r="B117" s="57" t="s">
        <v>316</v>
      </c>
      <c r="C117" s="6" t="s">
        <v>94</v>
      </c>
      <c r="D117" s="23" t="s">
        <v>224</v>
      </c>
      <c r="E117" s="88" t="s">
        <v>321</v>
      </c>
      <c r="F117" s="100">
        <v>50</v>
      </c>
      <c r="G117" s="106"/>
      <c r="I117">
        <f t="shared" si="1"/>
        <v>0</v>
      </c>
    </row>
    <row r="118" spans="1:9" ht="43.5" customHeight="1" thickBot="1" x14ac:dyDescent="0.3">
      <c r="A118" s="46"/>
      <c r="B118" s="57">
        <v>47</v>
      </c>
      <c r="C118" s="67" t="s">
        <v>95</v>
      </c>
      <c r="D118" s="25" t="s">
        <v>11</v>
      </c>
      <c r="E118" s="66" t="s">
        <v>323</v>
      </c>
      <c r="F118" s="44"/>
      <c r="G118" s="106"/>
      <c r="I118">
        <f t="shared" si="1"/>
        <v>1</v>
      </c>
    </row>
    <row r="119" spans="1:9" ht="86.25" customHeight="1" thickBot="1" x14ac:dyDescent="0.3">
      <c r="A119" s="40"/>
      <c r="B119" s="57">
        <v>48</v>
      </c>
      <c r="C119" s="6" t="s">
        <v>266</v>
      </c>
      <c r="D119" s="23" t="s">
        <v>224</v>
      </c>
      <c r="E119" s="88" t="s">
        <v>321</v>
      </c>
      <c r="F119" s="100">
        <v>5</v>
      </c>
      <c r="G119" s="106"/>
      <c r="I119">
        <f t="shared" si="1"/>
        <v>0</v>
      </c>
    </row>
    <row r="120" spans="1:9" ht="43.5" thickBot="1" x14ac:dyDescent="0.3">
      <c r="A120" s="40"/>
      <c r="B120" s="57">
        <v>49</v>
      </c>
      <c r="C120" s="6" t="s">
        <v>267</v>
      </c>
      <c r="D120" s="23" t="s">
        <v>224</v>
      </c>
      <c r="E120" s="88" t="s">
        <v>321</v>
      </c>
      <c r="F120" s="100">
        <v>25</v>
      </c>
      <c r="G120" s="106"/>
      <c r="I120">
        <f t="shared" si="1"/>
        <v>0</v>
      </c>
    </row>
    <row r="121" spans="1:9" ht="29.25" customHeight="1" thickBot="1" x14ac:dyDescent="0.3">
      <c r="A121" s="40"/>
      <c r="B121" s="57" t="s">
        <v>87</v>
      </c>
      <c r="C121" s="10" t="s">
        <v>98</v>
      </c>
      <c r="D121" s="23" t="s">
        <v>224</v>
      </c>
      <c r="E121" s="88" t="s">
        <v>321</v>
      </c>
      <c r="F121" s="104">
        <v>25</v>
      </c>
      <c r="G121" s="106"/>
      <c r="I121">
        <f t="shared" si="1"/>
        <v>0</v>
      </c>
    </row>
    <row r="122" spans="1:9" ht="29.25" thickBot="1" x14ac:dyDescent="0.3">
      <c r="A122" s="40"/>
      <c r="B122" s="78" t="s">
        <v>89</v>
      </c>
      <c r="C122" s="49" t="s">
        <v>268</v>
      </c>
      <c r="D122" s="47"/>
      <c r="E122" s="94" t="s">
        <v>323</v>
      </c>
      <c r="F122" s="100"/>
      <c r="G122" s="106"/>
      <c r="I122">
        <f t="shared" si="1"/>
        <v>0</v>
      </c>
    </row>
    <row r="123" spans="1:9" ht="59.25" customHeight="1" thickBot="1" x14ac:dyDescent="0.3">
      <c r="A123" s="40"/>
      <c r="B123" s="81"/>
      <c r="C123" s="50" t="s">
        <v>269</v>
      </c>
      <c r="D123" s="48" t="s">
        <v>224</v>
      </c>
      <c r="E123" s="48" t="s">
        <v>324</v>
      </c>
      <c r="F123" s="44">
        <v>10</v>
      </c>
      <c r="G123" s="106"/>
      <c r="I123">
        <f t="shared" si="1"/>
        <v>0</v>
      </c>
    </row>
    <row r="124" spans="1:9" ht="31.5" customHeight="1" thickBot="1" x14ac:dyDescent="0.3">
      <c r="A124" s="40"/>
      <c r="B124" s="72"/>
      <c r="C124" s="51" t="s">
        <v>99</v>
      </c>
      <c r="D124" s="48" t="s">
        <v>224</v>
      </c>
      <c r="E124" s="48" t="s">
        <v>324</v>
      </c>
      <c r="F124" s="44">
        <v>10</v>
      </c>
      <c r="G124" s="106"/>
      <c r="I124">
        <f t="shared" si="1"/>
        <v>0</v>
      </c>
    </row>
    <row r="125" spans="1:9" ht="43.5" customHeight="1" thickBot="1" x14ac:dyDescent="0.3">
      <c r="A125" s="40"/>
      <c r="B125" s="57">
        <v>51</v>
      </c>
      <c r="C125" s="41" t="s">
        <v>279</v>
      </c>
      <c r="D125" s="45" t="s">
        <v>11</v>
      </c>
      <c r="E125" s="45" t="s">
        <v>323</v>
      </c>
      <c r="F125" s="44"/>
      <c r="G125" s="106"/>
      <c r="I125">
        <f t="shared" si="1"/>
        <v>1</v>
      </c>
    </row>
    <row r="126" spans="1:9" ht="43.5" customHeight="1" thickBot="1" x14ac:dyDescent="0.3">
      <c r="B126" s="57" t="s">
        <v>96</v>
      </c>
      <c r="C126" s="41" t="s">
        <v>102</v>
      </c>
      <c r="D126" s="45" t="s">
        <v>11</v>
      </c>
      <c r="E126" s="45" t="s">
        <v>323</v>
      </c>
      <c r="F126" s="44"/>
      <c r="G126" s="106"/>
      <c r="I126">
        <f t="shared" si="1"/>
        <v>1</v>
      </c>
    </row>
    <row r="127" spans="1:9" ht="57.75" customHeight="1" thickBot="1" x14ac:dyDescent="0.3">
      <c r="B127" s="57" t="s">
        <v>97</v>
      </c>
      <c r="C127" s="6" t="s">
        <v>104</v>
      </c>
      <c r="D127" s="23" t="s">
        <v>224</v>
      </c>
      <c r="E127" s="88" t="s">
        <v>321</v>
      </c>
      <c r="F127" s="100">
        <v>50</v>
      </c>
      <c r="G127" s="106"/>
      <c r="I127">
        <f t="shared" si="1"/>
        <v>0</v>
      </c>
    </row>
    <row r="128" spans="1:9" ht="29.25" customHeight="1" thickBot="1" x14ac:dyDescent="0.3">
      <c r="B128" s="57" t="s">
        <v>100</v>
      </c>
      <c r="C128" s="6" t="s">
        <v>106</v>
      </c>
      <c r="D128" s="23" t="s">
        <v>224</v>
      </c>
      <c r="E128" s="88" t="s">
        <v>321</v>
      </c>
      <c r="F128" s="100">
        <v>5</v>
      </c>
      <c r="G128" s="106"/>
      <c r="I128">
        <f t="shared" si="1"/>
        <v>0</v>
      </c>
    </row>
    <row r="129" spans="1:9" ht="29.25" customHeight="1" thickBot="1" x14ac:dyDescent="0.3">
      <c r="B129" s="57" t="s">
        <v>101</v>
      </c>
      <c r="C129" s="6" t="s">
        <v>108</v>
      </c>
      <c r="D129" s="23" t="s">
        <v>224</v>
      </c>
      <c r="E129" s="88" t="s">
        <v>321</v>
      </c>
      <c r="F129" s="100">
        <v>15</v>
      </c>
      <c r="G129" s="106"/>
      <c r="I129">
        <f t="shared" si="1"/>
        <v>0</v>
      </c>
    </row>
    <row r="130" spans="1:9" ht="29.25" customHeight="1" thickBot="1" x14ac:dyDescent="0.3">
      <c r="B130" s="57" t="s">
        <v>103</v>
      </c>
      <c r="C130" s="6" t="s">
        <v>110</v>
      </c>
      <c r="D130" s="23" t="s">
        <v>224</v>
      </c>
      <c r="E130" s="88" t="s">
        <v>321</v>
      </c>
      <c r="F130" s="100">
        <v>20</v>
      </c>
      <c r="G130" s="106"/>
      <c r="I130">
        <f t="shared" si="1"/>
        <v>0</v>
      </c>
    </row>
    <row r="131" spans="1:9" ht="29.25" customHeight="1" thickBot="1" x14ac:dyDescent="0.3">
      <c r="B131" s="57" t="s">
        <v>105</v>
      </c>
      <c r="C131" s="6" t="s">
        <v>112</v>
      </c>
      <c r="D131" s="23" t="s">
        <v>224</v>
      </c>
      <c r="E131" s="88" t="s">
        <v>321</v>
      </c>
      <c r="F131" s="100">
        <v>5</v>
      </c>
      <c r="G131" s="106"/>
      <c r="I131">
        <f t="shared" si="1"/>
        <v>0</v>
      </c>
    </row>
    <row r="132" spans="1:9" ht="29.25" customHeight="1" thickBot="1" x14ac:dyDescent="0.3">
      <c r="B132" s="57" t="s">
        <v>107</v>
      </c>
      <c r="C132" s="6" t="s">
        <v>114</v>
      </c>
      <c r="D132" s="23" t="s">
        <v>224</v>
      </c>
      <c r="E132" s="88" t="s">
        <v>321</v>
      </c>
      <c r="F132" s="100">
        <v>10</v>
      </c>
      <c r="G132" s="106"/>
      <c r="I132">
        <f t="shared" si="1"/>
        <v>0</v>
      </c>
    </row>
    <row r="133" spans="1:9" ht="29.25" customHeight="1" thickBot="1" x14ac:dyDescent="0.3">
      <c r="B133" s="57" t="s">
        <v>109</v>
      </c>
      <c r="C133" s="6" t="s">
        <v>116</v>
      </c>
      <c r="D133" s="23" t="s">
        <v>224</v>
      </c>
      <c r="E133" s="88" t="s">
        <v>321</v>
      </c>
      <c r="F133" s="100">
        <v>15</v>
      </c>
      <c r="G133" s="106"/>
      <c r="I133">
        <f t="shared" si="1"/>
        <v>0</v>
      </c>
    </row>
    <row r="134" spans="1:9" ht="29.25" customHeight="1" thickBot="1" x14ac:dyDescent="0.3">
      <c r="B134" s="57" t="s">
        <v>317</v>
      </c>
      <c r="C134" s="6" t="s">
        <v>117</v>
      </c>
      <c r="D134" s="23" t="s">
        <v>224</v>
      </c>
      <c r="E134" s="88" t="s">
        <v>321</v>
      </c>
      <c r="F134" s="100">
        <v>20</v>
      </c>
      <c r="G134" s="106"/>
      <c r="I134">
        <f t="shared" si="1"/>
        <v>0</v>
      </c>
    </row>
    <row r="135" spans="1:9" ht="29.25" customHeight="1" thickBot="1" x14ac:dyDescent="0.3">
      <c r="B135" s="57" t="s">
        <v>111</v>
      </c>
      <c r="C135" s="6" t="s">
        <v>118</v>
      </c>
      <c r="D135" s="23" t="s">
        <v>224</v>
      </c>
      <c r="E135" s="88" t="s">
        <v>321</v>
      </c>
      <c r="F135" s="100">
        <v>10</v>
      </c>
      <c r="G135" s="106"/>
      <c r="I135">
        <f t="shared" si="1"/>
        <v>0</v>
      </c>
    </row>
    <row r="136" spans="1:9" ht="29.25" customHeight="1" thickBot="1" x14ac:dyDescent="0.3">
      <c r="B136" s="57" t="s">
        <v>113</v>
      </c>
      <c r="C136" s="6" t="s">
        <v>119</v>
      </c>
      <c r="D136" s="23" t="s">
        <v>224</v>
      </c>
      <c r="E136" s="88" t="s">
        <v>321</v>
      </c>
      <c r="F136" s="100">
        <v>15</v>
      </c>
      <c r="G136" s="106"/>
      <c r="I136">
        <f t="shared" si="1"/>
        <v>0</v>
      </c>
    </row>
    <row r="137" spans="1:9" ht="29.25" customHeight="1" thickBot="1" x14ac:dyDescent="0.3">
      <c r="B137" s="57" t="s">
        <v>115</v>
      </c>
      <c r="C137" s="6" t="s">
        <v>120</v>
      </c>
      <c r="D137" s="23" t="s">
        <v>224</v>
      </c>
      <c r="E137" s="88" t="s">
        <v>321</v>
      </c>
      <c r="F137" s="100">
        <v>20</v>
      </c>
      <c r="G137" s="106"/>
      <c r="I137">
        <f t="shared" si="1"/>
        <v>0</v>
      </c>
    </row>
    <row r="138" spans="1:9" ht="15.75" thickBot="1" x14ac:dyDescent="0.3">
      <c r="A138" s="40"/>
      <c r="B138" s="57"/>
      <c r="C138" s="39" t="s">
        <v>272</v>
      </c>
      <c r="D138" s="18"/>
      <c r="E138" s="18" t="s">
        <v>323</v>
      </c>
      <c r="F138" s="30"/>
      <c r="G138" s="106"/>
    </row>
    <row r="139" spans="1:9" ht="43.5" thickBot="1" x14ac:dyDescent="0.3">
      <c r="B139" s="57">
        <v>56</v>
      </c>
      <c r="C139" s="2" t="s">
        <v>273</v>
      </c>
      <c r="D139" s="24" t="s">
        <v>11</v>
      </c>
      <c r="E139" s="66" t="s">
        <v>323</v>
      </c>
      <c r="F139" s="28"/>
      <c r="G139" s="106"/>
    </row>
    <row r="140" spans="1:9" ht="29.25" thickBot="1" x14ac:dyDescent="0.3">
      <c r="B140" s="57">
        <v>57</v>
      </c>
      <c r="C140" s="2" t="s">
        <v>274</v>
      </c>
      <c r="D140" s="24" t="s">
        <v>11</v>
      </c>
      <c r="E140" s="66" t="s">
        <v>323</v>
      </c>
      <c r="F140" s="28"/>
      <c r="G140" s="106"/>
    </row>
    <row r="141" spans="1:9" ht="57.75" thickBot="1" x14ac:dyDescent="0.3">
      <c r="B141" s="57">
        <v>58</v>
      </c>
      <c r="C141" s="2" t="s">
        <v>275</v>
      </c>
      <c r="D141" s="24" t="s">
        <v>11</v>
      </c>
      <c r="E141" s="66" t="s">
        <v>323</v>
      </c>
      <c r="F141" s="28"/>
      <c r="G141" s="106"/>
    </row>
    <row r="142" spans="1:9" ht="57.75" thickBot="1" x14ac:dyDescent="0.3">
      <c r="B142" s="57">
        <v>59</v>
      </c>
      <c r="C142" s="2" t="s">
        <v>276</v>
      </c>
      <c r="D142" s="24" t="s">
        <v>11</v>
      </c>
      <c r="E142" s="66" t="s">
        <v>323</v>
      </c>
      <c r="F142" s="28"/>
      <c r="G142" s="106"/>
    </row>
    <row r="143" spans="1:9" ht="15.75" customHeight="1" thickBot="1" x14ac:dyDescent="0.3">
      <c r="B143" s="57"/>
      <c r="C143" s="39" t="s">
        <v>121</v>
      </c>
      <c r="D143" s="18"/>
      <c r="E143" s="18" t="s">
        <v>323</v>
      </c>
      <c r="F143" s="30"/>
      <c r="G143" s="106"/>
      <c r="I143">
        <f t="shared" si="1"/>
        <v>0</v>
      </c>
    </row>
    <row r="144" spans="1:9" ht="43.5" customHeight="1" thickBot="1" x14ac:dyDescent="0.3">
      <c r="B144" s="57" t="s">
        <v>122</v>
      </c>
      <c r="C144" s="6" t="s">
        <v>123</v>
      </c>
      <c r="D144" s="23" t="s">
        <v>224</v>
      </c>
      <c r="E144" s="88" t="s">
        <v>321</v>
      </c>
      <c r="F144" s="100">
        <v>15</v>
      </c>
      <c r="G144" s="106"/>
      <c r="I144">
        <f t="shared" si="1"/>
        <v>0</v>
      </c>
    </row>
    <row r="145" spans="2:9" ht="29.25" customHeight="1" thickBot="1" x14ac:dyDescent="0.3">
      <c r="B145" s="78" t="s">
        <v>124</v>
      </c>
      <c r="C145" s="10" t="s">
        <v>125</v>
      </c>
      <c r="D145" s="70" t="s">
        <v>277</v>
      </c>
      <c r="E145" s="86" t="s">
        <v>321</v>
      </c>
      <c r="F145" s="75">
        <v>15</v>
      </c>
      <c r="G145" s="106"/>
      <c r="I145">
        <f t="shared" si="1"/>
        <v>0</v>
      </c>
    </row>
    <row r="146" spans="2:9" ht="43.5" customHeight="1" thickBot="1" x14ac:dyDescent="0.3">
      <c r="B146" s="80"/>
      <c r="C146" s="12" t="s">
        <v>225</v>
      </c>
      <c r="D146" s="70"/>
      <c r="E146" s="95"/>
      <c r="F146" s="76"/>
      <c r="G146" s="106"/>
      <c r="I146">
        <f t="shared" ref="I146:I209" si="2">IF(AND(D146="OBLIGATORIO",G146&lt;&gt;"x"),1,0)</f>
        <v>0</v>
      </c>
    </row>
    <row r="147" spans="2:9" ht="15.75" customHeight="1" thickBot="1" x14ac:dyDescent="0.3">
      <c r="B147" s="80"/>
      <c r="C147" s="12" t="s">
        <v>226</v>
      </c>
      <c r="D147" s="70"/>
      <c r="E147" s="95"/>
      <c r="F147" s="76"/>
      <c r="G147" s="106"/>
      <c r="I147">
        <f t="shared" si="2"/>
        <v>0</v>
      </c>
    </row>
    <row r="148" spans="2:9" ht="72" customHeight="1" thickBot="1" x14ac:dyDescent="0.3">
      <c r="B148" s="80"/>
      <c r="C148" s="12" t="s">
        <v>227</v>
      </c>
      <c r="D148" s="70"/>
      <c r="E148" s="95"/>
      <c r="F148" s="76"/>
      <c r="G148" s="106"/>
      <c r="I148">
        <f t="shared" si="2"/>
        <v>0</v>
      </c>
    </row>
    <row r="149" spans="2:9" ht="15.75" customHeight="1" thickBot="1" x14ac:dyDescent="0.3">
      <c r="B149" s="79"/>
      <c r="C149" s="6"/>
      <c r="D149" s="70"/>
      <c r="E149" s="96"/>
      <c r="F149" s="77"/>
      <c r="G149" s="106"/>
      <c r="I149">
        <f t="shared" si="2"/>
        <v>0</v>
      </c>
    </row>
    <row r="150" spans="2:9" ht="43.5" customHeight="1" thickBot="1" x14ac:dyDescent="0.3">
      <c r="B150" s="57" t="s">
        <v>126</v>
      </c>
      <c r="C150" s="6" t="s">
        <v>127</v>
      </c>
      <c r="D150" s="23" t="s">
        <v>224</v>
      </c>
      <c r="E150" s="88" t="s">
        <v>321</v>
      </c>
      <c r="F150" s="100">
        <v>25</v>
      </c>
      <c r="G150" s="106"/>
      <c r="I150">
        <f t="shared" si="2"/>
        <v>0</v>
      </c>
    </row>
    <row r="151" spans="2:9" ht="29.25" customHeight="1" thickBot="1" x14ac:dyDescent="0.3">
      <c r="B151" s="57" t="s">
        <v>128</v>
      </c>
      <c r="C151" s="6" t="s">
        <v>129</v>
      </c>
      <c r="D151" s="23" t="s">
        <v>224</v>
      </c>
      <c r="E151" s="88" t="s">
        <v>321</v>
      </c>
      <c r="F151" s="100">
        <v>5</v>
      </c>
      <c r="G151" s="106"/>
      <c r="I151">
        <f t="shared" si="2"/>
        <v>0</v>
      </c>
    </row>
    <row r="152" spans="2:9" ht="43.5" customHeight="1" thickBot="1" x14ac:dyDescent="0.3">
      <c r="B152" s="57" t="s">
        <v>130</v>
      </c>
      <c r="C152" s="6" t="s">
        <v>131</v>
      </c>
      <c r="D152" s="23" t="s">
        <v>224</v>
      </c>
      <c r="E152" s="88" t="s">
        <v>321</v>
      </c>
      <c r="F152" s="100">
        <v>15</v>
      </c>
      <c r="G152" s="106"/>
      <c r="I152">
        <f t="shared" si="2"/>
        <v>0</v>
      </c>
    </row>
    <row r="153" spans="2:9" ht="43.5" customHeight="1" thickBot="1" x14ac:dyDescent="0.3">
      <c r="B153" s="57" t="s">
        <v>132</v>
      </c>
      <c r="C153" s="6" t="s">
        <v>133</v>
      </c>
      <c r="D153" s="23" t="s">
        <v>224</v>
      </c>
      <c r="E153" s="88" t="s">
        <v>321</v>
      </c>
      <c r="F153" s="100">
        <v>5</v>
      </c>
      <c r="G153" s="106"/>
      <c r="I153">
        <f t="shared" si="2"/>
        <v>0</v>
      </c>
    </row>
    <row r="154" spans="2:9" ht="43.5" customHeight="1" thickBot="1" x14ac:dyDescent="0.3">
      <c r="B154" s="57" t="s">
        <v>134</v>
      </c>
      <c r="C154" s="6" t="s">
        <v>135</v>
      </c>
      <c r="D154" s="23" t="s">
        <v>224</v>
      </c>
      <c r="E154" s="88" t="s">
        <v>321</v>
      </c>
      <c r="F154" s="100">
        <v>10</v>
      </c>
      <c r="G154" s="106"/>
      <c r="I154">
        <f t="shared" si="2"/>
        <v>0</v>
      </c>
    </row>
    <row r="155" spans="2:9" ht="43.5" customHeight="1" thickBot="1" x14ac:dyDescent="0.3">
      <c r="B155" s="57" t="s">
        <v>136</v>
      </c>
      <c r="C155" s="6" t="s">
        <v>137</v>
      </c>
      <c r="D155" s="23" t="s">
        <v>224</v>
      </c>
      <c r="E155" s="88" t="s">
        <v>321</v>
      </c>
      <c r="F155" s="100">
        <v>25</v>
      </c>
      <c r="G155" s="106"/>
      <c r="I155">
        <f t="shared" si="2"/>
        <v>0</v>
      </c>
    </row>
    <row r="156" spans="2:9" ht="29.25" customHeight="1" thickBot="1" x14ac:dyDescent="0.3">
      <c r="B156" s="57" t="s">
        <v>138</v>
      </c>
      <c r="C156" s="6" t="s">
        <v>139</v>
      </c>
      <c r="D156" s="23" t="s">
        <v>224</v>
      </c>
      <c r="E156" s="88" t="s">
        <v>321</v>
      </c>
      <c r="F156" s="100">
        <v>15</v>
      </c>
      <c r="G156" s="106"/>
      <c r="I156">
        <f t="shared" si="2"/>
        <v>0</v>
      </c>
    </row>
    <row r="157" spans="2:9" ht="29.25" customHeight="1" thickBot="1" x14ac:dyDescent="0.3">
      <c r="B157" s="57" t="s">
        <v>140</v>
      </c>
      <c r="C157" s="6" t="s">
        <v>141</v>
      </c>
      <c r="D157" s="23" t="s">
        <v>224</v>
      </c>
      <c r="E157" s="88" t="s">
        <v>321</v>
      </c>
      <c r="F157" s="100">
        <v>15</v>
      </c>
      <c r="G157" s="106"/>
      <c r="I157">
        <f t="shared" si="2"/>
        <v>0</v>
      </c>
    </row>
    <row r="158" spans="2:9" ht="29.25" customHeight="1" thickBot="1" x14ac:dyDescent="0.3">
      <c r="B158" s="57" t="s">
        <v>142</v>
      </c>
      <c r="C158" s="6" t="s">
        <v>143</v>
      </c>
      <c r="D158" s="23" t="s">
        <v>224</v>
      </c>
      <c r="E158" s="88" t="s">
        <v>321</v>
      </c>
      <c r="F158" s="100">
        <v>15</v>
      </c>
      <c r="G158" s="106"/>
      <c r="I158">
        <f t="shared" si="2"/>
        <v>0</v>
      </c>
    </row>
    <row r="159" spans="2:9" ht="57.75" customHeight="1" thickBot="1" x14ac:dyDescent="0.3">
      <c r="B159" s="57">
        <v>63</v>
      </c>
      <c r="C159" s="6" t="s">
        <v>144</v>
      </c>
      <c r="D159" s="23" t="s">
        <v>224</v>
      </c>
      <c r="E159" s="88" t="s">
        <v>321</v>
      </c>
      <c r="F159" s="100">
        <v>15</v>
      </c>
      <c r="G159" s="106"/>
      <c r="I159">
        <f t="shared" si="2"/>
        <v>0</v>
      </c>
    </row>
    <row r="160" spans="2:9" ht="29.25" customHeight="1" thickBot="1" x14ac:dyDescent="0.3">
      <c r="B160" s="57" t="s">
        <v>145</v>
      </c>
      <c r="C160" s="6" t="s">
        <v>146</v>
      </c>
      <c r="D160" s="23" t="s">
        <v>224</v>
      </c>
      <c r="E160" s="88" t="s">
        <v>321</v>
      </c>
      <c r="F160" s="100">
        <v>5</v>
      </c>
      <c r="G160" s="106"/>
      <c r="I160">
        <f t="shared" si="2"/>
        <v>0</v>
      </c>
    </row>
    <row r="161" spans="2:9" ht="29.25" customHeight="1" thickBot="1" x14ac:dyDescent="0.3">
      <c r="B161" s="57" t="s">
        <v>147</v>
      </c>
      <c r="C161" s="14" t="s">
        <v>148</v>
      </c>
      <c r="D161" s="23" t="s">
        <v>224</v>
      </c>
      <c r="E161" s="88" t="s">
        <v>321</v>
      </c>
      <c r="F161" s="100">
        <v>15</v>
      </c>
      <c r="G161" s="106"/>
      <c r="I161">
        <f t="shared" si="2"/>
        <v>0</v>
      </c>
    </row>
    <row r="162" spans="2:9" ht="15.75" customHeight="1" thickBot="1" x14ac:dyDescent="0.3">
      <c r="B162" s="57"/>
      <c r="C162" s="39" t="s">
        <v>149</v>
      </c>
      <c r="D162" s="18"/>
      <c r="E162" s="18" t="s">
        <v>323</v>
      </c>
      <c r="F162" s="30"/>
      <c r="G162" s="106"/>
      <c r="I162">
        <f t="shared" si="2"/>
        <v>0</v>
      </c>
    </row>
    <row r="163" spans="2:9" ht="15.75" customHeight="1" thickBot="1" x14ac:dyDescent="0.3">
      <c r="B163" s="57" t="s">
        <v>150</v>
      </c>
      <c r="C163" s="6" t="s">
        <v>151</v>
      </c>
      <c r="D163" s="23" t="s">
        <v>224</v>
      </c>
      <c r="E163" s="88" t="s">
        <v>321</v>
      </c>
      <c r="F163" s="100">
        <v>5</v>
      </c>
      <c r="G163" s="106"/>
      <c r="I163">
        <f t="shared" si="2"/>
        <v>0</v>
      </c>
    </row>
    <row r="164" spans="2:9" ht="29.25" customHeight="1" thickBot="1" x14ac:dyDescent="0.3">
      <c r="B164" s="58" t="s">
        <v>152</v>
      </c>
      <c r="C164" s="2" t="s">
        <v>153</v>
      </c>
      <c r="D164" s="24" t="s">
        <v>11</v>
      </c>
      <c r="E164" s="66" t="s">
        <v>323</v>
      </c>
      <c r="F164" s="28"/>
      <c r="G164" s="106"/>
      <c r="I164">
        <f t="shared" si="2"/>
        <v>1</v>
      </c>
    </row>
    <row r="165" spans="2:9" ht="15.75" customHeight="1" thickBot="1" x14ac:dyDescent="0.3">
      <c r="B165" s="57" t="s">
        <v>154</v>
      </c>
      <c r="C165" s="6" t="s">
        <v>155</v>
      </c>
      <c r="D165" s="23" t="s">
        <v>224</v>
      </c>
      <c r="E165" s="88" t="s">
        <v>321</v>
      </c>
      <c r="F165" s="100">
        <v>50</v>
      </c>
      <c r="G165" s="106"/>
      <c r="I165">
        <f t="shared" si="2"/>
        <v>0</v>
      </c>
    </row>
    <row r="166" spans="2:9" ht="15.75" customHeight="1" thickBot="1" x14ac:dyDescent="0.3">
      <c r="B166" s="57" t="s">
        <v>156</v>
      </c>
      <c r="C166" s="6" t="s">
        <v>157</v>
      </c>
      <c r="D166" s="23" t="s">
        <v>224</v>
      </c>
      <c r="E166" s="88" t="s">
        <v>321</v>
      </c>
      <c r="F166" s="100">
        <v>25</v>
      </c>
      <c r="G166" s="106"/>
      <c r="I166">
        <f t="shared" si="2"/>
        <v>0</v>
      </c>
    </row>
    <row r="167" spans="2:9" ht="15.75" customHeight="1" thickBot="1" x14ac:dyDescent="0.3">
      <c r="B167" s="57" t="s">
        <v>158</v>
      </c>
      <c r="C167" s="6" t="s">
        <v>159</v>
      </c>
      <c r="D167" s="23" t="s">
        <v>224</v>
      </c>
      <c r="E167" s="88" t="s">
        <v>321</v>
      </c>
      <c r="F167" s="100">
        <v>25</v>
      </c>
      <c r="G167" s="106"/>
      <c r="I167">
        <f t="shared" si="2"/>
        <v>0</v>
      </c>
    </row>
    <row r="168" spans="2:9" ht="57.75" customHeight="1" thickBot="1" x14ac:dyDescent="0.3">
      <c r="B168" s="57">
        <v>71</v>
      </c>
      <c r="C168" s="6" t="s">
        <v>160</v>
      </c>
      <c r="D168" s="23" t="s">
        <v>224</v>
      </c>
      <c r="E168" s="88" t="s">
        <v>321</v>
      </c>
      <c r="F168" s="100">
        <v>15</v>
      </c>
      <c r="G168" s="106"/>
      <c r="I168">
        <f t="shared" si="2"/>
        <v>0</v>
      </c>
    </row>
    <row r="169" spans="2:9" ht="29.25" customHeight="1" thickBot="1" x14ac:dyDescent="0.3">
      <c r="B169" s="57">
        <v>72</v>
      </c>
      <c r="C169" s="6" t="s">
        <v>161</v>
      </c>
      <c r="D169" s="23" t="s">
        <v>224</v>
      </c>
      <c r="E169" s="88" t="s">
        <v>321</v>
      </c>
      <c r="F169" s="100">
        <v>15</v>
      </c>
      <c r="G169" s="106"/>
      <c r="I169">
        <f t="shared" si="2"/>
        <v>0</v>
      </c>
    </row>
    <row r="170" spans="2:9" ht="29.25" customHeight="1" thickBot="1" x14ac:dyDescent="0.3">
      <c r="B170" s="57">
        <v>73</v>
      </c>
      <c r="C170" s="6" t="s">
        <v>162</v>
      </c>
      <c r="D170" s="23" t="s">
        <v>224</v>
      </c>
      <c r="E170" s="88" t="s">
        <v>321</v>
      </c>
      <c r="F170" s="100">
        <v>15</v>
      </c>
      <c r="G170" s="106"/>
      <c r="I170">
        <f t="shared" si="2"/>
        <v>0</v>
      </c>
    </row>
    <row r="171" spans="2:9" ht="29.25" customHeight="1" thickBot="1" x14ac:dyDescent="0.3">
      <c r="B171" s="57">
        <v>74</v>
      </c>
      <c r="C171" s="6" t="s">
        <v>163</v>
      </c>
      <c r="D171" s="24" t="s">
        <v>11</v>
      </c>
      <c r="E171" s="66" t="s">
        <v>323</v>
      </c>
      <c r="F171" s="28"/>
      <c r="G171" s="106"/>
      <c r="I171">
        <f t="shared" si="2"/>
        <v>1</v>
      </c>
    </row>
    <row r="172" spans="2:9" ht="72" thickBot="1" x14ac:dyDescent="0.3">
      <c r="B172" s="57" t="s">
        <v>164</v>
      </c>
      <c r="C172" s="6" t="s">
        <v>165</v>
      </c>
      <c r="D172" s="23" t="s">
        <v>224</v>
      </c>
      <c r="E172" s="88" t="s">
        <v>321</v>
      </c>
      <c r="F172" s="100">
        <v>5</v>
      </c>
      <c r="G172" s="106"/>
      <c r="I172">
        <f t="shared" si="2"/>
        <v>0</v>
      </c>
    </row>
    <row r="173" spans="2:9" ht="43.5" thickBot="1" x14ac:dyDescent="0.3">
      <c r="B173" s="57" t="s">
        <v>166</v>
      </c>
      <c r="C173" s="6" t="s">
        <v>167</v>
      </c>
      <c r="D173" s="23" t="s">
        <v>224</v>
      </c>
      <c r="E173" s="88" t="s">
        <v>321</v>
      </c>
      <c r="F173" s="100">
        <v>5</v>
      </c>
      <c r="G173" s="106"/>
      <c r="I173">
        <f t="shared" si="2"/>
        <v>0</v>
      </c>
    </row>
    <row r="174" spans="2:9" ht="43.5" thickBot="1" x14ac:dyDescent="0.3">
      <c r="B174" s="57" t="s">
        <v>168</v>
      </c>
      <c r="C174" s="6" t="s">
        <v>169</v>
      </c>
      <c r="D174" s="23" t="s">
        <v>224</v>
      </c>
      <c r="E174" s="88" t="s">
        <v>321</v>
      </c>
      <c r="F174" s="100">
        <v>10</v>
      </c>
      <c r="G174" s="106"/>
      <c r="I174">
        <f t="shared" si="2"/>
        <v>0</v>
      </c>
    </row>
    <row r="175" spans="2:9" ht="29.25" thickBot="1" x14ac:dyDescent="0.3">
      <c r="B175" s="57" t="s">
        <v>170</v>
      </c>
      <c r="C175" s="6" t="s">
        <v>171</v>
      </c>
      <c r="D175" s="23" t="s">
        <v>224</v>
      </c>
      <c r="E175" s="88" t="s">
        <v>321</v>
      </c>
      <c r="F175" s="100">
        <v>10</v>
      </c>
      <c r="G175" s="106"/>
      <c r="I175">
        <f t="shared" si="2"/>
        <v>0</v>
      </c>
    </row>
    <row r="176" spans="2:9" ht="43.5" thickBot="1" x14ac:dyDescent="0.3">
      <c r="B176" s="57" t="s">
        <v>172</v>
      </c>
      <c r="C176" s="6" t="s">
        <v>173</v>
      </c>
      <c r="D176" s="23" t="s">
        <v>224</v>
      </c>
      <c r="E176" s="88" t="s">
        <v>321</v>
      </c>
      <c r="F176" s="100">
        <v>15</v>
      </c>
      <c r="G176" s="106"/>
      <c r="I176">
        <f t="shared" si="2"/>
        <v>0</v>
      </c>
    </row>
    <row r="177" spans="2:9" ht="43.5" thickBot="1" x14ac:dyDescent="0.3">
      <c r="B177" s="57" t="s">
        <v>174</v>
      </c>
      <c r="C177" s="6" t="s">
        <v>175</v>
      </c>
      <c r="D177" s="23" t="s">
        <v>224</v>
      </c>
      <c r="E177" s="88" t="s">
        <v>321</v>
      </c>
      <c r="F177" s="100">
        <v>15</v>
      </c>
      <c r="G177" s="106"/>
      <c r="I177">
        <f t="shared" si="2"/>
        <v>0</v>
      </c>
    </row>
    <row r="178" spans="2:9" ht="86.25" thickBot="1" x14ac:dyDescent="0.3">
      <c r="B178" s="57" t="s">
        <v>176</v>
      </c>
      <c r="C178" s="6" t="s">
        <v>177</v>
      </c>
      <c r="D178" s="23" t="s">
        <v>224</v>
      </c>
      <c r="E178" s="88" t="s">
        <v>321</v>
      </c>
      <c r="F178" s="100">
        <v>15</v>
      </c>
      <c r="G178" s="106"/>
      <c r="I178">
        <f t="shared" si="2"/>
        <v>0</v>
      </c>
    </row>
    <row r="179" spans="2:9" ht="29.25" thickBot="1" x14ac:dyDescent="0.3">
      <c r="B179" s="57" t="s">
        <v>178</v>
      </c>
      <c r="C179" s="6" t="s">
        <v>179</v>
      </c>
      <c r="D179" s="23" t="s">
        <v>224</v>
      </c>
      <c r="E179" s="88" t="s">
        <v>321</v>
      </c>
      <c r="F179" s="100">
        <v>15</v>
      </c>
      <c r="G179" s="106"/>
      <c r="I179">
        <f t="shared" si="2"/>
        <v>0</v>
      </c>
    </row>
    <row r="180" spans="2:9" ht="29.25" thickBot="1" x14ac:dyDescent="0.3">
      <c r="B180" s="57" t="s">
        <v>180</v>
      </c>
      <c r="C180" s="6" t="s">
        <v>181</v>
      </c>
      <c r="D180" s="23" t="s">
        <v>224</v>
      </c>
      <c r="E180" s="88" t="s">
        <v>321</v>
      </c>
      <c r="F180" s="100">
        <v>15</v>
      </c>
      <c r="G180" s="106"/>
      <c r="I180">
        <f t="shared" si="2"/>
        <v>0</v>
      </c>
    </row>
    <row r="181" spans="2:9" ht="114.75" thickBot="1" x14ac:dyDescent="0.3">
      <c r="B181" s="57">
        <v>76</v>
      </c>
      <c r="C181" s="6" t="s">
        <v>182</v>
      </c>
      <c r="D181" s="23" t="s">
        <v>224</v>
      </c>
      <c r="E181" s="88" t="s">
        <v>321</v>
      </c>
      <c r="F181" s="100">
        <v>15</v>
      </c>
      <c r="G181" s="106"/>
      <c r="I181">
        <f t="shared" si="2"/>
        <v>0</v>
      </c>
    </row>
    <row r="182" spans="2:9" ht="43.5" thickBot="1" x14ac:dyDescent="0.3">
      <c r="B182" s="57">
        <v>77</v>
      </c>
      <c r="C182" s="6" t="s">
        <v>183</v>
      </c>
      <c r="D182" s="23" t="s">
        <v>224</v>
      </c>
      <c r="E182" s="88" t="s">
        <v>321</v>
      </c>
      <c r="F182" s="100">
        <v>15</v>
      </c>
      <c r="G182" s="106"/>
      <c r="I182">
        <f t="shared" si="2"/>
        <v>0</v>
      </c>
    </row>
    <row r="183" spans="2:9" ht="72" thickBot="1" x14ac:dyDescent="0.3">
      <c r="B183" s="57">
        <v>78</v>
      </c>
      <c r="C183" s="6" t="s">
        <v>184</v>
      </c>
      <c r="D183" s="23" t="s">
        <v>224</v>
      </c>
      <c r="E183" s="88" t="s">
        <v>321</v>
      </c>
      <c r="F183" s="100">
        <v>25</v>
      </c>
      <c r="G183" s="106"/>
      <c r="I183">
        <f t="shared" si="2"/>
        <v>0</v>
      </c>
    </row>
    <row r="184" spans="2:9" ht="43.5" thickBot="1" x14ac:dyDescent="0.3">
      <c r="B184" s="57">
        <v>79</v>
      </c>
      <c r="C184" s="6" t="s">
        <v>185</v>
      </c>
      <c r="D184" s="23" t="s">
        <v>224</v>
      </c>
      <c r="E184" s="88" t="s">
        <v>321</v>
      </c>
      <c r="F184" s="100">
        <v>50</v>
      </c>
      <c r="G184" s="106"/>
      <c r="I184">
        <f t="shared" si="2"/>
        <v>0</v>
      </c>
    </row>
    <row r="185" spans="2:9" ht="15.75" thickBot="1" x14ac:dyDescent="0.3">
      <c r="B185" s="57"/>
      <c r="C185" s="13" t="s">
        <v>186</v>
      </c>
      <c r="D185" s="23"/>
      <c r="E185" s="64" t="s">
        <v>323</v>
      </c>
      <c r="F185" s="28"/>
      <c r="G185" s="106"/>
      <c r="I185">
        <f t="shared" si="2"/>
        <v>0</v>
      </c>
    </row>
    <row r="186" spans="2:9" ht="43.5" thickBot="1" x14ac:dyDescent="0.3">
      <c r="B186" s="57">
        <v>80</v>
      </c>
      <c r="C186" s="6" t="s">
        <v>187</v>
      </c>
      <c r="D186" s="23" t="s">
        <v>224</v>
      </c>
      <c r="E186" s="88" t="s">
        <v>321</v>
      </c>
      <c r="F186" s="100">
        <v>15</v>
      </c>
      <c r="G186" s="106"/>
      <c r="I186">
        <f t="shared" si="2"/>
        <v>0</v>
      </c>
    </row>
    <row r="187" spans="2:9" ht="29.25" thickBot="1" x14ac:dyDescent="0.3">
      <c r="B187" s="57" t="s">
        <v>188</v>
      </c>
      <c r="C187" s="6" t="s">
        <v>189</v>
      </c>
      <c r="D187" s="23" t="s">
        <v>224</v>
      </c>
      <c r="E187" s="88" t="s">
        <v>321</v>
      </c>
      <c r="F187" s="100">
        <v>15</v>
      </c>
      <c r="G187" s="106"/>
      <c r="I187">
        <f t="shared" si="2"/>
        <v>0</v>
      </c>
    </row>
    <row r="188" spans="2:9" ht="15.75" thickBot="1" x14ac:dyDescent="0.3">
      <c r="B188" s="57" t="s">
        <v>190</v>
      </c>
      <c r="C188" s="6" t="s">
        <v>191</v>
      </c>
      <c r="D188" s="23" t="s">
        <v>224</v>
      </c>
      <c r="E188" s="88" t="s">
        <v>321</v>
      </c>
      <c r="F188" s="100">
        <v>25</v>
      </c>
      <c r="G188" s="106"/>
      <c r="I188">
        <f t="shared" si="2"/>
        <v>0</v>
      </c>
    </row>
    <row r="189" spans="2:9" ht="29.25" thickBot="1" x14ac:dyDescent="0.3">
      <c r="B189" s="57" t="s">
        <v>192</v>
      </c>
      <c r="C189" s="6" t="s">
        <v>193</v>
      </c>
      <c r="D189" s="23" t="s">
        <v>224</v>
      </c>
      <c r="E189" s="88" t="s">
        <v>321</v>
      </c>
      <c r="F189" s="100">
        <v>25</v>
      </c>
      <c r="G189" s="106"/>
      <c r="I189">
        <f t="shared" si="2"/>
        <v>0</v>
      </c>
    </row>
    <row r="190" spans="2:9" ht="15.75" thickBot="1" x14ac:dyDescent="0.3">
      <c r="B190" s="57" t="s">
        <v>194</v>
      </c>
      <c r="C190" s="6" t="s">
        <v>195</v>
      </c>
      <c r="D190" s="23" t="s">
        <v>224</v>
      </c>
      <c r="E190" s="88" t="s">
        <v>321</v>
      </c>
      <c r="F190" s="100">
        <v>25</v>
      </c>
      <c r="G190" s="106"/>
      <c r="I190">
        <f t="shared" si="2"/>
        <v>0</v>
      </c>
    </row>
    <row r="191" spans="2:9" ht="29.25" thickBot="1" x14ac:dyDescent="0.3">
      <c r="B191" s="57" t="s">
        <v>196</v>
      </c>
      <c r="C191" s="6" t="s">
        <v>197</v>
      </c>
      <c r="D191" s="23" t="s">
        <v>224</v>
      </c>
      <c r="E191" s="88" t="s">
        <v>321</v>
      </c>
      <c r="F191" s="100">
        <v>25</v>
      </c>
      <c r="G191" s="106"/>
      <c r="I191">
        <f t="shared" si="2"/>
        <v>0</v>
      </c>
    </row>
    <row r="192" spans="2:9" ht="29.25" thickBot="1" x14ac:dyDescent="0.3">
      <c r="B192" s="57" t="s">
        <v>198</v>
      </c>
      <c r="C192" s="6" t="s">
        <v>199</v>
      </c>
      <c r="D192" s="23" t="s">
        <v>224</v>
      </c>
      <c r="E192" s="88" t="s">
        <v>321</v>
      </c>
      <c r="F192" s="100">
        <v>25</v>
      </c>
      <c r="G192" s="106"/>
      <c r="I192">
        <f t="shared" si="2"/>
        <v>0</v>
      </c>
    </row>
    <row r="193" spans="2:9" ht="29.25" thickBot="1" x14ac:dyDescent="0.3">
      <c r="B193" s="57" t="s">
        <v>318</v>
      </c>
      <c r="C193" s="6" t="s">
        <v>200</v>
      </c>
      <c r="D193" s="23" t="s">
        <v>224</v>
      </c>
      <c r="E193" s="88" t="s">
        <v>321</v>
      </c>
      <c r="F193" s="100">
        <v>25</v>
      </c>
      <c r="G193" s="106"/>
      <c r="I193">
        <f t="shared" si="2"/>
        <v>0</v>
      </c>
    </row>
    <row r="194" spans="2:9" x14ac:dyDescent="0.25">
      <c r="B194" s="78" t="s">
        <v>319</v>
      </c>
      <c r="C194" s="10" t="s">
        <v>202</v>
      </c>
      <c r="D194" s="86" t="s">
        <v>224</v>
      </c>
      <c r="E194" s="86" t="s">
        <v>321</v>
      </c>
      <c r="F194" s="98">
        <v>25</v>
      </c>
      <c r="G194" s="107"/>
      <c r="I194">
        <f t="shared" si="2"/>
        <v>0</v>
      </c>
    </row>
    <row r="195" spans="2:9" ht="15.75" thickBot="1" x14ac:dyDescent="0.3">
      <c r="B195" s="79"/>
      <c r="C195" s="6" t="s">
        <v>203</v>
      </c>
      <c r="D195" s="96"/>
      <c r="E195" s="96"/>
      <c r="F195" s="99"/>
      <c r="G195" s="107"/>
      <c r="I195">
        <f t="shared" si="2"/>
        <v>0</v>
      </c>
    </row>
    <row r="196" spans="2:9" x14ac:dyDescent="0.25">
      <c r="B196" s="78" t="s">
        <v>201</v>
      </c>
      <c r="C196" s="10" t="s">
        <v>204</v>
      </c>
      <c r="D196" s="86" t="s">
        <v>224</v>
      </c>
      <c r="E196" s="86" t="s">
        <v>321</v>
      </c>
      <c r="F196" s="98">
        <v>25</v>
      </c>
      <c r="G196" s="107"/>
      <c r="I196">
        <f t="shared" si="2"/>
        <v>0</v>
      </c>
    </row>
    <row r="197" spans="2:9" ht="15.75" thickBot="1" x14ac:dyDescent="0.3">
      <c r="B197" s="79"/>
      <c r="C197" s="6" t="s">
        <v>203</v>
      </c>
      <c r="D197" s="96"/>
      <c r="E197" s="96"/>
      <c r="F197" s="99"/>
      <c r="G197" s="107"/>
      <c r="I197">
        <f t="shared" si="2"/>
        <v>0</v>
      </c>
    </row>
    <row r="198" spans="2:9" x14ac:dyDescent="0.25">
      <c r="B198" s="78" t="s">
        <v>205</v>
      </c>
      <c r="C198" s="10" t="s">
        <v>206</v>
      </c>
      <c r="D198" s="86" t="s">
        <v>224</v>
      </c>
      <c r="E198" s="86" t="s">
        <v>321</v>
      </c>
      <c r="F198" s="98">
        <v>25</v>
      </c>
      <c r="G198" s="107"/>
      <c r="I198">
        <f t="shared" si="2"/>
        <v>0</v>
      </c>
    </row>
    <row r="199" spans="2:9" ht="15.75" thickBot="1" x14ac:dyDescent="0.3">
      <c r="B199" s="79"/>
      <c r="C199" s="6" t="s">
        <v>207</v>
      </c>
      <c r="D199" s="96"/>
      <c r="E199" s="96"/>
      <c r="F199" s="99"/>
      <c r="G199" s="107"/>
      <c r="I199">
        <f t="shared" si="2"/>
        <v>0</v>
      </c>
    </row>
    <row r="200" spans="2:9" x14ac:dyDescent="0.25">
      <c r="B200" s="78" t="s">
        <v>209</v>
      </c>
      <c r="C200" s="10" t="s">
        <v>208</v>
      </c>
      <c r="D200" s="86" t="s">
        <v>224</v>
      </c>
      <c r="E200" s="86" t="s">
        <v>321</v>
      </c>
      <c r="F200" s="98">
        <v>25</v>
      </c>
      <c r="G200" s="107"/>
      <c r="I200">
        <f t="shared" si="2"/>
        <v>0</v>
      </c>
    </row>
    <row r="201" spans="2:9" ht="15.75" thickBot="1" x14ac:dyDescent="0.3">
      <c r="B201" s="79"/>
      <c r="C201" s="6" t="s">
        <v>207</v>
      </c>
      <c r="D201" s="96"/>
      <c r="E201" s="96"/>
      <c r="F201" s="99"/>
      <c r="G201" s="107"/>
      <c r="I201">
        <f t="shared" si="2"/>
        <v>0</v>
      </c>
    </row>
    <row r="202" spans="2:9" x14ac:dyDescent="0.25">
      <c r="B202" s="78" t="s">
        <v>320</v>
      </c>
      <c r="C202" s="10" t="s">
        <v>210</v>
      </c>
      <c r="D202" s="86" t="s">
        <v>224</v>
      </c>
      <c r="E202" s="86" t="s">
        <v>321</v>
      </c>
      <c r="F202" s="98">
        <v>25</v>
      </c>
      <c r="G202" s="107"/>
      <c r="I202">
        <f t="shared" si="2"/>
        <v>0</v>
      </c>
    </row>
    <row r="203" spans="2:9" ht="15.75" thickBot="1" x14ac:dyDescent="0.3">
      <c r="B203" s="79"/>
      <c r="C203" s="6" t="s">
        <v>207</v>
      </c>
      <c r="D203" s="96"/>
      <c r="E203" s="96"/>
      <c r="F203" s="99"/>
      <c r="G203" s="107"/>
      <c r="I203">
        <f t="shared" si="2"/>
        <v>0</v>
      </c>
    </row>
    <row r="204" spans="2:9" ht="15.75" thickBot="1" x14ac:dyDescent="0.3">
      <c r="B204" s="57">
        <v>84</v>
      </c>
      <c r="C204" s="6" t="s">
        <v>211</v>
      </c>
      <c r="D204" s="23" t="s">
        <v>224</v>
      </c>
      <c r="E204" s="88" t="s">
        <v>321</v>
      </c>
      <c r="F204" s="100">
        <v>25</v>
      </c>
      <c r="G204" s="106"/>
      <c r="I204">
        <f t="shared" si="2"/>
        <v>0</v>
      </c>
    </row>
    <row r="205" spans="2:9" ht="29.25" thickBot="1" x14ac:dyDescent="0.3">
      <c r="B205" s="57">
        <v>85</v>
      </c>
      <c r="C205" s="6" t="s">
        <v>212</v>
      </c>
      <c r="D205" s="23" t="s">
        <v>224</v>
      </c>
      <c r="E205" s="88" t="s">
        <v>321</v>
      </c>
      <c r="F205" s="100">
        <v>25</v>
      </c>
      <c r="G205" s="106"/>
      <c r="I205">
        <f t="shared" si="2"/>
        <v>0</v>
      </c>
    </row>
    <row r="206" spans="2:9" ht="15.75" thickBot="1" x14ac:dyDescent="0.3">
      <c r="B206" s="57" t="s">
        <v>213</v>
      </c>
      <c r="C206" s="6" t="s">
        <v>214</v>
      </c>
      <c r="D206" s="23" t="s">
        <v>224</v>
      </c>
      <c r="E206" s="88" t="s">
        <v>321</v>
      </c>
      <c r="F206" s="100">
        <v>25</v>
      </c>
      <c r="G206" s="106"/>
      <c r="I206">
        <f t="shared" si="2"/>
        <v>0</v>
      </c>
    </row>
    <row r="207" spans="2:9" ht="15.75" thickBot="1" x14ac:dyDescent="0.3">
      <c r="B207" s="57" t="s">
        <v>215</v>
      </c>
      <c r="C207" s="6" t="s">
        <v>216</v>
      </c>
      <c r="D207" s="23" t="s">
        <v>224</v>
      </c>
      <c r="E207" s="88" t="s">
        <v>321</v>
      </c>
      <c r="F207" s="100">
        <v>25</v>
      </c>
      <c r="G207" s="106"/>
    </row>
    <row r="208" spans="2:9" ht="29.25" thickBot="1" x14ac:dyDescent="0.3">
      <c r="B208" s="57" t="s">
        <v>217</v>
      </c>
      <c r="C208" s="6" t="s">
        <v>218</v>
      </c>
      <c r="D208" s="23" t="s">
        <v>224</v>
      </c>
      <c r="E208" s="88" t="s">
        <v>321</v>
      </c>
      <c r="F208" s="100">
        <v>15</v>
      </c>
      <c r="G208" s="106"/>
    </row>
    <row r="209" spans="2:10" ht="29.25" thickBot="1" x14ac:dyDescent="0.3">
      <c r="B209" s="57" t="s">
        <v>219</v>
      </c>
      <c r="C209" s="6" t="s">
        <v>220</v>
      </c>
      <c r="D209" s="23" t="s">
        <v>224</v>
      </c>
      <c r="E209" s="88" t="s">
        <v>321</v>
      </c>
      <c r="F209" s="100">
        <v>25</v>
      </c>
      <c r="G209" s="108"/>
      <c r="I209">
        <f t="shared" si="2"/>
        <v>0</v>
      </c>
    </row>
    <row r="210" spans="2:10" x14ac:dyDescent="0.25">
      <c r="B210" s="61"/>
      <c r="C210" s="32"/>
      <c r="D210" s="32"/>
      <c r="E210" s="32"/>
      <c r="F210" s="33"/>
      <c r="G210" s="33"/>
    </row>
    <row r="211" spans="2:10" x14ac:dyDescent="0.25">
      <c r="B211" s="61"/>
      <c r="C211" s="32"/>
      <c r="D211" s="32"/>
      <c r="E211" s="32"/>
      <c r="F211" s="33"/>
      <c r="G211" s="33"/>
    </row>
    <row r="212" spans="2:10" x14ac:dyDescent="0.25">
      <c r="B212" s="61"/>
      <c r="C212" s="32"/>
      <c r="D212" s="32"/>
      <c r="E212" s="32"/>
      <c r="F212" s="33" t="s">
        <v>221</v>
      </c>
      <c r="G212" s="33">
        <f t="array" ref="G212">IF(G214=0,SUM(IF(G19:G209&lt;&gt;"",F19:F209,0)),0)</f>
        <v>0</v>
      </c>
    </row>
    <row r="213" spans="2:10" x14ac:dyDescent="0.25">
      <c r="B213" s="61"/>
      <c r="C213" s="32"/>
      <c r="D213" s="32"/>
      <c r="E213" s="32"/>
      <c r="F213" s="33"/>
      <c r="G213" s="33"/>
    </row>
    <row r="214" spans="2:10" x14ac:dyDescent="0.25">
      <c r="B214" s="61"/>
      <c r="C214" s="32"/>
      <c r="D214" s="68" t="s">
        <v>222</v>
      </c>
      <c r="E214" s="68"/>
      <c r="F214" s="68"/>
      <c r="G214" s="34">
        <f>SUM(I20:I209)</f>
        <v>30</v>
      </c>
      <c r="H214" s="69" t="s">
        <v>223</v>
      </c>
      <c r="I214" s="69"/>
      <c r="J214" s="69"/>
    </row>
  </sheetData>
  <sheetProtection algorithmName="SHA-512" hashValue="bSZ6tfTqOINRKeAv7E+JlpkhL9JdUoDL21FRdShS3jyAYtMC2qsTQYVksL211otHBFga1erlzWrFe3/4Pb4v3A==" saltValue="dKESlCdt1bt24YFkTT2K1A==" spinCount="100000" sheet="1" objects="1" scenarios="1"/>
  <autoFilter ref="A18:L209" xr:uid="{00000000-0001-0000-0000-000000000000}"/>
  <mergeCells count="65">
    <mergeCell ref="D196:D197"/>
    <mergeCell ref="D198:D199"/>
    <mergeCell ref="D200:D201"/>
    <mergeCell ref="D202:D203"/>
    <mergeCell ref="E23:E24"/>
    <mergeCell ref="E37:E38"/>
    <mergeCell ref="E57:E58"/>
    <mergeCell ref="E145:E149"/>
    <mergeCell ref="E84:E85"/>
    <mergeCell ref="L37:L38"/>
    <mergeCell ref="E96:E101"/>
    <mergeCell ref="E77:E78"/>
    <mergeCell ref="E194:E195"/>
    <mergeCell ref="F194:F195"/>
    <mergeCell ref="G57:G58"/>
    <mergeCell ref="G77:G78"/>
    <mergeCell ref="G84:G85"/>
    <mergeCell ref="B145:B149"/>
    <mergeCell ref="F84:F85"/>
    <mergeCell ref="B122:B124"/>
    <mergeCell ref="B5:F6"/>
    <mergeCell ref="B8:F9"/>
    <mergeCell ref="B11:F12"/>
    <mergeCell ref="B14:F15"/>
    <mergeCell ref="F57:F58"/>
    <mergeCell ref="F23:F24"/>
    <mergeCell ref="B23:B24"/>
    <mergeCell ref="D23:D24"/>
    <mergeCell ref="B77:B78"/>
    <mergeCell ref="B84:B85"/>
    <mergeCell ref="B57:B58"/>
    <mergeCell ref="B37:B38"/>
    <mergeCell ref="B96:B101"/>
    <mergeCell ref="B202:B203"/>
    <mergeCell ref="G198:G199"/>
    <mergeCell ref="G196:G197"/>
    <mergeCell ref="G194:G195"/>
    <mergeCell ref="B198:B199"/>
    <mergeCell ref="B200:B201"/>
    <mergeCell ref="B194:B195"/>
    <mergeCell ref="B196:B197"/>
    <mergeCell ref="E196:E197"/>
    <mergeCell ref="F196:F197"/>
    <mergeCell ref="E198:E199"/>
    <mergeCell ref="F198:F199"/>
    <mergeCell ref="E200:E201"/>
    <mergeCell ref="F200:F201"/>
    <mergeCell ref="E202:E203"/>
    <mergeCell ref="F202:F203"/>
    <mergeCell ref="D214:F214"/>
    <mergeCell ref="H214:J214"/>
    <mergeCell ref="F37:F38"/>
    <mergeCell ref="D96:D101"/>
    <mergeCell ref="D145:D149"/>
    <mergeCell ref="D77:D78"/>
    <mergeCell ref="D84:D85"/>
    <mergeCell ref="D57:D58"/>
    <mergeCell ref="D37:D38"/>
    <mergeCell ref="G202:G203"/>
    <mergeCell ref="I37:I38"/>
    <mergeCell ref="G200:G201"/>
    <mergeCell ref="F77:F78"/>
    <mergeCell ref="F145:F149"/>
    <mergeCell ref="F96:F101"/>
    <mergeCell ref="D194:D195"/>
  </mergeCells>
  <conditionalFormatting sqref="D214:J214">
    <cfRule type="cellIs" dxfId="0" priority="1" operator="equal">
      <formula>0</formula>
    </cfRule>
  </conditionalFormatting>
  <dataValidations count="1">
    <dataValidation type="list" allowBlank="1" showInputMessage="1" showErrorMessage="1" sqref="G200 G202 G204:G209 G196 G198 G86:G194 G19:G57 G79:G84 G59:G77" xr:uid="{00000000-0002-0000-0000-000000000000}">
      <formula1>"x"</formula1>
    </dataValidation>
  </dataValidations>
  <pageMargins left="0.25" right="0.25"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9" ma:contentTypeDescription="Crea un document nou" ma:contentTypeScope="" ma:versionID="dec8e21c7615f9e87e0f3853600aa97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c278fd6515a0446d3526286b88c67c61"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element ref="ns3:DocOk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element name="DocOkMA" ma:index="32" nillable="true" ma:displayName="Doc Ok MA" ma:format="DateOnly" ma:internalName="DocOkM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axCatchAll xmlns="c8de0594-42e2-4f26-8a69-9df094374455">
      <Value>3159</Value>
      <Value>3089</Value>
      <Value>3095</Value>
    </TaxCatchAll>
    <lcf76f155ced4ddcb4097134ff3c332f xmlns="b33c6233-2ab6-44e4-b566-b78dc0012292" xsi:nil="true"/>
    <TMB_seguimentWorkflow xmlns="c8de0594-42e2-4f26-8a69-9df094374455" xsi:nil="true"/>
    <TMB_NumeroSolicitud xmlns="c8de0594-42e2-4f26-8a69-9df094374455">16140843</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16140843 - Autobusos elèctrics estàndard</TMB_TitolLicitacio>
    <TMB_IDLicitacio xmlns="c8de0594-42e2-4f26-8a69-9df094374455">583687</TMB_IDLicitacio>
    <TMB_DataComiteWF xmlns="c8de0594-42e2-4f26-8a69-9df094374455" xsi:nil="true"/>
    <DocOkMA xmlns="b33c6233-2ab6-44e4-b566-b78dc0012292" xsi:nil="true"/>
    <TMB_OP xmlns="c8de0594-42e2-4f26-8a69-9df094374455">2026-07-06T22:00:00+00:00</TMB_OP>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ecb982cbbbba49edba287c0296970fd2 xmlns="c8de0594-42e2-4f26-8a69-9df094374455">
      <Terms xmlns="http://schemas.microsoft.com/office/infopath/2007/PartnerControls">
        <TermInfo xmlns="http://schemas.microsoft.com/office/infopath/2007/PartnerControls">
          <TermName xmlns="http://schemas.microsoft.com/office/infopath/2007/PartnerControls">Varis</TermName>
          <TermId xmlns="http://schemas.microsoft.com/office/infopath/2007/PartnerControls">ba42f108-f2bd-4366-9cbd-46935449c20a</TermId>
        </TermInfo>
      </Terms>
    </ecb982cbbbba49edba287c0296970fd2>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CH_TipusDocu xmlns="c8de0594-42e2-4f26-8a69-9df094374455">Promotor</TMB_CH_TipusDocu>
    <TMB_Perfil xmlns="c8de0594-42e2-4f26-8a69-9df094374455">false</TMB_Perfil>
    <b3a2275c509d4b0394d7e35eb2e777cd xmlns="c8de0594-42e2-4f26-8a69-9df094374455">Public|5cd44708-a357-4aee-a9ab-ade886f4bbf7</b3a2275c509d4b0394d7e35eb2e777cd>
    <TMB_CC xmlns="c8de0594-42e2-4f26-8a69-9df094374455">2026-07-06T22:00:00+00:00</TMB_CC>
  </documentManagement>
</p:properties>
</file>

<file path=customXml/itemProps1.xml><?xml version="1.0" encoding="utf-8"?>
<ds:datastoreItem xmlns:ds="http://schemas.openxmlformats.org/officeDocument/2006/customXml" ds:itemID="{D5BD2832-8720-4D49-8E2D-E0A6D6C132D3}"/>
</file>

<file path=customXml/itemProps2.xml><?xml version="1.0" encoding="utf-8"?>
<ds:datastoreItem xmlns:ds="http://schemas.openxmlformats.org/officeDocument/2006/customXml" ds:itemID="{06291B02-7806-4BA3-9D27-1FFD5866FF5C}"/>
</file>

<file path=customXml/itemProps3.xml><?xml version="1.0" encoding="utf-8"?>
<ds:datastoreItem xmlns:ds="http://schemas.openxmlformats.org/officeDocument/2006/customXml" ds:itemID="{4085C393-DF26-4B7B-B4E3-D9214CC412D3}">
  <ds:schemaRefs>
    <ds:schemaRef ds:uri="http://schemas.microsoft.com/office/2006/metadata/properties"/>
    <ds:schemaRef ds:uri="http://schemas.microsoft.com/office/infopath/2007/PartnerControls"/>
    <ds:schemaRef ds:uri="e59cbf95-d8d7-4d15-9b77-553ae72af12f"/>
    <ds:schemaRef ds:uri="c1f39238-9859-4939-a8d8-a86a5c3392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Manager/>
  <Company>TMB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Canet Sabate, Mario</dc:creator>
  <cp:keywords/>
  <dc:description/>
  <cp:lastModifiedBy>Canet Sabate, Mario</cp:lastModifiedBy>
  <cp:revision/>
  <dcterms:created xsi:type="dcterms:W3CDTF">2022-09-20T07:52:24Z</dcterms:created>
  <dcterms:modified xsi:type="dcterms:W3CDTF">2026-06-29T11:04:46Z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MediaServiceImageTags">
    <vt:lpwstr/>
  </property>
  <property fmtid="{D5CDD505-2E9C-101B-9397-08002B2CF9AE}" pid="4" name="eaedb32f61974917bc22b3946021685c">
    <vt:lpwstr/>
  </property>
  <property fmtid="{D5CDD505-2E9C-101B-9397-08002B2CF9AE}" pid="5" name="h3e189544f4e4582960eb2fb36374928">
    <vt:lpwstr/>
  </property>
  <property fmtid="{D5CDD505-2E9C-101B-9397-08002B2CF9AE}" pid="6" name="TMB_Docprov">
    <vt:lpwstr/>
  </property>
  <property fmtid="{D5CDD505-2E9C-101B-9397-08002B2CF9AE}" pid="7" name="TMB_Plecs">
    <vt:lpwstr/>
  </property>
  <property fmtid="{D5CDD505-2E9C-101B-9397-08002B2CF9AE}" pid="8" name="TMB_FaseDocProv">
    <vt:lpwstr/>
  </property>
  <property fmtid="{D5CDD505-2E9C-101B-9397-08002B2CF9AE}" pid="9" name="TMB_Tramitació">
    <vt:lpwstr/>
  </property>
  <property fmtid="{D5CDD505-2E9C-101B-9397-08002B2CF9AE}" pid="10" name="TMB_Tipus">
    <vt:lpwstr/>
  </property>
  <property fmtid="{D5CDD505-2E9C-101B-9397-08002B2CF9AE}" pid="11" name="h80888fb7b914359b90c46b7c452b251">
    <vt:lpwstr/>
  </property>
  <property fmtid="{D5CDD505-2E9C-101B-9397-08002B2CF9AE}" pid="12" name="b37f7dca411045a88b8e1f3020841951">
    <vt:lpwstr/>
  </property>
  <property fmtid="{D5CDD505-2E9C-101B-9397-08002B2CF9AE}" pid="13" name="TMB_Tramitacio">
    <vt:lpwstr/>
  </property>
  <property fmtid="{D5CDD505-2E9C-101B-9397-08002B2CF9AE}" pid="14" name="TMB_OrganC">
    <vt:lpwstr/>
  </property>
  <property fmtid="{D5CDD505-2E9C-101B-9397-08002B2CF9AE}" pid="15" name="TMB_TipusDoc">
    <vt:lpwstr>3095;#Varis|ba42f108-f2bd-4366-9cbd-46935449c20a</vt:lpwstr>
  </property>
  <property fmtid="{D5CDD505-2E9C-101B-9397-08002B2CF9AE}" pid="16" name="TMB_Procediment0">
    <vt:lpwstr/>
  </property>
  <property fmtid="{D5CDD505-2E9C-101B-9397-08002B2CF9AE}" pid="17" name="TMB_Fase">
    <vt:lpwstr>3089;#Inici|1ed37523-d63e-4991-aef8-399e829bfef8</vt:lpwstr>
  </property>
  <property fmtid="{D5CDD505-2E9C-101B-9397-08002B2CF9AE}" pid="18" name="o0f6527fa5184dfa91381007b0eb82df">
    <vt:lpwstr/>
  </property>
  <property fmtid="{D5CDD505-2E9C-101B-9397-08002B2CF9AE}" pid="19" name="TMB_Sobres">
    <vt:lpwstr/>
  </property>
  <property fmtid="{D5CDD505-2E9C-101B-9397-08002B2CF9AE}" pid="20" name="TMB_Empresa">
    <vt:lpwstr/>
  </property>
  <property fmtid="{D5CDD505-2E9C-101B-9397-08002B2CF9AE}" pid="21" name="ba05a5f98ed745b98d9dacf37bda167c">
    <vt:lpwstr/>
  </property>
  <property fmtid="{D5CDD505-2E9C-101B-9397-08002B2CF9AE}" pid="22" name="TMB_Estat">
    <vt:lpwstr>3159;#Public|5cd44708-a357-4aee-a9ab-ade886f4bbf7</vt:lpwstr>
  </property>
  <property fmtid="{D5CDD505-2E9C-101B-9397-08002B2CF9AE}" pid="23" name="Proveïdor">
    <vt:lpwstr/>
  </property>
  <property fmtid="{D5CDD505-2E9C-101B-9397-08002B2CF9AE}" pid="24" name="TMB_Perfil">
    <vt:bool>false</vt:bool>
  </property>
  <property fmtid="{D5CDD505-2E9C-101B-9397-08002B2CF9AE}" pid="25" name="TMB_Proveidor">
    <vt:lpwstr/>
  </property>
  <property fmtid="{D5CDD505-2E9C-101B-9397-08002B2CF9AE}" pid="26" name="b3a2275c509d4b0394d7e35eb2e777cd">
    <vt:lpwstr>Public|5cd44708-a357-4aee-a9ab-ade886f4bbf7</vt:lpwstr>
  </property>
  <property fmtid="{D5CDD505-2E9C-101B-9397-08002B2CF9AE}" pid="27" name="TMB_OP">
    <vt:filetime>2023-06-26T22:00:00Z</vt:filetime>
  </property>
  <property fmtid="{D5CDD505-2E9C-101B-9397-08002B2CF9AE}" pid="28" name="TMB_CC">
    <vt:filetime>2023-06-26T22:00:00Z</vt:filetime>
  </property>
  <property fmtid="{D5CDD505-2E9C-101B-9397-08002B2CF9AE}" pid="29" name="g93776c333e34272ab15451ee7fa82be">
    <vt:lpwstr>Inici|1ed37523-d63e-4991-aef8-399e829bfef8</vt:lpwstr>
  </property>
  <property fmtid="{D5CDD505-2E9C-101B-9397-08002B2CF9AE}" pid="30" name="ecb982cbbbba49edba287c0296970fd2">
    <vt:lpwstr>Varis|ba42f108-f2bd-4366-9cbd-46935449c20a</vt:lpwstr>
  </property>
  <property fmtid="{D5CDD505-2E9C-101B-9397-08002B2CF9AE}" pid="31" name="b82b7a08db3a4ab5a955c48b15659d84">
    <vt:lpwstr/>
  </property>
  <property fmtid="{D5CDD505-2E9C-101B-9397-08002B2CF9AE}" pid="32" name="FirstName">
    <vt:lpwstr/>
  </property>
  <property fmtid="{D5CDD505-2E9C-101B-9397-08002B2CF9AE}" pid="33" name="TMB_LastProcessedHash">
    <vt:lpwstr>8308316c297f120be6be4d2404cf302bb69c0a47addf3014fd57da42c49719c2</vt:lpwstr>
  </property>
</Properties>
</file>