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workbookAlgorithmName="SHA-512" workbookHashValue="57l/f7Mwc9+zESfgQJF2LQy9Oi7A5HcylXGxHcGR5WMg/XKr3VlQHLxt4cCVT/4zjUhKQlEWJg/3P/o9AqdgAA==" workbookSaltValue="7/5nJrkYZI0yHYgveQDrPw==" workbookSpinCount="100000" lockStructure="1"/>
  <bookViews>
    <workbookView xWindow="-108" yWindow="-108" windowWidth="19416" windowHeight="10296" tabRatio="801"/>
  </bookViews>
  <sheets>
    <sheet name="INSTRUCCIONS" sheetId="1" r:id="rId1"/>
    <sheet name="LOT 1-Reactius i patrons" sheetId="2" r:id="rId2"/>
    <sheet name="LOT 2-Material fungible" sheetId="3" r:id="rId3"/>
    <sheet name="LOT 3-Equips laboratori" sheetId="4" r:id="rId4"/>
    <sheet name="LOT 4 - Microbiologia" sheetId="7" r:id="rId5"/>
    <sheet name="LOT 5- Cromatografia" sheetId="8" r:id="rId6"/>
  </sheets>
  <definedNames>
    <definedName name="_xlnm._FilterDatabase" localSheetId="1" hidden="1">'LOT 1-Reactius i patrons'!$A$1:$I$54</definedName>
    <definedName name="_xlnm._FilterDatabase" localSheetId="2" hidden="1">'LOT 2-Material fungible'!$A$8:$D$8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2" l="1"/>
  <c r="F52" i="2"/>
  <c r="F51" i="2"/>
  <c r="F50" i="2"/>
  <c r="F49" i="2"/>
  <c r="F48" i="2"/>
  <c r="F54" i="2" l="1"/>
  <c r="F10" i="8"/>
  <c r="F11" i="8"/>
  <c r="F9" i="8"/>
  <c r="F12" i="8" s="1"/>
  <c r="F10" i="7"/>
  <c r="F11" i="7"/>
  <c r="F12" i="7"/>
  <c r="F13" i="7"/>
  <c r="F14" i="7"/>
  <c r="F15" i="7"/>
  <c r="F16" i="7"/>
  <c r="F17" i="7"/>
  <c r="F18" i="7"/>
  <c r="F9" i="7"/>
  <c r="F10" i="4"/>
  <c r="F11" i="4"/>
  <c r="F12" i="4"/>
  <c r="F9" i="4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9" i="3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9" i="2"/>
  <c r="F13" i="4" l="1"/>
  <c r="F19" i="7"/>
  <c r="F31" i="3"/>
  <c r="F60" i="2" l="1"/>
</calcChain>
</file>

<file path=xl/sharedStrings.xml><?xml version="1.0" encoding="utf-8"?>
<sst xmlns="http://schemas.openxmlformats.org/spreadsheetml/2006/main" count="412" uniqueCount="147">
  <si>
    <t>INSTRUCCIONS OFERTA DE PRODUCTES</t>
  </si>
  <si>
    <t>1-</t>
  </si>
  <si>
    <t>S’ha de presentar en Excel (no PDF), sense canviar els formats de les cel·les, ni afegir o eliminar columnes.</t>
  </si>
  <si>
    <t>2-</t>
  </si>
  <si>
    <t>Es marca en verd els productes que obligatòriament han de ser d'aquella marca.</t>
  </si>
  <si>
    <t>3-</t>
  </si>
  <si>
    <t>La resta de productes que no estan marcats en color verd podran ser substituits per productes similars o equivalents.</t>
  </si>
  <si>
    <t>4-</t>
  </si>
  <si>
    <t>El número d’unitats indicades tenen un caràcter merament informatiu.</t>
  </si>
  <si>
    <t>5-</t>
  </si>
  <si>
    <t>S’han d’omplir només els fulls que corresponen als lots als quals es presenti cada empresa (que poden ser tots), i deixar en blanc els fulls dels lots que desestimi l'empresa.</t>
  </si>
  <si>
    <t>6-</t>
  </si>
  <si>
    <t>S'haurà de calcular el preu pel mateix volum que s'estableix en la taula per poder comparar preus entre proveïdors.</t>
  </si>
  <si>
    <t>7-</t>
  </si>
  <si>
    <t>Cal indicar el NIF i nom del licitador a cada Lot (excel).</t>
  </si>
  <si>
    <t>8-</t>
  </si>
  <si>
    <t>La presentació de l'envàs s'ha de detallar a la descripció del producte.</t>
  </si>
  <si>
    <t>9-</t>
  </si>
  <si>
    <t>És obligatori emplenar tots els camps dels productes oferts, inclosa la descripció.</t>
  </si>
  <si>
    <t>NO AFEGIU O ELIMINEU CAP FILA NI COLUMNA. QUALSEVOL ARXIU MODIFICAT NO ES VALORARÀ.</t>
  </si>
  <si>
    <t>Llista productes a ofertar LOT 1- Reactius i patrons</t>
  </si>
  <si>
    <t>NIF LICITADOR:</t>
  </si>
  <si>
    <t>XXXXXX</t>
  </si>
  <si>
    <t>NOM LICITADOR:</t>
  </si>
  <si>
    <t>XXXXXXXXXXXXXXXXXXXXXXXXXXXXXXXXXXXXXXXXXXXXXXXXXXXXXXXXXXX</t>
  </si>
  <si>
    <t>PRODUCTE
En color verd es marquen els productes que han de ser obligatòriament d'aquella marca i referència.
En el cas dels patrons o materials de referència, en la mesura del possible han de tenir certificació ISO 17034 o equivalent.</t>
  </si>
  <si>
    <t xml:space="preserve">PRODUCTE DE LA MATEIXA MARCA O EQUIVALENT AL PRODUCTE HABITUAL.
LA DESCRIPCIÓ I PRESENTACIÓ HAN DE COINCIDIR AMB LA DEL PRODUCTE QUE HABITUALMENT ADQUIREIX EL LABORATORI D'AMB.
</t>
  </si>
  <si>
    <t>LOT</t>
  </si>
  <si>
    <t>FAMILIA</t>
  </si>
  <si>
    <t xml:space="preserve">DESCRIPCIÓ </t>
  </si>
  <si>
    <t>UNITATS</t>
  </si>
  <si>
    <t>PREU UNITARI
 SENSE IVA</t>
  </si>
  <si>
    <t>PREU TOTAL
SENSE IVA</t>
  </si>
  <si>
    <t>MARCA</t>
  </si>
  <si>
    <t>REFERÈNCIA</t>
  </si>
  <si>
    <t>DESCRIPCIÓ</t>
  </si>
  <si>
    <t>LOT 1</t>
  </si>
  <si>
    <t>Patrons</t>
  </si>
  <si>
    <t>3,5-diclorofenol ACS x100g (CAS: 591-35-5)</t>
  </si>
  <si>
    <t>Reactius</t>
  </si>
  <si>
    <t>Acetato de Zinc 2-hidratado (CAS: 5970-45-6) 500g</t>
  </si>
  <si>
    <t>ACETONA 5L (CAS: 67-64-1)</t>
  </si>
  <si>
    <t>Ácido Nitrico 65% PA-ISO x2500mL (CAS: 14216-75-2)</t>
  </si>
  <si>
    <t>Ácido Sulfurico 96% PA-ISO x2500mL (CAS: 7664-93-9)</t>
  </si>
  <si>
    <t>Kit</t>
  </si>
  <si>
    <t>AMONIO, cubeta-test, rango 2.5-60 mg/L NH4 (Hach ref. LCK303)</t>
  </si>
  <si>
    <t>x</t>
  </si>
  <si>
    <t>CELULOSA MICROCRISTALINA P.CROMATOGRAFIA 500g (CAS: 9004-34-6)</t>
  </si>
  <si>
    <t>Cloruro de Sodio &gt;99% x1Kg (CAS: 7647-14-5)</t>
  </si>
  <si>
    <t>Cloruro Standard Solution 1000mg/l 1x100</t>
  </si>
  <si>
    <t>Conductividad Standard Solution 12880 μS/CM x500mL</t>
  </si>
  <si>
    <t>Conductividad Standard Solution 1413 μS/CM x500ml</t>
  </si>
  <si>
    <t>Conductividad Standard Solution 147 μS/CM x500mL</t>
  </si>
  <si>
    <t>Conductividad Standard Solution 20000 μS/CM x500mL</t>
  </si>
  <si>
    <t>Conductividad Standard Solution 50000 μS/CM x500mL</t>
  </si>
  <si>
    <t xml:space="preserve">DQO Standard Solution 5000 mg/L x25mL (10 vials). Marca VKI. Ref. VKIAQCWW4A-10 </t>
  </si>
  <si>
    <t xml:space="preserve">DQO Standard Solution 50000 mg/L x25mL (10 vials). Marca VKI. Ref. VKIAQCWW4-10 </t>
  </si>
  <si>
    <t>DQO, EN VIALES, HR (0-1500 MG/L) P/25 TEST (Hach ref. 2125951)</t>
  </si>
  <si>
    <t>DQO, EN VIALES, LR (0-150 MG/L) P/25 TEST (Hach ref. 2125851)</t>
  </si>
  <si>
    <t>FILTRO FIBRA DE VIDRIO CON LIGANTE GF/C CIRCULOS, 47 MM x100 (Whatman)</t>
  </si>
  <si>
    <t>Fluoruro Standard Solution 1000ppm x100mL</t>
  </si>
  <si>
    <t>Fosfato i Fosforo Total, cubeta-test, 0.5-5 ppm, PO4, 25 test. (Hach ref. LCK348)</t>
  </si>
  <si>
    <t>Fosfato i Fosforo Total, cubeta-test, 2-20 ppm, PO4, 25 test. (Hach ref. LCK350)</t>
  </si>
  <si>
    <t>Iodo ACS x100g (CAS: 7553-56-2)</t>
  </si>
  <si>
    <t>Ioduro Potasico ACS x250g (CAS: 7681-11-0)</t>
  </si>
  <si>
    <t>Nitrato Standard Solution 1000mg/l NO3 x100</t>
  </si>
  <si>
    <t>NITROGENO TOTAL, cuberta-test, 20-100PPM 1X25 TEST (Hach ref. LCK338)</t>
  </si>
  <si>
    <t>NITROGENO TOTAL,cuberta-test, 5-40 PPM 1x25 Test (Hach ref. LCK238)</t>
  </si>
  <si>
    <t>QUANTOFIX CHLORIDE BOX OF 100 TEST STICK (100tests). Ref. VWRC85441.601</t>
  </si>
  <si>
    <t>Solucion de Almidon</t>
  </si>
  <si>
    <t>Standard Solution PH 12 x1000 ML</t>
  </si>
  <si>
    <t>Standard Solution PH 2 x500 ML</t>
  </si>
  <si>
    <t>Standard Solution PH 4 x500 ML</t>
  </si>
  <si>
    <t>Standard Solution PH 7 x500 ML</t>
  </si>
  <si>
    <t>Standard Solution PH 9 x500 ML</t>
  </si>
  <si>
    <t>Sulfat de Zinc Heptahidratat ACS (CAS: 7446-20-0) 250g</t>
  </si>
  <si>
    <t>Sulfato Standard Solution 1000 mg/L x100 ml</t>
  </si>
  <si>
    <t>Tiosulfato de Sodio pentahidratado ACS x500g (CAS: 10102-17-7)</t>
  </si>
  <si>
    <t>Placa TSA (20 ud)</t>
  </si>
  <si>
    <t>Placas rodac TSA+ TLHTh (30 ud)</t>
  </si>
  <si>
    <t>TOTAL</t>
  </si>
  <si>
    <t>TOTAL LICITACIÓ:</t>
  </si>
  <si>
    <t>Llista productes a ofertar LOT 2- Material fungible</t>
  </si>
  <si>
    <t>PRODUCTE
En color verd es marquen els productes que han de ser obligatòriament d'aquella marca i referència.</t>
  </si>
  <si>
    <t>LOT 2</t>
  </si>
  <si>
    <t>EPIs</t>
  </si>
  <si>
    <t>GUANTES NITRILO TALLA L GRANDE SIN POLVO 1X100 UDS</t>
  </si>
  <si>
    <t>GUANTES NITRILO TALLA M MEDIANA  SIN POLVO 1x100 UDS</t>
  </si>
  <si>
    <t>GUANTES NITRILO TALLA S PEQUEÑA SIN POLVO 1X100 UDS</t>
  </si>
  <si>
    <t>Filtracion</t>
  </si>
  <si>
    <t>FILTRO MEMBRANA PSES 0.45 UM,25 MM CIERRE LUER LOCK x200</t>
  </si>
  <si>
    <t>JERINGA DE PLASTICO 10ML CONO LUER-LOCK SIN AGUJA TRES CUERPOS CAJA 100 UDS</t>
  </si>
  <si>
    <t>Generico</t>
  </si>
  <si>
    <t>BOBINA DE CELULOSA TISSPAL 2 CAPAS 240 mm x 740 m x2u</t>
  </si>
  <si>
    <t xml:space="preserve">PORTA BOBINA DE CELULOSA para suelo 240MM x1 </t>
  </si>
  <si>
    <t>DYNALON BOTTLES, WIDE-MOUTH HDPE aprox. 125mL x125</t>
  </si>
  <si>
    <t>FRASCO LAVADOR TRANSLUCIDO DE 1000 ml EN POLIETILENO</t>
  </si>
  <si>
    <t>FRASCO LAVADOR TRANSLUCIDO DE 500ML EN POLIETILENO</t>
  </si>
  <si>
    <t>RESMA DE PAPEL ABSORBENTE 42X52 CON PPLIETILENO</t>
  </si>
  <si>
    <t>SILICON OIL FOR PISTON TRANFERP 8/12</t>
  </si>
  <si>
    <t>TUBO CENTRIFUGA PP CON BASE o CÓNICO CON FALDÓN 50 ml x500</t>
  </si>
  <si>
    <t>PUNTAS PIPETA 1-10 ML 1X200 UDS (Brand ref. 702603)</t>
  </si>
  <si>
    <t>PUNTAS PIPETA 5 ml BLANCA 1x200 uds (Brand ref. 702595)</t>
  </si>
  <si>
    <t>PUNTAS PIPETA 50 -1000 ul (2x500) Uds (Brand ref. 732012)</t>
  </si>
  <si>
    <t>PUNTAS PIPETA COMBITIPS ADVANCED 0.5mL 1x100 (Eppendorf ref. 30089421)</t>
  </si>
  <si>
    <t>PUNTAS PIPETA COMBITIPS ADVANCED 10mL 1x100 (Eppendorf ref. 30089464)</t>
  </si>
  <si>
    <t>Vidrio</t>
  </si>
  <si>
    <t>TUBO ENSAYO F/PLANO 12X50 MM VIDRIO SODA (Ref. 172.1250-P) x100</t>
  </si>
  <si>
    <t>FRASCO PET ESTERIL 500 ML con 18mg TIOSULFATOx1</t>
  </si>
  <si>
    <t>GRADILLA ACERO INOXIDABLE DISTINTOS TAMAÑOS DE LUZ 25mm</t>
  </si>
  <si>
    <t>PROVETA CLASE A DE 250ML x1</t>
  </si>
  <si>
    <t>Llista productes a ofertar LOT 3- Equips Laboratori</t>
  </si>
  <si>
    <t xml:space="preserve">PRODUCTE
</t>
  </si>
  <si>
    <t>LOT 3</t>
  </si>
  <si>
    <t>Temporitzadors</t>
  </si>
  <si>
    <t xml:space="preserve">RELLOTGE AVISADOR </t>
  </si>
  <si>
    <t>Volumètrico</t>
  </si>
  <si>
    <t>BURETA AUTOMÀTICA DE 25ML PRECISIÓ 2 DECIMALS</t>
  </si>
  <si>
    <t>Patró</t>
  </si>
  <si>
    <t>PATRONS ESPECTREFOTÒMETRE AMB CERTIFICATS CALIBRACIÓ. Marca HELMA</t>
  </si>
  <si>
    <t>Termòmetres</t>
  </si>
  <si>
    <r>
      <t>TERMÒMETRE MÀXIMES-MÍNIMES (temperatura 105º</t>
    </r>
    <r>
      <rPr>
        <sz val="11"/>
        <color theme="1"/>
        <rFont val="Aptos Narrow"/>
        <family val="2"/>
      </rPr>
      <t>±</t>
    </r>
    <r>
      <rPr>
        <sz val="11"/>
        <color theme="1"/>
        <rFont val="Aptos Narrow"/>
        <family val="2"/>
        <scheme val="minor"/>
      </rPr>
      <t>2ºC)</t>
    </r>
  </si>
  <si>
    <t>Llista productes a ofertar LOT 4- Material microbiologia</t>
  </si>
  <si>
    <t>LOT 4</t>
  </si>
  <si>
    <t>WENTE-200, ENTEROLERT-E 100ML, 200T</t>
  </si>
  <si>
    <t>WLGT-100 TEST LEGIOLERT 100ML</t>
  </si>
  <si>
    <t>WP200L-18 GAMMA IRAD COLILERT-18 200PACK</t>
  </si>
  <si>
    <t>WQT2K QUANTI-TRAY 2000 100/CAJA</t>
  </si>
  <si>
    <t>WV120DBAF-200 RECIPIENTE 120ML CON ANTIESPUMA</t>
  </si>
  <si>
    <t>QUANTI-TRAY  legiolert 100/CAJA</t>
  </si>
  <si>
    <t>PSEUDOMONA AERUGINOSA VITROID &gt;200 CFU</t>
  </si>
  <si>
    <t>ESCHERICHIA COLI WDCM 00090 VITROIDS 600-1400 CFU</t>
  </si>
  <si>
    <t>Proteosa Peptona x500g (CAS: 7049-73-7)</t>
  </si>
  <si>
    <t>KLEBSIELLA PNEUMONIAE WDCM 00097 VITROID 1000-10000CFU</t>
  </si>
  <si>
    <t>Llista productes a ofertar LOT 5- Material cromatografia</t>
  </si>
  <si>
    <t xml:space="preserve">PRODUCTE
*Les referències són necessàries per un equip Dionex Aquion de la marca Thermofischer. 
S'acceptaran referències compatibles. 
</t>
  </si>
  <si>
    <t>LOT 5</t>
  </si>
  <si>
    <t>CROMATOGRAFIA IÒNICA</t>
  </si>
  <si>
    <t>Dionex ADRS 600 4mm RFIC Regenerate Supressor*</t>
  </si>
  <si>
    <t>Dionex PA AG18 RFIC 4x50mm Guard*</t>
  </si>
  <si>
    <t>Dionex PA AS18 RFIC 4x250mm Analytical*</t>
  </si>
  <si>
    <t>Florisil® 60-100 mesh para cromatografía (MgO₃Si) X 250g (CAS: 1343-88-0)</t>
  </si>
  <si>
    <t>Sulfato de sodio anhidro en cristales x 1000g (CAS: 7757-82-6)</t>
  </si>
  <si>
    <t>Silicagel 60, irregular 60 - 200 µm para cromatografía flash X 1000g (CAS:  63231-67-4)</t>
  </si>
  <si>
    <t>Ácido esteárico ≥98% x 25g (CAS: 57-11-4)</t>
  </si>
  <si>
    <t xml:space="preserve">Tetracloretilè X 2500 ML (CAS: 127-18-4) </t>
  </si>
  <si>
    <t>n-Hexadecano ≥99%, líquido x 100 ML (CAS: 544-76-3)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</si>
</sst>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6" fillId="0" borderId="0" xfId="0" applyFont="1"/>
    <xf numFmtId="0" fontId="0" fillId="0" borderId="0" xfId="0" applyAlignment="1">
      <alignment horizontal="right" vertical="top"/>
    </xf>
    <xf numFmtId="0" fontId="0" fillId="0" borderId="1" xfId="0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0" fillId="5" borderId="1" xfId="0" applyFill="1" applyBorder="1"/>
    <xf numFmtId="0" fontId="0" fillId="5" borderId="1" xfId="0" applyFill="1" applyBorder="1" applyAlignment="1">
      <alignment wrapText="1"/>
    </xf>
    <xf numFmtId="164" fontId="0" fillId="0" borderId="1" xfId="0" applyNumberFormat="1" applyBorder="1"/>
    <xf numFmtId="44" fontId="0" fillId="0" borderId="1" xfId="1" applyFont="1" applyBorder="1"/>
    <xf numFmtId="0" fontId="5" fillId="0" borderId="1" xfId="0" applyFont="1" applyBorder="1" applyAlignment="1">
      <alignment horizontal="right"/>
    </xf>
    <xf numFmtId="44" fontId="5" fillId="0" borderId="1" xfId="1" applyFont="1" applyBorder="1"/>
    <xf numFmtId="0" fontId="5" fillId="0" borderId="10" xfId="0" applyFont="1" applyBorder="1"/>
    <xf numFmtId="0" fontId="0" fillId="5" borderId="1" xfId="0" applyFill="1" applyBorder="1" applyAlignment="1">
      <alignment horizontal="center"/>
    </xf>
    <xf numFmtId="0" fontId="3" fillId="5" borderId="1" xfId="0" applyFont="1" applyFill="1" applyBorder="1"/>
    <xf numFmtId="0" fontId="0" fillId="6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0" borderId="14" xfId="0" applyFont="1" applyBorder="1" applyAlignment="1">
      <alignment horizontal="right"/>
    </xf>
    <xf numFmtId="44" fontId="5" fillId="0" borderId="14" xfId="1" applyFont="1" applyBorder="1"/>
    <xf numFmtId="0" fontId="5" fillId="0" borderId="0" xfId="0" applyFont="1" applyAlignment="1">
      <alignment horizontal="right"/>
    </xf>
    <xf numFmtId="44" fontId="5" fillId="0" borderId="0" xfId="0" applyNumberFormat="1" applyFont="1"/>
    <xf numFmtId="0" fontId="0" fillId="3" borderId="1" xfId="0" applyFill="1" applyBorder="1" applyAlignment="1">
      <alignment horizontal="center" wrapText="1"/>
    </xf>
    <xf numFmtId="0" fontId="0" fillId="2" borderId="3" xfId="0" applyFill="1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44" fontId="0" fillId="0" borderId="1" xfId="1" applyFont="1" applyBorder="1" applyProtection="1"/>
    <xf numFmtId="44" fontId="5" fillId="0" borderId="1" xfId="1" applyFont="1" applyBorder="1" applyProtection="1"/>
    <xf numFmtId="164" fontId="0" fillId="0" borderId="1" xfId="0" applyNumberFormat="1" applyBorder="1" applyProtection="1">
      <protection locked="0"/>
    </xf>
    <xf numFmtId="0" fontId="11" fillId="0" borderId="1" xfId="0" applyFont="1" applyBorder="1"/>
    <xf numFmtId="0" fontId="11" fillId="0" borderId="15" xfId="0" applyFont="1" applyBorder="1"/>
    <xf numFmtId="0" fontId="0" fillId="0" borderId="0" xfId="0" applyAlignment="1">
      <alignment horizontal="left" vertical="top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zoomScale="82" zoomScaleNormal="82" workbookViewId="0">
      <selection activeCell="B8" sqref="B8:H8"/>
    </sheetView>
  </sheetViews>
  <sheetFormatPr baseColWidth="10" defaultColWidth="11.3984375" defaultRowHeight="13.8"/>
  <cols>
    <col min="1" max="1" width="10.8984375" customWidth="1"/>
    <col min="8" max="8" width="10.8984375" customWidth="1"/>
  </cols>
  <sheetData>
    <row r="2" spans="1:8" ht="15.6">
      <c r="B2" s="8" t="s">
        <v>0</v>
      </c>
    </row>
    <row r="3" spans="1:8" ht="15.6">
      <c r="B3" s="8"/>
    </row>
    <row r="4" spans="1:8" ht="32.1" customHeight="1">
      <c r="A4" s="9" t="s">
        <v>1</v>
      </c>
      <c r="B4" s="42" t="s">
        <v>2</v>
      </c>
      <c r="C4" s="42"/>
      <c r="D4" s="42"/>
      <c r="E4" s="42"/>
      <c r="F4" s="42"/>
      <c r="G4" s="42"/>
      <c r="H4" s="42"/>
    </row>
    <row r="5" spans="1:8" ht="21.6" customHeight="1">
      <c r="A5" s="9" t="s">
        <v>3</v>
      </c>
      <c r="B5" s="42" t="s">
        <v>4</v>
      </c>
      <c r="C5" s="42"/>
      <c r="D5" s="42"/>
      <c r="E5" s="42"/>
      <c r="F5" s="42"/>
      <c r="G5" s="42"/>
      <c r="H5" s="42"/>
    </row>
    <row r="6" spans="1:8" ht="35.4" customHeight="1">
      <c r="A6" s="9" t="s">
        <v>5</v>
      </c>
      <c r="B6" s="42" t="s">
        <v>6</v>
      </c>
      <c r="C6" s="42"/>
      <c r="D6" s="42"/>
      <c r="E6" s="42"/>
      <c r="F6" s="42"/>
      <c r="G6" s="42"/>
      <c r="H6" s="42"/>
    </row>
    <row r="7" spans="1:8" ht="25.5" customHeight="1">
      <c r="A7" s="9" t="s">
        <v>7</v>
      </c>
      <c r="B7" s="42" t="s">
        <v>8</v>
      </c>
      <c r="C7" s="42"/>
      <c r="D7" s="42"/>
      <c r="E7" s="42"/>
      <c r="F7" s="42"/>
      <c r="G7" s="42"/>
      <c r="H7" s="42"/>
    </row>
    <row r="8" spans="1:8" ht="40.5" customHeight="1">
      <c r="A8" s="9" t="s">
        <v>9</v>
      </c>
      <c r="B8" s="42" t="s">
        <v>10</v>
      </c>
      <c r="C8" s="42"/>
      <c r="D8" s="42"/>
      <c r="E8" s="42"/>
      <c r="F8" s="42"/>
      <c r="G8" s="42"/>
      <c r="H8" s="42"/>
    </row>
    <row r="9" spans="1:8" ht="32.1" customHeight="1">
      <c r="A9" s="9" t="s">
        <v>11</v>
      </c>
      <c r="B9" s="42" t="s">
        <v>12</v>
      </c>
      <c r="C9" s="42"/>
      <c r="D9" s="42"/>
      <c r="E9" s="42"/>
      <c r="F9" s="42"/>
      <c r="G9" s="42"/>
      <c r="H9" s="42"/>
    </row>
    <row r="10" spans="1:8" ht="24.6" customHeight="1">
      <c r="A10" s="9" t="s">
        <v>13</v>
      </c>
      <c r="B10" s="42" t="s">
        <v>14</v>
      </c>
      <c r="C10" s="42"/>
      <c r="D10" s="42"/>
      <c r="E10" s="42"/>
      <c r="F10" s="42"/>
      <c r="G10" s="42"/>
      <c r="H10" s="42"/>
    </row>
    <row r="11" spans="1:8" ht="26.1" customHeight="1">
      <c r="A11" s="9" t="s">
        <v>15</v>
      </c>
      <c r="B11" s="42" t="s">
        <v>16</v>
      </c>
      <c r="C11" s="42"/>
      <c r="D11" s="42"/>
      <c r="E11" s="42"/>
      <c r="F11" s="42"/>
      <c r="G11" s="42"/>
      <c r="H11" s="42"/>
    </row>
    <row r="12" spans="1:8" ht="26.1" customHeight="1">
      <c r="A12" s="9" t="s">
        <v>17</v>
      </c>
      <c r="B12" s="42" t="s">
        <v>18</v>
      </c>
      <c r="C12" s="42"/>
      <c r="D12" s="42"/>
      <c r="E12" s="42"/>
      <c r="F12" s="42"/>
      <c r="G12" s="42"/>
      <c r="H12" s="42"/>
    </row>
    <row r="13" spans="1:8">
      <c r="A13" s="1"/>
    </row>
    <row r="14" spans="1:8">
      <c r="B14" s="2" t="s">
        <v>19</v>
      </c>
    </row>
  </sheetData>
  <sheetProtection algorithmName="SHA-512" hashValue="yUV5ObfoLp4VDk8Fk5KoLF+i0xlrPQyVRsyxNOahXJnOd8d7zGgSLFubjn4ZvbRqtaeJXc3P9D7/THZc0BLuRw==" saltValue="uzh44XHNlWu8lyr8uwATWg==" spinCount="100000" sheet="1" objects="1" scenarios="1"/>
  <mergeCells count="9">
    <mergeCell ref="B10:H10"/>
    <mergeCell ref="B11:H11"/>
    <mergeCell ref="B12:H12"/>
    <mergeCell ref="B9:H9"/>
    <mergeCell ref="B4:H4"/>
    <mergeCell ref="B5:H5"/>
    <mergeCell ref="B6:H6"/>
    <mergeCell ref="B7:H7"/>
    <mergeCell ref="B8:H8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zoomScale="69" zoomScaleNormal="69" workbookViewId="0">
      <selection activeCell="H19" sqref="H19"/>
    </sheetView>
  </sheetViews>
  <sheetFormatPr baseColWidth="10" defaultColWidth="11.3984375" defaultRowHeight="15" customHeight="1"/>
  <cols>
    <col min="1" max="1" width="14.3984375" customWidth="1"/>
    <col min="2" max="2" width="25.59765625" customWidth="1"/>
    <col min="3" max="3" width="80.3984375" customWidth="1"/>
    <col min="4" max="4" width="11.3984375" customWidth="1"/>
    <col min="5" max="5" width="16" customWidth="1"/>
    <col min="6" max="6" width="14.8984375" customWidth="1"/>
    <col min="7" max="7" width="26.59765625" customWidth="1"/>
    <col min="8" max="8" width="25.59765625" customWidth="1"/>
    <col min="9" max="9" width="39.296875" customWidth="1"/>
    <col min="10" max="15" width="3.69921875" customWidth="1"/>
  </cols>
  <sheetData>
    <row r="1" spans="1:9" ht="17.399999999999999">
      <c r="A1" s="43" t="s">
        <v>20</v>
      </c>
      <c r="B1" s="44"/>
      <c r="C1" s="44"/>
      <c r="D1" s="44"/>
      <c r="E1" s="44"/>
      <c r="F1" s="44"/>
      <c r="G1" s="44"/>
      <c r="H1" s="44"/>
      <c r="I1" s="44"/>
    </row>
    <row r="2" spans="1:9" ht="21" customHeight="1">
      <c r="A2" s="4" t="s">
        <v>21</v>
      </c>
      <c r="B2" s="31" t="s">
        <v>22</v>
      </c>
      <c r="C2" s="5" t="s">
        <v>23</v>
      </c>
      <c r="D2" s="57" t="s">
        <v>24</v>
      </c>
      <c r="E2" s="57"/>
      <c r="F2" s="57"/>
      <c r="G2" s="57"/>
      <c r="H2" s="57"/>
      <c r="I2" s="57"/>
    </row>
    <row r="3" spans="1:9" ht="14.4" customHeight="1">
      <c r="A3" s="45"/>
      <c r="B3" s="48" t="s">
        <v>25</v>
      </c>
      <c r="C3" s="49"/>
      <c r="D3" s="49"/>
      <c r="E3" s="49"/>
      <c r="F3" s="50"/>
      <c r="G3" s="47" t="s">
        <v>26</v>
      </c>
      <c r="H3" s="47"/>
      <c r="I3" s="47"/>
    </row>
    <row r="4" spans="1:9" ht="13.8">
      <c r="A4" s="46"/>
      <c r="B4" s="51"/>
      <c r="C4" s="52"/>
      <c r="D4" s="52"/>
      <c r="E4" s="52"/>
      <c r="F4" s="53"/>
      <c r="G4" s="47"/>
      <c r="H4" s="47"/>
      <c r="I4" s="47"/>
    </row>
    <row r="5" spans="1:9" ht="13.8">
      <c r="A5" s="46"/>
      <c r="B5" s="51"/>
      <c r="C5" s="52"/>
      <c r="D5" s="52"/>
      <c r="E5" s="52"/>
      <c r="F5" s="53"/>
      <c r="G5" s="47"/>
      <c r="H5" s="47"/>
      <c r="I5" s="47"/>
    </row>
    <row r="6" spans="1:9" ht="13.8">
      <c r="A6" s="46"/>
      <c r="B6" s="51"/>
      <c r="C6" s="52"/>
      <c r="D6" s="52"/>
      <c r="E6" s="52"/>
      <c r="F6" s="53"/>
      <c r="G6" s="47"/>
      <c r="H6" s="47"/>
      <c r="I6" s="47"/>
    </row>
    <row r="7" spans="1:9" ht="24.6" customHeight="1">
      <c r="A7" s="46"/>
      <c r="B7" s="54"/>
      <c r="C7" s="55"/>
      <c r="D7" s="55"/>
      <c r="E7" s="55"/>
      <c r="F7" s="56"/>
      <c r="G7" s="47"/>
      <c r="H7" s="47"/>
      <c r="I7" s="47"/>
    </row>
    <row r="8" spans="1:9" s="3" customFormat="1" ht="27.6">
      <c r="A8" s="6" t="s">
        <v>27</v>
      </c>
      <c r="B8" s="6" t="s">
        <v>28</v>
      </c>
      <c r="C8" s="6" t="s">
        <v>29</v>
      </c>
      <c r="D8" s="6" t="s">
        <v>30</v>
      </c>
      <c r="E8" s="30" t="s">
        <v>31</v>
      </c>
      <c r="F8" s="30" t="s">
        <v>32</v>
      </c>
      <c r="G8" s="24" t="s">
        <v>33</v>
      </c>
      <c r="H8" s="24" t="s">
        <v>34</v>
      </c>
      <c r="I8" s="24" t="s">
        <v>35</v>
      </c>
    </row>
    <row r="9" spans="1:9" ht="13.8">
      <c r="A9" s="13" t="s">
        <v>36</v>
      </c>
      <c r="B9" s="7" t="s">
        <v>37</v>
      </c>
      <c r="C9" s="10" t="s">
        <v>38</v>
      </c>
      <c r="D9" s="7">
        <v>1</v>
      </c>
      <c r="E9" s="32"/>
      <c r="F9" s="37">
        <f>D9*E9</f>
        <v>0</v>
      </c>
      <c r="G9" s="33"/>
      <c r="H9" s="33"/>
      <c r="I9" s="34"/>
    </row>
    <row r="10" spans="1:9" ht="13.8">
      <c r="A10" s="13" t="s">
        <v>36</v>
      </c>
      <c r="B10" s="7" t="s">
        <v>39</v>
      </c>
      <c r="C10" s="10" t="s">
        <v>40</v>
      </c>
      <c r="D10" s="7">
        <v>1</v>
      </c>
      <c r="E10" s="32"/>
      <c r="F10" s="37">
        <f t="shared" ref="F10:F47" si="0">D10*E10</f>
        <v>0</v>
      </c>
      <c r="G10" s="33"/>
      <c r="H10" s="33"/>
      <c r="I10" s="34"/>
    </row>
    <row r="11" spans="1:9" ht="13.8">
      <c r="A11" s="13" t="s">
        <v>36</v>
      </c>
      <c r="B11" s="7" t="s">
        <v>39</v>
      </c>
      <c r="C11" s="10" t="s">
        <v>41</v>
      </c>
      <c r="D11" s="7">
        <v>1</v>
      </c>
      <c r="E11" s="32"/>
      <c r="F11" s="37">
        <f t="shared" si="0"/>
        <v>0</v>
      </c>
      <c r="G11" s="33"/>
      <c r="H11" s="33"/>
      <c r="I11" s="34"/>
    </row>
    <row r="12" spans="1:9" ht="13.8">
      <c r="A12" s="13" t="s">
        <v>36</v>
      </c>
      <c r="B12" s="7" t="s">
        <v>39</v>
      </c>
      <c r="C12" s="10" t="s">
        <v>42</v>
      </c>
      <c r="D12" s="7">
        <v>1</v>
      </c>
      <c r="E12" s="32"/>
      <c r="F12" s="37">
        <f t="shared" si="0"/>
        <v>0</v>
      </c>
      <c r="G12" s="33"/>
      <c r="H12" s="33"/>
      <c r="I12" s="34"/>
    </row>
    <row r="13" spans="1:9" ht="13.8">
      <c r="A13" s="13" t="s">
        <v>36</v>
      </c>
      <c r="B13" s="7" t="s">
        <v>39</v>
      </c>
      <c r="C13" s="10" t="s">
        <v>43</v>
      </c>
      <c r="D13" s="7">
        <v>1</v>
      </c>
      <c r="E13" s="32"/>
      <c r="F13" s="37">
        <f t="shared" si="0"/>
        <v>0</v>
      </c>
      <c r="G13" s="33"/>
      <c r="H13" s="33"/>
      <c r="I13" s="34"/>
    </row>
    <row r="14" spans="1:9" ht="13.8">
      <c r="A14" s="22" t="s">
        <v>36</v>
      </c>
      <c r="B14" s="15" t="s">
        <v>44</v>
      </c>
      <c r="C14" s="16" t="s">
        <v>45</v>
      </c>
      <c r="D14" s="7">
        <v>8</v>
      </c>
      <c r="E14" s="32"/>
      <c r="F14" s="37">
        <f t="shared" si="0"/>
        <v>0</v>
      </c>
      <c r="G14" s="22" t="s">
        <v>46</v>
      </c>
      <c r="H14" s="22" t="s">
        <v>46</v>
      </c>
      <c r="I14" s="25" t="s">
        <v>46</v>
      </c>
    </row>
    <row r="15" spans="1:9" ht="13.8">
      <c r="A15" s="13" t="s">
        <v>36</v>
      </c>
      <c r="B15" s="7" t="s">
        <v>37</v>
      </c>
      <c r="C15" s="10" t="s">
        <v>47</v>
      </c>
      <c r="D15" s="7">
        <v>1</v>
      </c>
      <c r="E15" s="32"/>
      <c r="F15" s="37">
        <f t="shared" si="0"/>
        <v>0</v>
      </c>
      <c r="G15" s="33"/>
      <c r="H15" s="33"/>
      <c r="I15" s="34"/>
    </row>
    <row r="16" spans="1:9" ht="13.8">
      <c r="A16" s="13" t="s">
        <v>36</v>
      </c>
      <c r="B16" s="7" t="s">
        <v>39</v>
      </c>
      <c r="C16" s="10" t="s">
        <v>48</v>
      </c>
      <c r="D16" s="7">
        <v>4</v>
      </c>
      <c r="E16" s="32"/>
      <c r="F16" s="37">
        <f t="shared" si="0"/>
        <v>0</v>
      </c>
      <c r="G16" s="33"/>
      <c r="H16" s="33"/>
      <c r="I16" s="34"/>
    </row>
    <row r="17" spans="1:9" ht="13.8">
      <c r="A17" s="13" t="s">
        <v>36</v>
      </c>
      <c r="B17" s="7" t="s">
        <v>37</v>
      </c>
      <c r="C17" s="10" t="s">
        <v>49</v>
      </c>
      <c r="D17" s="7">
        <v>2</v>
      </c>
      <c r="E17" s="32"/>
      <c r="F17" s="37">
        <f t="shared" si="0"/>
        <v>0</v>
      </c>
      <c r="G17" s="33"/>
      <c r="H17" s="33"/>
      <c r="I17" s="34"/>
    </row>
    <row r="18" spans="1:9" ht="13.8">
      <c r="A18" s="13" t="s">
        <v>36</v>
      </c>
      <c r="B18" s="7" t="s">
        <v>37</v>
      </c>
      <c r="C18" s="10" t="s">
        <v>50</v>
      </c>
      <c r="D18" s="7">
        <v>2</v>
      </c>
      <c r="E18" s="32"/>
      <c r="F18" s="37">
        <f t="shared" si="0"/>
        <v>0</v>
      </c>
      <c r="G18" s="33"/>
      <c r="H18" s="33"/>
      <c r="I18" s="34"/>
    </row>
    <row r="19" spans="1:9" ht="13.8">
      <c r="A19" s="13" t="s">
        <v>36</v>
      </c>
      <c r="B19" s="7" t="s">
        <v>37</v>
      </c>
      <c r="C19" s="10" t="s">
        <v>51</v>
      </c>
      <c r="D19" s="7">
        <v>2</v>
      </c>
      <c r="E19" s="32"/>
      <c r="F19" s="37">
        <f t="shared" si="0"/>
        <v>0</v>
      </c>
      <c r="G19" s="33"/>
      <c r="H19" s="33"/>
      <c r="I19" s="34"/>
    </row>
    <row r="20" spans="1:9" ht="13.8">
      <c r="A20" s="13" t="s">
        <v>36</v>
      </c>
      <c r="B20" s="7" t="s">
        <v>37</v>
      </c>
      <c r="C20" s="10" t="s">
        <v>52</v>
      </c>
      <c r="D20" s="7">
        <v>2</v>
      </c>
      <c r="E20" s="32"/>
      <c r="F20" s="37">
        <f t="shared" si="0"/>
        <v>0</v>
      </c>
      <c r="G20" s="33"/>
      <c r="H20" s="33"/>
      <c r="I20" s="34"/>
    </row>
    <row r="21" spans="1:9" ht="13.8">
      <c r="A21" s="13" t="s">
        <v>36</v>
      </c>
      <c r="B21" s="7" t="s">
        <v>37</v>
      </c>
      <c r="C21" s="10" t="s">
        <v>53</v>
      </c>
      <c r="D21" s="7">
        <v>2</v>
      </c>
      <c r="E21" s="32"/>
      <c r="F21" s="37">
        <f t="shared" si="0"/>
        <v>0</v>
      </c>
      <c r="G21" s="33"/>
      <c r="H21" s="33"/>
      <c r="I21" s="34"/>
    </row>
    <row r="22" spans="1:9" ht="13.8">
      <c r="A22" s="13" t="s">
        <v>36</v>
      </c>
      <c r="B22" s="7" t="s">
        <v>37</v>
      </c>
      <c r="C22" s="10" t="s">
        <v>54</v>
      </c>
      <c r="D22" s="7">
        <v>2</v>
      </c>
      <c r="E22" s="32"/>
      <c r="F22" s="37">
        <f t="shared" si="0"/>
        <v>0</v>
      </c>
      <c r="G22" s="33"/>
      <c r="H22" s="33"/>
      <c r="I22" s="34"/>
    </row>
    <row r="23" spans="1:9" ht="17.399999999999999" customHeight="1">
      <c r="A23" s="13" t="s">
        <v>36</v>
      </c>
      <c r="B23" s="7" t="s">
        <v>37</v>
      </c>
      <c r="C23" s="10" t="s">
        <v>55</v>
      </c>
      <c r="D23" s="7">
        <v>1</v>
      </c>
      <c r="E23" s="32"/>
      <c r="F23" s="37">
        <f t="shared" si="0"/>
        <v>0</v>
      </c>
      <c r="G23" s="33"/>
      <c r="H23" s="33"/>
      <c r="I23" s="34"/>
    </row>
    <row r="24" spans="1:9" ht="15.75" customHeight="1">
      <c r="A24" s="13" t="s">
        <v>36</v>
      </c>
      <c r="B24" s="7" t="s">
        <v>37</v>
      </c>
      <c r="C24" s="10" t="s">
        <v>56</v>
      </c>
      <c r="D24" s="7">
        <v>1</v>
      </c>
      <c r="E24" s="32"/>
      <c r="F24" s="37">
        <f t="shared" si="0"/>
        <v>0</v>
      </c>
      <c r="G24" s="33"/>
      <c r="H24" s="33"/>
      <c r="I24" s="34"/>
    </row>
    <row r="25" spans="1:9" ht="13.8">
      <c r="A25" s="22" t="s">
        <v>36</v>
      </c>
      <c r="B25" s="15" t="s">
        <v>44</v>
      </c>
      <c r="C25" s="16" t="s">
        <v>57</v>
      </c>
      <c r="D25" s="7">
        <v>75</v>
      </c>
      <c r="E25" s="32"/>
      <c r="F25" s="37">
        <f t="shared" si="0"/>
        <v>0</v>
      </c>
      <c r="G25" s="22" t="s">
        <v>46</v>
      </c>
      <c r="H25" s="22" t="s">
        <v>46</v>
      </c>
      <c r="I25" s="25" t="s">
        <v>46</v>
      </c>
    </row>
    <row r="26" spans="1:9" ht="13.8">
      <c r="A26" s="22" t="s">
        <v>36</v>
      </c>
      <c r="B26" s="15" t="s">
        <v>44</v>
      </c>
      <c r="C26" s="16" t="s">
        <v>58</v>
      </c>
      <c r="D26" s="7">
        <v>14</v>
      </c>
      <c r="E26" s="32"/>
      <c r="F26" s="37">
        <f t="shared" si="0"/>
        <v>0</v>
      </c>
      <c r="G26" s="22" t="s">
        <v>46</v>
      </c>
      <c r="H26" s="22" t="s">
        <v>46</v>
      </c>
      <c r="I26" s="25" t="s">
        <v>46</v>
      </c>
    </row>
    <row r="27" spans="1:9" ht="13.8">
      <c r="A27" s="22" t="s">
        <v>36</v>
      </c>
      <c r="B27" s="15" t="s">
        <v>39</v>
      </c>
      <c r="C27" s="16" t="s">
        <v>59</v>
      </c>
      <c r="D27" s="7">
        <v>25</v>
      </c>
      <c r="E27" s="32"/>
      <c r="F27" s="37">
        <f t="shared" si="0"/>
        <v>0</v>
      </c>
      <c r="G27" s="22" t="s">
        <v>46</v>
      </c>
      <c r="H27" s="22" t="s">
        <v>46</v>
      </c>
      <c r="I27" s="25" t="s">
        <v>46</v>
      </c>
    </row>
    <row r="28" spans="1:9" ht="13.8">
      <c r="A28" s="13" t="s">
        <v>36</v>
      </c>
      <c r="B28" s="7" t="s">
        <v>37</v>
      </c>
      <c r="C28" s="10" t="s">
        <v>60</v>
      </c>
      <c r="D28" s="7">
        <v>2</v>
      </c>
      <c r="E28" s="32"/>
      <c r="F28" s="37">
        <f t="shared" si="0"/>
        <v>0</v>
      </c>
      <c r="G28" s="33"/>
      <c r="H28" s="33"/>
      <c r="I28" s="34"/>
    </row>
    <row r="29" spans="1:9" ht="13.8">
      <c r="A29" s="22" t="s">
        <v>36</v>
      </c>
      <c r="B29" s="15" t="s">
        <v>44</v>
      </c>
      <c r="C29" s="16" t="s">
        <v>61</v>
      </c>
      <c r="D29" s="7">
        <v>4</v>
      </c>
      <c r="E29" s="32"/>
      <c r="F29" s="37">
        <f t="shared" si="0"/>
        <v>0</v>
      </c>
      <c r="G29" s="22" t="s">
        <v>46</v>
      </c>
      <c r="H29" s="22" t="s">
        <v>46</v>
      </c>
      <c r="I29" s="25" t="s">
        <v>46</v>
      </c>
    </row>
    <row r="30" spans="1:9" ht="13.8">
      <c r="A30" s="22" t="s">
        <v>36</v>
      </c>
      <c r="B30" s="15" t="s">
        <v>44</v>
      </c>
      <c r="C30" s="16" t="s">
        <v>62</v>
      </c>
      <c r="D30" s="7">
        <v>60</v>
      </c>
      <c r="E30" s="32"/>
      <c r="F30" s="37">
        <f t="shared" si="0"/>
        <v>0</v>
      </c>
      <c r="G30" s="22" t="s">
        <v>46</v>
      </c>
      <c r="H30" s="22" t="s">
        <v>46</v>
      </c>
      <c r="I30" s="25" t="s">
        <v>46</v>
      </c>
    </row>
    <row r="31" spans="1:9" ht="13.8">
      <c r="A31" s="13" t="s">
        <v>36</v>
      </c>
      <c r="B31" s="7" t="s">
        <v>39</v>
      </c>
      <c r="C31" s="10" t="s">
        <v>63</v>
      </c>
      <c r="D31" s="7">
        <v>1</v>
      </c>
      <c r="E31" s="32"/>
      <c r="F31" s="37">
        <f t="shared" si="0"/>
        <v>0</v>
      </c>
      <c r="G31" s="33"/>
      <c r="H31" s="33"/>
      <c r="I31" s="34"/>
    </row>
    <row r="32" spans="1:9" ht="13.8">
      <c r="A32" s="13" t="s">
        <v>36</v>
      </c>
      <c r="B32" s="7" t="s">
        <v>39</v>
      </c>
      <c r="C32" s="10" t="s">
        <v>64</v>
      </c>
      <c r="D32" s="7">
        <v>1</v>
      </c>
      <c r="E32" s="32"/>
      <c r="F32" s="37">
        <f t="shared" si="0"/>
        <v>0</v>
      </c>
      <c r="G32" s="33"/>
      <c r="H32" s="33"/>
      <c r="I32" s="34"/>
    </row>
    <row r="33" spans="1:16" ht="13.8">
      <c r="A33" s="13" t="s">
        <v>36</v>
      </c>
      <c r="B33" s="7" t="s">
        <v>37</v>
      </c>
      <c r="C33" s="10" t="s">
        <v>65</v>
      </c>
      <c r="D33" s="7">
        <v>2</v>
      </c>
      <c r="E33" s="32"/>
      <c r="F33" s="37">
        <f t="shared" si="0"/>
        <v>0</v>
      </c>
      <c r="G33" s="33"/>
      <c r="H33" s="33"/>
      <c r="I33" s="34"/>
    </row>
    <row r="34" spans="1:16" ht="13.8">
      <c r="A34" s="22" t="s">
        <v>36</v>
      </c>
      <c r="B34" s="15" t="s">
        <v>44</v>
      </c>
      <c r="C34" s="16" t="s">
        <v>66</v>
      </c>
      <c r="D34" s="7">
        <v>75</v>
      </c>
      <c r="E34" s="32"/>
      <c r="F34" s="37">
        <f t="shared" si="0"/>
        <v>0</v>
      </c>
      <c r="G34" s="22" t="s">
        <v>46</v>
      </c>
      <c r="H34" s="22" t="s">
        <v>46</v>
      </c>
      <c r="I34" s="25" t="s">
        <v>46</v>
      </c>
    </row>
    <row r="35" spans="1:16" ht="13.8">
      <c r="A35" s="22" t="s">
        <v>36</v>
      </c>
      <c r="B35" s="15" t="s">
        <v>44</v>
      </c>
      <c r="C35" s="16" t="s">
        <v>67</v>
      </c>
      <c r="D35" s="7">
        <v>20</v>
      </c>
      <c r="E35" s="32"/>
      <c r="F35" s="37">
        <f t="shared" si="0"/>
        <v>0</v>
      </c>
      <c r="G35" s="22" t="s">
        <v>46</v>
      </c>
      <c r="H35" s="22" t="s">
        <v>46</v>
      </c>
      <c r="I35" s="25" t="s">
        <v>46</v>
      </c>
    </row>
    <row r="36" spans="1:16" ht="13.8">
      <c r="A36" s="13" t="s">
        <v>36</v>
      </c>
      <c r="B36" s="7" t="s">
        <v>39</v>
      </c>
      <c r="C36" s="10" t="s">
        <v>68</v>
      </c>
      <c r="D36" s="7">
        <v>2</v>
      </c>
      <c r="E36" s="32"/>
      <c r="F36" s="37">
        <f t="shared" si="0"/>
        <v>0</v>
      </c>
      <c r="G36" s="33"/>
      <c r="H36" s="33"/>
      <c r="I36" s="34"/>
    </row>
    <row r="37" spans="1:16" ht="13.8">
      <c r="A37" s="13" t="s">
        <v>36</v>
      </c>
      <c r="B37" s="7" t="s">
        <v>39</v>
      </c>
      <c r="C37" s="10" t="s">
        <v>69</v>
      </c>
      <c r="D37" s="7">
        <v>4</v>
      </c>
      <c r="E37" s="32"/>
      <c r="F37" s="37">
        <f t="shared" si="0"/>
        <v>0</v>
      </c>
      <c r="G37" s="33"/>
      <c r="H37" s="33"/>
      <c r="I37" s="34"/>
      <c r="P37" s="14"/>
    </row>
    <row r="38" spans="1:16" ht="13.8">
      <c r="A38" s="13" t="s">
        <v>36</v>
      </c>
      <c r="B38" s="7" t="s">
        <v>37</v>
      </c>
      <c r="C38" s="10" t="s">
        <v>70</v>
      </c>
      <c r="D38" s="7">
        <v>2</v>
      </c>
      <c r="E38" s="32"/>
      <c r="F38" s="37">
        <f t="shared" si="0"/>
        <v>0</v>
      </c>
      <c r="G38" s="33"/>
      <c r="H38" s="33"/>
      <c r="I38" s="34"/>
    </row>
    <row r="39" spans="1:16" ht="13.8">
      <c r="A39" s="13" t="s">
        <v>36</v>
      </c>
      <c r="B39" s="7" t="s">
        <v>37</v>
      </c>
      <c r="C39" s="10" t="s">
        <v>71</v>
      </c>
      <c r="D39" s="7">
        <v>2</v>
      </c>
      <c r="E39" s="32"/>
      <c r="F39" s="37">
        <f t="shared" si="0"/>
        <v>0</v>
      </c>
      <c r="G39" s="33"/>
      <c r="H39" s="33"/>
      <c r="I39" s="34"/>
    </row>
    <row r="40" spans="1:16" ht="13.8">
      <c r="A40" s="13" t="s">
        <v>36</v>
      </c>
      <c r="B40" s="7" t="s">
        <v>37</v>
      </c>
      <c r="C40" s="10" t="s">
        <v>72</v>
      </c>
      <c r="D40" s="7">
        <v>2</v>
      </c>
      <c r="E40" s="32"/>
      <c r="F40" s="37">
        <f t="shared" si="0"/>
        <v>0</v>
      </c>
      <c r="G40" s="33"/>
      <c r="H40" s="33"/>
      <c r="I40" s="34"/>
    </row>
    <row r="41" spans="1:16" ht="13.8">
      <c r="A41" s="13" t="s">
        <v>36</v>
      </c>
      <c r="B41" s="7" t="s">
        <v>37</v>
      </c>
      <c r="C41" s="10" t="s">
        <v>73</v>
      </c>
      <c r="D41" s="7">
        <v>2</v>
      </c>
      <c r="E41" s="32"/>
      <c r="F41" s="37">
        <f t="shared" si="0"/>
        <v>0</v>
      </c>
      <c r="G41" s="33"/>
      <c r="H41" s="33"/>
      <c r="I41" s="34"/>
    </row>
    <row r="42" spans="1:16" ht="13.8">
      <c r="A42" s="13" t="s">
        <v>36</v>
      </c>
      <c r="B42" s="7" t="s">
        <v>37</v>
      </c>
      <c r="C42" s="10" t="s">
        <v>74</v>
      </c>
      <c r="D42" s="7">
        <v>2</v>
      </c>
      <c r="E42" s="32"/>
      <c r="F42" s="37">
        <f t="shared" si="0"/>
        <v>0</v>
      </c>
      <c r="G42" s="33"/>
      <c r="H42" s="33"/>
      <c r="I42" s="34"/>
    </row>
    <row r="43" spans="1:16" ht="13.8">
      <c r="A43" s="13" t="s">
        <v>36</v>
      </c>
      <c r="B43" s="7" t="s">
        <v>39</v>
      </c>
      <c r="C43" s="10" t="s">
        <v>75</v>
      </c>
      <c r="D43" s="7">
        <v>2</v>
      </c>
      <c r="E43" s="32"/>
      <c r="F43" s="37">
        <f t="shared" si="0"/>
        <v>0</v>
      </c>
      <c r="G43" s="33"/>
      <c r="H43" s="33"/>
      <c r="I43" s="34"/>
    </row>
    <row r="44" spans="1:16" ht="13.8">
      <c r="A44" s="13" t="s">
        <v>36</v>
      </c>
      <c r="B44" s="7" t="s">
        <v>37</v>
      </c>
      <c r="C44" s="10" t="s">
        <v>76</v>
      </c>
      <c r="D44" s="7">
        <v>2</v>
      </c>
      <c r="E44" s="32"/>
      <c r="F44" s="37">
        <f t="shared" si="0"/>
        <v>0</v>
      </c>
      <c r="G44" s="33"/>
      <c r="H44" s="33"/>
      <c r="I44" s="34"/>
    </row>
    <row r="45" spans="1:16" ht="13.8">
      <c r="A45" s="13" t="s">
        <v>36</v>
      </c>
      <c r="B45" s="7" t="s">
        <v>39</v>
      </c>
      <c r="C45" s="10" t="s">
        <v>77</v>
      </c>
      <c r="D45" s="7">
        <v>1</v>
      </c>
      <c r="E45" s="32"/>
      <c r="F45" s="37">
        <f t="shared" si="0"/>
        <v>0</v>
      </c>
      <c r="G45" s="33"/>
      <c r="H45" s="33"/>
      <c r="I45" s="34"/>
    </row>
    <row r="46" spans="1:16" ht="13.8">
      <c r="A46" s="13" t="s">
        <v>36</v>
      </c>
      <c r="B46" s="7" t="s">
        <v>39</v>
      </c>
      <c r="C46" s="10" t="s">
        <v>78</v>
      </c>
      <c r="D46" s="7">
        <v>3</v>
      </c>
      <c r="E46" s="32"/>
      <c r="F46" s="37">
        <f t="shared" si="0"/>
        <v>0</v>
      </c>
      <c r="G46" s="33"/>
      <c r="H46" s="33"/>
      <c r="I46" s="34"/>
    </row>
    <row r="47" spans="1:16" ht="13.8">
      <c r="A47" s="13" t="s">
        <v>36</v>
      </c>
      <c r="B47" s="7" t="s">
        <v>39</v>
      </c>
      <c r="C47" s="7" t="s">
        <v>79</v>
      </c>
      <c r="D47" s="7">
        <v>3</v>
      </c>
      <c r="E47" s="32"/>
      <c r="F47" s="37">
        <f t="shared" si="0"/>
        <v>0</v>
      </c>
      <c r="G47" s="33"/>
      <c r="H47" s="33"/>
      <c r="I47" s="34"/>
    </row>
    <row r="48" spans="1:16" ht="13.8">
      <c r="A48" s="13" t="s">
        <v>36</v>
      </c>
      <c r="B48" s="7" t="s">
        <v>39</v>
      </c>
      <c r="C48" s="40" t="s">
        <v>145</v>
      </c>
      <c r="D48" s="40">
        <v>12</v>
      </c>
      <c r="E48" s="32"/>
      <c r="F48" s="37">
        <f t="shared" ref="F48:F53" si="1">D48*E48</f>
        <v>0</v>
      </c>
      <c r="G48" s="33"/>
      <c r="H48" s="33"/>
      <c r="I48" s="34"/>
    </row>
    <row r="49" spans="1:9" ht="13.8">
      <c r="A49" s="13" t="s">
        <v>36</v>
      </c>
      <c r="B49" s="7" t="s">
        <v>39</v>
      </c>
      <c r="C49" s="40" t="s">
        <v>141</v>
      </c>
      <c r="D49" s="40">
        <v>1</v>
      </c>
      <c r="E49" s="32"/>
      <c r="F49" s="37">
        <f t="shared" si="1"/>
        <v>0</v>
      </c>
      <c r="G49" s="33"/>
      <c r="H49" s="33"/>
      <c r="I49" s="34"/>
    </row>
    <row r="50" spans="1:9" ht="13.8">
      <c r="A50" s="13" t="s">
        <v>36</v>
      </c>
      <c r="B50" s="7" t="s">
        <v>39</v>
      </c>
      <c r="C50" s="40" t="s">
        <v>142</v>
      </c>
      <c r="D50" s="40">
        <v>1</v>
      </c>
      <c r="E50" s="32"/>
      <c r="F50" s="37">
        <f t="shared" si="1"/>
        <v>0</v>
      </c>
      <c r="G50" s="33"/>
      <c r="H50" s="33"/>
      <c r="I50" s="34"/>
    </row>
    <row r="51" spans="1:9" ht="13.8">
      <c r="A51" s="13" t="s">
        <v>36</v>
      </c>
      <c r="B51" s="7" t="s">
        <v>39</v>
      </c>
      <c r="C51" s="41" t="s">
        <v>143</v>
      </c>
      <c r="D51" s="40">
        <v>1</v>
      </c>
      <c r="E51" s="32"/>
      <c r="F51" s="37">
        <f t="shared" si="1"/>
        <v>0</v>
      </c>
      <c r="G51" s="33"/>
      <c r="H51" s="33"/>
      <c r="I51" s="34"/>
    </row>
    <row r="52" spans="1:9" ht="13.8">
      <c r="A52" s="13" t="s">
        <v>36</v>
      </c>
      <c r="B52" s="7" t="s">
        <v>39</v>
      </c>
      <c r="C52" s="40" t="s">
        <v>146</v>
      </c>
      <c r="D52" s="40">
        <v>1</v>
      </c>
      <c r="E52" s="32"/>
      <c r="F52" s="37">
        <f t="shared" si="1"/>
        <v>0</v>
      </c>
      <c r="G52" s="33"/>
      <c r="H52" s="33"/>
      <c r="I52" s="34"/>
    </row>
    <row r="53" spans="1:9" ht="13.8">
      <c r="A53" s="13" t="s">
        <v>36</v>
      </c>
      <c r="B53" s="7" t="s">
        <v>39</v>
      </c>
      <c r="C53" s="41" t="s">
        <v>144</v>
      </c>
      <c r="D53" s="40">
        <v>1</v>
      </c>
      <c r="E53" s="32"/>
      <c r="F53" s="37">
        <f t="shared" si="1"/>
        <v>0</v>
      </c>
      <c r="G53" s="33"/>
      <c r="H53" s="33"/>
      <c r="I53" s="34"/>
    </row>
    <row r="54" spans="1:9" ht="13.8">
      <c r="E54" s="21" t="s">
        <v>80</v>
      </c>
      <c r="F54" s="38">
        <f>SUM(F9:F53)</f>
        <v>0</v>
      </c>
      <c r="G54" s="35"/>
      <c r="H54" s="35"/>
      <c r="I54" s="36"/>
    </row>
    <row r="60" spans="1:9" ht="13.8">
      <c r="E60" s="28" t="s">
        <v>81</v>
      </c>
      <c r="F60" s="29">
        <f>F54+'LOT 2-Material fungible'!F31+'LOT 3-Equips laboratori'!F13+'LOT 4 - Microbiologia'!F19+'LOT 5- Cromatografia'!F12</f>
        <v>0</v>
      </c>
    </row>
  </sheetData>
  <sheetProtection password="CCE6" sheet="1" objects="1" scenarios="1" formatCells="0" formatColumns="0" formatRows="0"/>
  <autoFilter ref="A1:I5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A3:A7"/>
    <mergeCell ref="G3:I7"/>
    <mergeCell ref="B3:F7"/>
    <mergeCell ref="D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1" zoomScale="75" zoomScaleNormal="75" workbookViewId="0">
      <selection sqref="A1:I1"/>
    </sheetView>
  </sheetViews>
  <sheetFormatPr baseColWidth="10" defaultColWidth="11.3984375" defaultRowHeight="13.8"/>
  <cols>
    <col min="1" max="1" width="15.3984375" customWidth="1"/>
    <col min="2" max="2" width="19.69921875" customWidth="1"/>
    <col min="3" max="3" width="83.59765625" customWidth="1"/>
    <col min="5" max="5" width="14.69921875" customWidth="1"/>
    <col min="6" max="6" width="13.09765625" customWidth="1"/>
    <col min="7" max="7" width="17.8984375" customWidth="1"/>
    <col min="8" max="8" width="18.69921875" customWidth="1"/>
    <col min="9" max="9" width="42.09765625" customWidth="1"/>
    <col min="10" max="10" width="12.69921875" customWidth="1"/>
    <col min="11" max="14" width="3.69921875" customWidth="1"/>
  </cols>
  <sheetData>
    <row r="1" spans="1:9" ht="17.399999999999999">
      <c r="A1" s="43" t="s">
        <v>82</v>
      </c>
      <c r="B1" s="44"/>
      <c r="C1" s="44"/>
      <c r="D1" s="44"/>
      <c r="E1" s="44"/>
      <c r="F1" s="44"/>
      <c r="G1" s="44"/>
      <c r="H1" s="44"/>
      <c r="I1" s="44"/>
    </row>
    <row r="2" spans="1:9">
      <c r="A2" s="4" t="s">
        <v>21</v>
      </c>
      <c r="B2" s="31" t="s">
        <v>22</v>
      </c>
      <c r="C2" s="5" t="s">
        <v>23</v>
      </c>
      <c r="D2" s="57" t="s">
        <v>24</v>
      </c>
      <c r="E2" s="57"/>
      <c r="F2" s="57"/>
      <c r="G2" s="57"/>
      <c r="H2" s="57"/>
      <c r="I2" s="57"/>
    </row>
    <row r="3" spans="1:9" ht="14.4" customHeight="1">
      <c r="A3" s="45"/>
      <c r="B3" s="48" t="s">
        <v>83</v>
      </c>
      <c r="C3" s="49"/>
      <c r="D3" s="49"/>
      <c r="E3" s="49"/>
      <c r="F3" s="50"/>
      <c r="G3" s="58" t="s">
        <v>26</v>
      </c>
      <c r="H3" s="59"/>
      <c r="I3" s="59"/>
    </row>
    <row r="4" spans="1:9">
      <c r="A4" s="46"/>
      <c r="B4" s="51"/>
      <c r="C4" s="52"/>
      <c r="D4" s="52"/>
      <c r="E4" s="52"/>
      <c r="F4" s="53"/>
      <c r="G4" s="60"/>
      <c r="H4" s="61"/>
      <c r="I4" s="61"/>
    </row>
    <row r="5" spans="1:9">
      <c r="A5" s="46"/>
      <c r="B5" s="51"/>
      <c r="C5" s="52"/>
      <c r="D5" s="52"/>
      <c r="E5" s="52"/>
      <c r="F5" s="53"/>
      <c r="G5" s="60"/>
      <c r="H5" s="61"/>
      <c r="I5" s="61"/>
    </row>
    <row r="6" spans="1:9">
      <c r="A6" s="46"/>
      <c r="B6" s="51"/>
      <c r="C6" s="52"/>
      <c r="D6" s="52"/>
      <c r="E6" s="52"/>
      <c r="F6" s="53"/>
      <c r="G6" s="60"/>
      <c r="H6" s="61"/>
      <c r="I6" s="61"/>
    </row>
    <row r="7" spans="1:9" ht="38.4" customHeight="1">
      <c r="A7" s="46"/>
      <c r="B7" s="54"/>
      <c r="C7" s="55"/>
      <c r="D7" s="55"/>
      <c r="E7" s="55"/>
      <c r="F7" s="56"/>
      <c r="G7" s="62"/>
      <c r="H7" s="63"/>
      <c r="I7" s="63"/>
    </row>
    <row r="8" spans="1:9" s="3" customFormat="1" ht="27.6">
      <c r="A8" s="6" t="s">
        <v>27</v>
      </c>
      <c r="B8" s="6" t="s">
        <v>28</v>
      </c>
      <c r="C8" s="6" t="s">
        <v>29</v>
      </c>
      <c r="D8" s="6" t="s">
        <v>30</v>
      </c>
      <c r="E8" s="30" t="s">
        <v>31</v>
      </c>
      <c r="F8" s="30" t="s">
        <v>32</v>
      </c>
      <c r="G8" s="24" t="s">
        <v>33</v>
      </c>
      <c r="H8" s="24" t="s">
        <v>34</v>
      </c>
      <c r="I8" s="24" t="s">
        <v>35</v>
      </c>
    </row>
    <row r="9" spans="1:9">
      <c r="A9" s="13" t="s">
        <v>84</v>
      </c>
      <c r="B9" s="7" t="s">
        <v>85</v>
      </c>
      <c r="C9" s="7" t="s">
        <v>86</v>
      </c>
      <c r="D9" s="11">
        <v>12</v>
      </c>
      <c r="E9" s="39"/>
      <c r="F9" s="18">
        <f>D9*E9</f>
        <v>0</v>
      </c>
      <c r="G9" s="33"/>
      <c r="H9" s="33"/>
      <c r="I9" s="34"/>
    </row>
    <row r="10" spans="1:9">
      <c r="A10" s="13" t="s">
        <v>84</v>
      </c>
      <c r="B10" s="7" t="s">
        <v>85</v>
      </c>
      <c r="C10" s="7" t="s">
        <v>87</v>
      </c>
      <c r="D10" s="11">
        <v>12</v>
      </c>
      <c r="E10" s="39"/>
      <c r="F10" s="18">
        <f t="shared" ref="F10:F30" si="0">D10*E10</f>
        <v>0</v>
      </c>
      <c r="G10" s="33"/>
      <c r="H10" s="33"/>
      <c r="I10" s="34"/>
    </row>
    <row r="11" spans="1:9">
      <c r="A11" s="13" t="s">
        <v>84</v>
      </c>
      <c r="B11" s="7" t="s">
        <v>85</v>
      </c>
      <c r="C11" s="7" t="s">
        <v>88</v>
      </c>
      <c r="D11" s="11">
        <v>12</v>
      </c>
      <c r="E11" s="39"/>
      <c r="F11" s="18">
        <f t="shared" si="0"/>
        <v>0</v>
      </c>
      <c r="G11" s="33"/>
      <c r="H11" s="33"/>
      <c r="I11" s="34"/>
    </row>
    <row r="12" spans="1:9">
      <c r="A12" s="13" t="s">
        <v>84</v>
      </c>
      <c r="B12" s="7" t="s">
        <v>89</v>
      </c>
      <c r="C12" s="11" t="s">
        <v>90</v>
      </c>
      <c r="D12" s="7">
        <v>15</v>
      </c>
      <c r="E12" s="39"/>
      <c r="F12" s="18">
        <f t="shared" si="0"/>
        <v>0</v>
      </c>
      <c r="G12" s="33"/>
      <c r="H12" s="33"/>
      <c r="I12" s="34"/>
    </row>
    <row r="13" spans="1:9">
      <c r="A13" s="13" t="s">
        <v>84</v>
      </c>
      <c r="B13" s="7" t="s">
        <v>89</v>
      </c>
      <c r="C13" s="7" t="s">
        <v>91</v>
      </c>
      <c r="D13" s="11">
        <v>2</v>
      </c>
      <c r="E13" s="39"/>
      <c r="F13" s="18">
        <f t="shared" si="0"/>
        <v>0</v>
      </c>
      <c r="G13" s="33"/>
      <c r="H13" s="33"/>
      <c r="I13" s="34"/>
    </row>
    <row r="14" spans="1:9">
      <c r="A14" s="13" t="s">
        <v>84</v>
      </c>
      <c r="B14" s="7" t="s">
        <v>92</v>
      </c>
      <c r="C14" s="7" t="s">
        <v>93</v>
      </c>
      <c r="D14" s="11">
        <v>12</v>
      </c>
      <c r="E14" s="39"/>
      <c r="F14" s="18">
        <f t="shared" si="0"/>
        <v>0</v>
      </c>
      <c r="G14" s="33"/>
      <c r="H14" s="33"/>
      <c r="I14" s="34"/>
    </row>
    <row r="15" spans="1:9">
      <c r="A15" s="13" t="s">
        <v>84</v>
      </c>
      <c r="B15" s="7" t="s">
        <v>92</v>
      </c>
      <c r="C15" s="7" t="s">
        <v>94</v>
      </c>
      <c r="D15" s="11">
        <v>4</v>
      </c>
      <c r="E15" s="39"/>
      <c r="F15" s="18">
        <f t="shared" si="0"/>
        <v>0</v>
      </c>
      <c r="G15" s="33"/>
      <c r="H15" s="33"/>
      <c r="I15" s="34"/>
    </row>
    <row r="16" spans="1:9">
      <c r="A16" s="13" t="s">
        <v>84</v>
      </c>
      <c r="B16" s="7" t="s">
        <v>92</v>
      </c>
      <c r="C16" s="7" t="s">
        <v>95</v>
      </c>
      <c r="D16" s="11">
        <v>2</v>
      </c>
      <c r="E16" s="39"/>
      <c r="F16" s="18">
        <f t="shared" si="0"/>
        <v>0</v>
      </c>
      <c r="G16" s="33"/>
      <c r="H16" s="33"/>
      <c r="I16" s="34"/>
    </row>
    <row r="17" spans="1:9">
      <c r="A17" s="13" t="s">
        <v>84</v>
      </c>
      <c r="B17" s="7" t="s">
        <v>92</v>
      </c>
      <c r="C17" s="7" t="s">
        <v>96</v>
      </c>
      <c r="D17" s="11">
        <v>1</v>
      </c>
      <c r="E17" s="39"/>
      <c r="F17" s="18">
        <f t="shared" si="0"/>
        <v>0</v>
      </c>
      <c r="G17" s="33"/>
      <c r="H17" s="33"/>
      <c r="I17" s="34"/>
    </row>
    <row r="18" spans="1:9">
      <c r="A18" s="13" t="s">
        <v>84</v>
      </c>
      <c r="B18" s="7" t="s">
        <v>92</v>
      </c>
      <c r="C18" s="7" t="s">
        <v>97</v>
      </c>
      <c r="D18" s="11">
        <v>1</v>
      </c>
      <c r="E18" s="39"/>
      <c r="F18" s="18">
        <f t="shared" si="0"/>
        <v>0</v>
      </c>
      <c r="G18" s="33"/>
      <c r="H18" s="33"/>
      <c r="I18" s="34"/>
    </row>
    <row r="19" spans="1:9">
      <c r="A19" s="13" t="s">
        <v>84</v>
      </c>
      <c r="B19" s="7" t="s">
        <v>92</v>
      </c>
      <c r="C19" s="7" t="s">
        <v>98</v>
      </c>
      <c r="D19" s="11">
        <v>4</v>
      </c>
      <c r="E19" s="39"/>
      <c r="F19" s="18">
        <f t="shared" si="0"/>
        <v>0</v>
      </c>
      <c r="G19" s="33"/>
      <c r="H19" s="33"/>
      <c r="I19" s="34"/>
    </row>
    <row r="20" spans="1:9">
      <c r="A20" s="13" t="s">
        <v>84</v>
      </c>
      <c r="B20" s="7" t="s">
        <v>92</v>
      </c>
      <c r="C20" s="7" t="s">
        <v>99</v>
      </c>
      <c r="D20" s="11">
        <v>1</v>
      </c>
      <c r="E20" s="39"/>
      <c r="F20" s="18">
        <f t="shared" si="0"/>
        <v>0</v>
      </c>
      <c r="G20" s="33"/>
      <c r="H20" s="33"/>
      <c r="I20" s="34"/>
    </row>
    <row r="21" spans="1:9">
      <c r="A21" s="13" t="s">
        <v>84</v>
      </c>
      <c r="B21" s="7" t="s">
        <v>92</v>
      </c>
      <c r="C21" s="7" t="s">
        <v>100</v>
      </c>
      <c r="D21" s="11">
        <v>1</v>
      </c>
      <c r="E21" s="39"/>
      <c r="F21" s="18">
        <f t="shared" si="0"/>
        <v>0</v>
      </c>
      <c r="G21" s="33"/>
      <c r="H21" s="33"/>
      <c r="I21" s="34"/>
    </row>
    <row r="22" spans="1:9">
      <c r="A22" s="22" t="s">
        <v>84</v>
      </c>
      <c r="B22" s="15" t="s">
        <v>92</v>
      </c>
      <c r="C22" s="15" t="s">
        <v>101</v>
      </c>
      <c r="D22" s="11">
        <v>8</v>
      </c>
      <c r="E22" s="39"/>
      <c r="F22" s="18">
        <f t="shared" si="0"/>
        <v>0</v>
      </c>
      <c r="G22" s="22" t="s">
        <v>46</v>
      </c>
      <c r="H22" s="22" t="s">
        <v>46</v>
      </c>
      <c r="I22" s="25" t="s">
        <v>46</v>
      </c>
    </row>
    <row r="23" spans="1:9">
      <c r="A23" s="22" t="s">
        <v>84</v>
      </c>
      <c r="B23" s="15" t="s">
        <v>92</v>
      </c>
      <c r="C23" s="15" t="s">
        <v>102</v>
      </c>
      <c r="D23" s="11">
        <v>8</v>
      </c>
      <c r="E23" s="39"/>
      <c r="F23" s="18">
        <f t="shared" si="0"/>
        <v>0</v>
      </c>
      <c r="G23" s="22" t="s">
        <v>46</v>
      </c>
      <c r="H23" s="22" t="s">
        <v>46</v>
      </c>
      <c r="I23" s="25" t="s">
        <v>46</v>
      </c>
    </row>
    <row r="24" spans="1:9">
      <c r="A24" s="22" t="s">
        <v>84</v>
      </c>
      <c r="B24" s="15" t="s">
        <v>92</v>
      </c>
      <c r="C24" s="15" t="s">
        <v>103</v>
      </c>
      <c r="D24" s="11">
        <v>8</v>
      </c>
      <c r="E24" s="39"/>
      <c r="F24" s="18">
        <f t="shared" si="0"/>
        <v>0</v>
      </c>
      <c r="G24" s="22" t="s">
        <v>46</v>
      </c>
      <c r="H24" s="22" t="s">
        <v>46</v>
      </c>
      <c r="I24" s="25" t="s">
        <v>46</v>
      </c>
    </row>
    <row r="25" spans="1:9">
      <c r="A25" s="22" t="s">
        <v>84</v>
      </c>
      <c r="B25" s="15" t="s">
        <v>92</v>
      </c>
      <c r="C25" s="15" t="s">
        <v>104</v>
      </c>
      <c r="D25" s="11">
        <v>6</v>
      </c>
      <c r="E25" s="39"/>
      <c r="F25" s="18">
        <f t="shared" si="0"/>
        <v>0</v>
      </c>
      <c r="G25" s="22" t="s">
        <v>46</v>
      </c>
      <c r="H25" s="22" t="s">
        <v>46</v>
      </c>
      <c r="I25" s="25" t="s">
        <v>46</v>
      </c>
    </row>
    <row r="26" spans="1:9">
      <c r="A26" s="22" t="s">
        <v>84</v>
      </c>
      <c r="B26" s="15" t="s">
        <v>92</v>
      </c>
      <c r="C26" s="23" t="s">
        <v>105</v>
      </c>
      <c r="D26" s="11">
        <v>2</v>
      </c>
      <c r="E26" s="39"/>
      <c r="F26" s="18">
        <f t="shared" si="0"/>
        <v>0</v>
      </c>
      <c r="G26" s="22" t="s">
        <v>46</v>
      </c>
      <c r="H26" s="22" t="s">
        <v>46</v>
      </c>
      <c r="I26" s="25" t="s">
        <v>46</v>
      </c>
    </row>
    <row r="27" spans="1:9">
      <c r="A27" s="13" t="s">
        <v>84</v>
      </c>
      <c r="B27" s="7" t="s">
        <v>106</v>
      </c>
      <c r="C27" s="7" t="s">
        <v>107</v>
      </c>
      <c r="D27" s="11">
        <v>20</v>
      </c>
      <c r="E27" s="39"/>
      <c r="F27" s="18">
        <f t="shared" si="0"/>
        <v>0</v>
      </c>
      <c r="G27" s="33"/>
      <c r="H27" s="33"/>
      <c r="I27" s="34"/>
    </row>
    <row r="28" spans="1:9">
      <c r="A28" s="13" t="s">
        <v>84</v>
      </c>
      <c r="B28" s="7" t="s">
        <v>92</v>
      </c>
      <c r="C28" s="7" t="s">
        <v>108</v>
      </c>
      <c r="D28" s="7">
        <v>25</v>
      </c>
      <c r="E28" s="39"/>
      <c r="F28" s="18">
        <f t="shared" si="0"/>
        <v>0</v>
      </c>
      <c r="G28" s="33"/>
      <c r="H28" s="33"/>
      <c r="I28" s="34"/>
    </row>
    <row r="29" spans="1:9" ht="15.9" customHeight="1">
      <c r="A29" s="13" t="s">
        <v>84</v>
      </c>
      <c r="B29" s="7" t="s">
        <v>92</v>
      </c>
      <c r="C29" s="7" t="s">
        <v>109</v>
      </c>
      <c r="D29" s="11">
        <v>1</v>
      </c>
      <c r="E29" s="39"/>
      <c r="F29" s="18">
        <f t="shared" si="0"/>
        <v>0</v>
      </c>
      <c r="G29" s="33"/>
      <c r="H29" s="33"/>
      <c r="I29" s="34"/>
    </row>
    <row r="30" spans="1:9">
      <c r="A30" s="13" t="s">
        <v>84</v>
      </c>
      <c r="B30" s="7" t="s">
        <v>106</v>
      </c>
      <c r="C30" s="7" t="s">
        <v>110</v>
      </c>
      <c r="D30" s="11">
        <v>4</v>
      </c>
      <c r="E30" s="39"/>
      <c r="F30" s="18">
        <f t="shared" si="0"/>
        <v>0</v>
      </c>
      <c r="G30" s="33"/>
      <c r="H30" s="33"/>
      <c r="I30" s="34"/>
    </row>
    <row r="31" spans="1:9">
      <c r="E31" s="19" t="s">
        <v>80</v>
      </c>
      <c r="F31" s="20">
        <f>SUM(F9:F30)</f>
        <v>0</v>
      </c>
    </row>
  </sheetData>
  <sheetProtection algorithmName="SHA-512" hashValue="ysxmXkLrZWGSDvqG/5fq3wlmtZKK1tFdcTFZ9eb9UYhTgcUPMQGVBvpvd8wjYQfK3LFCXN5V6/l7YOiP1EPbKQ==" saltValue="6OtIsJruAT2fxvBv0PUjfQ==" spinCount="100000" sheet="1" objects="1" scenarios="1" formatCells="0" formatColumns="0" formatRows="0"/>
  <mergeCells count="5">
    <mergeCell ref="A1:I1"/>
    <mergeCell ref="A3:A7"/>
    <mergeCell ref="G3:I7"/>
    <mergeCell ref="B3:F7"/>
    <mergeCell ref="D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77" zoomScaleNormal="77" workbookViewId="0">
      <selection activeCell="I17" sqref="I17"/>
    </sheetView>
  </sheetViews>
  <sheetFormatPr baseColWidth="10" defaultColWidth="11.3984375" defaultRowHeight="13.8"/>
  <cols>
    <col min="1" max="1" width="14.09765625" customWidth="1"/>
    <col min="2" max="2" width="22.296875" customWidth="1"/>
    <col min="3" max="3" width="70.09765625" customWidth="1"/>
    <col min="5" max="5" width="13.296875" customWidth="1"/>
    <col min="7" max="7" width="23" customWidth="1"/>
    <col min="8" max="8" width="21.3984375" customWidth="1"/>
    <col min="9" max="9" width="41.59765625" customWidth="1"/>
  </cols>
  <sheetData>
    <row r="1" spans="1:9" ht="17.399999999999999">
      <c r="A1" s="43" t="s">
        <v>111</v>
      </c>
      <c r="B1" s="44"/>
      <c r="C1" s="44"/>
      <c r="D1" s="44"/>
      <c r="E1" s="44"/>
      <c r="F1" s="44"/>
      <c r="G1" s="44"/>
      <c r="H1" s="44"/>
      <c r="I1" s="44"/>
    </row>
    <row r="2" spans="1:9">
      <c r="A2" s="4" t="s">
        <v>21</v>
      </c>
      <c r="B2" s="31" t="s">
        <v>22</v>
      </c>
      <c r="C2" s="5" t="s">
        <v>23</v>
      </c>
      <c r="D2" s="57" t="s">
        <v>24</v>
      </c>
      <c r="E2" s="57"/>
      <c r="F2" s="57"/>
      <c r="G2" s="57"/>
      <c r="H2" s="57"/>
      <c r="I2" s="57"/>
    </row>
    <row r="3" spans="1:9" ht="14.4" customHeight="1">
      <c r="A3" s="45"/>
      <c r="B3" s="48" t="s">
        <v>112</v>
      </c>
      <c r="C3" s="49"/>
      <c r="D3" s="49"/>
      <c r="E3" s="49"/>
      <c r="F3" s="50"/>
      <c r="G3" s="58" t="s">
        <v>26</v>
      </c>
      <c r="H3" s="59"/>
      <c r="I3" s="59"/>
    </row>
    <row r="4" spans="1:9">
      <c r="A4" s="46"/>
      <c r="B4" s="51"/>
      <c r="C4" s="52"/>
      <c r="D4" s="52"/>
      <c r="E4" s="52"/>
      <c r="F4" s="53"/>
      <c r="G4" s="60"/>
      <c r="H4" s="61"/>
      <c r="I4" s="61"/>
    </row>
    <row r="5" spans="1:9">
      <c r="A5" s="46"/>
      <c r="B5" s="51"/>
      <c r="C5" s="52"/>
      <c r="D5" s="52"/>
      <c r="E5" s="52"/>
      <c r="F5" s="53"/>
      <c r="G5" s="60"/>
      <c r="H5" s="61"/>
      <c r="I5" s="61"/>
    </row>
    <row r="6" spans="1:9">
      <c r="A6" s="46"/>
      <c r="B6" s="51"/>
      <c r="C6" s="52"/>
      <c r="D6" s="52"/>
      <c r="E6" s="52"/>
      <c r="F6" s="53"/>
      <c r="G6" s="60"/>
      <c r="H6" s="61"/>
      <c r="I6" s="61"/>
    </row>
    <row r="7" spans="1:9" ht="24.6" customHeight="1">
      <c r="A7" s="46"/>
      <c r="B7" s="54"/>
      <c r="C7" s="55"/>
      <c r="D7" s="55"/>
      <c r="E7" s="55"/>
      <c r="F7" s="56"/>
      <c r="G7" s="62"/>
      <c r="H7" s="63"/>
      <c r="I7" s="63"/>
    </row>
    <row r="8" spans="1:9" s="3" customFormat="1" ht="41.4">
      <c r="A8" s="6" t="s">
        <v>27</v>
      </c>
      <c r="B8" s="6" t="s">
        <v>28</v>
      </c>
      <c r="C8" s="6" t="s">
        <v>35</v>
      </c>
      <c r="D8" s="6" t="s">
        <v>30</v>
      </c>
      <c r="E8" s="30" t="s">
        <v>31</v>
      </c>
      <c r="F8" s="30" t="s">
        <v>32</v>
      </c>
      <c r="G8" s="24" t="s">
        <v>33</v>
      </c>
      <c r="H8" s="24" t="s">
        <v>34</v>
      </c>
      <c r="I8" s="24" t="s">
        <v>35</v>
      </c>
    </row>
    <row r="9" spans="1:9">
      <c r="A9" s="13" t="s">
        <v>113</v>
      </c>
      <c r="B9" s="7" t="s">
        <v>114</v>
      </c>
      <c r="C9" s="7" t="s">
        <v>115</v>
      </c>
      <c r="D9" s="7">
        <v>1</v>
      </c>
      <c r="E9" s="32"/>
      <c r="F9" s="18">
        <f>D9*E9</f>
        <v>0</v>
      </c>
      <c r="G9" s="33"/>
      <c r="H9" s="33"/>
      <c r="I9" s="34"/>
    </row>
    <row r="10" spans="1:9">
      <c r="A10" s="13" t="s">
        <v>113</v>
      </c>
      <c r="B10" s="7" t="s">
        <v>116</v>
      </c>
      <c r="C10" s="7" t="s">
        <v>117</v>
      </c>
      <c r="D10" s="7">
        <v>1</v>
      </c>
      <c r="E10" s="32"/>
      <c r="F10" s="18">
        <f t="shared" ref="F10:F12" si="0">D10*E10</f>
        <v>0</v>
      </c>
      <c r="G10" s="33"/>
      <c r="H10" s="33"/>
      <c r="I10" s="34"/>
    </row>
    <row r="11" spans="1:9">
      <c r="A11" s="13" t="s">
        <v>113</v>
      </c>
      <c r="B11" s="7" t="s">
        <v>118</v>
      </c>
      <c r="C11" s="7" t="s">
        <v>119</v>
      </c>
      <c r="D11" s="7">
        <v>1</v>
      </c>
      <c r="E11" s="32"/>
      <c r="F11" s="18">
        <f t="shared" si="0"/>
        <v>0</v>
      </c>
      <c r="G11" s="33"/>
      <c r="H11" s="33"/>
      <c r="I11" s="34"/>
    </row>
    <row r="12" spans="1:9">
      <c r="A12" s="13" t="s">
        <v>113</v>
      </c>
      <c r="B12" s="7" t="s">
        <v>120</v>
      </c>
      <c r="C12" s="7" t="s">
        <v>121</v>
      </c>
      <c r="D12" s="7">
        <v>1</v>
      </c>
      <c r="E12" s="32"/>
      <c r="F12" s="18">
        <f t="shared" si="0"/>
        <v>0</v>
      </c>
      <c r="G12" s="33"/>
      <c r="H12" s="33"/>
      <c r="I12" s="34"/>
    </row>
    <row r="13" spans="1:9">
      <c r="E13" s="26" t="s">
        <v>80</v>
      </c>
      <c r="F13" s="27">
        <f>SUM(F9:F12)</f>
        <v>0</v>
      </c>
    </row>
  </sheetData>
  <sheetProtection algorithmName="SHA-512" hashValue="V4qFn418mjP/4fBvqy07iQrxOdKIQGFps1Yc6bICemRkV/3cXV+bwJmCcGygvumsaiDB5lMVPQ28as/RlGYZaQ==" saltValue="GjOtxqEMnzt1zHYHaUgOfw==" spinCount="100000" sheet="1" objects="1" scenarios="1" formatCells="0" formatColumns="0" formatRows="0"/>
  <mergeCells count="5">
    <mergeCell ref="A1:I1"/>
    <mergeCell ref="A3:A7"/>
    <mergeCell ref="G3:I7"/>
    <mergeCell ref="B3:F7"/>
    <mergeCell ref="D2:I2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77" zoomScaleNormal="77" workbookViewId="0">
      <selection activeCell="I10" sqref="I10"/>
    </sheetView>
  </sheetViews>
  <sheetFormatPr baseColWidth="10" defaultColWidth="11.3984375" defaultRowHeight="13.8"/>
  <cols>
    <col min="1" max="1" width="16" customWidth="1"/>
    <col min="2" max="2" width="15.09765625" customWidth="1"/>
    <col min="3" max="3" width="58.3984375" customWidth="1"/>
    <col min="4" max="4" width="11.296875" customWidth="1"/>
    <col min="5" max="5" width="13.8984375" customWidth="1"/>
    <col min="6" max="6" width="11.296875" customWidth="1"/>
    <col min="7" max="7" width="17.09765625" customWidth="1"/>
    <col min="8" max="8" width="22.09765625" customWidth="1"/>
    <col min="9" max="9" width="39.69921875" customWidth="1"/>
  </cols>
  <sheetData>
    <row r="1" spans="1:9" ht="17.399999999999999">
      <c r="A1" s="43" t="s">
        <v>122</v>
      </c>
      <c r="B1" s="44"/>
      <c r="C1" s="44"/>
      <c r="D1" s="44"/>
      <c r="E1" s="44"/>
      <c r="F1" s="44"/>
      <c r="G1" s="44"/>
      <c r="H1" s="44"/>
      <c r="I1" s="44"/>
    </row>
    <row r="2" spans="1:9">
      <c r="A2" s="4" t="s">
        <v>21</v>
      </c>
      <c r="B2" s="31" t="s">
        <v>22</v>
      </c>
      <c r="C2" s="5" t="s">
        <v>23</v>
      </c>
      <c r="D2" s="57" t="s">
        <v>24</v>
      </c>
      <c r="E2" s="57"/>
      <c r="F2" s="57"/>
      <c r="G2" s="57"/>
      <c r="H2" s="57"/>
      <c r="I2" s="57"/>
    </row>
    <row r="3" spans="1:9" ht="14.4" customHeight="1">
      <c r="A3" s="45"/>
      <c r="B3" s="48" t="s">
        <v>25</v>
      </c>
      <c r="C3" s="49"/>
      <c r="D3" s="49"/>
      <c r="E3" s="49"/>
      <c r="F3" s="50"/>
      <c r="G3" s="58" t="s">
        <v>26</v>
      </c>
      <c r="H3" s="59"/>
      <c r="I3" s="59"/>
    </row>
    <row r="4" spans="1:9">
      <c r="A4" s="46"/>
      <c r="B4" s="51"/>
      <c r="C4" s="52"/>
      <c r="D4" s="52"/>
      <c r="E4" s="52"/>
      <c r="F4" s="53"/>
      <c r="G4" s="60"/>
      <c r="H4" s="61"/>
      <c r="I4" s="61"/>
    </row>
    <row r="5" spans="1:9">
      <c r="A5" s="46"/>
      <c r="B5" s="51"/>
      <c r="C5" s="52"/>
      <c r="D5" s="52"/>
      <c r="E5" s="52"/>
      <c r="F5" s="53"/>
      <c r="G5" s="60"/>
      <c r="H5" s="61"/>
      <c r="I5" s="61"/>
    </row>
    <row r="6" spans="1:9">
      <c r="A6" s="46"/>
      <c r="B6" s="51"/>
      <c r="C6" s="52"/>
      <c r="D6" s="52"/>
      <c r="E6" s="52"/>
      <c r="F6" s="53"/>
      <c r="G6" s="60"/>
      <c r="H6" s="61"/>
      <c r="I6" s="61"/>
    </row>
    <row r="7" spans="1:9" ht="24.6" customHeight="1">
      <c r="A7" s="46"/>
      <c r="B7" s="54"/>
      <c r="C7" s="55"/>
      <c r="D7" s="55"/>
      <c r="E7" s="55"/>
      <c r="F7" s="56"/>
      <c r="G7" s="62"/>
      <c r="H7" s="63"/>
      <c r="I7" s="63"/>
    </row>
    <row r="8" spans="1:9" s="3" customFormat="1" ht="41.4">
      <c r="A8" s="6" t="s">
        <v>27</v>
      </c>
      <c r="B8" s="6" t="s">
        <v>28</v>
      </c>
      <c r="C8" s="6" t="s">
        <v>35</v>
      </c>
      <c r="D8" s="6" t="s">
        <v>30</v>
      </c>
      <c r="E8" s="30" t="s">
        <v>31</v>
      </c>
      <c r="F8" s="30" t="s">
        <v>32</v>
      </c>
      <c r="G8" s="24" t="s">
        <v>33</v>
      </c>
      <c r="H8" s="24" t="s">
        <v>34</v>
      </c>
      <c r="I8" s="24" t="s">
        <v>35</v>
      </c>
    </row>
    <row r="9" spans="1:9" ht="22.5" customHeight="1">
      <c r="A9" s="22" t="s">
        <v>123</v>
      </c>
      <c r="B9" s="15" t="s">
        <v>39</v>
      </c>
      <c r="C9" s="16" t="s">
        <v>124</v>
      </c>
      <c r="D9" s="7">
        <v>1</v>
      </c>
      <c r="E9" s="32"/>
      <c r="F9" s="18">
        <f>D9*E9</f>
        <v>0</v>
      </c>
      <c r="G9" s="22" t="s">
        <v>46</v>
      </c>
      <c r="H9" s="22" t="s">
        <v>46</v>
      </c>
      <c r="I9" s="25" t="s">
        <v>46</v>
      </c>
    </row>
    <row r="10" spans="1:9" ht="22.5" customHeight="1">
      <c r="A10" s="22" t="s">
        <v>123</v>
      </c>
      <c r="B10" s="15" t="s">
        <v>39</v>
      </c>
      <c r="C10" s="16" t="s">
        <v>125</v>
      </c>
      <c r="D10" s="7">
        <v>1</v>
      </c>
      <c r="E10" s="32"/>
      <c r="F10" s="18">
        <f t="shared" ref="F10:F18" si="0">D10*E10</f>
        <v>0</v>
      </c>
      <c r="G10" s="22" t="s">
        <v>46</v>
      </c>
      <c r="H10" s="22" t="s">
        <v>46</v>
      </c>
      <c r="I10" s="25" t="s">
        <v>46</v>
      </c>
    </row>
    <row r="11" spans="1:9" ht="22.5" customHeight="1">
      <c r="A11" s="22" t="s">
        <v>123</v>
      </c>
      <c r="B11" s="15" t="s">
        <v>39</v>
      </c>
      <c r="C11" s="16" t="s">
        <v>126</v>
      </c>
      <c r="D11" s="7">
        <v>1</v>
      </c>
      <c r="E11" s="32"/>
      <c r="F11" s="18">
        <f t="shared" si="0"/>
        <v>0</v>
      </c>
      <c r="G11" s="22" t="s">
        <v>46</v>
      </c>
      <c r="H11" s="22" t="s">
        <v>46</v>
      </c>
      <c r="I11" s="25" t="s">
        <v>46</v>
      </c>
    </row>
    <row r="12" spans="1:9" ht="22.5" customHeight="1">
      <c r="A12" s="22" t="s">
        <v>123</v>
      </c>
      <c r="B12" s="15" t="s">
        <v>39</v>
      </c>
      <c r="C12" s="16" t="s">
        <v>127</v>
      </c>
      <c r="D12" s="7">
        <v>4</v>
      </c>
      <c r="E12" s="32"/>
      <c r="F12" s="18">
        <f t="shared" si="0"/>
        <v>0</v>
      </c>
      <c r="G12" s="22" t="s">
        <v>46</v>
      </c>
      <c r="H12" s="22" t="s">
        <v>46</v>
      </c>
      <c r="I12" s="25" t="s">
        <v>46</v>
      </c>
    </row>
    <row r="13" spans="1:9" ht="22.5" customHeight="1">
      <c r="A13" s="13" t="s">
        <v>123</v>
      </c>
      <c r="B13" s="7" t="s">
        <v>39</v>
      </c>
      <c r="C13" s="10" t="s">
        <v>128</v>
      </c>
      <c r="D13" s="7">
        <v>2</v>
      </c>
      <c r="E13" s="32"/>
      <c r="F13" s="18">
        <f t="shared" si="0"/>
        <v>0</v>
      </c>
      <c r="G13" s="33"/>
      <c r="H13" s="33"/>
      <c r="I13" s="34"/>
    </row>
    <row r="14" spans="1:9" ht="22.5" customHeight="1">
      <c r="A14" s="22" t="s">
        <v>123</v>
      </c>
      <c r="B14" s="15" t="s">
        <v>39</v>
      </c>
      <c r="C14" s="16" t="s">
        <v>129</v>
      </c>
      <c r="D14" s="7">
        <v>2</v>
      </c>
      <c r="E14" s="32"/>
      <c r="F14" s="18">
        <f t="shared" si="0"/>
        <v>0</v>
      </c>
      <c r="G14" s="22" t="s">
        <v>46</v>
      </c>
      <c r="H14" s="22" t="s">
        <v>46</v>
      </c>
      <c r="I14" s="25" t="s">
        <v>46</v>
      </c>
    </row>
    <row r="15" spans="1:9" ht="22.5" customHeight="1">
      <c r="A15" s="13" t="s">
        <v>123</v>
      </c>
      <c r="B15" s="7" t="s">
        <v>37</v>
      </c>
      <c r="C15" s="10" t="s">
        <v>130</v>
      </c>
      <c r="D15" s="7">
        <v>1</v>
      </c>
      <c r="E15" s="32"/>
      <c r="F15" s="18">
        <f t="shared" si="0"/>
        <v>0</v>
      </c>
      <c r="G15" s="33"/>
      <c r="H15" s="33"/>
      <c r="I15" s="34"/>
    </row>
    <row r="16" spans="1:9" ht="22.5" customHeight="1">
      <c r="A16" s="13" t="s">
        <v>123</v>
      </c>
      <c r="B16" s="7" t="s">
        <v>37</v>
      </c>
      <c r="C16" s="10" t="s">
        <v>131</v>
      </c>
      <c r="D16" s="7">
        <v>1</v>
      </c>
      <c r="E16" s="32"/>
      <c r="F16" s="18">
        <f t="shared" si="0"/>
        <v>0</v>
      </c>
      <c r="G16" s="33"/>
      <c r="H16" s="33"/>
      <c r="I16" s="34"/>
    </row>
    <row r="17" spans="1:9" ht="22.5" customHeight="1">
      <c r="A17" s="13" t="s">
        <v>123</v>
      </c>
      <c r="B17" s="7" t="s">
        <v>39</v>
      </c>
      <c r="C17" s="10" t="s">
        <v>132</v>
      </c>
      <c r="D17" s="7">
        <v>1</v>
      </c>
      <c r="E17" s="32"/>
      <c r="F17" s="18">
        <f t="shared" si="0"/>
        <v>0</v>
      </c>
      <c r="G17" s="33"/>
      <c r="H17" s="33"/>
      <c r="I17" s="34"/>
    </row>
    <row r="18" spans="1:9" ht="22.5" customHeight="1">
      <c r="A18" s="13" t="s">
        <v>123</v>
      </c>
      <c r="B18" s="7" t="s">
        <v>37</v>
      </c>
      <c r="C18" s="10" t="s">
        <v>133</v>
      </c>
      <c r="D18" s="7">
        <v>1</v>
      </c>
      <c r="E18" s="32"/>
      <c r="F18" s="18">
        <f t="shared" si="0"/>
        <v>0</v>
      </c>
      <c r="G18" s="33"/>
      <c r="H18" s="33"/>
      <c r="I18" s="34"/>
    </row>
    <row r="19" spans="1:9">
      <c r="E19" s="19" t="s">
        <v>80</v>
      </c>
      <c r="F19" s="20">
        <f>SUM(F9:F18)</f>
        <v>0</v>
      </c>
    </row>
  </sheetData>
  <sheetProtection algorithmName="SHA-512" hashValue="e5T8GkDoOkwtzZFwr16GiKJhiXSkag4attqMVRR5A2jaTRxRyBsUWdmuiYS3tfMgBQwpNpo0AmLHolzv30X28w==" saltValue="HHWyw4KynW4uDw9rnrp6dQ==" spinCount="100000" sheet="1" objects="1" scenarios="1" formatCells="0" formatColumns="0" formatRows="0"/>
  <mergeCells count="5">
    <mergeCell ref="A1:I1"/>
    <mergeCell ref="A3:A7"/>
    <mergeCell ref="D2:I2"/>
    <mergeCell ref="G3:I7"/>
    <mergeCell ref="B3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70" zoomScaleNormal="70" workbookViewId="0">
      <selection activeCell="H14" sqref="H14"/>
    </sheetView>
  </sheetViews>
  <sheetFormatPr baseColWidth="10" defaultColWidth="11.3984375" defaultRowHeight="13.8"/>
  <cols>
    <col min="1" max="1" width="17.3984375" customWidth="1"/>
    <col min="2" max="2" width="24.59765625" customWidth="1"/>
    <col min="3" max="3" width="51.296875" customWidth="1"/>
    <col min="4" max="4" width="11" customWidth="1"/>
    <col min="5" max="6" width="12.59765625" customWidth="1"/>
    <col min="7" max="7" width="21.296875" customWidth="1"/>
    <col min="8" max="8" width="22.59765625" customWidth="1"/>
    <col min="9" max="9" width="41.3984375" customWidth="1"/>
  </cols>
  <sheetData>
    <row r="1" spans="1:9" ht="17.399999999999999">
      <c r="A1" s="43" t="s">
        <v>134</v>
      </c>
      <c r="B1" s="44"/>
      <c r="C1" s="44"/>
      <c r="D1" s="44"/>
      <c r="E1" s="44"/>
      <c r="F1" s="44"/>
      <c r="G1" s="44"/>
      <c r="H1" s="44"/>
      <c r="I1" s="44"/>
    </row>
    <row r="2" spans="1:9">
      <c r="A2" s="4" t="s">
        <v>21</v>
      </c>
      <c r="B2" s="31" t="s">
        <v>22</v>
      </c>
      <c r="C2" s="5" t="s">
        <v>23</v>
      </c>
      <c r="D2" s="57" t="s">
        <v>24</v>
      </c>
      <c r="E2" s="57"/>
      <c r="F2" s="57"/>
      <c r="G2" s="57"/>
      <c r="H2" s="57"/>
      <c r="I2" s="57"/>
    </row>
    <row r="3" spans="1:9" ht="14.4" customHeight="1">
      <c r="A3" s="45"/>
      <c r="B3" s="48" t="s">
        <v>135</v>
      </c>
      <c r="C3" s="49"/>
      <c r="D3" s="49"/>
      <c r="E3" s="49"/>
      <c r="F3" s="50"/>
      <c r="G3" s="58" t="s">
        <v>26</v>
      </c>
      <c r="H3" s="59"/>
      <c r="I3" s="59"/>
    </row>
    <row r="4" spans="1:9">
      <c r="A4" s="46"/>
      <c r="B4" s="51"/>
      <c r="C4" s="52"/>
      <c r="D4" s="52"/>
      <c r="E4" s="52"/>
      <c r="F4" s="53"/>
      <c r="G4" s="60"/>
      <c r="H4" s="61"/>
      <c r="I4" s="61"/>
    </row>
    <row r="5" spans="1:9">
      <c r="A5" s="46"/>
      <c r="B5" s="51"/>
      <c r="C5" s="52"/>
      <c r="D5" s="52"/>
      <c r="E5" s="52"/>
      <c r="F5" s="53"/>
      <c r="G5" s="60"/>
      <c r="H5" s="61"/>
      <c r="I5" s="61"/>
    </row>
    <row r="6" spans="1:9">
      <c r="A6" s="46"/>
      <c r="B6" s="51"/>
      <c r="C6" s="52"/>
      <c r="D6" s="52"/>
      <c r="E6" s="52"/>
      <c r="F6" s="53"/>
      <c r="G6" s="60"/>
      <c r="H6" s="61"/>
      <c r="I6" s="61"/>
    </row>
    <row r="7" spans="1:9" ht="24.6" customHeight="1">
      <c r="A7" s="46"/>
      <c r="B7" s="54"/>
      <c r="C7" s="55"/>
      <c r="D7" s="55"/>
      <c r="E7" s="55"/>
      <c r="F7" s="56"/>
      <c r="G7" s="62"/>
      <c r="H7" s="63"/>
      <c r="I7" s="63"/>
    </row>
    <row r="8" spans="1:9" s="3" customFormat="1" ht="33.9" customHeight="1">
      <c r="A8" s="6" t="s">
        <v>27</v>
      </c>
      <c r="B8" s="6" t="s">
        <v>28</v>
      </c>
      <c r="C8" s="6" t="s">
        <v>35</v>
      </c>
      <c r="D8" s="6" t="s">
        <v>30</v>
      </c>
      <c r="E8" s="30" t="s">
        <v>31</v>
      </c>
      <c r="F8" s="30" t="s">
        <v>32</v>
      </c>
      <c r="G8" s="24" t="s">
        <v>33</v>
      </c>
      <c r="H8" s="24" t="s">
        <v>34</v>
      </c>
      <c r="I8" s="24" t="s">
        <v>35</v>
      </c>
    </row>
    <row r="9" spans="1:9" ht="22.5" customHeight="1">
      <c r="A9" s="13" t="s">
        <v>136</v>
      </c>
      <c r="B9" s="7" t="s">
        <v>137</v>
      </c>
      <c r="C9" s="7" t="s">
        <v>138</v>
      </c>
      <c r="D9" s="12">
        <v>2</v>
      </c>
      <c r="E9" s="39"/>
      <c r="F9" s="17">
        <f>D9*E9</f>
        <v>0</v>
      </c>
      <c r="G9" s="33"/>
      <c r="H9" s="33"/>
      <c r="I9" s="34"/>
    </row>
    <row r="10" spans="1:9" ht="22.5" customHeight="1">
      <c r="A10" s="13" t="s">
        <v>136</v>
      </c>
      <c r="B10" s="7" t="s">
        <v>137</v>
      </c>
      <c r="C10" s="7" t="s">
        <v>139</v>
      </c>
      <c r="D10" s="12">
        <v>1</v>
      </c>
      <c r="E10" s="39"/>
      <c r="F10" s="17">
        <f t="shared" ref="F10:F11" si="0">D10*E10</f>
        <v>0</v>
      </c>
      <c r="G10" s="33"/>
      <c r="H10" s="33"/>
      <c r="I10" s="34"/>
    </row>
    <row r="11" spans="1:9" ht="22.5" customHeight="1">
      <c r="A11" s="13" t="s">
        <v>136</v>
      </c>
      <c r="B11" s="7" t="s">
        <v>137</v>
      </c>
      <c r="C11" s="7" t="s">
        <v>140</v>
      </c>
      <c r="D11" s="12">
        <v>1</v>
      </c>
      <c r="E11" s="39"/>
      <c r="F11" s="17">
        <f t="shared" si="0"/>
        <v>0</v>
      </c>
      <c r="G11" s="33"/>
      <c r="H11" s="33"/>
      <c r="I11" s="34"/>
    </row>
    <row r="12" spans="1:9" ht="22.5" customHeight="1">
      <c r="E12" s="19" t="s">
        <v>80</v>
      </c>
      <c r="F12" s="20">
        <f>SUM(F9:F11)</f>
        <v>0</v>
      </c>
    </row>
  </sheetData>
  <sheetProtection algorithmName="SHA-512" hashValue="+LpOIwVaptnrqAVp23FAvMiaUC0u///lU4ccQRxkiS039l9okJwgbxQLktD9a0DP99JJQXx7P13mspAneLwi7w==" saltValue="NnMQeeBSWKrQTrnZI1JWEw==" spinCount="100000" sheet="1" objects="1" scenarios="1" formatCells="0" formatColumns="0" formatRows="0"/>
  <mergeCells count="5">
    <mergeCell ref="A1:I1"/>
    <mergeCell ref="A3:A7"/>
    <mergeCell ref="D2:I2"/>
    <mergeCell ref="G3:I7"/>
    <mergeCell ref="B3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INSTRUCCIONS</vt:lpstr>
      <vt:lpstr>LOT 1-Reactius i patrons</vt:lpstr>
      <vt:lpstr>LOT 2-Material fungible</vt:lpstr>
      <vt:lpstr>LOT 3-Equips laboratori</vt:lpstr>
      <vt:lpstr>LOT 4 - Microbiologia</vt:lpstr>
      <vt:lpstr>LOT 5- Cromatografia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 Farriol, Marta</dc:creator>
  <cp:keywords/>
  <dc:description/>
  <cp:lastModifiedBy>Gabriel Delgado</cp:lastModifiedBy>
  <cp:revision/>
  <dcterms:created xsi:type="dcterms:W3CDTF">2026-03-23T09:16:42Z</dcterms:created>
  <dcterms:modified xsi:type="dcterms:W3CDTF">2026-06-09T12:38:19Z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37cc31-a029-4a70-8648-15be1a42ca99_Enabled">
    <vt:lpwstr>true</vt:lpwstr>
  </property>
  <property fmtid="{D5CDD505-2E9C-101B-9397-08002B2CF9AE}" pid="3" name="MSIP_Label_b237cc31-a029-4a70-8648-15be1a42ca99_SetDate">
    <vt:lpwstr>2026-04-28T07:13:07Z</vt:lpwstr>
  </property>
  <property fmtid="{D5CDD505-2E9C-101B-9397-08002B2CF9AE}" pid="4" name="MSIP_Label_b237cc31-a029-4a70-8648-15be1a42ca99_Method">
    <vt:lpwstr>Standard</vt:lpwstr>
  </property>
  <property fmtid="{D5CDD505-2E9C-101B-9397-08002B2CF9AE}" pid="5" name="MSIP_Label_b237cc31-a029-4a70-8648-15be1a42ca99_Name">
    <vt:lpwstr>b237cc31-a029-4a70-8648-15be1a42ca99</vt:lpwstr>
  </property>
  <property fmtid="{D5CDD505-2E9C-101B-9397-08002B2CF9AE}" pid="6" name="MSIP_Label_b237cc31-a029-4a70-8648-15be1a42ca99_SiteId">
    <vt:lpwstr>0bdb45c5-7745-49e0-aed4-f5dda44438af</vt:lpwstr>
  </property>
  <property fmtid="{D5CDD505-2E9C-101B-9397-08002B2CF9AE}" pid="7" name="MSIP_Label_b237cc31-a029-4a70-8648-15be1a42ca99_ActionId">
    <vt:lpwstr>b4d15673-88fb-4ea0-9015-ffa730d55509</vt:lpwstr>
  </property>
  <property fmtid="{D5CDD505-2E9C-101B-9397-08002B2CF9AE}" pid="8" name="MSIP_Label_b237cc31-a029-4a70-8648-15be1a42ca99_ContentBits">
    <vt:lpwstr>0</vt:lpwstr>
  </property>
  <property fmtid="{D5CDD505-2E9C-101B-9397-08002B2CF9AE}" pid="9" name="MSIP_Label_b237cc31-a029-4a70-8648-15be1a42ca99_Tag">
    <vt:lpwstr>10, 3, 0, 1</vt:lpwstr>
  </property>
</Properties>
</file>