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caaitcat.sharepoint.com/sites/OficinadeContractacio/TREBALLANT/FASE PREPARACIÓ PRÈVIA/26-140 ROBA TÈCNICA CORPORATIVA/"/>
    </mc:Choice>
  </mc:AlternateContent>
  <xr:revisionPtr revIDLastSave="728" documentId="8_{1E7D5A09-F497-4721-935C-404FBA34AA1C}" xr6:coauthVersionLast="47" xr6:coauthVersionMax="47" xr10:uidLastSave="{DB66D4BE-FADF-49F8-88E1-76D8FFDAFB5E}"/>
  <bookViews>
    <workbookView xWindow="28680" yWindow="-45" windowWidth="29040" windowHeight="15720" xr2:uid="{D9104927-052F-4525-931B-715BCBBFA998}"/>
  </bookViews>
  <sheets>
    <sheet name="Formulari ofer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1" i="1" l="1"/>
  <c r="H29" i="1" s="1"/>
  <c r="I11" i="1"/>
  <c r="I29" i="1" s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K52" i="1"/>
</calcChain>
</file>

<file path=xl/sharedStrings.xml><?xml version="1.0" encoding="utf-8"?>
<sst xmlns="http://schemas.openxmlformats.org/spreadsheetml/2006/main" count="92" uniqueCount="55">
  <si>
    <t>FORMULARI D’OFERTA – CRITERIS AUTOMÀTICS</t>
  </si>
  <si>
    <t>Exp. 140/2026 – Subministrament de roba tècnica corporativa per al personal del CAT</t>
  </si>
  <si>
    <t>Empresa licitadora</t>
  </si>
  <si>
    <t>NIF</t>
  </si>
  <si>
    <t>Persona representant</t>
  </si>
  <si>
    <t>Data</t>
  </si>
  <si>
    <t>1. OFERTA ECONÒMICA (IVA exclòs) – Unitats 2026 i 2027</t>
  </si>
  <si>
    <t>Any</t>
  </si>
  <si>
    <t>Descripció article</t>
  </si>
  <si>
    <t>Unitats</t>
  </si>
  <si>
    <t>Preu màxim unitari</t>
  </si>
  <si>
    <t>Preu oferta unitari</t>
  </si>
  <si>
    <t>Preu oferta total</t>
  </si>
  <si>
    <t>Comprovació preu màxim</t>
  </si>
  <si>
    <t>Observacions</t>
  </si>
  <si>
    <t>Polo de màniga curta</t>
  </si>
  <si>
    <t>Polo de màniga llarga</t>
  </si>
  <si>
    <t>Jersei</t>
  </si>
  <si>
    <t>Camisa de màniga llarga</t>
  </si>
  <si>
    <t>Pantaló</t>
  </si>
  <si>
    <t>TOTAL OFERTA 2026–2027 (IVA exclòs)</t>
  </si>
  <si>
    <t>2. ALTRES CRITERIS AUTOMÀTICS</t>
  </si>
  <si>
    <t>Petjada de carboni en transport</t>
  </si>
  <si>
    <t>3. DECLARACIÓ I SIGNATURA</t>
  </si>
  <si>
    <t>La persona signant declara que l’oferta compleix les condicions del plec i que els imports indicats són IVA exclòs. S’adjunta la documentació acreditativa dels criteris automàtics declarats.</t>
  </si>
  <si>
    <t>Lloc i data</t>
  </si>
  <si>
    <t>Signatura</t>
  </si>
  <si>
    <t>Segell empresa</t>
  </si>
  <si>
    <t>☐</t>
  </si>
  <si>
    <t>Disseny, fabricació pròpia o control directe del procés productiu: fins a 15 punts.</t>
  </si>
  <si>
    <t>Acreditació aportada</t>
  </si>
  <si>
    <t>Punts</t>
  </si>
  <si>
    <t>Selecció Sí</t>
  </si>
  <si>
    <t>Selecció No</t>
  </si>
  <si>
    <t>Acreditació Sí/No</t>
  </si>
  <si>
    <t>L’empresa licitadora acredita que és dissenyadora i desenvolupadora dels seus productes, comercialitza una marca pròpia i disposa d’un sistema documentat de control del desenvolupament i de la producció de les peces objecte del contracte, ja sigui mitjançant fabricació pròpia o mitjançant fabricació subcontractada sota el seu control directe, amb traçabilitat del procés, identificació dels tallers o centres productius i mecanismes de control de qualitat.</t>
  </si>
  <si>
    <t>L’empresa licitadora acredita parcialment el disseny o desenvolupament dels productes, la comercialització sota marca pròpia o un control documentat del procés productiu, però sense justificar de manera completa tots els elements exigits per obtenir la puntuació màxima.</t>
  </si>
  <si>
    <t>L’empresa licitadora acredita únicament un sistema bàsic de seguiment o control de la producció realitzada per tercers, amb identificació del fabricant o taller i alguna evidència de traçabilitat o control de qualitat, però sense acreditar disseny propi ni comercialització sota marca pròpia.</t>
  </si>
  <si>
    <t>No s’acredita fabricació pròpia ni control directe suficient del procés productiu.</t>
  </si>
  <si>
    <t>Petjada de carboni en transport: fins a 10 punts.</t>
  </si>
  <si>
    <t>Transport de fàbrica o centre d’expedició principal fins a l’ETAP de l’Ampolla inferior a 200 km</t>
  </si>
  <si>
    <t>Transport entre 200 km i 500 km</t>
  </si>
  <si>
    <t>Transport entre 501 km i 2.000 km</t>
  </si>
  <si>
    <t>Transport superior a 2.000 km o manca d’acreditació suficient</t>
  </si>
  <si>
    <t>Ampliació del rang de talles i adaptació antropomètrica: fins a 5 punts.</t>
  </si>
  <si>
    <t>Oferta de tallatge i adaptació</t>
  </si>
  <si>
    <t>Com a mínim 4 talles per tipologia i opcions d’ajust o patronatge en totes les peces</t>
  </si>
  <si>
    <t>Com a mínim 3 talles per tipologia i opcions d’ajust o patronatge en la majoria de peces</t>
  </si>
  <si>
    <t>Com a mínim 2 talles per tipologia, sense altres opcions d’adaptació</t>
  </si>
  <si>
    <t>TOTAL MÀXIM ALTRES CRITERIS AUTOMÀTICS</t>
  </si>
  <si>
    <t>Polo de màniga curta SLIM FIT</t>
  </si>
  <si>
    <t>Polo de màniga llarga SLIM FIT</t>
  </si>
  <si>
    <t>Jersei SLIM FIT</t>
  </si>
  <si>
    <t>Camisa de màniga llarga SLIM FIT</t>
  </si>
  <si>
    <t>Pantaló SLIM 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</si>
</sst>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FFFFFF"/>
      <name val="Aptos"/>
    </font>
    <font>
      <sz val="11"/>
      <color theme="1"/>
      <name val="Aptos"/>
    </font>
    <font>
      <b/>
      <sz val="11"/>
      <color rgb="FF000000"/>
      <name val="Aptos Narrow"/>
      <family val="2"/>
      <scheme val="minor"/>
    </font>
    <font>
      <b/>
      <sz val="11"/>
      <color rgb="FF000000"/>
      <name val="Aptos"/>
    </font>
    <font>
      <b/>
      <sz val="14"/>
      <color rgb="FFFFFFFF"/>
      <name val="Aptos"/>
    </font>
    <font>
      <sz val="10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b/>
      <sz val="11"/>
      <color rgb="FF005B96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rgb="FFD9EAF7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EAF3F8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808080"/>
      </bottom>
      <diagonal/>
    </border>
    <border>
      <left style="thin">
        <color auto="1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double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ck">
        <color rgb="FF80808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6" xfId="0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1" fillId="5" borderId="7" xfId="0" applyFont="1" applyFill="1" applyBorder="1" applyAlignment="1" applyProtection="1">
      <alignment vertical="top" wrapText="1"/>
      <protection locked="0"/>
    </xf>
    <xf numFmtId="0" fontId="1" fillId="5" borderId="7" xfId="0" applyFont="1" applyFill="1" applyBorder="1" applyAlignment="1" applyProtection="1">
      <alignment horizontal="center" vertical="top" wrapText="1"/>
      <protection locked="0"/>
    </xf>
    <xf numFmtId="0" fontId="5" fillId="6" borderId="6" xfId="0" applyFont="1" applyFill="1" applyBorder="1" applyAlignment="1" applyProtection="1">
      <alignment horizontal="center" vertical="top" wrapText="1"/>
      <protection locked="0"/>
    </xf>
    <xf numFmtId="1" fontId="0" fillId="0" borderId="6" xfId="0" applyNumberFormat="1" applyBorder="1" applyAlignment="1" applyProtection="1">
      <alignment horizontal="center" vertical="top" wrapText="1"/>
      <protection locked="0"/>
    </xf>
    <xf numFmtId="1" fontId="1" fillId="5" borderId="7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Alignment="1" applyProtection="1">
      <alignment horizontal="right" vertical="top" wrapText="1"/>
      <protection locked="0"/>
    </xf>
    <xf numFmtId="0" fontId="1" fillId="5" borderId="9" xfId="0" applyFont="1" applyFill="1" applyBorder="1" applyAlignment="1" applyProtection="1">
      <alignment horizontal="center" vertical="top" wrapText="1"/>
      <protection locked="0"/>
    </xf>
    <xf numFmtId="0" fontId="1" fillId="5" borderId="9" xfId="0" applyFont="1" applyFill="1" applyBorder="1" applyAlignment="1" applyProtection="1">
      <alignment horizontal="center" vertical="top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6" fillId="6" borderId="6" xfId="0" applyFont="1" applyFill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wrapText="1"/>
    </xf>
    <xf numFmtId="0" fontId="0" fillId="0" borderId="0" xfId="0" applyAlignment="1" applyProtection="1">
      <alignment wrapText="1"/>
    </xf>
    <xf numFmtId="0" fontId="3" fillId="3" borderId="5" xfId="0" applyFont="1" applyFill="1" applyBorder="1" applyAlignment="1" applyProtection="1">
      <alignment wrapText="1"/>
    </xf>
    <xf numFmtId="0" fontId="3" fillId="3" borderId="4" xfId="0" applyFont="1" applyFill="1" applyBorder="1" applyAlignment="1" applyProtection="1">
      <alignment wrapText="1"/>
    </xf>
    <xf numFmtId="0" fontId="5" fillId="4" borderId="8" xfId="0" applyFont="1" applyFill="1" applyBorder="1" applyAlignment="1" applyProtection="1">
      <alignment horizontal="center" vertical="top" wrapText="1"/>
    </xf>
    <xf numFmtId="0" fontId="5" fillId="4" borderId="8" xfId="0" applyFont="1" applyFill="1" applyBorder="1" applyAlignment="1" applyProtection="1">
      <alignment horizontal="center" vertical="top" wrapText="1"/>
    </xf>
    <xf numFmtId="0" fontId="9" fillId="4" borderId="6" xfId="0" applyFont="1" applyFill="1" applyBorder="1" applyAlignment="1" applyProtection="1">
      <alignment horizontal="center" vertical="top" wrapText="1"/>
    </xf>
    <xf numFmtId="0" fontId="0" fillId="0" borderId="6" xfId="0" applyBorder="1" applyAlignment="1" applyProtection="1">
      <alignment vertical="top" wrapText="1"/>
    </xf>
    <xf numFmtId="1" fontId="0" fillId="0" borderId="6" xfId="0" applyNumberFormat="1" applyBorder="1" applyAlignment="1" applyProtection="1">
      <alignment horizontal="right" vertical="top" wrapText="1"/>
    </xf>
    <xf numFmtId="164" fontId="0" fillId="0" borderId="6" xfId="0" applyNumberFormat="1" applyBorder="1" applyAlignment="1" applyProtection="1">
      <alignment horizontal="right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wrapText="1"/>
    </xf>
    <xf numFmtId="0" fontId="0" fillId="0" borderId="6" xfId="0" applyBorder="1" applyAlignment="1" applyProtection="1">
      <alignment horizontal="center"/>
    </xf>
    <xf numFmtId="0" fontId="0" fillId="0" borderId="6" xfId="0" applyBorder="1" applyProtection="1"/>
    <xf numFmtId="0" fontId="10" fillId="6" borderId="6" xfId="0" applyFont="1" applyFill="1" applyBorder="1" applyAlignment="1" applyProtection="1">
      <alignment horizontal="center" vertical="top" wrapText="1"/>
    </xf>
    <xf numFmtId="0" fontId="1" fillId="5" borderId="9" xfId="0" applyFont="1" applyFill="1" applyBorder="1" applyAlignment="1" applyProtection="1">
      <alignment vertical="top" wrapText="1"/>
    </xf>
    <xf numFmtId="0" fontId="1" fillId="5" borderId="9" xfId="0" applyFont="1" applyFill="1" applyBorder="1" applyAlignment="1" applyProtection="1">
      <alignment horizontal="right" vertical="top" wrapText="1"/>
    </xf>
    <xf numFmtId="164" fontId="1" fillId="5" borderId="9" xfId="0" applyNumberFormat="1" applyFont="1" applyFill="1" applyBorder="1" applyAlignment="1" applyProtection="1">
      <alignment horizontal="right" vertical="top" wrapText="1"/>
    </xf>
    <xf numFmtId="164" fontId="1" fillId="5" borderId="9" xfId="0" applyNumberFormat="1" applyFont="1" applyFill="1" applyBorder="1" applyAlignment="1" applyProtection="1">
      <alignment horizontal="right" vertical="top" wrapText="1"/>
    </xf>
    <xf numFmtId="0" fontId="4" fillId="0" borderId="3" xfId="0" applyFont="1" applyBorder="1" applyAlignment="1" applyProtection="1">
      <alignment wrapText="1"/>
    </xf>
    <xf numFmtId="0" fontId="2" fillId="3" borderId="4" xfId="0" applyFont="1" applyFill="1" applyBorder="1" applyAlignment="1" applyProtection="1">
      <alignment wrapText="1"/>
    </xf>
    <xf numFmtId="0" fontId="5" fillId="4" borderId="6" xfId="0" applyFont="1" applyFill="1" applyBorder="1" applyAlignment="1" applyProtection="1">
      <alignment vertical="top" wrapText="1"/>
    </xf>
    <xf numFmtId="0" fontId="5" fillId="4" borderId="6" xfId="0" applyFont="1" applyFill="1" applyBorder="1" applyAlignment="1" applyProtection="1">
      <alignment horizontal="center" vertical="top" wrapText="1"/>
    </xf>
    <xf numFmtId="0" fontId="5" fillId="6" borderId="6" xfId="0" applyFont="1" applyFill="1" applyBorder="1" applyAlignment="1" applyProtection="1">
      <alignment horizontal="center" vertical="top" wrapText="1"/>
    </xf>
    <xf numFmtId="0" fontId="5" fillId="6" borderId="6" xfId="0" applyFont="1" applyFill="1" applyBorder="1" applyAlignment="1" applyProtection="1">
      <alignment horizontal="center" vertical="top" wrapText="1"/>
    </xf>
    <xf numFmtId="0" fontId="8" fillId="7" borderId="6" xfId="0" applyFont="1" applyFill="1" applyBorder="1" applyAlignment="1" applyProtection="1">
      <alignment horizontal="left" vertical="top" wrapText="1"/>
    </xf>
    <xf numFmtId="1" fontId="0" fillId="0" borderId="6" xfId="0" applyNumberFormat="1" applyBorder="1" applyAlignment="1" applyProtection="1">
      <alignment horizontal="center" vertical="top" wrapText="1"/>
    </xf>
    <xf numFmtId="0" fontId="0" fillId="2" borderId="6" xfId="0" applyFill="1" applyBorder="1" applyAlignment="1" applyProtection="1">
      <alignment horizontal="center" vertical="top" wrapText="1"/>
    </xf>
    <xf numFmtId="1" fontId="5" fillId="4" borderId="6" xfId="0" applyNumberFormat="1" applyFont="1" applyFill="1" applyBorder="1" applyAlignment="1" applyProtection="1">
      <alignment horizontal="center" vertical="top" wrapText="1"/>
    </xf>
    <xf numFmtId="1" fontId="5" fillId="6" borderId="6" xfId="0" applyNumberFormat="1" applyFont="1" applyFill="1" applyBorder="1" applyAlignment="1" applyProtection="1">
      <alignment horizontal="center" vertical="top" wrapText="1"/>
    </xf>
    <xf numFmtId="0" fontId="2" fillId="3" borderId="0" xfId="0" applyFont="1" applyFill="1" applyAlignment="1" applyProtection="1">
      <alignment wrapText="1"/>
    </xf>
    <xf numFmtId="0" fontId="0" fillId="0" borderId="0" xfId="0" applyAlignment="1" applyProtection="1">
      <alignment vertical="top" wrapText="1"/>
    </xf>
    <xf numFmtId="0" fontId="1" fillId="0" borderId="0" xfId="0" applyFont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6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D525F-0D2E-4D74-8DDD-C6AE55DE90F7}">
  <dimension ref="A1:K61"/>
  <sheetViews>
    <sheetView tabSelected="1" workbookViewId="0">
      <selection activeCell="G11" sqref="G11"/>
    </sheetView>
  </sheetViews>
  <sheetFormatPr defaultRowHeight="15" x14ac:dyDescent="0.25"/>
  <cols>
    <col min="1" max="1" width="24.42578125" bestFit="1" customWidth="1"/>
    <col min="2" max="4" width="20" customWidth="1"/>
    <col min="5" max="5" width="7.42578125" bestFit="1" customWidth="1"/>
    <col min="6" max="6" width="18.140625" bestFit="1" customWidth="1"/>
    <col min="7" max="7" width="17.5703125" bestFit="1" customWidth="1"/>
    <col min="8" max="8" width="15.7109375" bestFit="1" customWidth="1"/>
    <col min="9" max="9" width="10.85546875" bestFit="1" customWidth="1"/>
    <col min="10" max="10" width="11.7109375" bestFit="1" customWidth="1"/>
    <col min="11" max="11" width="16.7109375" bestFit="1" customWidth="1"/>
  </cols>
  <sheetData>
    <row r="1" spans="1:11" ht="18.7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x14ac:dyDescent="0.25">
      <c r="A3" s="16"/>
      <c r="B3" s="16"/>
      <c r="C3" s="16"/>
      <c r="D3" s="16"/>
      <c r="E3" s="16"/>
      <c r="F3" s="16"/>
      <c r="G3" s="16"/>
      <c r="H3" s="16"/>
      <c r="I3" s="17"/>
      <c r="J3" s="17"/>
      <c r="K3" s="17"/>
    </row>
    <row r="4" spans="1:11" x14ac:dyDescent="0.25">
      <c r="A4" s="18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18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5">
      <c r="A6" s="18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18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19"/>
      <c r="B8" s="19"/>
      <c r="C8" s="19"/>
      <c r="D8" s="19"/>
      <c r="E8" s="19"/>
      <c r="F8" s="19"/>
      <c r="G8" s="19"/>
      <c r="H8" s="19"/>
      <c r="I8" s="20"/>
      <c r="J8" s="20"/>
      <c r="K8" s="20"/>
    </row>
    <row r="9" spans="1:11" x14ac:dyDescent="0.25">
      <c r="A9" s="21" t="s">
        <v>6</v>
      </c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1" x14ac:dyDescent="0.25">
      <c r="A10" s="23" t="s">
        <v>7</v>
      </c>
      <c r="B10" s="24" t="s">
        <v>8</v>
      </c>
      <c r="C10" s="24"/>
      <c r="D10" s="24"/>
      <c r="E10" s="23" t="s">
        <v>9</v>
      </c>
      <c r="F10" s="23" t="s">
        <v>10</v>
      </c>
      <c r="G10" s="23" t="s">
        <v>11</v>
      </c>
      <c r="H10" s="23" t="s">
        <v>12</v>
      </c>
      <c r="I10" s="24" t="s">
        <v>13</v>
      </c>
      <c r="J10" s="24"/>
      <c r="K10" s="23" t="s">
        <v>14</v>
      </c>
    </row>
    <row r="11" spans="1:11" x14ac:dyDescent="0.25">
      <c r="A11" s="25">
        <v>2026</v>
      </c>
      <c r="B11" s="26" t="s">
        <v>15</v>
      </c>
      <c r="C11" s="26"/>
      <c r="D11" s="26"/>
      <c r="E11" s="27">
        <v>44</v>
      </c>
      <c r="F11" s="28">
        <v>42.9</v>
      </c>
      <c r="G11" s="11"/>
      <c r="H11" s="28">
        <f>E11*G11</f>
        <v>0</v>
      </c>
      <c r="I11" s="29" t="str">
        <f>IF(G11="","",IF(G11&lt;=F11,"Correcte","Supera màxim"))</f>
        <v/>
      </c>
      <c r="J11" s="29"/>
      <c r="K11" s="30"/>
    </row>
    <row r="12" spans="1:11" ht="15" customHeight="1" x14ac:dyDescent="0.25">
      <c r="A12" s="25">
        <v>2026</v>
      </c>
      <c r="B12" s="26" t="s">
        <v>16</v>
      </c>
      <c r="C12" s="26"/>
      <c r="D12" s="26"/>
      <c r="E12" s="27">
        <v>22</v>
      </c>
      <c r="F12" s="28">
        <v>48.4</v>
      </c>
      <c r="G12" s="11"/>
      <c r="H12" s="28">
        <f>E12*G12</f>
        <v>0</v>
      </c>
      <c r="I12" s="29" t="str">
        <f>IF(G12="","",IF(G12&lt;=F12,"Correcte","Supera màxim"))</f>
        <v/>
      </c>
      <c r="J12" s="29"/>
      <c r="K12" s="30"/>
    </row>
    <row r="13" spans="1:11" x14ac:dyDescent="0.25">
      <c r="A13" s="25">
        <v>2026</v>
      </c>
      <c r="B13" s="26" t="s">
        <v>17</v>
      </c>
      <c r="C13" s="26"/>
      <c r="D13" s="26"/>
      <c r="E13" s="27">
        <v>22</v>
      </c>
      <c r="F13" s="28">
        <v>56.1</v>
      </c>
      <c r="G13" s="11"/>
      <c r="H13" s="28">
        <f>E13*G13</f>
        <v>0</v>
      </c>
      <c r="I13" s="29" t="str">
        <f>IF(G13="","",IF(G13&lt;=F13,"Correcte","Supera màxim"))</f>
        <v/>
      </c>
      <c r="J13" s="29"/>
      <c r="K13" s="30"/>
    </row>
    <row r="14" spans="1:11" ht="15" customHeight="1" x14ac:dyDescent="0.25">
      <c r="A14" s="25">
        <v>2026</v>
      </c>
      <c r="B14" s="26" t="s">
        <v>18</v>
      </c>
      <c r="C14" s="26"/>
      <c r="D14" s="26"/>
      <c r="E14" s="27">
        <v>22</v>
      </c>
      <c r="F14" s="28">
        <v>59.4</v>
      </c>
      <c r="G14" s="11"/>
      <c r="H14" s="28">
        <f>E14*G14</f>
        <v>0</v>
      </c>
      <c r="I14" s="29" t="str">
        <f>IF(G14="","",IF(G14&lt;=F14,"Correcte","Supera màxim"))</f>
        <v/>
      </c>
      <c r="J14" s="29"/>
      <c r="K14" s="30"/>
    </row>
    <row r="15" spans="1:11" x14ac:dyDescent="0.25">
      <c r="A15" s="25">
        <v>2026</v>
      </c>
      <c r="B15" s="26" t="s">
        <v>19</v>
      </c>
      <c r="C15" s="26"/>
      <c r="D15" s="26"/>
      <c r="E15" s="27">
        <v>22</v>
      </c>
      <c r="F15" s="28">
        <v>97.9</v>
      </c>
      <c r="G15" s="11"/>
      <c r="H15" s="28">
        <f>E15*G15</f>
        <v>0</v>
      </c>
      <c r="I15" s="29" t="str">
        <f>IF(G15="","",IF(G15&lt;=F15,"Correcte","Supera màxim"))</f>
        <v/>
      </c>
      <c r="J15" s="29"/>
      <c r="K15" s="30"/>
    </row>
    <row r="16" spans="1:11" x14ac:dyDescent="0.25">
      <c r="A16" s="25">
        <v>2026</v>
      </c>
      <c r="B16" s="26" t="s">
        <v>50</v>
      </c>
      <c r="C16" s="26"/>
      <c r="D16" s="26"/>
      <c r="E16" s="27">
        <v>4</v>
      </c>
      <c r="F16" s="28">
        <v>42.9</v>
      </c>
      <c r="G16" s="11"/>
      <c r="H16" s="28">
        <f>E16*G16</f>
        <v>0</v>
      </c>
      <c r="I16" s="29" t="str">
        <f>IF(G16="","",IF(G16&lt;=F16,"Correcte","Supera màxim"))</f>
        <v/>
      </c>
      <c r="J16" s="29"/>
      <c r="K16" s="30"/>
    </row>
    <row r="17" spans="1:11" ht="15" customHeight="1" x14ac:dyDescent="0.25">
      <c r="A17" s="25">
        <v>2026</v>
      </c>
      <c r="B17" s="26" t="s">
        <v>51</v>
      </c>
      <c r="C17" s="26"/>
      <c r="D17" s="26"/>
      <c r="E17" s="27">
        <v>2</v>
      </c>
      <c r="F17" s="28">
        <v>48.4</v>
      </c>
      <c r="G17" s="11"/>
      <c r="H17" s="28">
        <f>E17*G17</f>
        <v>0</v>
      </c>
      <c r="I17" s="29" t="str">
        <f>IF(G17="","",IF(G17&lt;=F17,"Correcte","Supera màxim"))</f>
        <v/>
      </c>
      <c r="J17" s="29"/>
      <c r="K17" s="30"/>
    </row>
    <row r="18" spans="1:11" ht="15" customHeight="1" x14ac:dyDescent="0.25">
      <c r="A18" s="25">
        <v>2026</v>
      </c>
      <c r="B18" s="26" t="s">
        <v>52</v>
      </c>
      <c r="C18" s="26"/>
      <c r="D18" s="26"/>
      <c r="E18" s="27">
        <v>2</v>
      </c>
      <c r="F18" s="28">
        <v>56.1</v>
      </c>
      <c r="G18" s="11"/>
      <c r="H18" s="28">
        <f>E18*G18</f>
        <v>0</v>
      </c>
      <c r="I18" s="29" t="str">
        <f>IF(G18="","",IF(G18&lt;=F18,"Correcte","Supera màxim"))</f>
        <v/>
      </c>
      <c r="J18" s="29"/>
      <c r="K18" s="30"/>
    </row>
    <row r="19" spans="1:11" x14ac:dyDescent="0.25">
      <c r="A19" s="25">
        <v>2026</v>
      </c>
      <c r="B19" s="26" t="s">
        <v>53</v>
      </c>
      <c r="C19" s="26"/>
      <c r="D19" s="26"/>
      <c r="E19" s="27">
        <v>2</v>
      </c>
      <c r="F19" s="28">
        <v>59.4</v>
      </c>
      <c r="G19" s="11"/>
      <c r="H19" s="28">
        <f>E19*G19</f>
        <v>0</v>
      </c>
      <c r="I19" s="29" t="str">
        <f>IF(G19="","",IF(G19&lt;=F19,"Correcte","Supera màxim"))</f>
        <v/>
      </c>
      <c r="J19" s="29"/>
      <c r="K19" s="30"/>
    </row>
    <row r="20" spans="1:11" x14ac:dyDescent="0.25">
      <c r="A20" s="25">
        <v>2026</v>
      </c>
      <c r="B20" s="31" t="s">
        <v>54</v>
      </c>
      <c r="C20" s="31"/>
      <c r="D20" s="31"/>
      <c r="E20" s="27">
        <v>2</v>
      </c>
      <c r="F20" s="28">
        <v>97.9</v>
      </c>
      <c r="G20" s="11"/>
      <c r="H20" s="28">
        <f>E20*G20</f>
        <v>0</v>
      </c>
      <c r="I20" s="32" t="str">
        <f>IF(G20="","",IF(G20&lt;=F20,"Correcte","Supera màxim"))</f>
        <v/>
      </c>
      <c r="J20" s="33"/>
      <c r="K20" s="30"/>
    </row>
    <row r="21" spans="1:11" x14ac:dyDescent="0.25">
      <c r="A21" s="34">
        <v>2027</v>
      </c>
      <c r="B21" s="31" t="s">
        <v>15</v>
      </c>
      <c r="C21" s="31"/>
      <c r="D21" s="31"/>
      <c r="E21" s="27">
        <v>22</v>
      </c>
      <c r="F21" s="28">
        <v>42.9</v>
      </c>
      <c r="G21" s="11"/>
      <c r="H21" s="28">
        <f>E21*G21</f>
        <v>0</v>
      </c>
      <c r="I21" s="32" t="str">
        <f>IF(G21="","",IF(G21&lt;=F21,"Correcte","Supera màxim"))</f>
        <v/>
      </c>
      <c r="J21" s="33"/>
      <c r="K21" s="30"/>
    </row>
    <row r="22" spans="1:11" x14ac:dyDescent="0.25">
      <c r="A22" s="34">
        <v>2027</v>
      </c>
      <c r="B22" s="31" t="s">
        <v>16</v>
      </c>
      <c r="C22" s="31"/>
      <c r="D22" s="31"/>
      <c r="E22" s="27">
        <v>22</v>
      </c>
      <c r="F22" s="28">
        <v>48.4</v>
      </c>
      <c r="G22" s="11"/>
      <c r="H22" s="28">
        <f>E22*G22</f>
        <v>0</v>
      </c>
      <c r="I22" s="32" t="str">
        <f>IF(G22="","",IF(G22&lt;=F22,"Correcte","Supera màxim"))</f>
        <v/>
      </c>
      <c r="J22" s="33"/>
      <c r="K22" s="30"/>
    </row>
    <row r="23" spans="1:11" x14ac:dyDescent="0.25">
      <c r="A23" s="34">
        <v>2027</v>
      </c>
      <c r="B23" s="31" t="s">
        <v>18</v>
      </c>
      <c r="C23" s="31"/>
      <c r="D23" s="31"/>
      <c r="E23" s="27">
        <v>22</v>
      </c>
      <c r="F23" s="28">
        <v>59.4</v>
      </c>
      <c r="G23" s="11"/>
      <c r="H23" s="28">
        <f>E23*G23</f>
        <v>0</v>
      </c>
      <c r="I23" s="32" t="str">
        <f>IF(G23="","",IF(G23&lt;=F23,"Correcte","Supera màxim"))</f>
        <v/>
      </c>
      <c r="J23" s="33"/>
      <c r="K23" s="30"/>
    </row>
    <row r="24" spans="1:11" x14ac:dyDescent="0.25">
      <c r="A24" s="34">
        <v>2027</v>
      </c>
      <c r="B24" s="31" t="s">
        <v>19</v>
      </c>
      <c r="C24" s="31"/>
      <c r="D24" s="31"/>
      <c r="E24" s="27">
        <v>22</v>
      </c>
      <c r="F24" s="28">
        <v>97.9</v>
      </c>
      <c r="G24" s="11"/>
      <c r="H24" s="28">
        <f>E24*G24</f>
        <v>0</v>
      </c>
      <c r="I24" s="32" t="str">
        <f>IF(G24="","",IF(G24&lt;=F24,"Correcte","Supera màxim"))</f>
        <v/>
      </c>
      <c r="J24" s="33"/>
      <c r="K24" s="30"/>
    </row>
    <row r="25" spans="1:11" x14ac:dyDescent="0.25">
      <c r="A25" s="34">
        <v>2027</v>
      </c>
      <c r="B25" s="31" t="s">
        <v>50</v>
      </c>
      <c r="C25" s="31"/>
      <c r="D25" s="31"/>
      <c r="E25" s="27">
        <v>2</v>
      </c>
      <c r="F25" s="28">
        <v>42.9</v>
      </c>
      <c r="G25" s="11"/>
      <c r="H25" s="28">
        <f>E25*G25</f>
        <v>0</v>
      </c>
      <c r="I25" s="32" t="str">
        <f>IF(G25="","",IF(G25&lt;=F25,"Correcte","Supera màxim"))</f>
        <v/>
      </c>
      <c r="J25" s="33"/>
      <c r="K25" s="30"/>
    </row>
    <row r="26" spans="1:11" x14ac:dyDescent="0.25">
      <c r="A26" s="34">
        <v>2027</v>
      </c>
      <c r="B26" s="31" t="s">
        <v>51</v>
      </c>
      <c r="C26" s="31"/>
      <c r="D26" s="31"/>
      <c r="E26" s="27">
        <v>2</v>
      </c>
      <c r="F26" s="28">
        <v>48.4</v>
      </c>
      <c r="G26" s="11"/>
      <c r="H26" s="28">
        <f>E26*G26</f>
        <v>0</v>
      </c>
      <c r="I26" s="54" t="str">
        <f>IF(G26="","",IF(G26&lt;=F26,"Correcte","Supera màxim"))</f>
        <v/>
      </c>
      <c r="J26" s="55"/>
      <c r="K26" s="4"/>
    </row>
    <row r="27" spans="1:11" x14ac:dyDescent="0.25">
      <c r="A27" s="34">
        <v>2027</v>
      </c>
      <c r="B27" s="31" t="s">
        <v>53</v>
      </c>
      <c r="C27" s="31"/>
      <c r="D27" s="31"/>
      <c r="E27" s="27">
        <v>2</v>
      </c>
      <c r="F27" s="28">
        <v>59.4</v>
      </c>
      <c r="G27" s="11"/>
      <c r="H27" s="28">
        <f>E27*G27</f>
        <v>0</v>
      </c>
      <c r="I27" s="54" t="str">
        <f>IF(G27="","",IF(G27&lt;=F27,"Correcte","Supera màxim"))</f>
        <v/>
      </c>
      <c r="J27" s="55"/>
      <c r="K27" s="4"/>
    </row>
    <row r="28" spans="1:11" x14ac:dyDescent="0.25">
      <c r="A28" s="34">
        <v>2027</v>
      </c>
      <c r="B28" s="31" t="s">
        <v>54</v>
      </c>
      <c r="C28" s="31"/>
      <c r="D28" s="31"/>
      <c r="E28" s="27">
        <v>2</v>
      </c>
      <c r="F28" s="28">
        <v>97.9</v>
      </c>
      <c r="G28" s="11"/>
      <c r="H28" s="28">
        <f>E28*G28</f>
        <v>0</v>
      </c>
      <c r="I28" s="54" t="str">
        <f>IF(G28="","",IF(G28&lt;=F28,"Correcte","Supera màxim"))</f>
        <v/>
      </c>
      <c r="J28" s="55"/>
      <c r="K28" s="4"/>
    </row>
    <row r="29" spans="1:11" ht="15.75" customHeight="1" thickBot="1" x14ac:dyDescent="0.3">
      <c r="A29" s="35" t="s">
        <v>20</v>
      </c>
      <c r="B29" s="35"/>
      <c r="C29" s="35"/>
      <c r="D29" s="35"/>
      <c r="E29" s="36"/>
      <c r="F29" s="37"/>
      <c r="G29" s="37"/>
      <c r="H29" s="38">
        <f>SUM(H11:H28)</f>
        <v>0</v>
      </c>
      <c r="I29" s="12" t="str">
        <f>IF(COUNTIF(I11:I28,"Supera màxim")&gt;0,"Revisar preus","Correcte")</f>
        <v>Correcte</v>
      </c>
      <c r="J29" s="12"/>
      <c r="K29" s="13"/>
    </row>
    <row r="30" spans="1:11" ht="15.75" thickTop="1" x14ac:dyDescent="0.25">
      <c r="A30" s="19"/>
      <c r="B30" s="19"/>
      <c r="C30" s="19"/>
      <c r="D30" s="19"/>
      <c r="E30" s="19"/>
      <c r="F30" s="19"/>
      <c r="G30" s="19"/>
      <c r="H30" s="19"/>
      <c r="I30" s="20"/>
      <c r="J30" s="20"/>
      <c r="K30" s="20"/>
    </row>
    <row r="31" spans="1:11" x14ac:dyDescent="0.25">
      <c r="A31" s="39"/>
      <c r="B31" s="39"/>
      <c r="C31" s="39"/>
      <c r="D31" s="39"/>
      <c r="E31" s="39"/>
      <c r="F31" s="39"/>
      <c r="G31" s="39"/>
      <c r="H31" s="39"/>
      <c r="I31" s="20"/>
      <c r="J31" s="20"/>
      <c r="K31" s="20"/>
    </row>
    <row r="32" spans="1:11" x14ac:dyDescent="0.25">
      <c r="A32" s="40" t="s">
        <v>21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3" spans="1:11" x14ac:dyDescent="0.25">
      <c r="A33" s="41" t="s">
        <v>29</v>
      </c>
      <c r="B33" s="41"/>
      <c r="C33" s="41"/>
      <c r="D33" s="41"/>
      <c r="E33" s="41"/>
      <c r="F33" s="41"/>
      <c r="G33" s="41"/>
      <c r="H33" s="42"/>
      <c r="I33" s="3"/>
      <c r="J33" s="3"/>
      <c r="K33" s="3"/>
    </row>
    <row r="34" spans="1:11" x14ac:dyDescent="0.25">
      <c r="A34" s="43" t="s">
        <v>30</v>
      </c>
      <c r="B34" s="43"/>
      <c r="C34" s="43"/>
      <c r="D34" s="43"/>
      <c r="E34" s="43"/>
      <c r="F34" s="43"/>
      <c r="G34" s="43"/>
      <c r="H34" s="44" t="s">
        <v>31</v>
      </c>
      <c r="I34" s="8" t="s">
        <v>32</v>
      </c>
      <c r="J34" s="8" t="s">
        <v>33</v>
      </c>
      <c r="K34" s="8" t="s">
        <v>34</v>
      </c>
    </row>
    <row r="35" spans="1:11" ht="45" customHeight="1" x14ac:dyDescent="0.25">
      <c r="A35" s="45" t="s">
        <v>35</v>
      </c>
      <c r="B35" s="45"/>
      <c r="C35" s="45"/>
      <c r="D35" s="45"/>
      <c r="E35" s="45"/>
      <c r="F35" s="45"/>
      <c r="G35" s="45"/>
      <c r="H35" s="46">
        <v>15</v>
      </c>
      <c r="I35" s="1" t="s">
        <v>28</v>
      </c>
      <c r="J35" s="1" t="s">
        <v>28</v>
      </c>
      <c r="K35" s="1"/>
    </row>
    <row r="36" spans="1:11" ht="30" customHeight="1" x14ac:dyDescent="0.25">
      <c r="A36" s="45" t="s">
        <v>36</v>
      </c>
      <c r="B36" s="45"/>
      <c r="C36" s="45"/>
      <c r="D36" s="45"/>
      <c r="E36" s="45"/>
      <c r="F36" s="45"/>
      <c r="G36" s="45"/>
      <c r="H36" s="46">
        <v>10</v>
      </c>
      <c r="I36" s="1" t="s">
        <v>28</v>
      </c>
      <c r="J36" s="1" t="s">
        <v>28</v>
      </c>
      <c r="K36" s="1"/>
    </row>
    <row r="37" spans="1:11" ht="30" customHeight="1" x14ac:dyDescent="0.25">
      <c r="A37" s="45" t="s">
        <v>37</v>
      </c>
      <c r="B37" s="45"/>
      <c r="C37" s="45"/>
      <c r="D37" s="45"/>
      <c r="E37" s="45"/>
      <c r="F37" s="45"/>
      <c r="G37" s="45"/>
      <c r="H37" s="46">
        <v>5</v>
      </c>
      <c r="I37" s="47" t="s">
        <v>28</v>
      </c>
      <c r="J37" s="47" t="s">
        <v>28</v>
      </c>
      <c r="K37" s="47"/>
    </row>
    <row r="38" spans="1:11" ht="15" customHeight="1" x14ac:dyDescent="0.25">
      <c r="A38" s="45" t="s">
        <v>38</v>
      </c>
      <c r="B38" s="45"/>
      <c r="C38" s="45"/>
      <c r="D38" s="45"/>
      <c r="E38" s="45"/>
      <c r="F38" s="45"/>
      <c r="G38" s="45"/>
      <c r="H38" s="46">
        <v>0</v>
      </c>
      <c r="I38" s="47" t="s">
        <v>28</v>
      </c>
      <c r="J38" s="47" t="s">
        <v>28</v>
      </c>
      <c r="K38" s="47"/>
    </row>
    <row r="39" spans="1:11" x14ac:dyDescent="0.25">
      <c r="A39" s="26"/>
      <c r="B39" s="26"/>
      <c r="C39" s="26"/>
      <c r="D39" s="26"/>
      <c r="E39" s="26"/>
      <c r="F39" s="26"/>
      <c r="G39" s="26"/>
      <c r="H39" s="46"/>
      <c r="I39" s="30"/>
      <c r="J39" s="30"/>
      <c r="K39" s="30"/>
    </row>
    <row r="40" spans="1:11" x14ac:dyDescent="0.25">
      <c r="A40" s="41" t="s">
        <v>39</v>
      </c>
      <c r="B40" s="41"/>
      <c r="C40" s="41"/>
      <c r="D40" s="41"/>
      <c r="E40" s="41"/>
      <c r="F40" s="41"/>
      <c r="G40" s="41"/>
      <c r="H40" s="48"/>
      <c r="I40" s="3"/>
      <c r="J40" s="3"/>
      <c r="K40" s="3"/>
    </row>
    <row r="41" spans="1:11" x14ac:dyDescent="0.25">
      <c r="A41" s="43" t="s">
        <v>22</v>
      </c>
      <c r="B41" s="43"/>
      <c r="C41" s="43"/>
      <c r="D41" s="43"/>
      <c r="E41" s="43"/>
      <c r="F41" s="43"/>
      <c r="G41" s="43"/>
      <c r="H41" s="49" t="s">
        <v>31</v>
      </c>
      <c r="I41" s="8" t="s">
        <v>32</v>
      </c>
      <c r="J41" s="8" t="s">
        <v>33</v>
      </c>
      <c r="K41" s="8" t="s">
        <v>34</v>
      </c>
    </row>
    <row r="42" spans="1:11" x14ac:dyDescent="0.25">
      <c r="A42" s="26" t="s">
        <v>40</v>
      </c>
      <c r="B42" s="26"/>
      <c r="C42" s="26"/>
      <c r="D42" s="26"/>
      <c r="E42" s="26"/>
      <c r="F42" s="26"/>
      <c r="G42" s="26"/>
      <c r="H42" s="46">
        <v>10</v>
      </c>
      <c r="I42" s="1" t="s">
        <v>28</v>
      </c>
      <c r="J42" s="1" t="s">
        <v>28</v>
      </c>
      <c r="K42" s="1"/>
    </row>
    <row r="43" spans="1:11" x14ac:dyDescent="0.25">
      <c r="A43" s="26" t="s">
        <v>41</v>
      </c>
      <c r="B43" s="26"/>
      <c r="C43" s="26"/>
      <c r="D43" s="26"/>
      <c r="E43" s="26"/>
      <c r="F43" s="26"/>
      <c r="G43" s="26"/>
      <c r="H43" s="46">
        <v>5</v>
      </c>
      <c r="I43" s="47" t="s">
        <v>28</v>
      </c>
      <c r="J43" s="47" t="s">
        <v>28</v>
      </c>
      <c r="K43" s="47"/>
    </row>
    <row r="44" spans="1:11" x14ac:dyDescent="0.25">
      <c r="A44" s="26" t="s">
        <v>42</v>
      </c>
      <c r="B44" s="26"/>
      <c r="C44" s="26"/>
      <c r="D44" s="26"/>
      <c r="E44" s="26"/>
      <c r="F44" s="26"/>
      <c r="G44" s="26"/>
      <c r="H44" s="46">
        <v>2</v>
      </c>
      <c r="I44" s="47" t="s">
        <v>28</v>
      </c>
      <c r="J44" s="47" t="s">
        <v>28</v>
      </c>
      <c r="K44" s="47"/>
    </row>
    <row r="45" spans="1:11" x14ac:dyDescent="0.25">
      <c r="A45" s="26" t="s">
        <v>43</v>
      </c>
      <c r="B45" s="26"/>
      <c r="C45" s="26"/>
      <c r="D45" s="26"/>
      <c r="E45" s="26"/>
      <c r="F45" s="26"/>
      <c r="G45" s="26"/>
      <c r="H45" s="46">
        <v>0</v>
      </c>
      <c r="I45" s="47" t="s">
        <v>28</v>
      </c>
      <c r="J45" s="47" t="s">
        <v>28</v>
      </c>
      <c r="K45" s="47"/>
    </row>
    <row r="46" spans="1:11" x14ac:dyDescent="0.25">
      <c r="A46" s="26"/>
      <c r="B46" s="26"/>
      <c r="C46" s="26"/>
      <c r="D46" s="26"/>
      <c r="E46" s="26"/>
      <c r="F46" s="26"/>
      <c r="G46" s="26"/>
      <c r="H46" s="46"/>
      <c r="I46" s="30"/>
      <c r="J46" s="30"/>
      <c r="K46" s="30"/>
    </row>
    <row r="47" spans="1:11" x14ac:dyDescent="0.25">
      <c r="A47" s="41" t="s">
        <v>44</v>
      </c>
      <c r="B47" s="41"/>
      <c r="C47" s="41"/>
      <c r="D47" s="41"/>
      <c r="E47" s="41"/>
      <c r="F47" s="41"/>
      <c r="G47" s="41"/>
      <c r="H47" s="48"/>
      <c r="I47" s="42"/>
      <c r="J47" s="42"/>
      <c r="K47" s="42"/>
    </row>
    <row r="48" spans="1:11" x14ac:dyDescent="0.25">
      <c r="A48" s="43" t="s">
        <v>45</v>
      </c>
      <c r="B48" s="43"/>
      <c r="C48" s="43"/>
      <c r="D48" s="43"/>
      <c r="E48" s="43"/>
      <c r="F48" s="43"/>
      <c r="G48" s="43"/>
      <c r="H48" s="49" t="s">
        <v>31</v>
      </c>
      <c r="I48" s="44" t="s">
        <v>32</v>
      </c>
      <c r="J48" s="44" t="s">
        <v>33</v>
      </c>
      <c r="K48" s="44" t="s">
        <v>34</v>
      </c>
    </row>
    <row r="49" spans="1:11" x14ac:dyDescent="0.25">
      <c r="A49" s="26" t="s">
        <v>46</v>
      </c>
      <c r="B49" s="26"/>
      <c r="C49" s="26"/>
      <c r="D49" s="26"/>
      <c r="E49" s="26"/>
      <c r="F49" s="26"/>
      <c r="G49" s="26"/>
      <c r="H49" s="46">
        <v>5</v>
      </c>
      <c r="I49" s="47" t="s">
        <v>28</v>
      </c>
      <c r="J49" s="47" t="s">
        <v>28</v>
      </c>
      <c r="K49" s="47"/>
    </row>
    <row r="50" spans="1:11" x14ac:dyDescent="0.25">
      <c r="A50" s="5" t="s">
        <v>47</v>
      </c>
      <c r="B50" s="5"/>
      <c r="C50" s="5"/>
      <c r="D50" s="5"/>
      <c r="E50" s="5"/>
      <c r="F50" s="5"/>
      <c r="G50" s="5"/>
      <c r="H50" s="9">
        <v>3</v>
      </c>
      <c r="I50" s="1" t="s">
        <v>28</v>
      </c>
      <c r="J50" s="1" t="s">
        <v>28</v>
      </c>
      <c r="K50" s="1"/>
    </row>
    <row r="51" spans="1:11" x14ac:dyDescent="0.25">
      <c r="A51" s="5" t="s">
        <v>48</v>
      </c>
      <c r="B51" s="5"/>
      <c r="C51" s="5"/>
      <c r="D51" s="5"/>
      <c r="E51" s="5"/>
      <c r="F51" s="5"/>
      <c r="G51" s="5"/>
      <c r="H51" s="9">
        <v>0</v>
      </c>
      <c r="I51" s="1" t="s">
        <v>28</v>
      </c>
      <c r="J51" s="1" t="s">
        <v>28</v>
      </c>
      <c r="K51" s="1"/>
    </row>
    <row r="52" spans="1:11" ht="15.75" thickBot="1" x14ac:dyDescent="0.3">
      <c r="A52" s="6"/>
      <c r="B52" s="6"/>
      <c r="C52" s="6"/>
      <c r="D52" s="6"/>
      <c r="E52" s="6"/>
      <c r="F52" s="6"/>
      <c r="G52" s="6"/>
      <c r="H52" s="7" t="s">
        <v>49</v>
      </c>
      <c r="I52" s="7"/>
      <c r="J52" s="7"/>
      <c r="K52" s="10">
        <f>MAX(H35:H38)+MAX(H42:H45)+MAX(H49:H51)</f>
        <v>30</v>
      </c>
    </row>
    <row r="53" spans="1:11" ht="15.75" thickTop="1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</row>
    <row r="54" spans="1:11" x14ac:dyDescent="0.25">
      <c r="A54" s="50" t="s">
        <v>23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</row>
    <row r="55" spans="1:11" x14ac:dyDescent="0.25">
      <c r="A55" s="51" t="s">
        <v>24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</row>
    <row r="56" spans="1:11" x14ac:dyDescent="0.25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</row>
    <row r="57" spans="1:11" x14ac:dyDescent="0.25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</row>
    <row r="58" spans="1:1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</row>
    <row r="59" spans="1:11" x14ac:dyDescent="0.25">
      <c r="A59" s="52" t="s">
        <v>25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</row>
    <row r="60" spans="1:11" x14ac:dyDescent="0.25">
      <c r="A60" s="52" t="s">
        <v>26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</row>
    <row r="61" spans="1:11" x14ac:dyDescent="0.25">
      <c r="A61" s="52" t="s">
        <v>27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</row>
  </sheetData>
  <sheetProtection sheet="1" objects="1" scenarios="1" selectLockedCells="1" autoFilter="0"/>
  <mergeCells count="71">
    <mergeCell ref="B27:D27"/>
    <mergeCell ref="I27:J27"/>
    <mergeCell ref="B28:D28"/>
    <mergeCell ref="I28:J28"/>
    <mergeCell ref="B24:D24"/>
    <mergeCell ref="I24:J24"/>
    <mergeCell ref="B25:D25"/>
    <mergeCell ref="I25:J25"/>
    <mergeCell ref="B26:D26"/>
    <mergeCell ref="I26:J26"/>
    <mergeCell ref="B21:D21"/>
    <mergeCell ref="I21:J21"/>
    <mergeCell ref="B22:D22"/>
    <mergeCell ref="I22:J22"/>
    <mergeCell ref="B23:D23"/>
    <mergeCell ref="I23:J23"/>
    <mergeCell ref="B7:K7"/>
    <mergeCell ref="I16:J16"/>
    <mergeCell ref="B17:D17"/>
    <mergeCell ref="I17:J17"/>
    <mergeCell ref="B18:D18"/>
    <mergeCell ref="I18:J18"/>
    <mergeCell ref="I12:J12"/>
    <mergeCell ref="B13:D13"/>
    <mergeCell ref="A1:K1"/>
    <mergeCell ref="A2:K2"/>
    <mergeCell ref="B4:K4"/>
    <mergeCell ref="B5:K5"/>
    <mergeCell ref="B6:K6"/>
    <mergeCell ref="I13:J13"/>
    <mergeCell ref="B14:D14"/>
    <mergeCell ref="I14:J14"/>
    <mergeCell ref="B15:D15"/>
    <mergeCell ref="I15:J15"/>
    <mergeCell ref="A52:G52"/>
    <mergeCell ref="H52:J52"/>
    <mergeCell ref="A54:K54"/>
    <mergeCell ref="A55:K57"/>
    <mergeCell ref="A9:K9"/>
    <mergeCell ref="B10:D10"/>
    <mergeCell ref="I10:J10"/>
    <mergeCell ref="B11:D11"/>
    <mergeCell ref="I11:J11"/>
    <mergeCell ref="B12:D12"/>
    <mergeCell ref="A44:G44"/>
    <mergeCell ref="A45:G45"/>
    <mergeCell ref="A46:G46"/>
    <mergeCell ref="A47:G47"/>
    <mergeCell ref="A48:G48"/>
    <mergeCell ref="A49:G49"/>
    <mergeCell ref="A51:G51"/>
    <mergeCell ref="A40:G40"/>
    <mergeCell ref="A41:G41"/>
    <mergeCell ref="A42:G42"/>
    <mergeCell ref="A43:G43"/>
    <mergeCell ref="B16:D16"/>
    <mergeCell ref="A29:G29"/>
    <mergeCell ref="A37:G37"/>
    <mergeCell ref="A38:G38"/>
    <mergeCell ref="A50:G50"/>
    <mergeCell ref="A39:G39"/>
    <mergeCell ref="A32:K32"/>
    <mergeCell ref="A33:G33"/>
    <mergeCell ref="A34:G34"/>
    <mergeCell ref="A35:G35"/>
    <mergeCell ref="A36:G36"/>
    <mergeCell ref="I29:J29"/>
    <mergeCell ref="B19:D19"/>
    <mergeCell ref="I19:J19"/>
    <mergeCell ref="B20:D20"/>
    <mergeCell ref="I20:J20"/>
  </mergeCells>
  <dataValidations count="2">
    <dataValidation type="list" allowBlank="1" showInputMessage="1" showErrorMessage="1" promptTitle="Casella de selecció" prompt="Trieu ☑ per marcar o ☐ per deixar sense marcar." sqref="I35:J38 I49:J51 I42:J45" xr:uid="{F4868A3E-675B-4EB0-9874-1B075FDB8356}">
      <formula1>"☐,☑"</formula1>
    </dataValidation>
    <dataValidation type="list" allowBlank="1" showInputMessage="1" showErrorMessage="1" promptTitle="Acreditació" prompt="Trieu Sí o No." sqref="K35:K38 K49:K51 K42:K45" xr:uid="{FC53AA11-3498-41C8-B906-889906AE3F37}">
      <formula1>"Sí,No"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AFC6C30DE53349A46828932BFD2DC2" ma:contentTypeVersion="10" ma:contentTypeDescription="Crear nuevo documento." ma:contentTypeScope="" ma:versionID="20adc81652ad7984c0879071057f487e">
  <xsd:schema xmlns:xsd="http://www.w3.org/2001/XMLSchema" xmlns:xs="http://www.w3.org/2001/XMLSchema" xmlns:p="http://schemas.microsoft.com/office/2006/metadata/properties" xmlns:ns2="84c0e6f1-4c0e-4ed7-8199-8fde23d3d614" xmlns:ns3="0c80060e-b1f1-4172-b36f-a73a5335d2a5" targetNamespace="http://schemas.microsoft.com/office/2006/metadata/properties" ma:root="true" ma:fieldsID="3e6f8b595b5d731d80c6819af8ce6c35" ns2:_="" ns3:_="">
    <xsd:import namespace="84c0e6f1-4c0e-4ed7-8199-8fde23d3d614"/>
    <xsd:import namespace="0c80060e-b1f1-4172-b36f-a73a5335d2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0e6f1-4c0e-4ed7-8199-8fde23d3d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508c24-a075-48c8-9a3e-13690b312b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0060e-b1f1-4172-b36f-a73a5335d2a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e4fbd4e-0da2-479a-9f15-8ea7e1f23082}" ma:internalName="TaxCatchAll" ma:showField="CatchAllData" ma:web="0c80060e-b1f1-4172-b36f-a73a5335d2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c0e6f1-4c0e-4ed7-8199-8fde23d3d614">
      <Terms xmlns="http://schemas.microsoft.com/office/infopath/2007/PartnerControls"/>
    </lcf76f155ced4ddcb4097134ff3c332f>
    <TaxCatchAll xmlns="0c80060e-b1f1-4172-b36f-a73a5335d2a5" xsi:nil="true"/>
  </documentManagement>
</p:properties>
</file>

<file path=customXml/itemProps1.xml><?xml version="1.0" encoding="utf-8"?>
<ds:datastoreItem xmlns:ds="http://schemas.openxmlformats.org/officeDocument/2006/customXml" ds:itemID="{60C54353-6A0D-410E-A659-42811A819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c0e6f1-4c0e-4ed7-8199-8fde23d3d614"/>
    <ds:schemaRef ds:uri="0c80060e-b1f1-4172-b36f-a73a5335d2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CCB8EC-88A1-4EFA-AC42-1353936BC7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5588F2-51D6-4D69-9D2A-A42FF441863A}">
  <ds:schemaRefs>
    <ds:schemaRef ds:uri="http://schemas.microsoft.com/office/2006/metadata/properties"/>
    <ds:schemaRef ds:uri="http://schemas.microsoft.com/office/infopath/2007/PartnerControls"/>
    <ds:schemaRef ds:uri="84c0e6f1-4c0e-4ed7-8199-8fde23d3d614"/>
    <ds:schemaRef ds:uri="0c80060e-b1f1-4172-b36f-a73a5335d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Formulari oferta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Ramos Llaurado</dc:creator>
  <cp:lastModifiedBy>Gerard Ramos Llaurado</cp:lastModifiedBy>
  <dcterms:created xsi:type="dcterms:W3CDTF">2026-06-30T10:46:22Z</dcterms:created>
  <dcterms:modified xsi:type="dcterms:W3CDTF">2026-07-03T07:33:29Z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03402-3c38-494b-8da3-1b09da23d161_Enabled">
    <vt:lpwstr>true</vt:lpwstr>
  </property>
  <property fmtid="{D5CDD505-2E9C-101B-9397-08002B2CF9AE}" pid="3" name="MSIP_Label_2c703402-3c38-494b-8da3-1b09da23d161_SetDate">
    <vt:lpwstr>2026-06-30T10:52:48Z</vt:lpwstr>
  </property>
  <property fmtid="{D5CDD505-2E9C-101B-9397-08002B2CF9AE}" pid="4" name="MSIP_Label_2c703402-3c38-494b-8da3-1b09da23d161_Method">
    <vt:lpwstr>Standard</vt:lpwstr>
  </property>
  <property fmtid="{D5CDD505-2E9C-101B-9397-08002B2CF9AE}" pid="5" name="MSIP_Label_2c703402-3c38-494b-8da3-1b09da23d161_Name">
    <vt:lpwstr>Ús intern</vt:lpwstr>
  </property>
  <property fmtid="{D5CDD505-2E9C-101B-9397-08002B2CF9AE}" pid="6" name="MSIP_Label_2c703402-3c38-494b-8da3-1b09da23d161_SiteId">
    <vt:lpwstr>a1ac7fe6-1562-495e-b589-12ebe7bd37f4</vt:lpwstr>
  </property>
  <property fmtid="{D5CDD505-2E9C-101B-9397-08002B2CF9AE}" pid="7" name="MSIP_Label_2c703402-3c38-494b-8da3-1b09da23d161_ActionId">
    <vt:lpwstr>38b2d42e-3172-4b5e-9570-2d846fdd9364</vt:lpwstr>
  </property>
  <property fmtid="{D5CDD505-2E9C-101B-9397-08002B2CF9AE}" pid="8" name="MSIP_Label_2c703402-3c38-494b-8da3-1b09da23d161_ContentBits">
    <vt:lpwstr>0</vt:lpwstr>
  </property>
  <property fmtid="{D5CDD505-2E9C-101B-9397-08002B2CF9AE}" pid="9" name="MSIP_Label_2c703402-3c38-494b-8da3-1b09da23d161_Tag">
    <vt:lpwstr>10, 3, 0, 1</vt:lpwstr>
  </property>
  <property fmtid="{D5CDD505-2E9C-101B-9397-08002B2CF9AE}" pid="10" name="ContentTypeId">
    <vt:lpwstr>0x010100B5AFC6C30DE53349A46828932BFD2DC2</vt:lpwstr>
  </property>
  <property fmtid="{D5CDD505-2E9C-101B-9397-08002B2CF9AE}" pid="11" name="MediaServiceImageTags">
    <vt:lpwstr/>
  </property>
</Properties>
</file>