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tats compartides\Jurídic Contractual\Nova R\CONTRACTACIONS 2026\2. LICITACIONS\OSE00002 2026 FUNDAE\02. Plecs\"/>
    </mc:Choice>
  </mc:AlternateContent>
  <bookViews>
    <workbookView xWindow="0" yWindow="0" windowWidth="12780" windowHeight="4570"/>
  </bookViews>
  <sheets>
    <sheet name="Model CAT" sheetId="1" r:id="rId1"/>
    <sheet name="Model CAST" sheetId="2" r:id="rId2"/>
  </sheets>
  <calcPr calcId="152511"/>
  <extLst>
    <ext uri="GoogleSheetsCustomDataVersion2">
      <go:sheetsCustomData xmlns:go="http://customooxmlschemas.google.com/" r:id="rId6" roundtripDataChecksum="VPv0edL3Z5D0RSOmIoEsd+MybTXwJggnnRHOssdvRlE="/>
    </ext>
  </extLst>
</workbook>
</file>

<file path=xl/calcChain.xml><?xml version="1.0" encoding="utf-8"?>
<calcChain xmlns="http://schemas.openxmlformats.org/spreadsheetml/2006/main">
  <c r="D38" i="2" l="1"/>
  <c r="D37" i="2"/>
  <c r="D36" i="2"/>
  <c r="D35" i="2"/>
  <c r="D33" i="2"/>
  <c r="D32" i="2"/>
  <c r="D31" i="2"/>
  <c r="J25" i="2"/>
  <c r="G25" i="2"/>
  <c r="J24" i="2"/>
  <c r="G24" i="2"/>
  <c r="J23" i="2"/>
  <c r="G23" i="2"/>
  <c r="J22" i="2"/>
  <c r="G22" i="2"/>
  <c r="J21" i="2"/>
  <c r="G21" i="2"/>
  <c r="D11" i="2"/>
  <c r="D10" i="2"/>
  <c r="D9" i="2"/>
  <c r="D8" i="2"/>
  <c r="D7" i="2"/>
  <c r="D42" i="1"/>
  <c r="D41" i="1"/>
  <c r="D40" i="1"/>
  <c r="D39" i="1"/>
  <c r="D38" i="1"/>
  <c r="D37" i="1"/>
  <c r="D35" i="1"/>
  <c r="D34" i="1"/>
  <c r="D33" i="1"/>
  <c r="D31" i="1"/>
  <c r="D30" i="1"/>
  <c r="D29" i="1"/>
  <c r="D27" i="1"/>
  <c r="D26" i="1"/>
  <c r="D25" i="1"/>
  <c r="J20" i="1"/>
  <c r="G20" i="1"/>
  <c r="D11" i="1"/>
  <c r="D10" i="1"/>
  <c r="D9" i="1"/>
  <c r="D8" i="1"/>
  <c r="D7" i="1"/>
</calcChain>
</file>

<file path=xl/sharedStrings.xml><?xml version="1.0" encoding="utf-8"?>
<sst xmlns="http://schemas.openxmlformats.org/spreadsheetml/2006/main" count="98" uniqueCount="91">
  <si>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</si>
  <si>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</si>
  <si>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</si>
  <si>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</si>
  <si>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</si>
  <si>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</si>
  <si>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</si>
  <si>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</si>
  <si>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</si>
  <si>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</si>
  <si>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</si>
  <si>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Servei per la gestió integral de bonificació Fundae d’accions de formació dirigides a l’equip propi de la Universitat Oberta de Catalunya.</t>
  </si>
  <si>
    <t>Codi d' Expedient</t>
  </si>
  <si>
    <t>OSE00002/2026</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</si>
  <si>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</si>
  <si>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</si>
  <si>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</si>
  <si>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</si>
  <si>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</si>
  <si>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</si>
  <si>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</si>
  <si>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</si>
  <si>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</si>
  <si>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</si>
  <si>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</si>
  <si>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Servei per la gestió integral de bonificació Fundae d’accions de formació dirigides a l’equip propi de la UOC</t>
  </si>
  <si>
    <t>Preu (€)</t>
  </si>
  <si>
    <t>Euro</t>
  </si>
  <si>
    <t>CONCEPTES DIFERENTS DEL PREU</t>
  </si>
  <si>
    <t>Oferta</t>
  </si>
  <si>
    <t>1.-Experiència addicional del coordinador sènior de més de 5 anys en la gestió de crèdit de formació bonificada per la Fundació Estatal per a la Formació en l'Ocupació (FUNDAE).</t>
  </si>
  <si>
    <t>1.1 Experiència de 6 anys</t>
  </si>
  <si>
    <t>1.2 Experiència de 7 anys</t>
  </si>
  <si>
    <t>1.3 Experiència de 8 anys o mès</t>
  </si>
  <si>
    <t>2.- Experiència addicional del perfil de suport administratiu 1 de més de 5 anys en la gestió del crèdit bonificable a través de FUNDAE, per empreses de més de 1.000 treballadors.</t>
  </si>
  <si>
    <t>2.1 Experiència de 6 anys</t>
  </si>
  <si>
    <t>2.2 Experiència de 7 anys</t>
  </si>
  <si>
    <t>2.3 Experiència de 8 anys o mès</t>
  </si>
  <si>
    <t>3.- Experiència addicional del perfil de suport administratiu 2 de més de 5 anys en la gestió del crèdit bonificable a través de FUNDAE, per empreses de més de 1.000 treballadors.</t>
  </si>
  <si>
    <t>3.1 Experiència de 6 anys</t>
  </si>
  <si>
    <t>3.2 Experiència de 7 anys</t>
  </si>
  <si>
    <t>3.3 Experiència de 8 anys o mès</t>
  </si>
  <si>
    <t>4.-Que el licitador es comprometi a respondre i solucionar dubtes, consultes dels usuaris de la UOC en un termini inferior al màxim establert en el PPT.</t>
  </si>
  <si>
    <t>4.1 Temps de resposta igual o inferior a 4 hores</t>
  </si>
  <si>
    <t>4.2 Temps de resposta superior a 4 hores i igual o inferior a 9 hores</t>
  </si>
  <si>
    <t>4.3 Temps de resposta superior a 4 hores i igual o inferior a 14 hores</t>
  </si>
  <si>
    <t>4.4 Temps de resposta superior a 14 hores i igual o inferior a 19 hores</t>
  </si>
  <si>
    <t>4.5 Temps de resposta superior a 19 hores i igual o inferior a 24 hores</t>
  </si>
  <si>
    <t>4.6 Temps de resposta igual o inferior a 4 hores o manca d’indicació del compromís de temps de resposta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</si>
  <si>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</si>
  <si>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</si>
  <si>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ANEXO 1</t>
  </si>
  <si>
    <t>MODELO DE OFERTA ECONÓMICA (SOBRE 3)</t>
  </si>
  <si>
    <t>Datos firmante</t>
  </si>
  <si>
    <t>Respuesta</t>
  </si>
  <si>
    <t>Observaciones</t>
  </si>
  <si>
    <t>Nombre del firmante</t>
  </si>
  <si>
    <t>DNI firmante</t>
  </si>
  <si>
    <t>Actúa en</t>
  </si>
  <si>
    <t>Denominación Empresa</t>
  </si>
  <si>
    <t>Título del Contrato (introducir el título del Apartado A del QC del PCP)</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</si>
  <si>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</si>
  <si>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</si>
  <si>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Nota interna (a eliminar antes de publicar): Si se añaden más criterios de tipos precio, se tendrá que arrastrar la fórmula que hay a las columnas Unidad de Medida y Advertencias . Si sobran conceptos, se tendrán que eliminar las líneas</t>
  </si>
  <si>
    <t>PRESUPUESTO DE LICITACIÓN</t>
  </si>
  <si>
    <t>CONCEPTOS</t>
  </si>
  <si>
    <t>Tipología</t>
  </si>
  <si>
    <t>Precio Máximo Admitido
(IVA Excluido)</t>
  </si>
  <si>
    <t>Unidad de Medida</t>
  </si>
  <si>
    <t>Precio Oferta (IVA Excl)</t>
  </si>
  <si>
    <t>Importe IVA</t>
  </si>
  <si>
    <t>Precio Oferta
(IVA Incluido)</t>
  </si>
  <si>
    <t>Advertencias</t>
  </si>
  <si>
    <t>Concepto 1</t>
  </si>
  <si>
    <t>Concepto 2</t>
  </si>
  <si>
    <t>Concepto 3</t>
  </si>
  <si>
    <t>Concepto 4</t>
  </si>
  <si>
    <t>Concepto 5</t>
  </si>
  <si>
    <t xml:space="preserve">
Nota interna (a eliminar antes de publicar): Se tendrán que añadir el resto de criterios diferentes del precio.</t>
  </si>
  <si>
    <t>CONCEPTOS DIFERENTES AL PRECIO</t>
  </si>
  <si>
    <t>1. Reducción de plazos (elegir una de las opciones)</t>
  </si>
  <si>
    <t>1.1 No presenta mejora en la reducción de plazos</t>
  </si>
  <si>
    <t>1.2 Mejora en X días la reducción en el plazo establecido en el punto X del PPT</t>
  </si>
  <si>
    <t>1.3 Mejora en XX días la reducción en el plazo establecido en el punto X del PPT</t>
  </si>
  <si>
    <t>2. Mejora en los años mínimos de experiencia requeridos (elegir una de las opciones)</t>
  </si>
  <si>
    <t>2.1  No presenta mejora respecto a los años mínimos de experiencia</t>
  </si>
  <si>
    <t>2.2 Mejora en X años la experiencia mínima requerida</t>
  </si>
  <si>
    <t>2.3 Mejora en XX años la experiencia mínima requerida</t>
  </si>
  <si>
    <t>3. Otros conceptos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</si>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</sst>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8">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Google Sans"/>
    </font>
    <font>
      <sz val="10"/>
      <name val="Arial"/>
    </font>
    <font>
      <sz val="12"/>
      <color theme="1"/>
      <name val="Times New Roman"/>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82">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3" borderId="1" xfId="0" applyFont="1" applyFill="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3" borderId="1" xfId="0" applyFont="1" applyFill="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4" borderId="1" xfId="0" applyFont="1" applyFill="1" applyBorder="1" applyAlignment="1">
      <alignment horizontal="center" vertical="center" wrapText="1"/>
    </xf>
    <xf numFmtId="0" fontId="1" fillId="0" borderId="0" xfId="0" applyFont="1"/>
    <xf numFmtId="0" fontId="2" fillId="0" borderId="1" xfId="0" applyFont="1" applyBorder="1" applyAlignment="1">
      <alignment vertical="center"/>
    </xf>
    <xf numFmtId="0" fontId="2" fillId="0" borderId="0" xfId="0" applyFont="1" applyAlignment="1">
      <alignment horizontal="center" vertical="center"/>
    </xf>
    <xf numFmtId="0" fontId="1" fillId="0" borderId="1" xfId="0" applyFont="1" applyBorder="1" applyAlignment="1">
      <alignment vertical="center"/>
    </xf>
    <xf numFmtId="0" fontId="7" fillId="0" borderId="0" xfId="0" applyFont="1"/>
    <xf numFmtId="0" fontId="6" fillId="0" borderId="4" xfId="0" applyFont="1" applyBorder="1"/>
    <xf numFmtId="0" fontId="6" fillId="0" borderId="5" xfId="0" applyFont="1" applyBorder="1"/>
    <xf numFmtId="0" fontId="1" fillId="0" borderId="0" xfId="0" applyFont="1" applyAlignment="1">
      <alignment vertical="center" wrapText="1"/>
    </xf>
    <xf numFmtId="0" fontId="0" fillId="0" borderId="0" xfId="0" applyFont="1" applyAlignment="1"/>
    <xf numFmtId="0" fontId="1" fillId="0" borderId="0" xfId="0" applyFont="1" applyAlignment="1">
      <alignment horizontal="center"/>
    </xf>
    <xf numFmtId="0" fontId="1" fillId="2" borderId="3" xfId="0" applyFont="1" applyFill="1" applyBorder="1" applyAlignment="1">
      <alignment horizontal="center"/>
    </xf>
    <xf numFmtId="0" fontId="1" fillId="5" borderId="3" xfId="0" applyFont="1" applyFill="1" applyBorder="1" applyAlignment="1">
      <alignment horizontal="center"/>
    </xf>
    <xf numFmtId="0" fontId="1" fillId="0" borderId="0" xfId="0" applyFont="1" applyAlignment="1">
      <alignment horizontal="left" vertical="center" wrapText="1"/>
    </xf>
    <xf numFmtId="0" fontId="1" fillId="0" borderId="3" xfId="0" applyFont="1" applyBorder="1" applyAlignment="1">
      <alignment vertical="center"/>
    </xf>
    <xf numFmtId="0" fontId="0" fillId="0" borderId="0" xfId="0" applyFont="1" applyAlignment="1" applyProtection="1">
      <protection locked="0"/>
    </xf>
    <xf numFmtId="0" fontId="1" fillId="0" borderId="0" xfId="0" applyFont="1" applyAlignment="1" applyProtection="1">
      <alignment horizontal="center"/>
      <protection locked="0"/>
    </xf>
    <xf numFmtId="0" fontId="0" fillId="0" borderId="0" xfId="0" applyFont="1" applyAlignment="1" applyProtection="1">
      <protection locked="0"/>
    </xf>
    <xf numFmtId="0" fontId="2" fillId="0" borderId="0" xfId="0" applyFont="1" applyProtection="1">
      <protection locked="0"/>
    </xf>
    <xf numFmtId="0" fontId="1" fillId="2" borderId="1" xfId="0" applyFont="1" applyFill="1" applyBorder="1" applyAlignment="1" applyProtection="1">
      <alignment horizontal="left"/>
      <protection locked="0"/>
    </xf>
    <xf numFmtId="0" fontId="1" fillId="2" borderId="1" xfId="0" applyFont="1" applyFill="1" applyBorder="1" applyAlignment="1" applyProtection="1">
      <alignment horizontal="center"/>
      <protection locked="0"/>
    </xf>
    <xf numFmtId="0" fontId="1" fillId="0" borderId="1" xfId="0" applyFont="1" applyBorder="1" applyProtection="1">
      <protection locked="0"/>
    </xf>
    <xf numFmtId="0" fontId="2" fillId="3" borderId="1" xfId="0" applyFont="1" applyFill="1" applyBorder="1" applyProtection="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wrapText="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3" fillId="0" borderId="0" xfId="0" applyFont="1" applyAlignment="1" applyProtection="1">
      <alignment vertical="center" wrapText="1"/>
      <protection locked="0"/>
    </xf>
    <xf numFmtId="0" fontId="4" fillId="0" borderId="0" xfId="0" applyFont="1" applyProtection="1">
      <protection locked="0"/>
    </xf>
    <xf numFmtId="0" fontId="1" fillId="2" borderId="3" xfId="0" applyFont="1" applyFill="1" applyBorder="1" applyAlignment="1" applyProtection="1">
      <alignment horizontal="center"/>
      <protection locked="0"/>
    </xf>
    <xf numFmtId="0" fontId="6" fillId="0" borderId="4" xfId="0" applyFont="1" applyBorder="1" applyProtection="1">
      <protection locked="0"/>
    </xf>
    <xf numFmtId="0" fontId="6" fillId="0" borderId="5" xfId="0" applyFont="1" applyBorder="1" applyProtection="1">
      <protection locked="0"/>
    </xf>
    <xf numFmtId="0" fontId="1" fillId="5" borderId="3"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0" fontId="2" fillId="4" borderId="1" xfId="0" applyFont="1" applyFill="1" applyBorder="1" applyAlignment="1" applyProtection="1">
      <alignment horizontal="center" vertical="center" wrapText="1"/>
      <protection locked="0"/>
    </xf>
    <xf numFmtId="0" fontId="2" fillId="0" borderId="9" xfId="0" applyFont="1" applyBorder="1" applyAlignment="1" applyProtection="1">
      <alignment horizontal="left" vertical="center"/>
      <protection locked="0"/>
    </xf>
    <xf numFmtId="0" fontId="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vertical="center" wrapText="1"/>
      <protection locked="0"/>
    </xf>
    <xf numFmtId="0" fontId="1" fillId="0" borderId="1" xfId="0" applyFont="1" applyBorder="1" applyAlignment="1" applyProtection="1">
      <alignment horizontal="left" wrapText="1"/>
    </xf>
    <xf numFmtId="0" fontId="2" fillId="0" borderId="1" xfId="0" applyFont="1" applyBorder="1" applyAlignment="1" applyProtection="1">
      <alignment horizontal="left" wrapText="1"/>
    </xf>
    <xf numFmtId="0" fontId="2" fillId="0" borderId="0" xfId="0" applyFont="1" applyAlignment="1" applyProtection="1">
      <alignment horizontal="left" wrapText="1"/>
    </xf>
    <xf numFmtId="0" fontId="2" fillId="0" borderId="0" xfId="0" applyFont="1" applyProtection="1"/>
    <xf numFmtId="0" fontId="0" fillId="0" borderId="0" xfId="0" applyFont="1" applyAlignment="1" applyProtection="1"/>
    <xf numFmtId="0" fontId="1" fillId="2" borderId="1" xfId="0" applyFont="1" applyFill="1" applyBorder="1" applyAlignment="1" applyProtection="1">
      <alignment horizontal="left" vertical="center"/>
    </xf>
    <xf numFmtId="0" fontId="1" fillId="2" borderId="1" xfId="0" applyFont="1" applyFill="1" applyBorder="1" applyAlignment="1" applyProtection="1">
      <alignment horizontal="center" vertical="center"/>
    </xf>
    <xf numFmtId="164" fontId="2" fillId="0" borderId="1" xfId="0" applyNumberFormat="1" applyFont="1" applyBorder="1" applyAlignment="1" applyProtection="1">
      <alignment horizontal="center" vertical="center"/>
    </xf>
    <xf numFmtId="4" fontId="2" fillId="0" borderId="1" xfId="0" applyNumberFormat="1"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3" xfId="0" applyFont="1" applyBorder="1" applyAlignment="1" applyProtection="1">
      <alignment horizontal="left" wrapText="1"/>
    </xf>
    <xf numFmtId="0" fontId="6" fillId="0" borderId="4" xfId="0" applyFont="1" applyBorder="1" applyProtection="1"/>
    <xf numFmtId="0" fontId="6" fillId="0" borderId="5" xfId="0" applyFont="1" applyBorder="1" applyProtection="1"/>
    <xf numFmtId="0" fontId="2" fillId="0" borderId="1" xfId="0" applyFont="1" applyBorder="1" applyAlignment="1" applyProtection="1">
      <alignment horizontal="left" vertical="center"/>
    </xf>
    <xf numFmtId="0" fontId="2" fillId="0" borderId="6" xfId="0" applyFont="1" applyBorder="1" applyAlignment="1" applyProtection="1">
      <alignment horizontal="left" wrapText="1"/>
    </xf>
    <xf numFmtId="0" fontId="6" fillId="0" borderId="7" xfId="0" applyFont="1" applyBorder="1" applyProtection="1"/>
    <xf numFmtId="0" fontId="6" fillId="0" borderId="8" xfId="0" applyFont="1" applyBorder="1" applyProtection="1"/>
  </cellXfs>
  <cellStyles count="1">
    <cellStyle name="Normal" xfId="0" builtinId="0"/>
  </cellStyles>
  <dxfs count="12">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J999"/>
  <sheetViews>
    <sheetView tabSelected="1" topLeftCell="B7" zoomScaleNormal="100" workbookViewId="0">
      <selection activeCell="F24" sqref="F24"/>
    </sheetView>
  </sheetViews>
  <sheetFormatPr defaultColWidth="12.6328125" defaultRowHeight="15" customHeight="1"/>
  <cols>
    <col min="1" max="1" width="2.26953125" style="36" customWidth="1"/>
    <col min="2" max="2" width="60.90625" style="36" customWidth="1"/>
    <col min="3" max="4" width="29.90625" style="36" customWidth="1"/>
    <col min="5" max="5" width="14.36328125" style="36" customWidth="1"/>
    <col min="6" max="6" width="24.90625" style="36" customWidth="1"/>
    <col min="7" max="7" width="14.36328125" style="36" customWidth="1"/>
    <col min="8" max="8" width="9.7265625" style="36" customWidth="1"/>
    <col min="9" max="9" width="20.6328125" style="36" customWidth="1"/>
    <col min="10" max="10" width="35.26953125" style="36" customWidth="1"/>
    <col min="11" max="16384" width="12.6328125" style="36"/>
  </cols>
  <sheetData>
    <row r="1" spans="2:10" ht="15.75" customHeight="1"/>
    <row r="2" spans="2:10" ht="15.75" customHeight="1"/>
    <row r="3" spans="2:10" ht="15.75" customHeight="1">
      <c r="B3" s="37" t="s">
        <v>0</v>
      </c>
      <c r="C3" s="38"/>
      <c r="D3" s="38"/>
      <c r="E3" s="38"/>
      <c r="F3" s="38"/>
      <c r="G3" s="38"/>
      <c r="H3" s="38"/>
      <c r="I3" s="38"/>
      <c r="J3" s="38"/>
    </row>
    <row r="4" spans="2:10" ht="15.75" customHeight="1">
      <c r="B4" s="37" t="s">
        <v>1</v>
      </c>
      <c r="C4" s="38"/>
      <c r="D4" s="38"/>
      <c r="E4" s="38"/>
      <c r="F4" s="38"/>
      <c r="G4" s="38"/>
      <c r="H4" s="38"/>
      <c r="I4" s="38"/>
      <c r="J4" s="38"/>
    </row>
    <row r="5" spans="2:10" ht="15.75" customHeight="1">
      <c r="B5" s="39"/>
    </row>
    <row r="6" spans="2:10" ht="15.75" customHeight="1">
      <c r="B6" s="40" t="s">
        <v>2</v>
      </c>
      <c r="C6" s="41" t="s">
        <v>3</v>
      </c>
      <c r="D6" s="41" t="s">
        <v>4</v>
      </c>
    </row>
    <row r="7" spans="2:10" ht="15.75" customHeight="1">
      <c r="B7" s="42" t="s">
        <v>5</v>
      </c>
      <c r="C7" s="43"/>
      <c r="D7" s="44" t="str">
        <f t="shared" ref="D7:D9" si="0">IF(C7="","Pendent incloure informació","")</f>
        <v>Pendent incloure informació</v>
      </c>
    </row>
    <row r="8" spans="2:10" ht="15.75" customHeight="1">
      <c r="B8" s="42" t="s">
        <v>6</v>
      </c>
      <c r="C8" s="43"/>
      <c r="D8" s="44" t="str">
        <f t="shared" si="0"/>
        <v>Pendent incloure informació</v>
      </c>
    </row>
    <row r="9" spans="2:10" ht="15.75" customHeight="1">
      <c r="B9" s="45" t="s">
        <v>7</v>
      </c>
      <c r="C9" s="46"/>
      <c r="D9" s="44" t="str">
        <f t="shared" si="0"/>
        <v>Pendent incloure informació</v>
      </c>
      <c r="I9" s="39"/>
    </row>
    <row r="10" spans="2:10" ht="15.75" customHeight="1">
      <c r="B10" s="45" t="s">
        <v>8</v>
      </c>
      <c r="C10" s="46"/>
      <c r="D10" s="44" t="str">
        <f t="shared" ref="D10:D11" si="1">IF(AND(C10="",$C$9="representació de l' empresa"),"Pendent incloure informació","")</f>
        <v/>
      </c>
      <c r="I10" s="39"/>
    </row>
    <row r="11" spans="2:10" ht="15.75" customHeight="1">
      <c r="B11" s="45" t="s">
        <v>9</v>
      </c>
      <c r="C11" s="46"/>
      <c r="D11" s="44" t="str">
        <f t="shared" si="1"/>
        <v/>
      </c>
      <c r="I11" s="39"/>
    </row>
    <row r="12" spans="2:10" s="69" customFormat="1" ht="49" customHeight="1">
      <c r="B12" s="65" t="s">
        <v>10</v>
      </c>
      <c r="C12" s="66" t="s">
        <v>11</v>
      </c>
      <c r="D12" s="66"/>
      <c r="E12" s="67"/>
      <c r="F12" s="67"/>
      <c r="G12" s="67"/>
      <c r="H12" s="67"/>
      <c r="I12" s="68"/>
    </row>
    <row r="13" spans="2:10" ht="15.75" customHeight="1">
      <c r="B13" s="65" t="s">
        <v>12</v>
      </c>
      <c r="C13" s="66" t="s">
        <v>13</v>
      </c>
      <c r="D13" s="47"/>
      <c r="E13" s="48"/>
      <c r="F13" s="48"/>
      <c r="G13" s="48"/>
      <c r="H13" s="48"/>
      <c r="I13" s="39"/>
    </row>
    <row r="14" spans="2:10" ht="15.75" customHeight="1">
      <c r="B14" s="48"/>
      <c r="C14" s="48"/>
      <c r="D14" s="48"/>
      <c r="E14" s="48"/>
      <c r="F14" s="48"/>
      <c r="G14" s="48"/>
      <c r="H14" s="48"/>
      <c r="I14" s="39"/>
    </row>
    <row r="15" spans="2:10" ht="52.5" customHeight="1">
      <c r="B15" s="49" t="s">
        <v>14</v>
      </c>
      <c r="C15" s="38"/>
      <c r="D15" s="38"/>
      <c r="E15" s="38"/>
      <c r="F15" s="38"/>
      <c r="G15" s="38"/>
      <c r="H15" s="38"/>
    </row>
    <row r="16" spans="2:10" ht="15.75" customHeight="1">
      <c r="B16" s="50"/>
    </row>
    <row r="17" spans="2:10" ht="15.75" customHeight="1">
      <c r="B17" s="50"/>
    </row>
    <row r="18" spans="2:10" ht="15.75" customHeight="1">
      <c r="B18" s="50"/>
      <c r="C18" s="51" t="s">
        <v>15</v>
      </c>
      <c r="D18" s="52"/>
      <c r="E18" s="53"/>
      <c r="F18" s="54" t="s">
        <v>16</v>
      </c>
      <c r="G18" s="52"/>
      <c r="H18" s="52"/>
      <c r="I18" s="53"/>
    </row>
    <row r="19" spans="2:10" ht="13">
      <c r="B19" s="70" t="s">
        <v>17</v>
      </c>
      <c r="C19" s="71" t="s">
        <v>18</v>
      </c>
      <c r="D19" s="71" t="s">
        <v>19</v>
      </c>
      <c r="E19" s="71" t="s">
        <v>20</v>
      </c>
      <c r="F19" s="55" t="s">
        <v>21</v>
      </c>
      <c r="G19" s="55" t="s">
        <v>20</v>
      </c>
      <c r="H19" s="55" t="s">
        <v>22</v>
      </c>
      <c r="I19" s="55" t="s">
        <v>23</v>
      </c>
      <c r="J19" s="55" t="s">
        <v>24</v>
      </c>
    </row>
    <row r="20" spans="2:10" ht="45.75" customHeight="1">
      <c r="B20" s="66" t="s">
        <v>25</v>
      </c>
      <c r="C20" s="72" t="s">
        <v>26</v>
      </c>
      <c r="D20" s="73">
        <v>15500</v>
      </c>
      <c r="E20" s="74" t="s">
        <v>27</v>
      </c>
      <c r="F20" s="58"/>
      <c r="G20" s="57" t="str">
        <f>E20</f>
        <v>Euro</v>
      </c>
      <c r="H20" s="58"/>
      <c r="I20" s="58"/>
      <c r="J20" s="59" t="str">
        <f>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15.75" customHeight="1"/>
    <row r="22" spans="2:10" ht="15.75" customHeight="1"/>
    <row r="23" spans="2:10" ht="15.75" customHeight="1">
      <c r="B23" s="40" t="s">
        <v>28</v>
      </c>
      <c r="C23" s="41" t="s">
        <v>29</v>
      </c>
      <c r="D23" s="41" t="s">
        <v>4</v>
      </c>
    </row>
    <row r="24" spans="2:10" ht="61.5" customHeight="1">
      <c r="B24" s="75" t="s">
        <v>30</v>
      </c>
      <c r="C24" s="76"/>
      <c r="D24" s="77"/>
    </row>
    <row r="25" spans="2:10" ht="15.75" customHeight="1">
      <c r="B25" s="78" t="s">
        <v>31</v>
      </c>
      <c r="C25" s="56"/>
      <c r="D25" s="60" t="str">
        <f t="shared" ref="D25:D27" si="2">IF(C25="","Pendent resposta","")</f>
        <v>Pendent resposta</v>
      </c>
    </row>
    <row r="26" spans="2:10" ht="15.75" customHeight="1">
      <c r="B26" s="78" t="s">
        <v>32</v>
      </c>
      <c r="C26" s="56"/>
      <c r="D26" s="60" t="str">
        <f t="shared" si="2"/>
        <v>Pendent resposta</v>
      </c>
    </row>
    <row r="27" spans="2:10" ht="15.75" customHeight="1">
      <c r="B27" s="78" t="s">
        <v>33</v>
      </c>
      <c r="C27" s="56"/>
      <c r="D27" s="60" t="str">
        <f t="shared" si="2"/>
        <v>Pendent resposta</v>
      </c>
    </row>
    <row r="28" spans="2:10" ht="35.25" customHeight="1">
      <c r="B28" s="75" t="s">
        <v>34</v>
      </c>
      <c r="C28" s="76"/>
      <c r="D28" s="77"/>
    </row>
    <row r="29" spans="2:10" ht="15.75" customHeight="1">
      <c r="B29" s="78" t="s">
        <v>35</v>
      </c>
      <c r="C29" s="56"/>
      <c r="D29" s="60" t="str">
        <f t="shared" ref="D29:D31" si="3">IF(C29="","Pendent resposta","")</f>
        <v>Pendent resposta</v>
      </c>
    </row>
    <row r="30" spans="2:10" ht="15.75" customHeight="1">
      <c r="B30" s="78" t="s">
        <v>36</v>
      </c>
      <c r="C30" s="56"/>
      <c r="D30" s="60" t="str">
        <f t="shared" si="3"/>
        <v>Pendent resposta</v>
      </c>
    </row>
    <row r="31" spans="2:10" ht="15.75" customHeight="1">
      <c r="B31" s="78" t="s">
        <v>37</v>
      </c>
      <c r="C31" s="56"/>
      <c r="D31" s="60" t="str">
        <f t="shared" si="3"/>
        <v>Pendent resposta</v>
      </c>
    </row>
    <row r="32" spans="2:10" ht="57" customHeight="1">
      <c r="B32" s="75" t="s">
        <v>38</v>
      </c>
      <c r="C32" s="76"/>
      <c r="D32" s="77"/>
    </row>
    <row r="33" spans="2:8" ht="15.75" customHeight="1">
      <c r="B33" s="78" t="s">
        <v>39</v>
      </c>
      <c r="C33" s="56"/>
      <c r="D33" s="60" t="str">
        <f t="shared" ref="D33:D35" si="4">IF(C33="","Pendent resposta","")</f>
        <v>Pendent resposta</v>
      </c>
    </row>
    <row r="34" spans="2:8" ht="15.75" customHeight="1">
      <c r="B34" s="78" t="s">
        <v>40</v>
      </c>
      <c r="C34" s="56"/>
      <c r="D34" s="60" t="str">
        <f t="shared" si="4"/>
        <v>Pendent resposta</v>
      </c>
    </row>
    <row r="35" spans="2:8" ht="15.75" customHeight="1">
      <c r="B35" s="78" t="s">
        <v>41</v>
      </c>
      <c r="C35" s="56"/>
      <c r="D35" s="60" t="str">
        <f t="shared" si="4"/>
        <v>Pendent resposta</v>
      </c>
    </row>
    <row r="36" spans="2:8" ht="49.5" customHeight="1">
      <c r="B36" s="79" t="s">
        <v>42</v>
      </c>
      <c r="C36" s="80"/>
      <c r="D36" s="81"/>
    </row>
    <row r="37" spans="2:8" ht="15.75" customHeight="1">
      <c r="B37" s="78" t="s">
        <v>43</v>
      </c>
      <c r="C37" s="56"/>
      <c r="D37" s="60" t="str">
        <f t="shared" ref="D37:D42" si="5">IF(C37="","Pendent resposta","")</f>
        <v>Pendent resposta</v>
      </c>
    </row>
    <row r="38" spans="2:8" ht="15.75" customHeight="1">
      <c r="B38" s="78" t="s">
        <v>44</v>
      </c>
      <c r="C38" s="56"/>
      <c r="D38" s="60" t="str">
        <f t="shared" si="5"/>
        <v>Pendent resposta</v>
      </c>
    </row>
    <row r="39" spans="2:8" ht="15.75" customHeight="1">
      <c r="B39" s="78" t="s">
        <v>45</v>
      </c>
      <c r="C39" s="56"/>
      <c r="D39" s="60" t="str">
        <f t="shared" si="5"/>
        <v>Pendent resposta</v>
      </c>
    </row>
    <row r="40" spans="2:8" ht="15.75" customHeight="1">
      <c r="B40" s="78" t="s">
        <v>46</v>
      </c>
      <c r="C40" s="61"/>
      <c r="D40" s="60" t="str">
        <f t="shared" si="5"/>
        <v>Pendent resposta</v>
      </c>
    </row>
    <row r="41" spans="2:8" ht="15.75" customHeight="1">
      <c r="B41" s="78" t="s">
        <v>47</v>
      </c>
      <c r="C41" s="61"/>
      <c r="D41" s="60" t="str">
        <f t="shared" si="5"/>
        <v>Pendent resposta</v>
      </c>
    </row>
    <row r="42" spans="2:8" ht="26.25" customHeight="1">
      <c r="B42" s="66" t="s">
        <v>48</v>
      </c>
      <c r="C42" s="61"/>
      <c r="D42" s="60" t="str">
        <f t="shared" si="5"/>
        <v>Pendent resposta</v>
      </c>
    </row>
    <row r="43" spans="2:8" ht="15.75" customHeight="1"/>
    <row r="44" spans="2:8" ht="15.75" customHeight="1"/>
    <row r="45" spans="2:8" ht="15.75" customHeight="1"/>
    <row r="46" spans="2:8" ht="37.5" customHeight="1">
      <c r="B46" s="62" t="s">
        <v>49</v>
      </c>
    </row>
    <row r="47" spans="2:8" ht="15.75" customHeight="1">
      <c r="B47" s="63"/>
    </row>
    <row r="48" spans="2:8" ht="49.5" customHeight="1">
      <c r="B48" s="64" t="s">
        <v>50</v>
      </c>
      <c r="C48" s="38"/>
      <c r="D48" s="38"/>
      <c r="E48" s="38"/>
      <c r="F48" s="38"/>
      <c r="G48" s="38"/>
      <c r="H48" s="38"/>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sheetProtection algorithmName="SHA-512" hashValue="Eqyrso8rFMbskwLuO4LthGJrKjIO5vOyimHo3KhVYM2d7/nwnOoC2j+m9rZ1tWxC3MxhJlF23cvY27HtfnSIoQ==" saltValue="nC162O1zq7cxgHrOOkppOA==" spinCount="100000" sheet="1" objects="1" scenarios="1"/>
  <mergeCells count="10">
    <mergeCell ref="B32:D32"/>
    <mergeCell ref="B36:D36"/>
    <mergeCell ref="B48:H48"/>
    <mergeCell ref="B3:J3"/>
    <mergeCell ref="B4:J4"/>
    <mergeCell ref="B15:H15"/>
    <mergeCell ref="C18:E18"/>
    <mergeCell ref="F18:I18"/>
    <mergeCell ref="B24:D24"/>
    <mergeCell ref="B28:D28"/>
  </mergeCells>
  <conditionalFormatting sqref="D7:F11 D25:D27 D29:D31 F24:F32">
    <cfRule type="cellIs" dxfId="11" priority="1" operator="equal">
      <formula>"Correcte"</formula>
    </cfRule>
  </conditionalFormatting>
  <conditionalFormatting sqref="D7:F11 D25:D27 D29:D31 F24:F32">
    <cfRule type="cellIs" dxfId="10" priority="2" operator="equal">
      <formula>"Pendent incloure informació"</formula>
    </cfRule>
  </conditionalFormatting>
  <conditionalFormatting sqref="J20">
    <cfRule type="cellIs" dxfId="9" priority="3" operator="equal">
      <formula>"Correcte"</formula>
    </cfRule>
  </conditionalFormatting>
  <conditionalFormatting sqref="J20">
    <cfRule type="notContainsBlanks" dxfId="8" priority="4">
      <formula>LEN(TRIM(J20))&gt;0</formula>
    </cfRule>
  </conditionalFormatting>
  <conditionalFormatting sqref="D33:D35">
    <cfRule type="cellIs" dxfId="7" priority="5" operator="equal">
      <formula>"Correcte"</formula>
    </cfRule>
  </conditionalFormatting>
  <conditionalFormatting sqref="D33:D35">
    <cfRule type="cellIs" dxfId="6" priority="6" operator="equal">
      <formula>"Pendent incloure informació"</formula>
    </cfRule>
  </conditionalFormatting>
  <conditionalFormatting sqref="D37:D40">
    <cfRule type="cellIs" dxfId="5" priority="7" operator="equal">
      <formula>"Correcte"</formula>
    </cfRule>
  </conditionalFormatting>
  <conditionalFormatting sqref="D37:D40">
    <cfRule type="cellIs" dxfId="4" priority="8"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0">
      <formula1>"Preu (€),Percentatge (%) de recàrrec,Percentatge (%) de descompte,Preu ($)"</formula1>
    </dataValidation>
    <dataValidation type="list" allowBlank="1" showErrorMessage="1" sqref="C25:C27 C29:C31 C33:C35 C37:C42">
      <formula1>"Sí,No"</formula1>
    </dataValidation>
    <dataValidation type="custom" allowBlank="1" showDropDown="1" showInputMessage="1" showErrorMessage="1" prompt="Com a màxim es poden entrar 2 decimals" sqref="F20 H20:I20">
      <formula1>AND(F20&lt;&gt;"",LEN(RIGHT(F20,LEN(F20)-IFERROR(FIND(",",F20),LEN(F20))))&lt;=2)</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J1000"/>
  <sheetViews>
    <sheetView workbookViewId="0"/>
  </sheetViews>
  <sheetFormatPr defaultColWidth="12.6328125" defaultRowHeight="15" customHeight="1"/>
  <cols>
    <col min="1" max="1" width="2.26953125" customWidth="1"/>
    <col min="2" max="2" width="57.6328125" customWidth="1"/>
    <col min="3" max="3" width="44.7265625" customWidth="1"/>
    <col min="4" max="4" width="29.90625" customWidth="1"/>
    <col min="5" max="5" width="15.26953125" customWidth="1"/>
    <col min="6" max="6" width="24.90625" customWidth="1"/>
    <col min="7" max="7" width="17.6328125" customWidth="1"/>
    <col min="8" max="8" width="12.26953125" customWidth="1"/>
    <col min="9" max="9" width="14.36328125" customWidth="1"/>
    <col min="10" max="10" width="35.26953125" customWidth="1"/>
  </cols>
  <sheetData>
    <row r="1" spans="2:10" ht="15.75" customHeight="1"/>
    <row r="2" spans="2:10" ht="15.75" customHeight="1"/>
    <row r="3" spans="2:10" ht="15.75" customHeight="1">
      <c r="B3" s="31" t="s">
        <v>51</v>
      </c>
      <c r="C3" s="30"/>
      <c r="D3" s="30"/>
      <c r="E3" s="30"/>
      <c r="F3" s="30"/>
      <c r="G3" s="30"/>
      <c r="H3" s="30"/>
      <c r="I3" s="30"/>
      <c r="J3" s="30"/>
    </row>
    <row r="4" spans="2:10" ht="15.75" customHeight="1">
      <c r="B4" s="31" t="s">
        <v>52</v>
      </c>
      <c r="C4" s="30"/>
      <c r="D4" s="30"/>
      <c r="E4" s="30"/>
      <c r="F4" s="30"/>
      <c r="G4" s="30"/>
      <c r="H4" s="30"/>
      <c r="I4" s="30"/>
      <c r="J4" s="30"/>
    </row>
    <row r="5" spans="2:10" ht="15.75" customHeight="1">
      <c r="B5" s="1"/>
    </row>
    <row r="6" spans="2:10" ht="15.75" customHeight="1">
      <c r="B6" s="2" t="s">
        <v>53</v>
      </c>
      <c r="C6" s="3" t="s">
        <v>54</v>
      </c>
      <c r="D6" s="3" t="s">
        <v>55</v>
      </c>
    </row>
    <row r="7" spans="2:10" ht="15.75" customHeight="1">
      <c r="B7" s="4" t="s">
        <v>56</v>
      </c>
      <c r="C7" s="5"/>
      <c r="D7" s="6" t="str">
        <f t="shared" ref="D7:D9" si="0">IF(C7="","Pendiente incluir información","")</f>
        <v>Pendiente incluir información</v>
      </c>
    </row>
    <row r="8" spans="2:10" ht="15.75" customHeight="1">
      <c r="B8" s="4" t="s">
        <v>57</v>
      </c>
      <c r="C8" s="5"/>
      <c r="D8" s="6" t="str">
        <f t="shared" si="0"/>
        <v>Pendiente incluir información</v>
      </c>
    </row>
    <row r="9" spans="2:10" ht="15.75" customHeight="1">
      <c r="B9" s="7" t="s">
        <v>58</v>
      </c>
      <c r="C9" s="8"/>
      <c r="D9" s="6" t="str">
        <f t="shared" si="0"/>
        <v>Pendiente incluir información</v>
      </c>
      <c r="I9" s="1"/>
    </row>
    <row r="10" spans="2:10" ht="15.75" customHeight="1">
      <c r="B10" s="7" t="s">
        <v>59</v>
      </c>
      <c r="C10" s="8"/>
      <c r="D10" s="6" t="str">
        <f t="shared" ref="D10:D11" si="1">IF(AND(C10="",$C$9="representación de la empresa"),"Pendiente incluir información","")</f>
        <v/>
      </c>
      <c r="I10" s="1"/>
    </row>
    <row r="11" spans="2:10" ht="15.75" customHeight="1">
      <c r="B11" s="7" t="s">
        <v>9</v>
      </c>
      <c r="C11" s="8"/>
      <c r="D11" s="6" t="str">
        <f t="shared" si="1"/>
        <v/>
      </c>
      <c r="I11" s="1"/>
    </row>
    <row r="12" spans="2:10" ht="15.75" customHeight="1">
      <c r="B12" s="7" t="s">
        <v>60</v>
      </c>
      <c r="C12" s="9"/>
      <c r="D12" s="9"/>
      <c r="E12" s="10"/>
      <c r="F12" s="10"/>
      <c r="G12" s="10"/>
      <c r="H12" s="10"/>
      <c r="I12" s="1"/>
    </row>
    <row r="13" spans="2:10" ht="15.75" customHeight="1">
      <c r="B13" s="7" t="s">
        <v>61</v>
      </c>
      <c r="C13" s="9"/>
      <c r="D13" s="9"/>
      <c r="E13" s="10"/>
      <c r="F13" s="10"/>
      <c r="G13" s="10"/>
      <c r="H13" s="10"/>
      <c r="I13" s="1"/>
    </row>
    <row r="14" spans="2:10" ht="15.75" customHeight="1">
      <c r="B14" s="10"/>
      <c r="C14" s="10"/>
      <c r="D14" s="10"/>
      <c r="E14" s="10"/>
      <c r="F14" s="10"/>
      <c r="G14" s="10"/>
      <c r="H14" s="10"/>
    </row>
    <row r="15" spans="2:10" ht="39.75" customHeight="1">
      <c r="B15" s="34" t="s">
        <v>62</v>
      </c>
      <c r="C15" s="30"/>
      <c r="D15" s="30"/>
      <c r="E15" s="30"/>
      <c r="F15" s="30"/>
      <c r="G15" s="30"/>
      <c r="H15" s="30"/>
    </row>
    <row r="16" spans="2:10" ht="15.75" customHeight="1">
      <c r="B16" s="11"/>
    </row>
    <row r="17" spans="2:10" ht="15.75" customHeight="1">
      <c r="B17" s="12" t="s">
        <v>63</v>
      </c>
    </row>
    <row r="18" spans="2:10" ht="15.75" customHeight="1">
      <c r="B18" s="11"/>
    </row>
    <row r="19" spans="2:10" ht="15.75" customHeight="1">
      <c r="B19" s="11"/>
      <c r="C19" s="32" t="s">
        <v>64</v>
      </c>
      <c r="D19" s="27"/>
      <c r="E19" s="28"/>
      <c r="F19" s="33" t="s">
        <v>16</v>
      </c>
      <c r="G19" s="27"/>
      <c r="H19" s="27"/>
      <c r="I19" s="28"/>
    </row>
    <row r="20" spans="2:10" ht="15.75" customHeight="1">
      <c r="B20" s="13" t="s">
        <v>65</v>
      </c>
      <c r="C20" s="14" t="s">
        <v>66</v>
      </c>
      <c r="D20" s="14" t="s">
        <v>67</v>
      </c>
      <c r="E20" s="14" t="s">
        <v>68</v>
      </c>
      <c r="F20" s="14" t="s">
        <v>69</v>
      </c>
      <c r="G20" s="14" t="s">
        <v>68</v>
      </c>
      <c r="H20" s="14" t="s">
        <v>70</v>
      </c>
      <c r="I20" s="14" t="s">
        <v>71</v>
      </c>
      <c r="J20" s="14" t="s">
        <v>72</v>
      </c>
    </row>
    <row r="21" spans="2:10" ht="15.75" customHeight="1">
      <c r="B21" s="23" t="s">
        <v>73</v>
      </c>
      <c r="C21" s="15"/>
      <c r="D21" s="16"/>
      <c r="E21" s="17"/>
      <c r="F21" s="18"/>
      <c r="G21" s="17">
        <f t="shared" ref="G21:G25" si="2">E21</f>
        <v>0</v>
      </c>
      <c r="H21" s="18"/>
      <c r="I21" s="18"/>
      <c r="J21" s="19" t="str">
        <f>IF(F21="","Pendiente incluir importe ofertado.Se han de informar todos los conceptos que componen la oferta",IF(C21="Precio (€)",IF(F21&gt;D21,"El importe indicado supera el precio máximo admitido. Este hecho supondrà la exclusión del procedimiento de licitación",""),IF(C21="Porcentaje (%) de recargo",IF(F21&gt;D21,"El porcentaje indicado supera el máximo admitido. Este hecho supondrá la exclusión del procedimiento de licitación",""),(IF(C21="Porcentaje (%) de descuento",IF(F21&lt;D21,"El porcentaje indicado es inferior al porcentaje mínimo admitido. Este hecho supondrá la exclusión del procedimiento de licitación",""),IF(F21="","Pendiente incluir importe ofertado.Se han de informar todos los conceptos que componen la oferta",IF(C21="Precio ($)",IF(F21&gt;D21,"El importe indicado supera el precio máximo admitido. Este hecho supondrà la exclusión del procedimiento de licitación",""))))))))</f>
        <v>Pendiente incluir importe ofertado.Se han de informar todos los conceptos que componen la oferta</v>
      </c>
    </row>
    <row r="22" spans="2:10" ht="15.75" customHeight="1">
      <c r="B22" s="23" t="s">
        <v>74</v>
      </c>
      <c r="C22" s="15"/>
      <c r="D22" s="16"/>
      <c r="E22" s="17"/>
      <c r="F22" s="18"/>
      <c r="G22" s="17">
        <f t="shared" si="2"/>
        <v>0</v>
      </c>
      <c r="H22" s="18"/>
      <c r="I22" s="18"/>
      <c r="J22" s="19" t="str">
        <f t="shared" ref="J22:J25" si="3">IF(F22="","Pendiente incluir importe ofertado.Se han de informar todos los conceptos que componen la oferta",IF(C22="Precio (€)",IF(F22&gt;D22,"El importe indicado supera el precio máximo admitido. Este hecho supondrà la exclusión del procedimiento de licitación",""),IF(C22="Porcentaje (%) de recargo",IF(F22&gt;D22,"El porcentaje indicado supera el máximo admitido. Este hecho supondrá la exclusión del procedimiento de licitación",""),(IF(C22="Porcentaje (%) de descuento",IF(F22&lt;D22,"El porcentaje indicado es inferior al porcentaje mínimo admitido. Este hecho supondrá la exclusión del procedimiento de licitación",""))))))</f>
        <v>Pendiente incluir importe ofertado.Se han de informar todos los conceptos que componen la oferta</v>
      </c>
    </row>
    <row r="23" spans="2:10" ht="15.75" customHeight="1">
      <c r="B23" s="23" t="s">
        <v>75</v>
      </c>
      <c r="C23" s="15"/>
      <c r="D23" s="16"/>
      <c r="E23" s="24"/>
      <c r="F23" s="18"/>
      <c r="G23" s="17">
        <f t="shared" si="2"/>
        <v>0</v>
      </c>
      <c r="H23" s="18"/>
      <c r="I23" s="18"/>
      <c r="J23" s="19" t="str">
        <f t="shared" si="3"/>
        <v>Pendiente incluir importe ofertado.Se han de informar todos los conceptos que componen la oferta</v>
      </c>
    </row>
    <row r="24" spans="2:10" ht="15.75" customHeight="1">
      <c r="B24" s="23" t="s">
        <v>76</v>
      </c>
      <c r="C24" s="15"/>
      <c r="D24" s="16"/>
      <c r="E24" s="17"/>
      <c r="F24" s="18"/>
      <c r="G24" s="17">
        <f t="shared" si="2"/>
        <v>0</v>
      </c>
      <c r="H24" s="18"/>
      <c r="I24" s="18"/>
      <c r="J24" s="19" t="str">
        <f t="shared" si="3"/>
        <v>Pendiente incluir importe ofertado.Se han de informar todos los conceptos que componen la oferta</v>
      </c>
    </row>
    <row r="25" spans="2:10" ht="15.75" customHeight="1">
      <c r="B25" s="23" t="s">
        <v>77</v>
      </c>
      <c r="C25" s="15"/>
      <c r="D25" s="16"/>
      <c r="E25" s="17"/>
      <c r="F25" s="18"/>
      <c r="G25" s="17">
        <f t="shared" si="2"/>
        <v>0</v>
      </c>
      <c r="H25" s="18"/>
      <c r="I25" s="18"/>
      <c r="J25" s="19" t="str">
        <f t="shared" si="3"/>
        <v>Pendiente incluir importe ofertado.Se han de informar todos los conceptos que componen la oferta</v>
      </c>
    </row>
    <row r="26" spans="2:10" ht="15.75" customHeight="1"/>
    <row r="27" spans="2:10" ht="15.75" customHeight="1"/>
    <row r="28" spans="2:10" ht="15.75" customHeight="1">
      <c r="B28" s="12" t="s">
        <v>78</v>
      </c>
    </row>
    <row r="29" spans="2:10" ht="15.75" customHeight="1">
      <c r="B29" s="2" t="s">
        <v>79</v>
      </c>
      <c r="C29" s="3" t="s">
        <v>29</v>
      </c>
      <c r="D29" s="3" t="s">
        <v>55</v>
      </c>
    </row>
    <row r="30" spans="2:10" ht="15.75" customHeight="1">
      <c r="B30" s="35" t="s">
        <v>80</v>
      </c>
      <c r="C30" s="28"/>
      <c r="D30" s="21"/>
    </row>
    <row r="31" spans="2:10" ht="15.75" customHeight="1">
      <c r="B31" s="20" t="s">
        <v>81</v>
      </c>
      <c r="C31" s="15"/>
      <c r="D31" s="21" t="str">
        <f t="shared" ref="D31:D33" si="4">IF(C31="","Pendent resposta","")</f>
        <v>Pendent resposta</v>
      </c>
    </row>
    <row r="32" spans="2:10" ht="15.75" customHeight="1">
      <c r="B32" s="20" t="s">
        <v>82</v>
      </c>
      <c r="C32" s="15"/>
      <c r="D32" s="21" t="str">
        <f t="shared" si="4"/>
        <v>Pendent resposta</v>
      </c>
    </row>
    <row r="33" spans="2:8" ht="15.75" customHeight="1">
      <c r="B33" s="20" t="s">
        <v>83</v>
      </c>
      <c r="C33" s="15"/>
      <c r="D33" s="21" t="str">
        <f t="shared" si="4"/>
        <v>Pendent resposta</v>
      </c>
    </row>
    <row r="34" spans="2:8" ht="15.75" customHeight="1">
      <c r="B34" s="35" t="s">
        <v>84</v>
      </c>
      <c r="C34" s="28"/>
      <c r="D34" s="21"/>
    </row>
    <row r="35" spans="2:8" ht="15.75" customHeight="1">
      <c r="B35" s="23" t="s">
        <v>85</v>
      </c>
      <c r="C35" s="15"/>
      <c r="D35" s="21" t="str">
        <f t="shared" ref="D35:D38" si="5">IF(C35="","Pendent resposta","")</f>
        <v>Pendent resposta</v>
      </c>
    </row>
    <row r="36" spans="2:8" ht="15.75" customHeight="1">
      <c r="B36" s="23" t="s">
        <v>86</v>
      </c>
      <c r="C36" s="15"/>
      <c r="D36" s="21" t="str">
        <f t="shared" si="5"/>
        <v>Pendent resposta</v>
      </c>
    </row>
    <row r="37" spans="2:8" ht="15.75" customHeight="1">
      <c r="B37" s="23" t="s">
        <v>87</v>
      </c>
      <c r="C37" s="15"/>
      <c r="D37" s="21" t="str">
        <f t="shared" si="5"/>
        <v>Pendent resposta</v>
      </c>
    </row>
    <row r="38" spans="2:8" ht="15.75" customHeight="1">
      <c r="B38" s="25" t="s">
        <v>88</v>
      </c>
      <c r="C38" s="15"/>
      <c r="D38" s="21" t="str">
        <f t="shared" si="5"/>
        <v>Pendent resposta</v>
      </c>
    </row>
    <row r="39" spans="2:8" ht="15.75" customHeight="1">
      <c r="B39" s="22"/>
    </row>
    <row r="40" spans="2:8" ht="15.75" customHeight="1">
      <c r="B40" s="22" t="s">
        <v>89</v>
      </c>
    </row>
    <row r="41" spans="2:8" ht="15.75" customHeight="1">
      <c r="B41" s="22"/>
    </row>
    <row r="42" spans="2:8" ht="42" customHeight="1">
      <c r="B42" s="29" t="s">
        <v>90</v>
      </c>
      <c r="C42" s="30"/>
      <c r="D42" s="30"/>
      <c r="E42" s="30"/>
      <c r="F42" s="30"/>
      <c r="G42" s="30"/>
      <c r="H42" s="30"/>
    </row>
    <row r="43" spans="2:8" ht="15.75" customHeight="1"/>
    <row r="44" spans="2:8" ht="15.75" customHeight="1"/>
    <row r="45" spans="2:8" ht="15.75" customHeight="1">
      <c r="B45" s="1"/>
    </row>
    <row r="46" spans="2:8" ht="15.75" customHeight="1">
      <c r="B46" s="26"/>
    </row>
    <row r="47" spans="2:8" ht="15.75" customHeight="1">
      <c r="B47" s="1"/>
    </row>
    <row r="48" spans="2: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30:C30"/>
    <mergeCell ref="B34:C34"/>
    <mergeCell ref="B42:H42"/>
    <mergeCell ref="B3:J3"/>
    <mergeCell ref="B4:J4"/>
    <mergeCell ref="B15:H15"/>
    <mergeCell ref="C19:E19"/>
    <mergeCell ref="F19:I19"/>
  </mergeCells>
  <conditionalFormatting sqref="D7:F11 D30:D38 F30:F38">
    <cfRule type="cellIs" dxfId="3" priority="1" operator="equal">
      <formula>"Correcto"</formula>
    </cfRule>
  </conditionalFormatting>
  <conditionalFormatting sqref="D7:F11 D30:D38 F30:F38">
    <cfRule type="cellIs" dxfId="2" priority="2" operator="equal">
      <formula>"Pendiente incluir información"</formula>
    </cfRule>
  </conditionalFormatting>
  <conditionalFormatting sqref="J21:J25">
    <cfRule type="cellIs" dxfId="1" priority="3" operator="equal">
      <formula>"Correcto"</formula>
    </cfRule>
  </conditionalFormatting>
  <conditionalFormatting sqref="J21:J25">
    <cfRule type="notContainsBlanks" dxfId="0" priority="4">
      <formula>LEN(TRIM(J21))&gt;0</formula>
    </cfRule>
  </conditionalFormatting>
  <dataValidations count="4">
    <dataValidation type="list" allowBlank="1" showErrorMessage="1" sqref="C9">
      <formula1>"Nombre propio,Representación de la empresa"</formula1>
    </dataValidation>
    <dataValidation type="list" allowBlank="1" showErrorMessage="1" sqref="C31:C33 C35:C38">
      <formula1>"Sí,No"</formula1>
    </dataValidation>
    <dataValidation type="list" allowBlank="1" showErrorMessage="1" sqref="C21:C25">
      <formula1>"Precio (€),Porcentaje (%) de recargo,Porcentaje (%) de descuento,Precio ($)"</formula1>
    </dataValidation>
    <dataValidation type="custom" allowBlank="1" showDropDown="1" showInputMessage="1" showErrorMessage="1" prompt="Com a màxim es poden entrar 2 decimals" sqref="F21:F25 H21:I25">
      <formula1>AND(F21&lt;&gt;"",LEN(RIGHT(F21,LEN(F21)-IFERROR(FIND(",",F21),LEN(F21))))&lt;=2)</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2026-06-29T10:27:59Z</dcterms:modified>
</cp:coreProperties>
</file>